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istr\OneDrive\문서\카카오톡 받은 파일\"/>
    </mc:Choice>
  </mc:AlternateContent>
  <bookViews>
    <workbookView xWindow="14028" yWindow="972" windowWidth="21708" windowHeight="16476" tabRatio="819" activeTab="3"/>
  </bookViews>
  <sheets>
    <sheet name="문제 소요시간" sheetId="1" r:id="rId1"/>
    <sheet name="나이도별 소요시간" sheetId="2" r:id="rId2"/>
    <sheet name="문제집 DB 과정" sheetId="6" r:id="rId3"/>
    <sheet name="3.1.1" sheetId="3" r:id="rId4"/>
    <sheet name="3.1.1.2" sheetId="7" r:id="rId5"/>
    <sheet name="3.1.1.3" sheetId="8" r:id="rId6"/>
    <sheet name="3.1.1.4" sheetId="10" r:id="rId7"/>
    <sheet name="3.1.1.5" sheetId="11" r:id="rId8"/>
  </sheets>
  <definedNames>
    <definedName name="_xlnm._FilterDatabase" localSheetId="3" hidden="1">'3.1.1'!$E$1:$E$101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2" i="2" l="1"/>
  <c r="V11" i="2"/>
  <c r="T7" i="2"/>
  <c r="T4" i="2"/>
  <c r="J19" i="6"/>
  <c r="K19" i="6"/>
  <c r="L19" i="6"/>
  <c r="M19" i="6"/>
  <c r="N19" i="6"/>
  <c r="O19" i="6"/>
  <c r="P19" i="6"/>
  <c r="Q19" i="6"/>
  <c r="R19" i="6"/>
  <c r="S19" i="6"/>
  <c r="I19" i="6"/>
  <c r="J2" i="6"/>
  <c r="Q2" i="6"/>
  <c r="I2" i="6"/>
  <c r="E5" i="1"/>
  <c r="E8" i="1" s="1"/>
  <c r="F5" i="1"/>
  <c r="K2" i="6" s="1"/>
  <c r="G5" i="1"/>
  <c r="G7" i="1" s="1"/>
  <c r="H5" i="1"/>
  <c r="H19" i="1" s="1"/>
  <c r="I5" i="1"/>
  <c r="I9" i="1" s="1"/>
  <c r="J5" i="1"/>
  <c r="J11" i="1" s="1"/>
  <c r="K5" i="1"/>
  <c r="K20" i="1" s="1"/>
  <c r="L5" i="1"/>
  <c r="L20" i="1" s="1"/>
  <c r="M5" i="1"/>
  <c r="M8" i="1" s="1"/>
  <c r="N5" i="1"/>
  <c r="N19" i="1" s="1"/>
  <c r="D5" i="1"/>
  <c r="D16" i="1" s="1"/>
  <c r="L21" i="1"/>
  <c r="M17" i="1"/>
  <c r="E11" i="1"/>
  <c r="H7" i="1"/>
  <c r="H8" i="1"/>
  <c r="K8" i="1"/>
  <c r="L8" i="1"/>
  <c r="K12" i="1"/>
  <c r="L12" i="1"/>
  <c r="G13" i="1"/>
  <c r="H13" i="1"/>
  <c r="H14" i="1"/>
  <c r="N14" i="1"/>
  <c r="H18" i="1"/>
  <c r="N18" i="1"/>
  <c r="M6" i="1"/>
  <c r="L6" i="1"/>
  <c r="K6" i="1"/>
  <c r="D14" i="1"/>
  <c r="E14" i="1"/>
  <c r="F14" i="1"/>
  <c r="D15" i="1"/>
  <c r="E15" i="1"/>
  <c r="F15" i="1"/>
  <c r="E16" i="1"/>
  <c r="E18" i="1"/>
  <c r="E20" i="1"/>
  <c r="D21" i="1"/>
  <c r="E21" i="1"/>
  <c r="E22" i="1"/>
  <c r="F22" i="1"/>
  <c r="E6" i="1"/>
  <c r="F6" i="1"/>
  <c r="L3" i="2"/>
  <c r="M3" i="2"/>
  <c r="K3" i="2"/>
  <c r="C17" i="2"/>
  <c r="D17" i="2"/>
  <c r="E17" i="2"/>
  <c r="F17" i="2"/>
  <c r="G17" i="2"/>
  <c r="H17" i="2"/>
  <c r="I17" i="2"/>
  <c r="J17" i="2"/>
  <c r="K17" i="2"/>
  <c r="L17" i="2"/>
  <c r="M17" i="2"/>
  <c r="C18" i="2"/>
  <c r="C24" i="2" s="1"/>
  <c r="D18" i="2"/>
  <c r="D24" i="2" s="1"/>
  <c r="E18" i="2"/>
  <c r="E24" i="2" s="1"/>
  <c r="F18" i="2"/>
  <c r="F24" i="2" s="1"/>
  <c r="G18" i="2"/>
  <c r="G24" i="2" s="1"/>
  <c r="H18" i="2"/>
  <c r="I18" i="2"/>
  <c r="J18" i="2"/>
  <c r="K18" i="2"/>
  <c r="L18" i="2"/>
  <c r="M18" i="2"/>
  <c r="C19" i="2"/>
  <c r="D19" i="2"/>
  <c r="E19" i="2"/>
  <c r="E25" i="2" s="1"/>
  <c r="F19" i="2"/>
  <c r="F25" i="2" s="1"/>
  <c r="G19" i="2"/>
  <c r="H19" i="2"/>
  <c r="H25" i="2" s="1"/>
  <c r="I19" i="2"/>
  <c r="I25" i="2" s="1"/>
  <c r="J19" i="2"/>
  <c r="J25" i="2" s="1"/>
  <c r="K19" i="2"/>
  <c r="L19" i="2"/>
  <c r="M19" i="2"/>
  <c r="C20" i="2"/>
  <c r="D20" i="2"/>
  <c r="E20" i="2"/>
  <c r="F20" i="2"/>
  <c r="G20" i="2"/>
  <c r="H20" i="2"/>
  <c r="I20" i="2"/>
  <c r="I26" i="2" s="1"/>
  <c r="J20" i="2"/>
  <c r="K20" i="2"/>
  <c r="L20" i="2"/>
  <c r="L26" i="2" s="1"/>
  <c r="M20" i="2"/>
  <c r="M26" i="2" s="1"/>
  <c r="D16" i="2"/>
  <c r="E16" i="2"/>
  <c r="F16" i="2"/>
  <c r="G16" i="2"/>
  <c r="H16" i="2"/>
  <c r="I16" i="2"/>
  <c r="J16" i="2"/>
  <c r="K16" i="2"/>
  <c r="L16" i="2"/>
  <c r="M16" i="2"/>
  <c r="M22" i="2" s="1"/>
  <c r="D23" i="2"/>
  <c r="E23" i="2"/>
  <c r="F23" i="2"/>
  <c r="G23" i="2"/>
  <c r="D25" i="2"/>
  <c r="G25" i="2"/>
  <c r="D26" i="2"/>
  <c r="E26" i="2"/>
  <c r="F26" i="2"/>
  <c r="G26" i="2"/>
  <c r="L22" i="2"/>
  <c r="G22" i="2"/>
  <c r="F22" i="2"/>
  <c r="E22" i="2"/>
  <c r="D22" i="2"/>
  <c r="C16" i="2"/>
  <c r="C22" i="2" s="1"/>
  <c r="C23" i="2"/>
  <c r="N18" i="2"/>
  <c r="N19" i="2"/>
  <c r="C26" i="2"/>
  <c r="E14" i="2"/>
  <c r="I3" i="2"/>
  <c r="J3" i="2"/>
  <c r="M25" i="2" s="1"/>
  <c r="H3" i="2"/>
  <c r="H24" i="2" s="1"/>
  <c r="N5" i="2"/>
  <c r="N6" i="2"/>
  <c r="N7" i="2"/>
  <c r="N8" i="2"/>
  <c r="N4" i="2"/>
  <c r="J6" i="1" l="1"/>
  <c r="I18" i="1"/>
  <c r="H22" i="1"/>
  <c r="H17" i="1"/>
  <c r="J12" i="1"/>
  <c r="G6" i="1"/>
  <c r="J21" i="1"/>
  <c r="E13" i="1"/>
  <c r="I21" i="1"/>
  <c r="J16" i="1"/>
  <c r="H12" i="1"/>
  <c r="S2" i="6"/>
  <c r="I8" i="1"/>
  <c r="J17" i="1"/>
  <c r="G17" i="1"/>
  <c r="F20" i="1"/>
  <c r="F10" i="1"/>
  <c r="H21" i="1"/>
  <c r="I16" i="1"/>
  <c r="H11" i="1"/>
  <c r="K16" i="1"/>
  <c r="R2" i="6"/>
  <c r="E10" i="1"/>
  <c r="G21" i="1"/>
  <c r="H16" i="1"/>
  <c r="G11" i="1"/>
  <c r="J10" i="1"/>
  <c r="F19" i="1"/>
  <c r="F9" i="1"/>
  <c r="I20" i="1"/>
  <c r="I15" i="1"/>
  <c r="H10" i="1"/>
  <c r="I10" i="1"/>
  <c r="P2" i="6"/>
  <c r="F11" i="1"/>
  <c r="F13" i="1"/>
  <c r="I12" i="1"/>
  <c r="E19" i="1"/>
  <c r="E9" i="1"/>
  <c r="H20" i="1"/>
  <c r="H15" i="1"/>
  <c r="H9" i="1"/>
  <c r="O2" i="6"/>
  <c r="I17" i="1"/>
  <c r="F18" i="1"/>
  <c r="F8" i="1"/>
  <c r="J19" i="1"/>
  <c r="G15" i="1"/>
  <c r="G9" i="1"/>
  <c r="N2" i="6"/>
  <c r="I19" i="1"/>
  <c r="M2" i="6"/>
  <c r="I22" i="1"/>
  <c r="F21" i="1"/>
  <c r="F16" i="1"/>
  <c r="H6" i="1"/>
  <c r="J14" i="1"/>
  <c r="L2" i="6"/>
  <c r="I6" i="1"/>
  <c r="G19" i="1"/>
  <c r="I14" i="1"/>
  <c r="J8" i="1"/>
  <c r="N12" i="1"/>
  <c r="D11" i="1"/>
  <c r="D10" i="1"/>
  <c r="D22" i="1"/>
  <c r="D9" i="1"/>
  <c r="K15" i="1"/>
  <c r="D20" i="1"/>
  <c r="L19" i="1"/>
  <c r="J15" i="1"/>
  <c r="I11" i="1"/>
  <c r="K22" i="1"/>
  <c r="K21" i="1"/>
  <c r="K18" i="1"/>
  <c r="L14" i="1"/>
  <c r="K10" i="1"/>
  <c r="L15" i="1"/>
  <c r="L17" i="1"/>
  <c r="K14" i="1"/>
  <c r="K13" i="1"/>
  <c r="K17" i="1"/>
  <c r="N20" i="1"/>
  <c r="N8" i="1"/>
  <c r="N6" i="1"/>
  <c r="N22" i="1"/>
  <c r="N10" i="1"/>
  <c r="M19" i="1"/>
  <c r="L10" i="1"/>
  <c r="N16" i="1"/>
  <c r="K19" i="1"/>
  <c r="L16" i="1"/>
  <c r="J13" i="1"/>
  <c r="N21" i="1"/>
  <c r="I13" i="1"/>
  <c r="N7" i="1"/>
  <c r="M21" i="1"/>
  <c r="M10" i="1"/>
  <c r="M12" i="1"/>
  <c r="M14" i="1"/>
  <c r="M18" i="1"/>
  <c r="M20" i="1"/>
  <c r="L18" i="1"/>
  <c r="M7" i="1"/>
  <c r="M16" i="1"/>
  <c r="M22" i="1"/>
  <c r="N9" i="1"/>
  <c r="L7" i="1"/>
  <c r="L22" i="1"/>
  <c r="J18" i="1"/>
  <c r="N11" i="1"/>
  <c r="M9" i="1"/>
  <c r="K7" i="1"/>
  <c r="J20" i="1"/>
  <c r="N13" i="1"/>
  <c r="M11" i="1"/>
  <c r="L9" i="1"/>
  <c r="J7" i="1"/>
  <c r="J22" i="1"/>
  <c r="N15" i="1"/>
  <c r="M13" i="1"/>
  <c r="L11" i="1"/>
  <c r="K9" i="1"/>
  <c r="I7" i="1"/>
  <c r="N17" i="1"/>
  <c r="M15" i="1"/>
  <c r="L13" i="1"/>
  <c r="K11" i="1"/>
  <c r="J9" i="1"/>
  <c r="D19" i="1"/>
  <c r="D8" i="1"/>
  <c r="D13" i="1"/>
  <c r="F7" i="1"/>
  <c r="D18" i="1"/>
  <c r="F12" i="1"/>
  <c r="E7" i="1"/>
  <c r="D6" i="1"/>
  <c r="F17" i="1"/>
  <c r="E12" i="1"/>
  <c r="D7" i="1"/>
  <c r="G22" i="1"/>
  <c r="G20" i="1"/>
  <c r="G18" i="1"/>
  <c r="G16" i="1"/>
  <c r="G14" i="1"/>
  <c r="G12" i="1"/>
  <c r="G10" i="1"/>
  <c r="G8" i="1"/>
  <c r="E17" i="1"/>
  <c r="D12" i="1"/>
  <c r="D17" i="1"/>
  <c r="L25" i="2"/>
  <c r="M23" i="2"/>
  <c r="L23" i="2"/>
  <c r="J26" i="2"/>
  <c r="C25" i="2"/>
  <c r="I23" i="2"/>
  <c r="H26" i="2"/>
  <c r="M24" i="2"/>
  <c r="H23" i="2"/>
  <c r="L24" i="2"/>
  <c r="N20" i="2"/>
  <c r="N17" i="2"/>
  <c r="J24" i="2"/>
  <c r="H22" i="2"/>
  <c r="I24" i="2"/>
  <c r="I22" i="2"/>
  <c r="J23" i="2"/>
  <c r="J22" i="2"/>
  <c r="N16" i="2"/>
  <c r="Z7" i="1"/>
  <c r="AA7" i="1"/>
  <c r="AB7" i="1"/>
  <c r="AC7" i="1"/>
  <c r="AD7" i="1"/>
  <c r="Z8" i="1"/>
  <c r="AA8" i="1"/>
  <c r="AB8" i="1"/>
  <c r="AC8" i="1"/>
  <c r="AD8" i="1"/>
  <c r="Z9" i="1"/>
  <c r="AA9" i="1"/>
  <c r="AB9" i="1"/>
  <c r="AC9" i="1"/>
  <c r="AD9" i="1"/>
  <c r="Z10" i="1"/>
  <c r="AA10" i="1"/>
  <c r="AB10" i="1"/>
  <c r="AC10" i="1"/>
  <c r="AD10" i="1"/>
  <c r="Z11" i="1"/>
  <c r="AA11" i="1"/>
  <c r="AB11" i="1"/>
  <c r="AC11" i="1"/>
  <c r="AD11" i="1"/>
  <c r="Z13" i="1"/>
  <c r="AA13" i="1"/>
  <c r="AB13" i="1"/>
  <c r="AC13" i="1"/>
  <c r="AD13" i="1"/>
  <c r="Z14" i="1"/>
  <c r="AA14" i="1"/>
  <c r="AB14" i="1"/>
  <c r="AC14" i="1"/>
  <c r="AD14" i="1"/>
  <c r="Z15" i="1"/>
  <c r="AA15" i="1"/>
  <c r="AB15" i="1"/>
  <c r="AC15" i="1"/>
  <c r="AD15" i="1"/>
  <c r="Z16" i="1"/>
  <c r="AA16" i="1"/>
  <c r="AB16" i="1"/>
  <c r="AC16" i="1"/>
  <c r="AD16" i="1"/>
  <c r="Y16" i="1"/>
  <c r="Y15" i="1"/>
  <c r="Y14" i="1"/>
  <c r="Y13" i="1"/>
  <c r="Y11" i="1"/>
  <c r="Y10" i="1"/>
  <c r="Y9" i="1"/>
  <c r="Y8" i="1"/>
  <c r="Y7" i="1"/>
  <c r="X23" i="1"/>
  <c r="K24" i="2" l="1"/>
  <c r="K25" i="2"/>
  <c r="K23" i="2"/>
  <c r="K22" i="2"/>
  <c r="K26" i="2"/>
  <c r="N26" i="2"/>
  <c r="J32" i="2" s="1"/>
  <c r="J38" i="2" s="1"/>
  <c r="Z23" i="1"/>
  <c r="Y23" i="1"/>
  <c r="AD23" i="1"/>
  <c r="AC23" i="1"/>
  <c r="AB23" i="1"/>
  <c r="AA23" i="1"/>
  <c r="K32" i="2" l="1"/>
  <c r="K38" i="2" s="1"/>
  <c r="G32" i="2"/>
  <c r="G38" i="2" s="1"/>
  <c r="F32" i="2"/>
  <c r="F38" i="2" s="1"/>
  <c r="N32" i="2"/>
  <c r="E32" i="2"/>
  <c r="E38" i="2" s="1"/>
  <c r="D32" i="2"/>
  <c r="D38" i="2" s="1"/>
  <c r="M32" i="2"/>
  <c r="M38" i="2" s="1"/>
  <c r="L32" i="2"/>
  <c r="L38" i="2" s="1"/>
  <c r="C32" i="2"/>
  <c r="C38" i="2" s="1"/>
  <c r="I32" i="2"/>
  <c r="I38" i="2" s="1"/>
  <c r="N25" i="2"/>
  <c r="K31" i="2" s="1"/>
  <c r="K37" i="2" s="1"/>
  <c r="N24" i="2"/>
  <c r="H32" i="2"/>
  <c r="H38" i="2" s="1"/>
  <c r="N23" i="2"/>
  <c r="K29" i="2" s="1"/>
  <c r="K35" i="2" s="1"/>
  <c r="N22" i="2"/>
  <c r="N30" i="2" l="1"/>
  <c r="G30" i="2"/>
  <c r="G36" i="2" s="1"/>
  <c r="E30" i="2"/>
  <c r="E36" i="2" s="1"/>
  <c r="H30" i="2"/>
  <c r="H36" i="2" s="1"/>
  <c r="D30" i="2"/>
  <c r="D36" i="2" s="1"/>
  <c r="F30" i="2"/>
  <c r="F36" i="2" s="1"/>
  <c r="C30" i="2"/>
  <c r="C36" i="2" s="1"/>
  <c r="L30" i="2"/>
  <c r="L36" i="2" s="1"/>
  <c r="M30" i="2"/>
  <c r="M36" i="2" s="1"/>
  <c r="J30" i="2"/>
  <c r="J36" i="2" s="1"/>
  <c r="I30" i="2"/>
  <c r="I36" i="2" s="1"/>
  <c r="N31" i="2"/>
  <c r="L31" i="2"/>
  <c r="L37" i="2" s="1"/>
  <c r="I31" i="2"/>
  <c r="I37" i="2" s="1"/>
  <c r="G31" i="2"/>
  <c r="G37" i="2" s="1"/>
  <c r="E31" i="2"/>
  <c r="E37" i="2" s="1"/>
  <c r="J31" i="2"/>
  <c r="J37" i="2" s="1"/>
  <c r="F31" i="2"/>
  <c r="F37" i="2" s="1"/>
  <c r="H31" i="2"/>
  <c r="H37" i="2" s="1"/>
  <c r="M31" i="2"/>
  <c r="M37" i="2" s="1"/>
  <c r="D31" i="2"/>
  <c r="D37" i="2" s="1"/>
  <c r="C31" i="2"/>
  <c r="C37" i="2" s="1"/>
  <c r="K30" i="2"/>
  <c r="K36" i="2" s="1"/>
  <c r="N29" i="2"/>
  <c r="G29" i="2"/>
  <c r="G35" i="2" s="1"/>
  <c r="D29" i="2"/>
  <c r="D35" i="2" s="1"/>
  <c r="C29" i="2"/>
  <c r="C35" i="2" s="1"/>
  <c r="F29" i="2"/>
  <c r="F35" i="2" s="1"/>
  <c r="E29" i="2"/>
  <c r="E35" i="2" s="1"/>
  <c r="L29" i="2"/>
  <c r="L35" i="2" s="1"/>
  <c r="J29" i="2"/>
  <c r="J35" i="2" s="1"/>
  <c r="M29" i="2"/>
  <c r="M35" i="2" s="1"/>
  <c r="I29" i="2"/>
  <c r="I35" i="2" s="1"/>
  <c r="H29" i="2"/>
  <c r="H35" i="2" s="1"/>
  <c r="N28" i="2"/>
  <c r="G28" i="2"/>
  <c r="G34" i="2" s="1"/>
  <c r="D28" i="2"/>
  <c r="D34" i="2" s="1"/>
  <c r="L28" i="2"/>
  <c r="L34" i="2" s="1"/>
  <c r="E28" i="2"/>
  <c r="E34" i="2" s="1"/>
  <c r="F28" i="2"/>
  <c r="F34" i="2" s="1"/>
  <c r="K28" i="2"/>
  <c r="K34" i="2" s="1"/>
  <c r="M28" i="2"/>
  <c r="M34" i="2" s="1"/>
  <c r="H28" i="2"/>
  <c r="H34" i="2" s="1"/>
  <c r="I28" i="2"/>
  <c r="I34" i="2" s="1"/>
  <c r="J28" i="2"/>
  <c r="J34" i="2" s="1"/>
  <c r="C28" i="2"/>
  <c r="C34" i="2" s="1"/>
</calcChain>
</file>

<file path=xl/sharedStrings.xml><?xml version="1.0" encoding="utf-8"?>
<sst xmlns="http://schemas.openxmlformats.org/spreadsheetml/2006/main" count="568" uniqueCount="322">
  <si>
    <t>빠름</t>
    <phoneticPr fontId="2" type="noConversion"/>
  </si>
  <si>
    <t>비정상적인</t>
    <phoneticPr fontId="2" type="noConversion"/>
  </si>
  <si>
    <t>적절함</t>
    <phoneticPr fontId="2" type="noConversion"/>
  </si>
  <si>
    <t>시간초과</t>
    <phoneticPr fontId="2" type="noConversion"/>
  </si>
  <si>
    <t>부적절함</t>
    <phoneticPr fontId="2" type="noConversion"/>
  </si>
  <si>
    <t>틀린사람</t>
    <phoneticPr fontId="2" type="noConversion"/>
  </si>
  <si>
    <t>자가판단력</t>
    <phoneticPr fontId="2" type="noConversion"/>
  </si>
  <si>
    <t>빠른판단</t>
    <phoneticPr fontId="2" type="noConversion"/>
  </si>
  <si>
    <t>늦은판단</t>
    <phoneticPr fontId="2" type="noConversion"/>
  </si>
  <si>
    <t>찍은사람</t>
    <phoneticPr fontId="2" type="noConversion"/>
  </si>
  <si>
    <t>실전</t>
    <phoneticPr fontId="2" type="noConversion"/>
  </si>
  <si>
    <t>BASIC</t>
    <phoneticPr fontId="2" type="noConversion"/>
  </si>
  <si>
    <t>정답=
실력</t>
    <phoneticPr fontId="2" type="noConversion"/>
  </si>
  <si>
    <t>실력 비율</t>
    <phoneticPr fontId="2" type="noConversion"/>
  </si>
  <si>
    <t>모든 상황에서 찍었을 경우는 배제한다.</t>
    <phoneticPr fontId="2" type="noConversion"/>
  </si>
  <si>
    <t>오답
실수
모름</t>
    <phoneticPr fontId="2" type="noConversion"/>
  </si>
  <si>
    <t>미판단</t>
    <phoneticPr fontId="2" type="noConversion"/>
  </si>
  <si>
    <t>부적적절함</t>
    <phoneticPr fontId="2" type="noConversion"/>
  </si>
  <si>
    <t>답을 기재X
실수&amp;포기</t>
    <phoneticPr fontId="2" type="noConversion"/>
  </si>
  <si>
    <t>과제집착력</t>
    <phoneticPr fontId="2" type="noConversion"/>
  </si>
  <si>
    <t>목적상실</t>
    <phoneticPr fontId="2" type="noConversion"/>
  </si>
  <si>
    <t>선행가능성</t>
    <phoneticPr fontId="2" type="noConversion"/>
  </si>
  <si>
    <t>판불</t>
  </si>
  <si>
    <t>판불</t>
    <phoneticPr fontId="2" type="noConversion"/>
  </si>
  <si>
    <t>시간관리력</t>
    <phoneticPr fontId="2" type="noConversion"/>
  </si>
  <si>
    <t>시간관리포기</t>
    <phoneticPr fontId="2" type="noConversion"/>
  </si>
  <si>
    <t>답을 나중에 작성하기 전 판단 단계</t>
    <phoneticPr fontId="2" type="noConversion"/>
  </si>
  <si>
    <t>비율/시간</t>
    <phoneticPr fontId="2" type="noConversion"/>
  </si>
  <si>
    <t>EX</t>
    <phoneticPr fontId="2" type="noConversion"/>
  </si>
  <si>
    <t>문제갯수</t>
    <phoneticPr fontId="2" type="noConversion"/>
  </si>
  <si>
    <t>100점</t>
    <phoneticPr fontId="2" type="noConversion"/>
  </si>
  <si>
    <t>난이도</t>
    <phoneticPr fontId="2" type="noConversion"/>
  </si>
  <si>
    <t>1단계</t>
    <phoneticPr fontId="2" type="noConversion"/>
  </si>
  <si>
    <t>2단계</t>
    <phoneticPr fontId="2" type="noConversion"/>
  </si>
  <si>
    <t>3단계</t>
    <phoneticPr fontId="2" type="noConversion"/>
  </si>
  <si>
    <t>4단계</t>
    <phoneticPr fontId="2" type="noConversion"/>
  </si>
  <si>
    <t>5단계</t>
    <phoneticPr fontId="2" type="noConversion"/>
  </si>
  <si>
    <t>단계+</t>
    <phoneticPr fontId="2" type="noConversion"/>
  </si>
  <si>
    <t>소요시간비율</t>
    <phoneticPr fontId="2" type="noConversion"/>
  </si>
  <si>
    <t>교과</t>
    <phoneticPr fontId="2" type="noConversion"/>
  </si>
  <si>
    <t>하</t>
    <phoneticPr fontId="2" type="noConversion"/>
  </si>
  <si>
    <t>중</t>
    <phoneticPr fontId="2" type="noConversion"/>
  </si>
  <si>
    <t>상</t>
    <phoneticPr fontId="2" type="noConversion"/>
  </si>
  <si>
    <t>최상위</t>
    <phoneticPr fontId="2" type="noConversion"/>
  </si>
  <si>
    <t>독+</t>
    <phoneticPr fontId="2" type="noConversion"/>
  </si>
  <si>
    <t>문항수</t>
    <phoneticPr fontId="2" type="noConversion"/>
  </si>
  <si>
    <t>시험시간</t>
    <phoneticPr fontId="2" type="noConversion"/>
  </si>
  <si>
    <t>단계+(다른키워드 가짐)</t>
  </si>
  <si>
    <t>한문제당 소유시간</t>
    <phoneticPr fontId="2" type="noConversion"/>
  </si>
  <si>
    <t>독해</t>
    <phoneticPr fontId="2" type="noConversion"/>
  </si>
  <si>
    <t>난이도별 비율</t>
    <phoneticPr fontId="2" type="noConversion"/>
  </si>
  <si>
    <t>문제수</t>
    <phoneticPr fontId="2" type="noConversion"/>
  </si>
  <si>
    <t>문제수*난이도비율</t>
    <phoneticPr fontId="2" type="noConversion"/>
  </si>
  <si>
    <t>4+</t>
    <phoneticPr fontId="2" type="noConversion"/>
  </si>
  <si>
    <t>부여시간</t>
    <phoneticPr fontId="2" type="noConversion"/>
  </si>
  <si>
    <t>4++</t>
    <phoneticPr fontId="2" type="noConversion"/>
  </si>
  <si>
    <t>4+++</t>
    <phoneticPr fontId="2" type="noConversion"/>
  </si>
  <si>
    <t>맹심</t>
    <phoneticPr fontId="2" type="noConversion"/>
  </si>
  <si>
    <t>독해+</t>
    <phoneticPr fontId="2" type="noConversion"/>
  </si>
  <si>
    <t>정답</t>
    <phoneticPr fontId="2" type="noConversion"/>
  </si>
  <si>
    <t>학년</t>
    <phoneticPr fontId="2" type="noConversion"/>
  </si>
  <si>
    <t>학기</t>
    <phoneticPr fontId="2" type="noConversion"/>
  </si>
  <si>
    <t>단원</t>
    <phoneticPr fontId="2" type="noConversion"/>
  </si>
  <si>
    <t>유형</t>
    <phoneticPr fontId="2" type="noConversion"/>
  </si>
  <si>
    <t>소요시간</t>
    <phoneticPr fontId="2" type="noConversion"/>
  </si>
  <si>
    <t>개념이해력</t>
    <phoneticPr fontId="2" type="noConversion"/>
  </si>
  <si>
    <t>개념적용력</t>
    <phoneticPr fontId="2" type="noConversion"/>
  </si>
  <si>
    <t>개념응용력</t>
    <phoneticPr fontId="2" type="noConversion"/>
  </si>
  <si>
    <t>추론력</t>
    <phoneticPr fontId="2" type="noConversion"/>
  </si>
  <si>
    <t>독해력</t>
    <phoneticPr fontId="2" type="noConversion"/>
  </si>
  <si>
    <t>난이도별 소요시간 (수능)</t>
    <phoneticPr fontId="2" type="noConversion"/>
  </si>
  <si>
    <t>사진</t>
    <phoneticPr fontId="2" type="noConversion"/>
  </si>
  <si>
    <t>해결책 모색력</t>
    <phoneticPr fontId="2" type="noConversion"/>
  </si>
  <si>
    <t>3.1.2/1.png</t>
    <phoneticPr fontId="2" type="noConversion"/>
  </si>
  <si>
    <t>3.1.2/2.png</t>
  </si>
  <si>
    <t>3.1.2/3.png</t>
  </si>
  <si>
    <t>3.1.2/4.png</t>
  </si>
  <si>
    <t>3.1.2/5.png</t>
  </si>
  <si>
    <t>3.1.2/6.png</t>
  </si>
  <si>
    <t>3.1.2/7.png</t>
  </si>
  <si>
    <t>3.1.2/8.png</t>
  </si>
  <si>
    <t>3.1.2/9.png</t>
  </si>
  <si>
    <t>3.1.2/10.png</t>
  </si>
  <si>
    <t>3.1.2/11.png</t>
  </si>
  <si>
    <t>3.1.2/12.png</t>
  </si>
  <si>
    <t>3.1.2/13.png</t>
  </si>
  <si>
    <t>3.1.2/14.png</t>
  </si>
  <si>
    <t>3.1.2/15.png</t>
  </si>
  <si>
    <t>3.1.2/16.png</t>
  </si>
  <si>
    <t>3.1.2/17.png</t>
  </si>
  <si>
    <t>3.1.2/18.png</t>
  </si>
  <si>
    <t>3.1.2/19.png</t>
  </si>
  <si>
    <t>3.1.2/20.png</t>
  </si>
  <si>
    <t>3.1.2/21.png</t>
  </si>
  <si>
    <t>3.1.2/22.png</t>
  </si>
  <si>
    <t>3.1.2/23.png</t>
  </si>
  <si>
    <t>3.1.2/24.png</t>
  </si>
  <si>
    <t>3.1.2/25.png</t>
  </si>
  <si>
    <t>3.1.2/26.png</t>
  </si>
  <si>
    <t>3.1.2/27.png</t>
  </si>
  <si>
    <t>3.1.2/28.png</t>
  </si>
  <si>
    <t>3.1.2/29.png</t>
  </si>
  <si>
    <t>3.1.2/30.png</t>
  </si>
  <si>
    <t>3.1.2/31.png</t>
  </si>
  <si>
    <t>3.1.2/32.png</t>
  </si>
  <si>
    <t>3.1.2/33.png</t>
  </si>
  <si>
    <t>3.1.2/34.png</t>
  </si>
  <si>
    <t>3.1.2/35.png</t>
  </si>
  <si>
    <t>3.1.2/36.png</t>
  </si>
  <si>
    <t>3.1.2/37.png</t>
  </si>
  <si>
    <t>3.1.2/38.png</t>
  </si>
  <si>
    <t>3.1.2/39.png</t>
  </si>
  <si>
    <t>3.1.2/40.png</t>
  </si>
  <si>
    <t>3.1.2/41.png</t>
  </si>
  <si>
    <t>3.1.2/42.png</t>
  </si>
  <si>
    <t>3.1.2/43.png</t>
  </si>
  <si>
    <t>3.1.2/44.png</t>
  </si>
  <si>
    <t>3.1.2/45.png</t>
  </si>
  <si>
    <t>3.1.2/46.png</t>
  </si>
  <si>
    <t>3.1.2/47.png</t>
  </si>
  <si>
    <t>3.1.2/48.png</t>
  </si>
  <si>
    <t>3.1.2/49.png</t>
  </si>
  <si>
    <t>3.1.2/50.png</t>
  </si>
  <si>
    <t>3.1.2/51.png</t>
  </si>
  <si>
    <t>3.1.2/52.png</t>
  </si>
  <si>
    <t>3.1.2/53.png</t>
  </si>
  <si>
    <t>3.1.2/54.png</t>
  </si>
  <si>
    <t>3.1.2/55.png</t>
  </si>
  <si>
    <t>3.1.2/56.png</t>
  </si>
  <si>
    <t>3.1.2/57.png</t>
  </si>
  <si>
    <t>3.1.2/58.png</t>
  </si>
  <si>
    <t>3.1.2/59.png</t>
  </si>
  <si>
    <t>3.1.2/60.png</t>
  </si>
  <si>
    <t>3.1.2/61.png</t>
  </si>
  <si>
    <t>3.1.2/62.png</t>
  </si>
  <si>
    <t>3.1.2/63.png</t>
  </si>
  <si>
    <t>3.1.2/64.png</t>
  </si>
  <si>
    <t>3.1.2/65.png</t>
  </si>
  <si>
    <t>3.1.2/66.png</t>
  </si>
  <si>
    <t>3.1.2/67.png</t>
  </si>
  <si>
    <t>3.1.3/1.png</t>
    <phoneticPr fontId="2" type="noConversion"/>
  </si>
  <si>
    <t>3.1.3/2.png</t>
  </si>
  <si>
    <t>3.1.3/3.png</t>
  </si>
  <si>
    <t>3.1.3/4.png</t>
  </si>
  <si>
    <t>3.1.3/5.png</t>
  </si>
  <si>
    <t>3.1.3/6.png</t>
  </si>
  <si>
    <t>3.1.3/7.png</t>
  </si>
  <si>
    <t>3.1.3/8.png</t>
  </si>
  <si>
    <t>3.1.3/9.png</t>
  </si>
  <si>
    <t>3.1.3/10.png</t>
  </si>
  <si>
    <t>3.1.3/11.png</t>
  </si>
  <si>
    <t>3.1.3/12.png</t>
  </si>
  <si>
    <t>3.1.3/13.png</t>
  </si>
  <si>
    <t>3.1.3/14.png</t>
  </si>
  <si>
    <t>3.1.3/15.png</t>
  </si>
  <si>
    <t>3.1.3/16.png</t>
  </si>
  <si>
    <t>3.1.3/17.png</t>
  </si>
  <si>
    <t>3.1.3/18.png</t>
  </si>
  <si>
    <t>3.1.3/19.png</t>
  </si>
  <si>
    <t>3.1.3/20.png</t>
  </si>
  <si>
    <t>3.1.3/21.png</t>
  </si>
  <si>
    <t>3.1.3/22.png</t>
  </si>
  <si>
    <t>3.1.3/23.png</t>
  </si>
  <si>
    <t>3.1.3/24.png</t>
  </si>
  <si>
    <t>3.1.3/25.png</t>
  </si>
  <si>
    <t>3.1.3/26.png</t>
  </si>
  <si>
    <t>3.1.3/27.png</t>
  </si>
  <si>
    <t>3.1.3/28.png</t>
  </si>
  <si>
    <t>3.1.3/29.png</t>
  </si>
  <si>
    <t>3.1.3/30.png</t>
  </si>
  <si>
    <t>3.1.3/31.png</t>
  </si>
  <si>
    <t>3.1.3/32.png</t>
  </si>
  <si>
    <t>3.1.3/33.png</t>
  </si>
  <si>
    <t>3.1.3/34.png</t>
  </si>
  <si>
    <t>3.1.3/35.png</t>
  </si>
  <si>
    <t>3.1.3/36.png</t>
  </si>
  <si>
    <t>3.1.3/37.png</t>
  </si>
  <si>
    <t>3.1.3/38.png</t>
  </si>
  <si>
    <t>3.1.3/39.png</t>
  </si>
  <si>
    <t>3.1.3/40.png</t>
  </si>
  <si>
    <t>3.1.3/41.png</t>
  </si>
  <si>
    <t>3.1.3/42.png</t>
  </si>
  <si>
    <t>3.1.3/43.png</t>
  </si>
  <si>
    <t>3.1.3/44.png</t>
  </si>
  <si>
    <t>3.1.3/45.png</t>
  </si>
  <si>
    <t>3.1.3/46.png</t>
  </si>
  <si>
    <t>3.1.3/47.png</t>
  </si>
  <si>
    <t>3.1.3/48.png</t>
  </si>
  <si>
    <t>3.1.3/49.png</t>
  </si>
  <si>
    <t>3.1.3/50.png</t>
  </si>
  <si>
    <t>3.1.3/51.png</t>
  </si>
  <si>
    <t>3.1.3/52.png</t>
  </si>
  <si>
    <t>3.1.3/53.png</t>
  </si>
  <si>
    <t>3.1.3/54.png</t>
  </si>
  <si>
    <t>3.1.3/55.png</t>
  </si>
  <si>
    <t>3.1.3/56.png</t>
  </si>
  <si>
    <t>3.1.3/57.png</t>
  </si>
  <si>
    <t>3.1.3/58.png</t>
  </si>
  <si>
    <t>3.1.3/59.png</t>
  </si>
  <si>
    <t>3.1.3/60.png</t>
  </si>
  <si>
    <t>3.1.3/61.png</t>
  </si>
  <si>
    <t>3.1.3/62.png</t>
  </si>
  <si>
    <t>3.1.3/63.png</t>
  </si>
  <si>
    <t>3.1.3/64.png</t>
  </si>
  <si>
    <t>3.1.3/65.png</t>
  </si>
  <si>
    <t>3.1.3/66.png</t>
  </si>
  <si>
    <t>3.1.3/67.png</t>
  </si>
  <si>
    <t>3.1.3/68.png</t>
  </si>
  <si>
    <t>3.1.3/69.png</t>
  </si>
  <si>
    <t>3.1.3/70.png</t>
  </si>
  <si>
    <t>3.1.3/71.png</t>
  </si>
  <si>
    <t>3.1.3/72.png</t>
  </si>
  <si>
    <t>3.1.3/73.png</t>
  </si>
  <si>
    <t>3.1.3/74.png</t>
  </si>
  <si>
    <t>3.1.3/75.png</t>
  </si>
  <si>
    <t>3.1.3/76.png</t>
  </si>
  <si>
    <t>3.1.3/77.png</t>
  </si>
  <si>
    <t>3.1.3/78.png</t>
  </si>
  <si>
    <t>3.1.3/79.png</t>
  </si>
  <si>
    <t>3.1.3/80.png</t>
  </si>
  <si>
    <t>3.1.3/81.png</t>
  </si>
  <si>
    <t>3.1.3/82.png</t>
  </si>
  <si>
    <t>3.1.3/83.png</t>
  </si>
  <si>
    <t>3.1.3/84.png</t>
  </si>
  <si>
    <t>3.1.3/85.png</t>
  </si>
  <si>
    <t>3.1.3/86.png</t>
  </si>
  <si>
    <t>3.1.3/87.png</t>
  </si>
  <si>
    <t>3.1.3/88.png</t>
  </si>
  <si>
    <t>3.1.3/89.png</t>
  </si>
  <si>
    <t>3.1.3/90.png</t>
  </si>
  <si>
    <t>3.1.3/91.png</t>
  </si>
  <si>
    <t>3.1.3/92.png</t>
  </si>
  <si>
    <t>3.1.3/93.png</t>
  </si>
  <si>
    <t>3.1.3/94.png</t>
  </si>
  <si>
    <t>3.1.3/95.png</t>
  </si>
  <si>
    <t>3.1.3/96.png</t>
  </si>
  <si>
    <t>3.1.3/97.png</t>
  </si>
  <si>
    <t>3.1.3/98.png</t>
  </si>
  <si>
    <t>3.1.3/99.png</t>
  </si>
  <si>
    <t>3.1.3/100.png</t>
  </si>
  <si>
    <t>3.1.3/101.png</t>
  </si>
  <si>
    <t>3.1.3/102.png</t>
  </si>
  <si>
    <t>3.1.4/1.png</t>
    <phoneticPr fontId="2" type="noConversion"/>
  </si>
  <si>
    <t>3.1.1/1.png</t>
    <phoneticPr fontId="2" type="noConversion"/>
  </si>
  <si>
    <t>3.1.1/2.png</t>
  </si>
  <si>
    <t>3.1.1/3.png</t>
  </si>
  <si>
    <t>3.1.1/4.png</t>
  </si>
  <si>
    <t>3.1.1/5.png</t>
  </si>
  <si>
    <t>3.1.1/6.png</t>
  </si>
  <si>
    <t>3.1.1/7.png</t>
  </si>
  <si>
    <t>3.1.1/8.png</t>
  </si>
  <si>
    <t>3.1.1/9.png</t>
  </si>
  <si>
    <t>3.1.1/10.png</t>
  </si>
  <si>
    <t>3.1.1/11.png</t>
  </si>
  <si>
    <t>3.1.1/12.png</t>
  </si>
  <si>
    <t>3.1.1/13.png</t>
  </si>
  <si>
    <t>3.1.1/14.png</t>
  </si>
  <si>
    <t>3.1.1/15.png</t>
  </si>
  <si>
    <t>3.1.1/16.png</t>
  </si>
  <si>
    <t>3.1.1/17.png</t>
  </si>
  <si>
    <t>3.1.1/18.png</t>
  </si>
  <si>
    <t>3.1.1/19.png</t>
  </si>
  <si>
    <t>3.1.1/20.png</t>
  </si>
  <si>
    <t>3.1.1/21.png</t>
  </si>
  <si>
    <t>3.1.1/22.png</t>
  </si>
  <si>
    <t>3.1.1/23.png</t>
  </si>
  <si>
    <t>3.1.1/24.png</t>
  </si>
  <si>
    <t>3.1.1/25.png</t>
  </si>
  <si>
    <t>3.1.1/26.png</t>
  </si>
  <si>
    <t>3.1.1/27.png</t>
  </si>
  <si>
    <t>3.1.1/28.png</t>
  </si>
  <si>
    <t>3.1.1/29.png</t>
  </si>
  <si>
    <t>3.1.1/30.png</t>
  </si>
  <si>
    <t>3.1.1/31.png</t>
  </si>
  <si>
    <t>3.1.1/32.png</t>
  </si>
  <si>
    <t>3.1.1/33.png</t>
  </si>
  <si>
    <t>3.1.1/34.png</t>
  </si>
  <si>
    <t>3.1.1/35.png</t>
  </si>
  <si>
    <t>3.1.1/36.png</t>
  </si>
  <si>
    <t>3.1.1/37.png</t>
  </si>
  <si>
    <t>3.1.1/38.png</t>
  </si>
  <si>
    <t>3.1.1/39.png</t>
  </si>
  <si>
    <t>3.1.5/1.png</t>
    <phoneticPr fontId="2" type="noConversion"/>
  </si>
  <si>
    <t>3,5</t>
    <phoneticPr fontId="2" type="noConversion"/>
  </si>
  <si>
    <t>3.1.1/40.png</t>
  </si>
  <si>
    <t>3.1.1/41.png</t>
  </si>
  <si>
    <t>3.1.1/42.png</t>
  </si>
  <si>
    <t>3.1.1/43.png</t>
  </si>
  <si>
    <t>3.1.1/44.png</t>
  </si>
  <si>
    <t>3.1.1/45.png</t>
  </si>
  <si>
    <t>3.1.1/46.png</t>
  </si>
  <si>
    <t>3.1.1/47.png</t>
  </si>
  <si>
    <t>3.1.1/48.png</t>
  </si>
  <si>
    <t>3.1.1/49.png</t>
  </si>
  <si>
    <t>3.1.1/50.png</t>
  </si>
  <si>
    <t>3.1.1/51.png</t>
  </si>
  <si>
    <t>3.1.1/52.png</t>
  </si>
  <si>
    <t>3.1.1/53.png</t>
  </si>
  <si>
    <t>3.1.1/54.png</t>
  </si>
  <si>
    <t>3.1.1/55.png</t>
  </si>
  <si>
    <t>3.1.1/56.png</t>
  </si>
  <si>
    <t>3.1.1/57.png</t>
  </si>
  <si>
    <t>3.1.1/58.png</t>
  </si>
  <si>
    <t>3.1.1/59.png</t>
  </si>
  <si>
    <t>3.1.1/60.png</t>
  </si>
  <si>
    <t>3.1.1/61.png</t>
  </si>
  <si>
    <t>3.1.1/62.png</t>
  </si>
  <si>
    <t>3.1.1/63.png</t>
  </si>
  <si>
    <t>3.1.1/64.png</t>
  </si>
  <si>
    <t>3.1.1/65.png</t>
  </si>
  <si>
    <t>3.1.1/66.png</t>
  </si>
  <si>
    <t>3.1.1/67.png</t>
  </si>
  <si>
    <t>3.1.1/68.png</t>
  </si>
  <si>
    <t>3.1.1/69.png</t>
  </si>
  <si>
    <t>3.1.1/70.png</t>
  </si>
  <si>
    <t>3.1.1/71.png</t>
  </si>
  <si>
    <t>3.1.1/72.png</t>
  </si>
  <si>
    <t>3.1.1/73.png</t>
  </si>
  <si>
    <t>3.1.1/74.png</t>
  </si>
  <si>
    <t>3.1.1/75.png</t>
  </si>
  <si>
    <t>3.1.1/76.png</t>
  </si>
  <si>
    <t>해결책모색력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</si>
</sst>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"/>
    <numFmt numFmtId="177" formatCode="0.00_);[Red]\(0.00\)"/>
    <numFmt numFmtId="178" formatCode="0.00000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9" fontId="0" fillId="0" borderId="0" xfId="1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9" fontId="0" fillId="0" borderId="0" xfId="1" applyFont="1" applyFill="1" applyBorder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9" fontId="0" fillId="0" borderId="0" xfId="0" applyNumberFormat="1" applyBorder="1" applyAlignment="1">
      <alignment horizontal="center" vertical="center" wrapText="1"/>
    </xf>
    <xf numFmtId="9" fontId="0" fillId="0" borderId="0" xfId="1" applyFont="1" applyFill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9" fontId="0" fillId="0" borderId="6" xfId="0" applyNumberFormat="1" applyBorder="1" applyAlignment="1">
      <alignment horizontal="center" vertical="center"/>
    </xf>
    <xf numFmtId="9" fontId="0" fillId="0" borderId="6" xfId="1" applyFont="1" applyFill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9" fontId="0" fillId="0" borderId="0" xfId="1" applyFont="1">
      <alignment vertical="center"/>
    </xf>
    <xf numFmtId="0" fontId="0" fillId="0" borderId="0" xfId="1" applyNumberFormat="1" applyFont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0" fontId="0" fillId="0" borderId="8" xfId="0" applyBorder="1">
      <alignment vertical="center"/>
    </xf>
    <xf numFmtId="0" fontId="0" fillId="0" borderId="6" xfId="1" applyNumberFormat="1" applyFont="1" applyBorder="1">
      <alignment vertical="center"/>
    </xf>
    <xf numFmtId="9" fontId="0" fillId="0" borderId="6" xfId="1" applyFont="1" applyBorder="1" applyAlignment="1">
      <alignment horizontal="center" vertical="center"/>
    </xf>
    <xf numFmtId="9" fontId="0" fillId="0" borderId="6" xfId="1" applyFont="1" applyBorder="1">
      <alignment vertical="center"/>
    </xf>
    <xf numFmtId="0" fontId="0" fillId="0" borderId="6" xfId="0" applyNumberFormat="1" applyBorder="1">
      <alignment vertical="center"/>
    </xf>
    <xf numFmtId="0" fontId="0" fillId="0" borderId="3" xfId="0" applyNumberFormat="1" applyBorder="1">
      <alignment vertical="center"/>
    </xf>
    <xf numFmtId="0" fontId="0" fillId="0" borderId="2" xfId="0" applyNumberFormat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NumberFormat="1" applyBorder="1">
      <alignment vertical="center"/>
    </xf>
    <xf numFmtId="0" fontId="0" fillId="0" borderId="0" xfId="0" applyNumberFormat="1" applyBorder="1">
      <alignment vertical="center"/>
    </xf>
    <xf numFmtId="0" fontId="0" fillId="0" borderId="7" xfId="0" applyNumberFormat="1" applyBorder="1">
      <alignment vertical="center"/>
    </xf>
    <xf numFmtId="0" fontId="0" fillId="0" borderId="1" xfId="0" applyNumberFormat="1" applyBorder="1">
      <alignment vertical="center"/>
    </xf>
    <xf numFmtId="0" fontId="0" fillId="0" borderId="8" xfId="0" applyNumberFormat="1" applyBorder="1">
      <alignment vertical="center"/>
    </xf>
    <xf numFmtId="0" fontId="0" fillId="0" borderId="0" xfId="0" applyNumberFormat="1" applyFill="1" applyBorder="1">
      <alignment vertical="center"/>
    </xf>
    <xf numFmtId="0" fontId="0" fillId="0" borderId="3" xfId="1" applyNumberFormat="1" applyFont="1" applyBorder="1">
      <alignment vertical="center"/>
    </xf>
    <xf numFmtId="0" fontId="0" fillId="0" borderId="2" xfId="1" applyNumberFormat="1" applyFont="1" applyBorder="1">
      <alignment vertical="center"/>
    </xf>
    <xf numFmtId="0" fontId="0" fillId="0" borderId="5" xfId="0" applyNumberFormat="1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9" fontId="0" fillId="0" borderId="0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5"/>
  <sheetViews>
    <sheetView zoomScale="85" zoomScaleNormal="85" workbookViewId="0">
      <selection activeCell="N44" sqref="N44"/>
    </sheetView>
  </sheetViews>
  <sheetFormatPr defaultColWidth="9" defaultRowHeight="17.399999999999999" x14ac:dyDescent="0.4"/>
  <cols>
    <col min="1" max="1" width="16.59765625" style="5" customWidth="1"/>
    <col min="2" max="2" width="12.09765625" style="5" customWidth="1"/>
    <col min="3" max="3" width="10" style="5" customWidth="1"/>
    <col min="4" max="13" width="9" style="5"/>
    <col min="14" max="14" width="9.09765625" style="5" customWidth="1"/>
    <col min="15" max="15" width="9" style="5"/>
    <col min="16" max="16" width="15.5" style="6" customWidth="1"/>
    <col min="17" max="34" width="10.09765625" style="5" customWidth="1"/>
    <col min="35" max="16384" width="9" style="5"/>
  </cols>
  <sheetData>
    <row r="1" spans="1:30" x14ac:dyDescent="0.4">
      <c r="A1" s="66" t="s">
        <v>14</v>
      </c>
      <c r="B1" s="66"/>
      <c r="C1" s="66"/>
    </row>
    <row r="2" spans="1:30" x14ac:dyDescent="0.4">
      <c r="H2" s="6"/>
      <c r="I2" s="6"/>
      <c r="J2" s="6"/>
      <c r="K2" s="6"/>
      <c r="L2" s="6"/>
      <c r="M2" s="6"/>
      <c r="N2" s="6"/>
      <c r="O2" s="6"/>
    </row>
    <row r="3" spans="1:30" x14ac:dyDescent="0.4">
      <c r="I3" s="67" t="s">
        <v>58</v>
      </c>
      <c r="J3" s="67"/>
      <c r="K3" s="67"/>
      <c r="L3" s="67" t="s">
        <v>37</v>
      </c>
      <c r="M3" s="67"/>
      <c r="N3" s="67"/>
    </row>
    <row r="4" spans="1:30" ht="18" thickBot="1" x14ac:dyDescent="0.45">
      <c r="D4" s="5" t="s">
        <v>32</v>
      </c>
      <c r="E4" s="5" t="s">
        <v>33</v>
      </c>
      <c r="F4" s="5" t="s">
        <v>34</v>
      </c>
      <c r="G4" s="5" t="s">
        <v>35</v>
      </c>
      <c r="H4" s="5" t="s">
        <v>36</v>
      </c>
      <c r="I4" s="5" t="s">
        <v>34</v>
      </c>
      <c r="J4" s="5" t="s">
        <v>35</v>
      </c>
      <c r="K4" s="5" t="s">
        <v>36</v>
      </c>
      <c r="L4" s="5" t="s">
        <v>34</v>
      </c>
      <c r="M4" s="5" t="s">
        <v>35</v>
      </c>
      <c r="N4" s="5" t="s">
        <v>36</v>
      </c>
      <c r="Q4" s="67" t="s">
        <v>10</v>
      </c>
      <c r="R4" s="67"/>
      <c r="S4" s="67"/>
      <c r="T4" s="67"/>
      <c r="U4" s="67"/>
      <c r="W4" s="5" t="s">
        <v>28</v>
      </c>
    </row>
    <row r="5" spans="1:30" ht="18" thickBot="1" x14ac:dyDescent="0.45">
      <c r="C5" s="5" t="s">
        <v>27</v>
      </c>
      <c r="D5" s="28">
        <f>'나이도별 소요시간'!C34</f>
        <v>42.631578947368411</v>
      </c>
      <c r="E5" s="28">
        <f>'나이도별 소요시간'!D34</f>
        <v>63.947368421052637</v>
      </c>
      <c r="F5" s="28">
        <f>'나이도별 소요시간'!E34</f>
        <v>106.57894736842107</v>
      </c>
      <c r="G5" s="28">
        <f>'나이도별 소요시간'!F34</f>
        <v>0</v>
      </c>
      <c r="H5" s="28">
        <f>'나이도별 소요시간'!G34</f>
        <v>0</v>
      </c>
      <c r="I5" s="28">
        <f>'나이도별 소요시간'!H34</f>
        <v>127.89473684210525</v>
      </c>
      <c r="J5" s="28">
        <f>'나이도별 소요시간'!I34</f>
        <v>0</v>
      </c>
      <c r="K5" s="28">
        <f>'나이도별 소요시간'!J34</f>
        <v>0</v>
      </c>
      <c r="L5" s="28">
        <f>'나이도별 소요시간'!K34</f>
        <v>191.84210526315795</v>
      </c>
      <c r="M5" s="28">
        <f>'나이도별 소요시간'!L34</f>
        <v>0</v>
      </c>
      <c r="N5" s="29">
        <f>'나이도별 소요시간'!M34</f>
        <v>0</v>
      </c>
      <c r="P5" s="6" t="s">
        <v>13</v>
      </c>
      <c r="Q5" s="5" t="s">
        <v>19</v>
      </c>
      <c r="R5" s="5" t="s">
        <v>24</v>
      </c>
      <c r="S5" s="5" t="s">
        <v>6</v>
      </c>
      <c r="T5" s="5" t="s">
        <v>20</v>
      </c>
      <c r="U5" s="5" t="s">
        <v>21</v>
      </c>
      <c r="X5" s="5" t="s">
        <v>29</v>
      </c>
      <c r="Y5" s="6" t="s">
        <v>13</v>
      </c>
      <c r="Z5" s="5" t="s">
        <v>19</v>
      </c>
      <c r="AA5" s="5" t="s">
        <v>24</v>
      </c>
      <c r="AB5" s="5" t="s">
        <v>6</v>
      </c>
      <c r="AC5" s="5" t="s">
        <v>20</v>
      </c>
      <c r="AD5" s="5" t="s">
        <v>21</v>
      </c>
    </row>
    <row r="6" spans="1:30" x14ac:dyDescent="0.4">
      <c r="A6" s="68" t="s">
        <v>12</v>
      </c>
      <c r="B6" s="5" t="s">
        <v>1</v>
      </c>
      <c r="C6" s="4">
        <v>0.14000000000000001</v>
      </c>
      <c r="D6" s="5">
        <f t="shared" ref="D6:D22" si="0">$D$5*C6</f>
        <v>5.9684210526315784</v>
      </c>
      <c r="E6" s="5">
        <f t="shared" ref="E6:E22" si="1">$E$5*C6</f>
        <v>8.9526315789473703</v>
      </c>
      <c r="F6" s="5">
        <f t="shared" ref="F6:F22" si="2">$F$5*C6</f>
        <v>14.92105263157895</v>
      </c>
      <c r="G6" s="5">
        <f t="shared" ref="G6:G22" si="3">$G$5*C6</f>
        <v>0</v>
      </c>
      <c r="H6" s="5">
        <f t="shared" ref="H6:H22" si="4">$H$5*C6</f>
        <v>0</v>
      </c>
      <c r="I6" s="5">
        <f t="shared" ref="I6:I22" si="5">$I$5*C6</f>
        <v>17.905263157894737</v>
      </c>
      <c r="J6" s="5">
        <f t="shared" ref="J6:J22" si="6">$J$5*C6</f>
        <v>0</v>
      </c>
      <c r="K6" s="5">
        <f t="shared" ref="K6:K22" si="7">$K$5*C6</f>
        <v>0</v>
      </c>
      <c r="L6" s="5">
        <f t="shared" ref="L6:L22" si="8">$L$5*C6</f>
        <v>26.857894736842116</v>
      </c>
      <c r="M6" s="5">
        <f t="shared" ref="M6:M22" si="9">$M$5*C6</f>
        <v>0</v>
      </c>
      <c r="N6" s="5">
        <f t="shared" ref="N6:N22" si="10">$N$5*C6</f>
        <v>0</v>
      </c>
      <c r="P6" s="6">
        <v>0</v>
      </c>
      <c r="Q6" s="6" t="s">
        <v>22</v>
      </c>
      <c r="R6" s="6" t="s">
        <v>23</v>
      </c>
      <c r="S6" s="6">
        <v>0.8</v>
      </c>
      <c r="T6" s="6" t="s">
        <v>22</v>
      </c>
      <c r="U6" s="6" t="s">
        <v>22</v>
      </c>
    </row>
    <row r="7" spans="1:30" x14ac:dyDescent="0.4">
      <c r="A7" s="67"/>
      <c r="B7" s="3" t="s">
        <v>0</v>
      </c>
      <c r="C7" s="4">
        <v>0.5</v>
      </c>
      <c r="D7" s="5">
        <f t="shared" si="0"/>
        <v>21.315789473684205</v>
      </c>
      <c r="E7" s="5">
        <f t="shared" si="1"/>
        <v>31.973684210526319</v>
      </c>
      <c r="F7" s="5">
        <f t="shared" si="2"/>
        <v>53.289473684210535</v>
      </c>
      <c r="G7" s="5">
        <f t="shared" si="3"/>
        <v>0</v>
      </c>
      <c r="H7" s="5">
        <f t="shared" si="4"/>
        <v>0</v>
      </c>
      <c r="I7" s="5">
        <f t="shared" si="5"/>
        <v>63.947368421052623</v>
      </c>
      <c r="J7" s="5">
        <f t="shared" si="6"/>
        <v>0</v>
      </c>
      <c r="K7" s="5">
        <f t="shared" si="7"/>
        <v>0</v>
      </c>
      <c r="L7" s="5">
        <f t="shared" si="8"/>
        <v>95.921052631578974</v>
      </c>
      <c r="M7" s="5">
        <f t="shared" si="9"/>
        <v>0</v>
      </c>
      <c r="N7" s="5">
        <f t="shared" si="10"/>
        <v>0</v>
      </c>
      <c r="P7" s="6">
        <v>1</v>
      </c>
      <c r="Q7" s="4">
        <v>1</v>
      </c>
      <c r="R7" s="4">
        <v>1</v>
      </c>
      <c r="S7" s="4">
        <v>0.8</v>
      </c>
      <c r="T7" s="4">
        <v>0</v>
      </c>
      <c r="U7" s="4">
        <v>1</v>
      </c>
      <c r="X7" s="5">
        <v>5</v>
      </c>
      <c r="Y7" s="5">
        <f t="shared" ref="Y7:AD7" si="11">$X$7*P7</f>
        <v>5</v>
      </c>
      <c r="Z7" s="5">
        <f t="shared" si="11"/>
        <v>5</v>
      </c>
      <c r="AA7" s="5">
        <f t="shared" si="11"/>
        <v>5</v>
      </c>
      <c r="AB7" s="5">
        <f t="shared" si="11"/>
        <v>4</v>
      </c>
      <c r="AC7" s="5">
        <f t="shared" si="11"/>
        <v>0</v>
      </c>
      <c r="AD7" s="5">
        <f t="shared" si="11"/>
        <v>5</v>
      </c>
    </row>
    <row r="8" spans="1:30" x14ac:dyDescent="0.4">
      <c r="A8" s="67"/>
      <c r="B8" s="5" t="s">
        <v>2</v>
      </c>
      <c r="C8" s="4">
        <v>1</v>
      </c>
      <c r="D8" s="5">
        <f t="shared" si="0"/>
        <v>42.631578947368411</v>
      </c>
      <c r="E8" s="5">
        <f t="shared" si="1"/>
        <v>63.947368421052637</v>
      </c>
      <c r="F8" s="5">
        <f t="shared" si="2"/>
        <v>106.57894736842107</v>
      </c>
      <c r="G8" s="5">
        <f t="shared" si="3"/>
        <v>0</v>
      </c>
      <c r="H8" s="5">
        <f t="shared" si="4"/>
        <v>0</v>
      </c>
      <c r="I8" s="5">
        <f t="shared" si="5"/>
        <v>127.89473684210525</v>
      </c>
      <c r="J8" s="5">
        <f t="shared" si="6"/>
        <v>0</v>
      </c>
      <c r="K8" s="5">
        <f t="shared" si="7"/>
        <v>0</v>
      </c>
      <c r="L8" s="5">
        <f t="shared" si="8"/>
        <v>191.84210526315795</v>
      </c>
      <c r="M8" s="5">
        <f t="shared" si="9"/>
        <v>0</v>
      </c>
      <c r="N8" s="5">
        <f t="shared" si="10"/>
        <v>0</v>
      </c>
      <c r="P8" s="6">
        <v>0.9</v>
      </c>
      <c r="Q8" s="4">
        <v>1</v>
      </c>
      <c r="R8" s="4">
        <v>0.9</v>
      </c>
      <c r="S8" s="4">
        <v>0.8</v>
      </c>
      <c r="T8" s="4">
        <v>0</v>
      </c>
      <c r="U8" s="4">
        <v>0.5</v>
      </c>
      <c r="X8" s="5">
        <v>10</v>
      </c>
      <c r="Y8" s="5">
        <f t="shared" ref="Y8:AD8" si="12">$X$8*P8</f>
        <v>9</v>
      </c>
      <c r="Z8" s="5">
        <f t="shared" si="12"/>
        <v>10</v>
      </c>
      <c r="AA8" s="5">
        <f t="shared" si="12"/>
        <v>9</v>
      </c>
      <c r="AB8" s="5">
        <f t="shared" si="12"/>
        <v>8</v>
      </c>
      <c r="AC8" s="5">
        <f t="shared" si="12"/>
        <v>0</v>
      </c>
      <c r="AD8" s="5">
        <f t="shared" si="12"/>
        <v>5</v>
      </c>
    </row>
    <row r="9" spans="1:30" x14ac:dyDescent="0.4">
      <c r="A9" s="67"/>
      <c r="B9" s="5" t="s">
        <v>3</v>
      </c>
      <c r="C9" s="4">
        <v>1.2</v>
      </c>
      <c r="D9" s="5">
        <f t="shared" si="0"/>
        <v>51.157894736842088</v>
      </c>
      <c r="E9" s="5">
        <f t="shared" si="1"/>
        <v>76.736842105263165</v>
      </c>
      <c r="F9" s="5">
        <f t="shared" si="2"/>
        <v>127.89473684210527</v>
      </c>
      <c r="G9" s="5">
        <f t="shared" si="3"/>
        <v>0</v>
      </c>
      <c r="H9" s="5">
        <f t="shared" si="4"/>
        <v>0</v>
      </c>
      <c r="I9" s="5">
        <f t="shared" si="5"/>
        <v>153.4736842105263</v>
      </c>
      <c r="J9" s="5">
        <f t="shared" si="6"/>
        <v>0</v>
      </c>
      <c r="K9" s="5">
        <f t="shared" si="7"/>
        <v>0</v>
      </c>
      <c r="L9" s="5">
        <f t="shared" si="8"/>
        <v>230.21052631578954</v>
      </c>
      <c r="M9" s="5">
        <f t="shared" si="9"/>
        <v>0</v>
      </c>
      <c r="N9" s="5">
        <f t="shared" si="10"/>
        <v>0</v>
      </c>
      <c r="P9" s="17">
        <v>0.8</v>
      </c>
      <c r="Q9" s="4">
        <v>1.05</v>
      </c>
      <c r="R9" s="4">
        <v>0.7</v>
      </c>
      <c r="S9" s="4">
        <v>1</v>
      </c>
      <c r="T9" s="4">
        <v>0</v>
      </c>
      <c r="U9" s="4">
        <v>0</v>
      </c>
      <c r="X9" s="5">
        <v>3</v>
      </c>
      <c r="Y9" s="5">
        <f t="shared" ref="Y9:AD9" si="13">$X$9*P9</f>
        <v>2.4000000000000004</v>
      </c>
      <c r="Z9" s="5">
        <f t="shared" si="13"/>
        <v>3.1500000000000004</v>
      </c>
      <c r="AA9" s="5">
        <f t="shared" si="13"/>
        <v>2.0999999999999996</v>
      </c>
      <c r="AB9" s="5">
        <f t="shared" si="13"/>
        <v>3</v>
      </c>
      <c r="AC9" s="5">
        <f t="shared" si="13"/>
        <v>0</v>
      </c>
      <c r="AD9" s="5">
        <f t="shared" si="13"/>
        <v>0</v>
      </c>
    </row>
    <row r="10" spans="1:30" x14ac:dyDescent="0.4">
      <c r="A10" s="67"/>
      <c r="B10" s="5" t="s">
        <v>4</v>
      </c>
      <c r="C10" s="4">
        <v>1.8</v>
      </c>
      <c r="D10" s="5">
        <f t="shared" si="0"/>
        <v>76.736842105263136</v>
      </c>
      <c r="E10" s="5">
        <f t="shared" si="1"/>
        <v>115.10526315789475</v>
      </c>
      <c r="F10" s="5">
        <f t="shared" si="2"/>
        <v>191.84210526315792</v>
      </c>
      <c r="G10" s="5">
        <f t="shared" si="3"/>
        <v>0</v>
      </c>
      <c r="H10" s="5">
        <f t="shared" si="4"/>
        <v>0</v>
      </c>
      <c r="I10" s="5">
        <f t="shared" si="5"/>
        <v>230.21052631578945</v>
      </c>
      <c r="J10" s="5">
        <f t="shared" si="6"/>
        <v>0</v>
      </c>
      <c r="K10" s="5">
        <f t="shared" si="7"/>
        <v>0</v>
      </c>
      <c r="L10" s="5">
        <f t="shared" si="8"/>
        <v>345.31578947368433</v>
      </c>
      <c r="M10" s="5">
        <f t="shared" si="9"/>
        <v>0</v>
      </c>
      <c r="N10" s="5">
        <f t="shared" si="10"/>
        <v>0</v>
      </c>
      <c r="P10" s="17">
        <v>0.6</v>
      </c>
      <c r="Q10" s="4">
        <v>1.2</v>
      </c>
      <c r="R10" s="4">
        <v>0.2</v>
      </c>
      <c r="S10" s="4">
        <v>0.6</v>
      </c>
      <c r="T10" s="4">
        <v>0</v>
      </c>
      <c r="U10" s="4">
        <v>0</v>
      </c>
      <c r="X10" s="5">
        <v>2</v>
      </c>
      <c r="Y10" s="5">
        <f t="shared" ref="Y10:AD10" si="14">$X$10*P10</f>
        <v>1.2</v>
      </c>
      <c r="Z10" s="5">
        <f t="shared" si="14"/>
        <v>2.4</v>
      </c>
      <c r="AA10" s="5">
        <f t="shared" si="14"/>
        <v>0.4</v>
      </c>
      <c r="AB10" s="5">
        <f t="shared" si="14"/>
        <v>1.2</v>
      </c>
      <c r="AC10" s="5">
        <f t="shared" si="14"/>
        <v>0</v>
      </c>
      <c r="AD10" s="5">
        <f t="shared" si="14"/>
        <v>0</v>
      </c>
    </row>
    <row r="11" spans="1:30" x14ac:dyDescent="0.4">
      <c r="A11" s="67"/>
      <c r="B11" s="5" t="s">
        <v>25</v>
      </c>
      <c r="C11" s="4"/>
      <c r="D11" s="5">
        <f t="shared" si="0"/>
        <v>0</v>
      </c>
      <c r="E11" s="5">
        <f t="shared" si="1"/>
        <v>0</v>
      </c>
      <c r="F11" s="5">
        <f t="shared" si="2"/>
        <v>0</v>
      </c>
      <c r="G11" s="5">
        <f t="shared" si="3"/>
        <v>0</v>
      </c>
      <c r="H11" s="5">
        <f t="shared" si="4"/>
        <v>0</v>
      </c>
      <c r="I11" s="5">
        <f t="shared" si="5"/>
        <v>0</v>
      </c>
      <c r="J11" s="5">
        <f t="shared" si="6"/>
        <v>0</v>
      </c>
      <c r="K11" s="5">
        <f t="shared" si="7"/>
        <v>0</v>
      </c>
      <c r="L11" s="5">
        <f t="shared" si="8"/>
        <v>0</v>
      </c>
      <c r="M11" s="5">
        <f t="shared" si="9"/>
        <v>0</v>
      </c>
      <c r="N11" s="5">
        <f t="shared" si="10"/>
        <v>0</v>
      </c>
      <c r="P11" s="17">
        <v>0</v>
      </c>
      <c r="Q11" s="4">
        <v>1.4</v>
      </c>
      <c r="R11" s="4">
        <v>0</v>
      </c>
      <c r="S11" s="4">
        <v>0</v>
      </c>
      <c r="T11" s="4">
        <v>0</v>
      </c>
      <c r="U11" s="4">
        <v>0</v>
      </c>
      <c r="X11" s="5">
        <v>0</v>
      </c>
      <c r="Y11" s="5">
        <f t="shared" ref="Y11:AD11" si="15">$X$11*P11</f>
        <v>0</v>
      </c>
      <c r="Z11" s="5">
        <f t="shared" si="15"/>
        <v>0</v>
      </c>
      <c r="AA11" s="5">
        <f t="shared" si="15"/>
        <v>0</v>
      </c>
      <c r="AB11" s="5">
        <f t="shared" si="15"/>
        <v>0</v>
      </c>
      <c r="AC11" s="5">
        <f t="shared" si="15"/>
        <v>0</v>
      </c>
      <c r="AD11" s="5">
        <f t="shared" si="15"/>
        <v>0</v>
      </c>
    </row>
    <row r="12" spans="1:30" ht="16.5" customHeight="1" x14ac:dyDescent="0.4">
      <c r="A12" s="68" t="s">
        <v>15</v>
      </c>
      <c r="B12" s="5" t="s">
        <v>9</v>
      </c>
      <c r="C12" s="4">
        <v>0.11</v>
      </c>
      <c r="D12" s="5">
        <f t="shared" si="0"/>
        <v>4.6894736842105251</v>
      </c>
      <c r="E12" s="5">
        <f t="shared" si="1"/>
        <v>7.0342105263157899</v>
      </c>
      <c r="F12" s="5">
        <f t="shared" si="2"/>
        <v>11.723684210526317</v>
      </c>
      <c r="G12" s="5">
        <f t="shared" si="3"/>
        <v>0</v>
      </c>
      <c r="H12" s="5">
        <f t="shared" si="4"/>
        <v>0</v>
      </c>
      <c r="I12" s="5">
        <f t="shared" si="5"/>
        <v>14.068421052631576</v>
      </c>
      <c r="J12" s="5">
        <f t="shared" si="6"/>
        <v>0</v>
      </c>
      <c r="K12" s="5">
        <f t="shared" si="7"/>
        <v>0</v>
      </c>
      <c r="L12" s="5">
        <f t="shared" si="8"/>
        <v>21.102631578947374</v>
      </c>
      <c r="M12" s="5">
        <f t="shared" si="9"/>
        <v>0</v>
      </c>
      <c r="N12" s="5">
        <f t="shared" si="10"/>
        <v>0</v>
      </c>
      <c r="P12" s="69">
        <v>0</v>
      </c>
      <c r="Q12" s="4" t="s">
        <v>23</v>
      </c>
      <c r="R12" s="4" t="s">
        <v>23</v>
      </c>
      <c r="S12" s="4" t="s">
        <v>23</v>
      </c>
      <c r="T12" s="6">
        <v>0</v>
      </c>
      <c r="U12" s="6">
        <v>0</v>
      </c>
    </row>
    <row r="13" spans="1:30" ht="16.5" customHeight="1" x14ac:dyDescent="0.4">
      <c r="A13" s="68"/>
      <c r="B13" s="5" t="s">
        <v>5</v>
      </c>
      <c r="C13" s="4">
        <v>1</v>
      </c>
      <c r="D13" s="5">
        <f t="shared" si="0"/>
        <v>42.631578947368411</v>
      </c>
      <c r="E13" s="5">
        <f t="shared" si="1"/>
        <v>63.947368421052637</v>
      </c>
      <c r="F13" s="5">
        <f t="shared" si="2"/>
        <v>106.57894736842107</v>
      </c>
      <c r="G13" s="5">
        <f t="shared" si="3"/>
        <v>0</v>
      </c>
      <c r="H13" s="5">
        <f t="shared" si="4"/>
        <v>0</v>
      </c>
      <c r="I13" s="5">
        <f t="shared" si="5"/>
        <v>127.89473684210525</v>
      </c>
      <c r="J13" s="5">
        <f t="shared" si="6"/>
        <v>0</v>
      </c>
      <c r="K13" s="5">
        <f t="shared" si="7"/>
        <v>0</v>
      </c>
      <c r="L13" s="5">
        <f t="shared" si="8"/>
        <v>191.84210526315795</v>
      </c>
      <c r="M13" s="5">
        <f t="shared" si="9"/>
        <v>0</v>
      </c>
      <c r="N13" s="5">
        <f t="shared" si="10"/>
        <v>0</v>
      </c>
      <c r="P13" s="69"/>
      <c r="Q13" s="4">
        <v>1</v>
      </c>
      <c r="R13" s="4">
        <v>0.8</v>
      </c>
      <c r="S13" s="4">
        <v>0.7</v>
      </c>
      <c r="T13" s="4">
        <v>0</v>
      </c>
      <c r="U13" s="4">
        <v>0</v>
      </c>
      <c r="X13" s="5">
        <v>5</v>
      </c>
      <c r="Y13" s="5">
        <f t="shared" ref="Y13:AD13" si="16">$X$13*P13</f>
        <v>0</v>
      </c>
      <c r="Z13" s="5">
        <f t="shared" si="16"/>
        <v>5</v>
      </c>
      <c r="AA13" s="5">
        <f t="shared" si="16"/>
        <v>4</v>
      </c>
      <c r="AB13" s="5">
        <f t="shared" si="16"/>
        <v>3.5</v>
      </c>
      <c r="AC13" s="5">
        <f t="shared" si="16"/>
        <v>0</v>
      </c>
      <c r="AD13" s="5">
        <f t="shared" si="16"/>
        <v>0</v>
      </c>
    </row>
    <row r="14" spans="1:30" x14ac:dyDescent="0.4">
      <c r="A14" s="68"/>
      <c r="B14" s="5" t="s">
        <v>3</v>
      </c>
      <c r="C14" s="4">
        <v>1.2</v>
      </c>
      <c r="D14" s="5">
        <f t="shared" si="0"/>
        <v>51.157894736842088</v>
      </c>
      <c r="E14" s="5">
        <f t="shared" si="1"/>
        <v>76.736842105263165</v>
      </c>
      <c r="F14" s="5">
        <f t="shared" si="2"/>
        <v>127.89473684210527</v>
      </c>
      <c r="G14" s="5">
        <f t="shared" si="3"/>
        <v>0</v>
      </c>
      <c r="H14" s="5">
        <f t="shared" si="4"/>
        <v>0</v>
      </c>
      <c r="I14" s="5">
        <f t="shared" si="5"/>
        <v>153.4736842105263</v>
      </c>
      <c r="J14" s="5">
        <f t="shared" si="6"/>
        <v>0</v>
      </c>
      <c r="K14" s="5">
        <f t="shared" si="7"/>
        <v>0</v>
      </c>
      <c r="L14" s="5">
        <f t="shared" si="8"/>
        <v>230.21052631578954</v>
      </c>
      <c r="M14" s="5">
        <f t="shared" si="9"/>
        <v>0</v>
      </c>
      <c r="N14" s="5">
        <f t="shared" si="10"/>
        <v>0</v>
      </c>
      <c r="P14" s="69"/>
      <c r="Q14" s="4">
        <v>1.05</v>
      </c>
      <c r="R14" s="4">
        <v>0</v>
      </c>
      <c r="S14" s="4">
        <v>0.6</v>
      </c>
      <c r="T14" s="4">
        <v>0</v>
      </c>
      <c r="U14" s="4">
        <v>0</v>
      </c>
      <c r="X14" s="5">
        <v>3</v>
      </c>
      <c r="Y14" s="5">
        <f t="shared" ref="Y14:AD14" si="17">$X$14*P14</f>
        <v>0</v>
      </c>
      <c r="Z14" s="5">
        <f t="shared" si="17"/>
        <v>3.1500000000000004</v>
      </c>
      <c r="AA14" s="5">
        <f t="shared" si="17"/>
        <v>0</v>
      </c>
      <c r="AB14" s="5">
        <f t="shared" si="17"/>
        <v>1.7999999999999998</v>
      </c>
      <c r="AC14" s="5">
        <f t="shared" si="17"/>
        <v>0</v>
      </c>
      <c r="AD14" s="5">
        <f t="shared" si="17"/>
        <v>0</v>
      </c>
    </row>
    <row r="15" spans="1:30" x14ac:dyDescent="0.4">
      <c r="A15" s="68"/>
      <c r="B15" s="5" t="s">
        <v>4</v>
      </c>
      <c r="C15" s="4">
        <v>1.8</v>
      </c>
      <c r="D15" s="5">
        <f t="shared" si="0"/>
        <v>76.736842105263136</v>
      </c>
      <c r="E15" s="5">
        <f t="shared" si="1"/>
        <v>115.10526315789475</v>
      </c>
      <c r="F15" s="5">
        <f t="shared" si="2"/>
        <v>191.84210526315792</v>
      </c>
      <c r="G15" s="5">
        <f t="shared" si="3"/>
        <v>0</v>
      </c>
      <c r="H15" s="5">
        <f t="shared" si="4"/>
        <v>0</v>
      </c>
      <c r="I15" s="5">
        <f t="shared" si="5"/>
        <v>230.21052631578945</v>
      </c>
      <c r="J15" s="5">
        <f t="shared" si="6"/>
        <v>0</v>
      </c>
      <c r="K15" s="5">
        <f t="shared" si="7"/>
        <v>0</v>
      </c>
      <c r="L15" s="5">
        <f t="shared" si="8"/>
        <v>345.31578947368433</v>
      </c>
      <c r="M15" s="5">
        <f t="shared" si="9"/>
        <v>0</v>
      </c>
      <c r="N15" s="5">
        <f t="shared" si="10"/>
        <v>0</v>
      </c>
      <c r="P15" s="69"/>
      <c r="Q15" s="4">
        <v>1.2</v>
      </c>
      <c r="R15" s="4">
        <v>0</v>
      </c>
      <c r="S15" s="4">
        <v>0</v>
      </c>
      <c r="T15" s="4">
        <v>0</v>
      </c>
      <c r="U15" s="4">
        <v>0</v>
      </c>
      <c r="X15" s="5">
        <v>0</v>
      </c>
      <c r="Y15" s="5">
        <f t="shared" ref="Y15:AD15" si="18">$X$15*P15</f>
        <v>0</v>
      </c>
      <c r="Z15" s="5">
        <f t="shared" si="18"/>
        <v>0</v>
      </c>
      <c r="AA15" s="5">
        <f t="shared" si="18"/>
        <v>0</v>
      </c>
      <c r="AB15" s="5">
        <f t="shared" si="18"/>
        <v>0</v>
      </c>
      <c r="AC15" s="5">
        <f t="shared" si="18"/>
        <v>0</v>
      </c>
      <c r="AD15" s="5">
        <f t="shared" si="18"/>
        <v>0</v>
      </c>
    </row>
    <row r="16" spans="1:30" x14ac:dyDescent="0.4">
      <c r="A16" s="68"/>
      <c r="B16" s="5" t="s">
        <v>25</v>
      </c>
      <c r="C16" s="4"/>
      <c r="D16" s="5">
        <f t="shared" si="0"/>
        <v>0</v>
      </c>
      <c r="E16" s="5">
        <f t="shared" si="1"/>
        <v>0</v>
      </c>
      <c r="F16" s="5">
        <f t="shared" si="2"/>
        <v>0</v>
      </c>
      <c r="G16" s="5">
        <f t="shared" si="3"/>
        <v>0</v>
      </c>
      <c r="H16" s="5">
        <f t="shared" si="4"/>
        <v>0</v>
      </c>
      <c r="I16" s="5">
        <f t="shared" si="5"/>
        <v>0</v>
      </c>
      <c r="J16" s="5">
        <f t="shared" si="6"/>
        <v>0</v>
      </c>
      <c r="K16" s="5">
        <f t="shared" si="7"/>
        <v>0</v>
      </c>
      <c r="L16" s="5">
        <f t="shared" si="8"/>
        <v>0</v>
      </c>
      <c r="M16" s="5">
        <f t="shared" si="9"/>
        <v>0</v>
      </c>
      <c r="N16" s="5">
        <f t="shared" si="10"/>
        <v>0</v>
      </c>
      <c r="P16" s="69"/>
      <c r="Q16" s="4">
        <v>1.4</v>
      </c>
      <c r="R16" s="4">
        <v>0</v>
      </c>
      <c r="S16" s="4">
        <v>0</v>
      </c>
      <c r="T16" s="4">
        <v>0</v>
      </c>
      <c r="U16" s="4">
        <v>0</v>
      </c>
      <c r="X16" s="5">
        <v>2</v>
      </c>
      <c r="Y16" s="5">
        <f t="shared" ref="Y16:AD16" si="19">$X$16*P16</f>
        <v>0</v>
      </c>
      <c r="Z16" s="5">
        <f t="shared" si="19"/>
        <v>2.8</v>
      </c>
      <c r="AA16" s="5">
        <f t="shared" si="19"/>
        <v>0</v>
      </c>
      <c r="AB16" s="5">
        <f t="shared" si="19"/>
        <v>0</v>
      </c>
      <c r="AC16" s="5">
        <f t="shared" si="19"/>
        <v>0</v>
      </c>
      <c r="AD16" s="5">
        <f t="shared" si="19"/>
        <v>0</v>
      </c>
    </row>
    <row r="17" spans="1:30" x14ac:dyDescent="0.4">
      <c r="A17" s="68" t="s">
        <v>26</v>
      </c>
      <c r="B17" s="5" t="s">
        <v>16</v>
      </c>
      <c r="C17" s="6">
        <v>0.1</v>
      </c>
      <c r="D17" s="5">
        <f t="shared" si="0"/>
        <v>4.2631578947368416</v>
      </c>
      <c r="E17" s="5">
        <f t="shared" si="1"/>
        <v>6.3947368421052637</v>
      </c>
      <c r="F17" s="5">
        <f t="shared" si="2"/>
        <v>10.657894736842108</v>
      </c>
      <c r="G17" s="5">
        <f t="shared" si="3"/>
        <v>0</v>
      </c>
      <c r="H17" s="5">
        <f t="shared" si="4"/>
        <v>0</v>
      </c>
      <c r="I17" s="5">
        <f t="shared" si="5"/>
        <v>12.789473684210526</v>
      </c>
      <c r="J17" s="5">
        <f t="shared" si="6"/>
        <v>0</v>
      </c>
      <c r="K17" s="5">
        <f t="shared" si="7"/>
        <v>0</v>
      </c>
      <c r="L17" s="5">
        <f t="shared" si="8"/>
        <v>19.184210526315795</v>
      </c>
      <c r="M17" s="5">
        <f t="shared" si="9"/>
        <v>0</v>
      </c>
      <c r="N17" s="5">
        <f t="shared" si="10"/>
        <v>0</v>
      </c>
      <c r="Q17" s="6" t="s">
        <v>23</v>
      </c>
      <c r="R17" s="6">
        <v>0</v>
      </c>
      <c r="S17" s="6" t="s">
        <v>23</v>
      </c>
      <c r="T17" s="6">
        <v>1</v>
      </c>
      <c r="U17" s="6">
        <v>0</v>
      </c>
    </row>
    <row r="18" spans="1:30" x14ac:dyDescent="0.4">
      <c r="A18" s="68"/>
      <c r="B18" s="5" t="s">
        <v>7</v>
      </c>
      <c r="C18" s="6">
        <v>0.4</v>
      </c>
      <c r="D18" s="5">
        <f t="shared" si="0"/>
        <v>17.052631578947366</v>
      </c>
      <c r="E18" s="5">
        <f t="shared" si="1"/>
        <v>25.578947368421055</v>
      </c>
      <c r="F18" s="5">
        <f t="shared" si="2"/>
        <v>42.631578947368432</v>
      </c>
      <c r="G18" s="5">
        <f t="shared" si="3"/>
        <v>0</v>
      </c>
      <c r="H18" s="5">
        <f t="shared" si="4"/>
        <v>0</v>
      </c>
      <c r="I18" s="5">
        <f t="shared" si="5"/>
        <v>51.157894736842103</v>
      </c>
      <c r="J18" s="5">
        <f t="shared" si="6"/>
        <v>0</v>
      </c>
      <c r="K18" s="5">
        <f t="shared" si="7"/>
        <v>0</v>
      </c>
      <c r="L18" s="5">
        <f t="shared" si="8"/>
        <v>76.736842105263179</v>
      </c>
      <c r="M18" s="5">
        <f t="shared" si="9"/>
        <v>0</v>
      </c>
      <c r="N18" s="5">
        <f t="shared" si="10"/>
        <v>0</v>
      </c>
      <c r="P18" s="6">
        <v>0.8</v>
      </c>
      <c r="Q18" s="4">
        <v>1</v>
      </c>
      <c r="R18" s="4">
        <v>0.9</v>
      </c>
      <c r="S18" s="4">
        <v>1</v>
      </c>
      <c r="T18" s="4">
        <v>0</v>
      </c>
      <c r="U18" s="4">
        <v>1</v>
      </c>
    </row>
    <row r="19" spans="1:30" x14ac:dyDescent="0.4">
      <c r="A19" s="68"/>
      <c r="B19" s="5" t="s">
        <v>8</v>
      </c>
      <c r="C19" s="6">
        <v>0.8</v>
      </c>
      <c r="D19" s="5">
        <f t="shared" si="0"/>
        <v>34.105263157894733</v>
      </c>
      <c r="E19" s="5">
        <f t="shared" si="1"/>
        <v>51.15789473684211</v>
      </c>
      <c r="F19" s="5">
        <f t="shared" si="2"/>
        <v>85.263157894736864</v>
      </c>
      <c r="G19" s="5">
        <f t="shared" si="3"/>
        <v>0</v>
      </c>
      <c r="H19" s="5">
        <f t="shared" si="4"/>
        <v>0</v>
      </c>
      <c r="I19" s="5">
        <f t="shared" si="5"/>
        <v>102.31578947368421</v>
      </c>
      <c r="J19" s="5">
        <f t="shared" si="6"/>
        <v>0</v>
      </c>
      <c r="K19" s="5">
        <f t="shared" si="7"/>
        <v>0</v>
      </c>
      <c r="L19" s="5">
        <f t="shared" si="8"/>
        <v>153.47368421052636</v>
      </c>
      <c r="M19" s="5">
        <f t="shared" si="9"/>
        <v>0</v>
      </c>
      <c r="N19" s="5">
        <f t="shared" si="10"/>
        <v>0</v>
      </c>
      <c r="P19" s="6">
        <v>0.5</v>
      </c>
      <c r="Q19" s="4">
        <v>1.2</v>
      </c>
      <c r="R19" s="4">
        <v>0.2</v>
      </c>
      <c r="S19" s="4">
        <v>0.6</v>
      </c>
      <c r="T19" s="4">
        <v>0</v>
      </c>
      <c r="U19" s="4">
        <v>0</v>
      </c>
    </row>
    <row r="20" spans="1:30" x14ac:dyDescent="0.4">
      <c r="A20" s="68"/>
      <c r="B20" s="5" t="s">
        <v>17</v>
      </c>
      <c r="C20" s="6">
        <v>1.2</v>
      </c>
      <c r="D20" s="5">
        <f t="shared" si="0"/>
        <v>51.157894736842088</v>
      </c>
      <c r="E20" s="5">
        <f t="shared" si="1"/>
        <v>76.736842105263165</v>
      </c>
      <c r="F20" s="5">
        <f t="shared" si="2"/>
        <v>127.89473684210527</v>
      </c>
      <c r="G20" s="5">
        <f t="shared" si="3"/>
        <v>0</v>
      </c>
      <c r="H20" s="5">
        <f t="shared" si="4"/>
        <v>0</v>
      </c>
      <c r="I20" s="5">
        <f t="shared" si="5"/>
        <v>153.4736842105263</v>
      </c>
      <c r="J20" s="5">
        <f t="shared" si="6"/>
        <v>0</v>
      </c>
      <c r="K20" s="5">
        <f t="shared" si="7"/>
        <v>0</v>
      </c>
      <c r="L20" s="5">
        <f t="shared" si="8"/>
        <v>230.21052631578954</v>
      </c>
      <c r="M20" s="5">
        <f t="shared" si="9"/>
        <v>0</v>
      </c>
      <c r="N20" s="5">
        <f t="shared" si="10"/>
        <v>0</v>
      </c>
      <c r="P20" s="6">
        <v>0.4</v>
      </c>
      <c r="Q20" s="4">
        <v>1.4</v>
      </c>
      <c r="R20" s="4">
        <v>0</v>
      </c>
      <c r="S20" s="4">
        <v>0</v>
      </c>
      <c r="T20" s="4">
        <v>0</v>
      </c>
      <c r="U20" s="4">
        <v>0</v>
      </c>
    </row>
    <row r="21" spans="1:30" x14ac:dyDescent="0.4">
      <c r="A21" s="68"/>
      <c r="B21" s="5" t="s">
        <v>25</v>
      </c>
      <c r="C21" s="6"/>
      <c r="D21" s="5">
        <f t="shared" si="0"/>
        <v>0</v>
      </c>
      <c r="E21" s="5">
        <f t="shared" si="1"/>
        <v>0</v>
      </c>
      <c r="F21" s="5">
        <f t="shared" si="2"/>
        <v>0</v>
      </c>
      <c r="G21" s="5">
        <f t="shared" si="3"/>
        <v>0</v>
      </c>
      <c r="H21" s="5">
        <f t="shared" si="4"/>
        <v>0</v>
      </c>
      <c r="I21" s="5">
        <f t="shared" si="5"/>
        <v>0</v>
      </c>
      <c r="J21" s="5">
        <f t="shared" si="6"/>
        <v>0</v>
      </c>
      <c r="K21" s="5">
        <f t="shared" si="7"/>
        <v>0</v>
      </c>
      <c r="L21" s="5">
        <f t="shared" si="8"/>
        <v>0</v>
      </c>
      <c r="M21" s="5">
        <f t="shared" si="9"/>
        <v>0</v>
      </c>
      <c r="N21" s="5">
        <f t="shared" si="10"/>
        <v>0</v>
      </c>
      <c r="P21" s="6">
        <v>0</v>
      </c>
      <c r="Q21" s="4">
        <v>1.6</v>
      </c>
      <c r="R21" s="4">
        <v>0</v>
      </c>
      <c r="S21" s="4">
        <v>0</v>
      </c>
      <c r="T21" s="4">
        <v>1</v>
      </c>
      <c r="U21" s="4">
        <v>0</v>
      </c>
    </row>
    <row r="22" spans="1:30" x14ac:dyDescent="0.4">
      <c r="A22" s="68"/>
      <c r="B22" s="5" t="s">
        <v>11</v>
      </c>
      <c r="C22" s="6">
        <v>0.86</v>
      </c>
      <c r="D22" s="5">
        <f t="shared" si="0"/>
        <v>36.663157894736834</v>
      </c>
      <c r="E22" s="5">
        <f t="shared" si="1"/>
        <v>54.994736842105269</v>
      </c>
      <c r="F22" s="5">
        <f t="shared" si="2"/>
        <v>91.657894736842124</v>
      </c>
      <c r="G22" s="5">
        <f t="shared" si="3"/>
        <v>0</v>
      </c>
      <c r="H22" s="5">
        <f t="shared" si="4"/>
        <v>0</v>
      </c>
      <c r="I22" s="5">
        <f t="shared" si="5"/>
        <v>109.98947368421051</v>
      </c>
      <c r="J22" s="5">
        <f t="shared" si="6"/>
        <v>0</v>
      </c>
      <c r="K22" s="5">
        <f t="shared" si="7"/>
        <v>0</v>
      </c>
      <c r="L22" s="5">
        <f t="shared" si="8"/>
        <v>164.98421052631582</v>
      </c>
      <c r="M22" s="5">
        <f t="shared" si="9"/>
        <v>0</v>
      </c>
      <c r="N22" s="5">
        <f t="shared" si="10"/>
        <v>0</v>
      </c>
      <c r="Q22" s="4"/>
      <c r="R22" s="4"/>
      <c r="S22" s="4"/>
      <c r="T22" s="4"/>
      <c r="U22" s="4"/>
    </row>
    <row r="23" spans="1:30" ht="34.799999999999997" x14ac:dyDescent="0.4">
      <c r="A23" s="27" t="s">
        <v>18</v>
      </c>
      <c r="Q23" s="4"/>
      <c r="R23" s="4"/>
      <c r="S23" s="4"/>
      <c r="T23" s="4"/>
      <c r="U23" s="4"/>
      <c r="W23" s="10"/>
      <c r="X23" s="10">
        <f>SUM(X6:X22)</f>
        <v>30</v>
      </c>
      <c r="Y23" s="11">
        <f t="shared" ref="Y23:AD23" si="20">SUM(Y6:Y22)/$X$23</f>
        <v>0.58666666666666656</v>
      </c>
      <c r="Z23" s="11">
        <f t="shared" si="20"/>
        <v>1.0499999999999998</v>
      </c>
      <c r="AA23" s="11">
        <f t="shared" si="20"/>
        <v>0.68333333333333335</v>
      </c>
      <c r="AB23" s="11">
        <f t="shared" si="20"/>
        <v>0.71666666666666667</v>
      </c>
      <c r="AC23" s="11">
        <f t="shared" si="20"/>
        <v>0</v>
      </c>
      <c r="AD23" s="11">
        <f t="shared" si="20"/>
        <v>0.33333333333333331</v>
      </c>
    </row>
    <row r="24" spans="1:30" x14ac:dyDescent="0.4">
      <c r="Q24" s="4"/>
      <c r="R24" s="4"/>
      <c r="S24" s="4"/>
      <c r="T24" s="4"/>
      <c r="U24" s="4"/>
      <c r="W24" s="10"/>
      <c r="X24" s="10"/>
      <c r="Y24" s="10"/>
    </row>
    <row r="25" spans="1:30" x14ac:dyDescent="0.4">
      <c r="P25" s="20"/>
      <c r="W25" s="10"/>
      <c r="X25" s="10" t="s">
        <v>30</v>
      </c>
      <c r="Y25" s="10"/>
    </row>
    <row r="81" spans="16:16" x14ac:dyDescent="0.4">
      <c r="P81" s="5"/>
    </row>
    <row r="82" spans="16:16" x14ac:dyDescent="0.4">
      <c r="P82" s="5"/>
    </row>
    <row r="83" spans="16:16" x14ac:dyDescent="0.4">
      <c r="P83" s="5"/>
    </row>
    <row r="84" spans="16:16" x14ac:dyDescent="0.4">
      <c r="P84" s="5"/>
    </row>
    <row r="85" spans="16:16" x14ac:dyDescent="0.4">
      <c r="P85" s="5"/>
    </row>
    <row r="86" spans="16:16" x14ac:dyDescent="0.4">
      <c r="P86" s="5"/>
    </row>
    <row r="87" spans="16:16" x14ac:dyDescent="0.4">
      <c r="P87" s="5"/>
    </row>
    <row r="88" spans="16:16" x14ac:dyDescent="0.4">
      <c r="P88" s="5"/>
    </row>
    <row r="89" spans="16:16" x14ac:dyDescent="0.4">
      <c r="P89" s="5"/>
    </row>
    <row r="90" spans="16:16" x14ac:dyDescent="0.4">
      <c r="P90" s="5"/>
    </row>
    <row r="91" spans="16:16" x14ac:dyDescent="0.4">
      <c r="P91" s="5"/>
    </row>
    <row r="92" spans="16:16" x14ac:dyDescent="0.4">
      <c r="P92" s="5"/>
    </row>
    <row r="93" spans="16:16" x14ac:dyDescent="0.4">
      <c r="P93" s="5"/>
    </row>
    <row r="94" spans="16:16" x14ac:dyDescent="0.4">
      <c r="P94" s="5"/>
    </row>
    <row r="95" spans="16:16" x14ac:dyDescent="0.4">
      <c r="P95" s="5"/>
    </row>
    <row r="96" spans="16:16" x14ac:dyDescent="0.4">
      <c r="P96" s="5"/>
    </row>
    <row r="97" spans="16:16" x14ac:dyDescent="0.4">
      <c r="P97" s="5"/>
    </row>
    <row r="98" spans="16:16" x14ac:dyDescent="0.4">
      <c r="P98" s="5"/>
    </row>
    <row r="99" spans="16:16" x14ac:dyDescent="0.4">
      <c r="P99" s="5"/>
    </row>
    <row r="100" spans="16:16" x14ac:dyDescent="0.4">
      <c r="P100" s="5"/>
    </row>
    <row r="101" spans="16:16" x14ac:dyDescent="0.4">
      <c r="P101" s="5"/>
    </row>
    <row r="102" spans="16:16" x14ac:dyDescent="0.4">
      <c r="P102" s="5"/>
    </row>
    <row r="103" spans="16:16" x14ac:dyDescent="0.4">
      <c r="P103" s="5"/>
    </row>
    <row r="104" spans="16:16" x14ac:dyDescent="0.4">
      <c r="P104" s="5"/>
    </row>
    <row r="105" spans="16:16" x14ac:dyDescent="0.4">
      <c r="P105" s="5"/>
    </row>
  </sheetData>
  <mergeCells count="8">
    <mergeCell ref="A1:C1"/>
    <mergeCell ref="Q4:U4"/>
    <mergeCell ref="A12:A16"/>
    <mergeCell ref="P12:P16"/>
    <mergeCell ref="A17:A22"/>
    <mergeCell ref="A6:A11"/>
    <mergeCell ref="I3:K3"/>
    <mergeCell ref="L3:N3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workbookViewId="0">
      <selection activeCell="L12" sqref="L12"/>
    </sheetView>
  </sheetViews>
  <sheetFormatPr defaultColWidth="9" defaultRowHeight="17.399999999999999" x14ac:dyDescent="0.4"/>
  <cols>
    <col min="1" max="1" width="18.3984375" style="16" customWidth="1"/>
    <col min="2" max="2" width="17" style="16" customWidth="1"/>
    <col min="3" max="3" width="12.59765625" style="16" customWidth="1"/>
    <col min="4" max="4" width="9.8984375" style="16" bestFit="1" customWidth="1"/>
    <col min="5" max="5" width="11" style="16" bestFit="1" customWidth="1"/>
    <col min="6" max="7" width="9.09765625" style="16" bestFit="1" customWidth="1"/>
    <col min="8" max="8" width="11" style="16" bestFit="1" customWidth="1"/>
    <col min="9" max="16384" width="9" style="16"/>
  </cols>
  <sheetData>
    <row r="1" spans="1:22" x14ac:dyDescent="0.4">
      <c r="C1" s="70" t="s">
        <v>31</v>
      </c>
      <c r="D1" s="70"/>
      <c r="E1" s="70"/>
      <c r="F1" s="70"/>
      <c r="G1" s="70"/>
      <c r="H1" s="70" t="s">
        <v>49</v>
      </c>
      <c r="I1" s="70"/>
      <c r="J1" s="70"/>
      <c r="K1" s="70" t="s">
        <v>47</v>
      </c>
      <c r="L1" s="70"/>
      <c r="M1" s="70"/>
      <c r="N1" s="70"/>
      <c r="R1" s="16" t="s">
        <v>70</v>
      </c>
    </row>
    <row r="2" spans="1:22" x14ac:dyDescent="0.4">
      <c r="C2" s="16" t="s">
        <v>32</v>
      </c>
      <c r="D2" s="16" t="s">
        <v>33</v>
      </c>
      <c r="E2" s="16" t="s">
        <v>34</v>
      </c>
      <c r="F2" s="16" t="s">
        <v>35</v>
      </c>
      <c r="G2" s="9" t="s">
        <v>36</v>
      </c>
      <c r="H2" s="16" t="s">
        <v>34</v>
      </c>
      <c r="I2" s="16" t="s">
        <v>35</v>
      </c>
      <c r="J2" s="16" t="s">
        <v>36</v>
      </c>
      <c r="K2" s="8" t="s">
        <v>34</v>
      </c>
      <c r="L2" s="5" t="s">
        <v>35</v>
      </c>
      <c r="M2" s="5" t="s">
        <v>36</v>
      </c>
      <c r="N2" s="9"/>
      <c r="R2" s="56">
        <v>3</v>
      </c>
      <c r="S2" s="56">
        <v>2</v>
      </c>
      <c r="T2" s="56">
        <v>0.6</v>
      </c>
      <c r="U2" s="56" t="s">
        <v>32</v>
      </c>
      <c r="V2" s="56"/>
    </row>
    <row r="3" spans="1:22" x14ac:dyDescent="0.4">
      <c r="B3" s="16" t="s">
        <v>38</v>
      </c>
      <c r="C3" s="16">
        <v>0.6</v>
      </c>
      <c r="D3" s="16">
        <v>0.9</v>
      </c>
      <c r="E3" s="16">
        <v>1.5</v>
      </c>
      <c r="F3" s="16">
        <v>6.5</v>
      </c>
      <c r="G3" s="9">
        <v>8</v>
      </c>
      <c r="H3" s="16">
        <f>E3*120%</f>
        <v>1.7999999999999998</v>
      </c>
      <c r="I3" s="16">
        <f t="shared" ref="I3:J3" si="0">F3*120%</f>
        <v>7.8</v>
      </c>
      <c r="J3" s="16">
        <f t="shared" si="0"/>
        <v>9.6</v>
      </c>
      <c r="K3" s="23">
        <f>E3*1.8</f>
        <v>2.7</v>
      </c>
      <c r="L3" s="24">
        <f t="shared" ref="L3:M3" si="1">F3*1.8</f>
        <v>11.700000000000001</v>
      </c>
      <c r="M3" s="24">
        <f t="shared" si="1"/>
        <v>14.4</v>
      </c>
      <c r="N3" s="9"/>
      <c r="R3" s="56">
        <v>10</v>
      </c>
      <c r="S3" s="56">
        <v>3</v>
      </c>
      <c r="T3" s="56">
        <v>0.9</v>
      </c>
      <c r="U3" s="56" t="s">
        <v>33</v>
      </c>
      <c r="V3" s="56"/>
    </row>
    <row r="4" spans="1:22" x14ac:dyDescent="0.4">
      <c r="B4" s="16" t="s">
        <v>39</v>
      </c>
      <c r="C4" s="1">
        <v>0.3</v>
      </c>
      <c r="D4" s="1">
        <v>0.4</v>
      </c>
      <c r="E4" s="18">
        <v>0.1</v>
      </c>
      <c r="F4" s="18">
        <v>0</v>
      </c>
      <c r="G4" s="22">
        <v>0</v>
      </c>
      <c r="H4" s="2">
        <v>0.1</v>
      </c>
      <c r="K4" s="19">
        <v>0.1</v>
      </c>
      <c r="L4" s="4"/>
      <c r="M4" s="4"/>
      <c r="N4" s="21">
        <f>SUM(C4:M4)</f>
        <v>0.99999999999999989</v>
      </c>
      <c r="R4" s="56">
        <v>4</v>
      </c>
      <c r="S4" s="56">
        <v>4</v>
      </c>
      <c r="T4" s="56">
        <f>T8</f>
        <v>1.5</v>
      </c>
      <c r="U4" s="56" t="s">
        <v>34</v>
      </c>
      <c r="V4" s="56"/>
    </row>
    <row r="5" spans="1:22" x14ac:dyDescent="0.4">
      <c r="B5" s="16" t="s">
        <v>40</v>
      </c>
      <c r="C5" s="1">
        <v>0.3</v>
      </c>
      <c r="D5" s="1">
        <v>0.3</v>
      </c>
      <c r="E5" s="18">
        <v>0.2</v>
      </c>
      <c r="F5" s="18">
        <v>0</v>
      </c>
      <c r="G5" s="22"/>
      <c r="I5" s="2">
        <v>0.1</v>
      </c>
      <c r="K5" s="19"/>
      <c r="L5" s="4">
        <v>0.1</v>
      </c>
      <c r="M5" s="4"/>
      <c r="N5" s="21">
        <f>SUM(C5:M5)</f>
        <v>1</v>
      </c>
      <c r="R5" s="56">
        <v>3</v>
      </c>
      <c r="S5" s="56" t="s">
        <v>53</v>
      </c>
      <c r="T5" s="56">
        <v>6.5</v>
      </c>
      <c r="U5" s="56" t="s">
        <v>35</v>
      </c>
      <c r="V5" s="56"/>
    </row>
    <row r="6" spans="1:22" x14ac:dyDescent="0.4">
      <c r="B6" s="16" t="s">
        <v>41</v>
      </c>
      <c r="C6" s="1">
        <v>0.2</v>
      </c>
      <c r="D6" s="1">
        <v>0.2</v>
      </c>
      <c r="E6" s="18">
        <v>0.3</v>
      </c>
      <c r="F6" s="18">
        <v>0.1</v>
      </c>
      <c r="G6" s="22">
        <v>0</v>
      </c>
      <c r="I6" s="2">
        <v>0.1</v>
      </c>
      <c r="K6" s="19"/>
      <c r="L6" s="4"/>
      <c r="M6" s="4">
        <v>0.1</v>
      </c>
      <c r="N6" s="21">
        <f>SUM(C6:M6)</f>
        <v>0.99999999999999989</v>
      </c>
      <c r="R6" s="56">
        <v>1</v>
      </c>
      <c r="S6" s="56" t="s">
        <v>55</v>
      </c>
      <c r="T6" s="56">
        <v>8</v>
      </c>
      <c r="U6" s="56" t="s">
        <v>36</v>
      </c>
      <c r="V6" s="56"/>
    </row>
    <row r="7" spans="1:22" x14ac:dyDescent="0.4">
      <c r="B7" s="16" t="s">
        <v>42</v>
      </c>
      <c r="C7" s="1">
        <v>0</v>
      </c>
      <c r="D7" s="1">
        <v>0.25</v>
      </c>
      <c r="E7" s="18">
        <v>0.35</v>
      </c>
      <c r="F7" s="18">
        <v>0.2</v>
      </c>
      <c r="G7" s="22">
        <v>0</v>
      </c>
      <c r="I7" s="2">
        <v>0.05</v>
      </c>
      <c r="J7" s="2">
        <v>0.05</v>
      </c>
      <c r="K7" s="19"/>
      <c r="L7" s="4"/>
      <c r="M7" s="4">
        <v>0.1</v>
      </c>
      <c r="N7" s="21">
        <f>SUM(C7:M7)</f>
        <v>1.0000000000000002</v>
      </c>
      <c r="R7" s="56">
        <v>4</v>
      </c>
      <c r="S7" s="56">
        <v>3</v>
      </c>
      <c r="T7" s="56">
        <f>T3</f>
        <v>0.9</v>
      </c>
      <c r="U7" s="56" t="s">
        <v>33</v>
      </c>
      <c r="V7" s="56"/>
    </row>
    <row r="8" spans="1:22" x14ac:dyDescent="0.4">
      <c r="B8" s="16" t="s">
        <v>43</v>
      </c>
      <c r="C8" s="1">
        <v>0</v>
      </c>
      <c r="D8" s="1">
        <v>0.1</v>
      </c>
      <c r="E8" s="18">
        <v>0.4</v>
      </c>
      <c r="F8" s="18">
        <v>0.3</v>
      </c>
      <c r="G8" s="22">
        <v>0</v>
      </c>
      <c r="J8" s="2">
        <v>0.1</v>
      </c>
      <c r="K8" s="19"/>
      <c r="L8" s="4"/>
      <c r="M8" s="4">
        <v>0.1</v>
      </c>
      <c r="N8" s="21">
        <f>SUM(C8:M8)</f>
        <v>1</v>
      </c>
      <c r="R8" s="56">
        <v>2</v>
      </c>
      <c r="S8" s="56">
        <v>4</v>
      </c>
      <c r="T8" s="56">
        <v>1.5</v>
      </c>
      <c r="U8" s="56" t="s">
        <v>34</v>
      </c>
      <c r="V8" s="56"/>
    </row>
    <row r="9" spans="1:22" x14ac:dyDescent="0.4">
      <c r="C9" s="1"/>
      <c r="D9" s="1"/>
      <c r="E9" s="1"/>
      <c r="F9" s="1"/>
      <c r="G9" s="1"/>
      <c r="H9" s="1"/>
      <c r="I9" s="2"/>
      <c r="K9" s="2"/>
      <c r="N9" s="6"/>
      <c r="O9" s="5"/>
      <c r="P9" s="5"/>
      <c r="R9" s="56">
        <v>1</v>
      </c>
      <c r="S9" s="56" t="s">
        <v>53</v>
      </c>
      <c r="T9" s="56">
        <v>6.5</v>
      </c>
      <c r="U9" s="56" t="s">
        <v>35</v>
      </c>
      <c r="V9" s="56"/>
    </row>
    <row r="10" spans="1:22" x14ac:dyDescent="0.4">
      <c r="B10" s="16" t="s">
        <v>45</v>
      </c>
      <c r="C10" s="12">
        <v>20</v>
      </c>
      <c r="D10" s="12">
        <v>30</v>
      </c>
      <c r="E10" s="12">
        <v>40</v>
      </c>
      <c r="F10" s="12" t="s">
        <v>44</v>
      </c>
      <c r="G10" s="12"/>
      <c r="H10" s="12"/>
      <c r="I10" s="7"/>
      <c r="K10" s="2"/>
      <c r="N10" s="6"/>
      <c r="O10" s="5"/>
      <c r="P10" s="5"/>
      <c r="R10" s="56">
        <v>1</v>
      </c>
      <c r="S10" s="56" t="s">
        <v>55</v>
      </c>
      <c r="T10" s="56">
        <v>8</v>
      </c>
      <c r="U10" s="56" t="s">
        <v>36</v>
      </c>
      <c r="V10" s="56"/>
    </row>
    <row r="11" spans="1:22" x14ac:dyDescent="0.4">
      <c r="B11" s="16" t="s">
        <v>46</v>
      </c>
      <c r="C11" s="12">
        <v>30</v>
      </c>
      <c r="D11" s="7">
        <v>45</v>
      </c>
      <c r="E11" s="7">
        <v>60</v>
      </c>
      <c r="F11" s="7">
        <v>0.5</v>
      </c>
      <c r="G11" s="7"/>
      <c r="H11" s="7"/>
      <c r="I11" s="7"/>
      <c r="K11" s="2"/>
      <c r="N11" s="6"/>
      <c r="O11" s="5"/>
      <c r="P11" s="5"/>
      <c r="R11" s="56">
        <v>1</v>
      </c>
      <c r="S11" s="56" t="s">
        <v>56</v>
      </c>
      <c r="T11" s="56">
        <v>20</v>
      </c>
      <c r="U11" s="56" t="s">
        <v>57</v>
      </c>
      <c r="V11" s="25">
        <f>T11/T10</f>
        <v>2.5</v>
      </c>
    </row>
    <row r="12" spans="1:22" ht="18" customHeight="1" x14ac:dyDescent="0.4">
      <c r="C12" s="7"/>
      <c r="D12" s="7"/>
      <c r="E12" s="7"/>
      <c r="F12" s="7"/>
      <c r="G12" s="7"/>
      <c r="H12" s="7"/>
      <c r="I12" s="7"/>
      <c r="K12" s="2"/>
      <c r="N12" s="6"/>
      <c r="O12" s="5"/>
      <c r="P12" s="5"/>
      <c r="R12" s="56">
        <f>SUM(R2:R11)</f>
        <v>30</v>
      </c>
      <c r="S12" s="56"/>
      <c r="T12" s="56"/>
      <c r="U12" s="56"/>
      <c r="V12" s="56"/>
    </row>
    <row r="13" spans="1:22" ht="18" customHeight="1" x14ac:dyDescent="0.4">
      <c r="C13" s="7" t="s">
        <v>51</v>
      </c>
      <c r="D13" s="7" t="s">
        <v>46</v>
      </c>
      <c r="E13" s="7" t="s">
        <v>54</v>
      </c>
      <c r="F13" s="7"/>
      <c r="G13" s="7"/>
      <c r="H13" s="7"/>
      <c r="I13" s="7"/>
      <c r="K13" s="2"/>
      <c r="N13" s="6"/>
      <c r="O13" s="5"/>
      <c r="P13" s="5"/>
      <c r="R13" s="56"/>
      <c r="S13" s="56"/>
      <c r="T13" s="56"/>
      <c r="U13" s="56"/>
      <c r="V13" s="56"/>
    </row>
    <row r="14" spans="1:22" ht="18" customHeight="1" x14ac:dyDescent="0.4">
      <c r="B14" s="16" t="s">
        <v>39</v>
      </c>
      <c r="C14" s="7">
        <v>20</v>
      </c>
      <c r="D14" s="7">
        <v>30</v>
      </c>
      <c r="E14" s="7">
        <f>D14*90%</f>
        <v>27</v>
      </c>
      <c r="F14" s="7"/>
      <c r="G14" s="7"/>
      <c r="H14" s="7"/>
      <c r="I14" s="7"/>
      <c r="K14" s="2"/>
      <c r="N14" s="6"/>
      <c r="O14" s="5"/>
      <c r="P14" s="5"/>
      <c r="R14" s="56"/>
      <c r="S14" s="56"/>
      <c r="T14" s="56"/>
      <c r="U14" s="56"/>
      <c r="V14" s="56"/>
    </row>
    <row r="15" spans="1:22" ht="18" customHeight="1" x14ac:dyDescent="0.4">
      <c r="C15" s="14" t="s">
        <v>32</v>
      </c>
      <c r="D15" s="14" t="s">
        <v>33</v>
      </c>
      <c r="E15" s="14" t="s">
        <v>34</v>
      </c>
      <c r="F15" s="14" t="s">
        <v>35</v>
      </c>
      <c r="G15" s="14" t="s">
        <v>36</v>
      </c>
      <c r="H15" s="16" t="s">
        <v>34</v>
      </c>
      <c r="I15" s="16" t="s">
        <v>35</v>
      </c>
      <c r="J15" s="16" t="s">
        <v>36</v>
      </c>
      <c r="K15" s="8" t="s">
        <v>34</v>
      </c>
      <c r="L15" s="5" t="s">
        <v>35</v>
      </c>
      <c r="M15" s="5" t="s">
        <v>36</v>
      </c>
      <c r="N15" s="6"/>
      <c r="O15" s="5"/>
      <c r="P15" s="5"/>
    </row>
    <row r="16" spans="1:22" ht="18" customHeight="1" x14ac:dyDescent="0.4">
      <c r="A16" s="6" t="s">
        <v>51</v>
      </c>
      <c r="B16" s="5" t="s">
        <v>39</v>
      </c>
      <c r="C16" s="26">
        <f>$C$14*C4</f>
        <v>6</v>
      </c>
      <c r="D16" s="26">
        <f t="shared" ref="D16:M16" si="2">$C$14*D4</f>
        <v>8</v>
      </c>
      <c r="E16" s="26">
        <f t="shared" si="2"/>
        <v>2</v>
      </c>
      <c r="F16" s="26">
        <f t="shared" si="2"/>
        <v>0</v>
      </c>
      <c r="G16" s="26">
        <f t="shared" si="2"/>
        <v>0</v>
      </c>
      <c r="H16" s="26">
        <f t="shared" si="2"/>
        <v>2</v>
      </c>
      <c r="I16" s="26">
        <f t="shared" si="2"/>
        <v>0</v>
      </c>
      <c r="J16" s="26">
        <f t="shared" si="2"/>
        <v>0</v>
      </c>
      <c r="K16" s="26">
        <f t="shared" si="2"/>
        <v>2</v>
      </c>
      <c r="L16" s="26">
        <f t="shared" si="2"/>
        <v>0</v>
      </c>
      <c r="M16" s="26">
        <f t="shared" si="2"/>
        <v>0</v>
      </c>
      <c r="N16" s="20">
        <f t="shared" ref="N16" si="3">SUM(C16:M16)</f>
        <v>20</v>
      </c>
      <c r="O16" s="5"/>
      <c r="P16" s="5"/>
    </row>
    <row r="17" spans="1:16" ht="18" customHeight="1" x14ac:dyDescent="0.4">
      <c r="A17" s="5"/>
      <c r="B17" s="16" t="s">
        <v>40</v>
      </c>
      <c r="C17" s="26">
        <f t="shared" ref="C17:M17" si="4">$C$14*C5</f>
        <v>6</v>
      </c>
      <c r="D17" s="26">
        <f t="shared" si="4"/>
        <v>6</v>
      </c>
      <c r="E17" s="26">
        <f t="shared" si="4"/>
        <v>4</v>
      </c>
      <c r="F17" s="26">
        <f t="shared" si="4"/>
        <v>0</v>
      </c>
      <c r="G17" s="26">
        <f t="shared" si="4"/>
        <v>0</v>
      </c>
      <c r="H17" s="26">
        <f t="shared" si="4"/>
        <v>0</v>
      </c>
      <c r="I17" s="26">
        <f t="shared" si="4"/>
        <v>2</v>
      </c>
      <c r="J17" s="26">
        <f t="shared" si="4"/>
        <v>0</v>
      </c>
      <c r="K17" s="26">
        <f t="shared" si="4"/>
        <v>0</v>
      </c>
      <c r="L17" s="26">
        <f t="shared" si="4"/>
        <v>2</v>
      </c>
      <c r="M17" s="26">
        <f t="shared" si="4"/>
        <v>0</v>
      </c>
      <c r="N17" s="20">
        <f t="shared" ref="N17:N20" si="5">SUM(C17:M17)</f>
        <v>20</v>
      </c>
      <c r="O17" s="5"/>
      <c r="P17" s="5"/>
    </row>
    <row r="18" spans="1:16" ht="18" customHeight="1" x14ac:dyDescent="0.4">
      <c r="A18" s="5"/>
      <c r="B18" s="16" t="s">
        <v>41</v>
      </c>
      <c r="C18" s="26">
        <f t="shared" ref="C18:M18" si="6">$C$14*C6</f>
        <v>4</v>
      </c>
      <c r="D18" s="26">
        <f t="shared" si="6"/>
        <v>4</v>
      </c>
      <c r="E18" s="26">
        <f t="shared" si="6"/>
        <v>6</v>
      </c>
      <c r="F18" s="26">
        <f t="shared" si="6"/>
        <v>2</v>
      </c>
      <c r="G18" s="26">
        <f t="shared" si="6"/>
        <v>0</v>
      </c>
      <c r="H18" s="26">
        <f t="shared" si="6"/>
        <v>0</v>
      </c>
      <c r="I18" s="26">
        <f t="shared" si="6"/>
        <v>2</v>
      </c>
      <c r="J18" s="26">
        <f t="shared" si="6"/>
        <v>0</v>
      </c>
      <c r="K18" s="26">
        <f t="shared" si="6"/>
        <v>0</v>
      </c>
      <c r="L18" s="26">
        <f t="shared" si="6"/>
        <v>0</v>
      </c>
      <c r="M18" s="26">
        <f t="shared" si="6"/>
        <v>2</v>
      </c>
      <c r="N18" s="20">
        <f t="shared" si="5"/>
        <v>20</v>
      </c>
      <c r="O18" s="5"/>
      <c r="P18" s="5"/>
    </row>
    <row r="19" spans="1:16" ht="18" customHeight="1" x14ac:dyDescent="0.4">
      <c r="A19" s="5"/>
      <c r="B19" s="16" t="s">
        <v>42</v>
      </c>
      <c r="C19" s="26">
        <f t="shared" ref="C19:M19" si="7">$C$14*C7</f>
        <v>0</v>
      </c>
      <c r="D19" s="26">
        <f t="shared" si="7"/>
        <v>5</v>
      </c>
      <c r="E19" s="26">
        <f t="shared" si="7"/>
        <v>7</v>
      </c>
      <c r="F19" s="26">
        <f t="shared" si="7"/>
        <v>4</v>
      </c>
      <c r="G19" s="26">
        <f t="shared" si="7"/>
        <v>0</v>
      </c>
      <c r="H19" s="26">
        <f t="shared" si="7"/>
        <v>0</v>
      </c>
      <c r="I19" s="26">
        <f t="shared" si="7"/>
        <v>1</v>
      </c>
      <c r="J19" s="26">
        <f t="shared" si="7"/>
        <v>1</v>
      </c>
      <c r="K19" s="26">
        <f t="shared" si="7"/>
        <v>0</v>
      </c>
      <c r="L19" s="26">
        <f t="shared" si="7"/>
        <v>0</v>
      </c>
      <c r="M19" s="26">
        <f t="shared" si="7"/>
        <v>2</v>
      </c>
      <c r="N19" s="20">
        <f t="shared" si="5"/>
        <v>20</v>
      </c>
      <c r="O19" s="5"/>
      <c r="P19" s="5"/>
    </row>
    <row r="20" spans="1:16" ht="16.5" customHeight="1" x14ac:dyDescent="0.4">
      <c r="A20" s="5"/>
      <c r="B20" s="5" t="s">
        <v>43</v>
      </c>
      <c r="C20" s="26">
        <f t="shared" ref="C20:M20" si="8">$C$14*C8</f>
        <v>0</v>
      </c>
      <c r="D20" s="26">
        <f t="shared" si="8"/>
        <v>2</v>
      </c>
      <c r="E20" s="26">
        <f t="shared" si="8"/>
        <v>8</v>
      </c>
      <c r="F20" s="26">
        <f t="shared" si="8"/>
        <v>6</v>
      </c>
      <c r="G20" s="26">
        <f t="shared" si="8"/>
        <v>0</v>
      </c>
      <c r="H20" s="26">
        <f t="shared" si="8"/>
        <v>0</v>
      </c>
      <c r="I20" s="26">
        <f t="shared" si="8"/>
        <v>0</v>
      </c>
      <c r="J20" s="26">
        <f t="shared" si="8"/>
        <v>2</v>
      </c>
      <c r="K20" s="26">
        <f t="shared" si="8"/>
        <v>0</v>
      </c>
      <c r="L20" s="26">
        <f t="shared" si="8"/>
        <v>0</v>
      </c>
      <c r="M20" s="26">
        <f t="shared" si="8"/>
        <v>2</v>
      </c>
      <c r="N20" s="20">
        <f t="shared" si="5"/>
        <v>20</v>
      </c>
      <c r="O20" s="5"/>
      <c r="P20" s="5"/>
    </row>
    <row r="21" spans="1:16" hidden="1" x14ac:dyDescent="0.4">
      <c r="B21" s="5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5"/>
      <c r="P21" s="5"/>
    </row>
    <row r="22" spans="1:16" hidden="1" x14ac:dyDescent="0.4">
      <c r="A22" s="5" t="s">
        <v>52</v>
      </c>
      <c r="B22" s="5" t="s">
        <v>39</v>
      </c>
      <c r="C22" s="5">
        <f>C16*$C$3</f>
        <v>3.5999999999999996</v>
      </c>
      <c r="D22" s="5">
        <f>D16*$D$3</f>
        <v>7.2</v>
      </c>
      <c r="E22" s="5">
        <f>E16*$E$3</f>
        <v>3</v>
      </c>
      <c r="F22" s="5">
        <f>F16*$F$3</f>
        <v>0</v>
      </c>
      <c r="G22" s="5">
        <f>G16*$G$3</f>
        <v>0</v>
      </c>
      <c r="H22" s="5">
        <f>H16*$H$3</f>
        <v>3.5999999999999996</v>
      </c>
      <c r="I22" s="5">
        <f>I16*$I$3</f>
        <v>0</v>
      </c>
      <c r="J22" s="5">
        <f>J16*$J$3</f>
        <v>0</v>
      </c>
      <c r="K22" s="5">
        <f>K16*$K$3</f>
        <v>5.4</v>
      </c>
      <c r="L22" s="5">
        <f>L16*$L$3</f>
        <v>0</v>
      </c>
      <c r="M22" s="5">
        <f>M16*$M$3</f>
        <v>0</v>
      </c>
      <c r="N22" s="20">
        <f>SUM(C22:M22)</f>
        <v>22.799999999999997</v>
      </c>
      <c r="O22" s="5"/>
    </row>
    <row r="23" spans="1:16" hidden="1" x14ac:dyDescent="0.4">
      <c r="B23" s="16" t="s">
        <v>40</v>
      </c>
      <c r="C23" s="5">
        <f>C17*$C$3</f>
        <v>3.5999999999999996</v>
      </c>
      <c r="D23" s="5">
        <f t="shared" ref="D23:D26" si="9">D17*$D$3</f>
        <v>5.4</v>
      </c>
      <c r="E23" s="5">
        <f t="shared" ref="E23:E26" si="10">E17*$E$3</f>
        <v>6</v>
      </c>
      <c r="F23" s="5">
        <f t="shared" ref="F23:F26" si="11">F17*$F$3</f>
        <v>0</v>
      </c>
      <c r="G23" s="5">
        <f t="shared" ref="G23:G26" si="12">G17*$G$3</f>
        <v>0</v>
      </c>
      <c r="H23" s="5">
        <f t="shared" ref="H23:H26" si="13">H17*$H$3</f>
        <v>0</v>
      </c>
      <c r="I23" s="5">
        <f t="shared" ref="I23:I26" si="14">I17*$I$3</f>
        <v>15.6</v>
      </c>
      <c r="J23" s="5">
        <f t="shared" ref="J23:J26" si="15">J17*$J$3</f>
        <v>0</v>
      </c>
      <c r="K23" s="5">
        <f t="shared" ref="K23:K26" si="16">K17*$K$3</f>
        <v>0</v>
      </c>
      <c r="L23" s="5">
        <f t="shared" ref="L23:L26" si="17">L17*$L$3</f>
        <v>23.400000000000002</v>
      </c>
      <c r="M23" s="5">
        <f t="shared" ref="M23:M26" si="18">M17*$M$3</f>
        <v>0</v>
      </c>
      <c r="N23" s="20">
        <f t="shared" ref="N23:N26" si="19">SUM(C23:M23)</f>
        <v>54</v>
      </c>
      <c r="O23" s="5"/>
    </row>
    <row r="24" spans="1:16" hidden="1" x14ac:dyDescent="0.4">
      <c r="B24" s="16" t="s">
        <v>41</v>
      </c>
      <c r="C24" s="5">
        <f t="shared" ref="C24:C26" si="20">C18*$C$3</f>
        <v>2.4</v>
      </c>
      <c r="D24" s="5">
        <f t="shared" si="9"/>
        <v>3.6</v>
      </c>
      <c r="E24" s="5">
        <f t="shared" si="10"/>
        <v>9</v>
      </c>
      <c r="F24" s="5">
        <f t="shared" si="11"/>
        <v>13</v>
      </c>
      <c r="G24" s="5">
        <f t="shared" si="12"/>
        <v>0</v>
      </c>
      <c r="H24" s="5">
        <f t="shared" si="13"/>
        <v>0</v>
      </c>
      <c r="I24" s="5">
        <f t="shared" si="14"/>
        <v>15.6</v>
      </c>
      <c r="J24" s="5">
        <f t="shared" si="15"/>
        <v>0</v>
      </c>
      <c r="K24" s="5">
        <f t="shared" si="16"/>
        <v>0</v>
      </c>
      <c r="L24" s="5">
        <f t="shared" si="17"/>
        <v>0</v>
      </c>
      <c r="M24" s="5">
        <f t="shared" si="18"/>
        <v>28.8</v>
      </c>
      <c r="N24" s="20">
        <f t="shared" si="19"/>
        <v>72.400000000000006</v>
      </c>
      <c r="O24" s="5"/>
    </row>
    <row r="25" spans="1:16" hidden="1" x14ac:dyDescent="0.4">
      <c r="A25" s="2"/>
      <c r="B25" s="16" t="s">
        <v>42</v>
      </c>
      <c r="C25" s="5">
        <f t="shared" si="20"/>
        <v>0</v>
      </c>
      <c r="D25" s="5">
        <f t="shared" si="9"/>
        <v>4.5</v>
      </c>
      <c r="E25" s="5">
        <f t="shared" si="10"/>
        <v>10.5</v>
      </c>
      <c r="F25" s="5">
        <f t="shared" si="11"/>
        <v>26</v>
      </c>
      <c r="G25" s="5">
        <f t="shared" si="12"/>
        <v>0</v>
      </c>
      <c r="H25" s="5">
        <f t="shared" si="13"/>
        <v>0</v>
      </c>
      <c r="I25" s="5">
        <f t="shared" si="14"/>
        <v>7.8</v>
      </c>
      <c r="J25" s="5">
        <f t="shared" si="15"/>
        <v>9.6</v>
      </c>
      <c r="K25" s="5">
        <f t="shared" si="16"/>
        <v>0</v>
      </c>
      <c r="L25" s="5">
        <f t="shared" si="17"/>
        <v>0</v>
      </c>
      <c r="M25" s="5">
        <f t="shared" si="18"/>
        <v>28.8</v>
      </c>
      <c r="N25" s="20">
        <f t="shared" si="19"/>
        <v>87.2</v>
      </c>
      <c r="O25" s="5"/>
    </row>
    <row r="26" spans="1:16" hidden="1" x14ac:dyDescent="0.4">
      <c r="B26" s="5" t="s">
        <v>43</v>
      </c>
      <c r="C26" s="5">
        <f t="shared" si="20"/>
        <v>0</v>
      </c>
      <c r="D26" s="5">
        <f t="shared" si="9"/>
        <v>1.8</v>
      </c>
      <c r="E26" s="5">
        <f t="shared" si="10"/>
        <v>12</v>
      </c>
      <c r="F26" s="5">
        <f t="shared" si="11"/>
        <v>39</v>
      </c>
      <c r="G26" s="5">
        <f t="shared" si="12"/>
        <v>0</v>
      </c>
      <c r="H26" s="5">
        <f t="shared" si="13"/>
        <v>0</v>
      </c>
      <c r="I26" s="5">
        <f t="shared" si="14"/>
        <v>0</v>
      </c>
      <c r="J26" s="5">
        <f t="shared" si="15"/>
        <v>19.2</v>
      </c>
      <c r="K26" s="5">
        <f t="shared" si="16"/>
        <v>0</v>
      </c>
      <c r="L26" s="5">
        <f t="shared" si="17"/>
        <v>0</v>
      </c>
      <c r="M26" s="5">
        <f t="shared" si="18"/>
        <v>28.8</v>
      </c>
      <c r="N26" s="20">
        <f t="shared" si="19"/>
        <v>100.8</v>
      </c>
    </row>
    <row r="27" spans="1:16" hidden="1" x14ac:dyDescent="0.4">
      <c r="C27" s="13"/>
    </row>
    <row r="28" spans="1:16" hidden="1" x14ac:dyDescent="0.4">
      <c r="A28" s="5" t="s">
        <v>50</v>
      </c>
      <c r="B28" s="5" t="s">
        <v>39</v>
      </c>
      <c r="C28" s="20">
        <f t="shared" ref="C28:N28" si="21">C22/$N$22*$E$14</f>
        <v>4.2631578947368416</v>
      </c>
      <c r="D28" s="20">
        <f t="shared" si="21"/>
        <v>8.526315789473685</v>
      </c>
      <c r="E28" s="20">
        <f t="shared" si="21"/>
        <v>3.552631578947369</v>
      </c>
      <c r="F28" s="20">
        <f t="shared" si="21"/>
        <v>0</v>
      </c>
      <c r="G28" s="20">
        <f t="shared" si="21"/>
        <v>0</v>
      </c>
      <c r="H28" s="20">
        <f t="shared" si="21"/>
        <v>4.2631578947368416</v>
      </c>
      <c r="I28" s="20">
        <f t="shared" si="21"/>
        <v>0</v>
      </c>
      <c r="J28" s="20">
        <f t="shared" si="21"/>
        <v>0</v>
      </c>
      <c r="K28" s="20">
        <f t="shared" si="21"/>
        <v>6.3947368421052646</v>
      </c>
      <c r="L28" s="20">
        <f t="shared" si="21"/>
        <v>0</v>
      </c>
      <c r="M28" s="20">
        <f t="shared" si="21"/>
        <v>0</v>
      </c>
      <c r="N28" s="20">
        <f t="shared" si="21"/>
        <v>27</v>
      </c>
    </row>
    <row r="29" spans="1:16" hidden="1" x14ac:dyDescent="0.4">
      <c r="B29" s="16" t="s">
        <v>40</v>
      </c>
      <c r="C29" s="20">
        <f>C23/$N$23*$E$14</f>
        <v>1.8</v>
      </c>
      <c r="D29" s="20">
        <f t="shared" ref="D29:N29" si="22">D23/$N$23*$E$14</f>
        <v>2.7</v>
      </c>
      <c r="E29" s="20">
        <f t="shared" si="22"/>
        <v>3</v>
      </c>
      <c r="F29" s="20">
        <f t="shared" si="22"/>
        <v>0</v>
      </c>
      <c r="G29" s="20">
        <f t="shared" si="22"/>
        <v>0</v>
      </c>
      <c r="H29" s="20">
        <f t="shared" si="22"/>
        <v>0</v>
      </c>
      <c r="I29" s="20">
        <f t="shared" si="22"/>
        <v>7.7999999999999989</v>
      </c>
      <c r="J29" s="20">
        <f t="shared" si="22"/>
        <v>0</v>
      </c>
      <c r="K29" s="20">
        <f t="shared" si="22"/>
        <v>0</v>
      </c>
      <c r="L29" s="20">
        <f t="shared" si="22"/>
        <v>11.700000000000001</v>
      </c>
      <c r="M29" s="20">
        <f t="shared" si="22"/>
        <v>0</v>
      </c>
      <c r="N29" s="20">
        <f t="shared" si="22"/>
        <v>27</v>
      </c>
    </row>
    <row r="30" spans="1:16" hidden="1" x14ac:dyDescent="0.4">
      <c r="B30" s="16" t="s">
        <v>41</v>
      </c>
      <c r="C30" s="20">
        <f>C24/$N$24*$E$14</f>
        <v>0.8950276243093922</v>
      </c>
      <c r="D30" s="20">
        <f t="shared" ref="D30:N30" si="23">D24/$N$24*$E$14</f>
        <v>1.3425414364640884</v>
      </c>
      <c r="E30" s="20">
        <f t="shared" si="23"/>
        <v>3.3563535911602207</v>
      </c>
      <c r="F30" s="20">
        <f t="shared" si="23"/>
        <v>4.8480662983425411</v>
      </c>
      <c r="G30" s="20">
        <f t="shared" si="23"/>
        <v>0</v>
      </c>
      <c r="H30" s="20">
        <f t="shared" si="23"/>
        <v>0</v>
      </c>
      <c r="I30" s="20">
        <f t="shared" si="23"/>
        <v>5.817679558011049</v>
      </c>
      <c r="J30" s="20">
        <f t="shared" si="23"/>
        <v>0</v>
      </c>
      <c r="K30" s="20">
        <f t="shared" si="23"/>
        <v>0</v>
      </c>
      <c r="L30" s="20">
        <f t="shared" si="23"/>
        <v>0</v>
      </c>
      <c r="M30" s="20">
        <f t="shared" si="23"/>
        <v>10.740331491712707</v>
      </c>
      <c r="N30" s="20">
        <f t="shared" si="23"/>
        <v>27</v>
      </c>
    </row>
    <row r="31" spans="1:16" hidden="1" x14ac:dyDescent="0.4">
      <c r="B31" s="16" t="s">
        <v>42</v>
      </c>
      <c r="C31" s="20">
        <f>C25/$N$25*$E$14</f>
        <v>0</v>
      </c>
      <c r="D31" s="20">
        <f t="shared" ref="D31:N31" si="24">D25/$N$25*$E$14</f>
        <v>1.3933486238532109</v>
      </c>
      <c r="E31" s="20">
        <f t="shared" si="24"/>
        <v>3.2511467889908259</v>
      </c>
      <c r="F31" s="20">
        <f t="shared" si="24"/>
        <v>8.0504587155963296</v>
      </c>
      <c r="G31" s="20">
        <f t="shared" si="24"/>
        <v>0</v>
      </c>
      <c r="H31" s="20">
        <f t="shared" si="24"/>
        <v>0</v>
      </c>
      <c r="I31" s="20">
        <f t="shared" si="24"/>
        <v>2.415137614678899</v>
      </c>
      <c r="J31" s="20">
        <f t="shared" si="24"/>
        <v>2.9724770642201834</v>
      </c>
      <c r="K31" s="20">
        <f t="shared" si="24"/>
        <v>0</v>
      </c>
      <c r="L31" s="20">
        <f t="shared" si="24"/>
        <v>0</v>
      </c>
      <c r="M31" s="20">
        <f t="shared" si="24"/>
        <v>8.9174311926605512</v>
      </c>
      <c r="N31" s="20">
        <f t="shared" si="24"/>
        <v>27</v>
      </c>
    </row>
    <row r="32" spans="1:16" hidden="1" x14ac:dyDescent="0.4">
      <c r="B32" s="5" t="s">
        <v>43</v>
      </c>
      <c r="C32" s="20">
        <f>C26/$N$26*$E$14</f>
        <v>0</v>
      </c>
      <c r="D32" s="20">
        <f t="shared" ref="D32:N32" si="25">D26/$N$26*$E$14</f>
        <v>0.48214285714285721</v>
      </c>
      <c r="E32" s="20">
        <f t="shared" si="25"/>
        <v>3.2142857142857144</v>
      </c>
      <c r="F32" s="20">
        <f t="shared" si="25"/>
        <v>10.446428571428571</v>
      </c>
      <c r="G32" s="20">
        <f t="shared" si="25"/>
        <v>0</v>
      </c>
      <c r="H32" s="20">
        <f t="shared" si="25"/>
        <v>0</v>
      </c>
      <c r="I32" s="20">
        <f t="shared" si="25"/>
        <v>0</v>
      </c>
      <c r="J32" s="20">
        <f t="shared" si="25"/>
        <v>5.1428571428571423</v>
      </c>
      <c r="K32" s="20">
        <f t="shared" si="25"/>
        <v>0</v>
      </c>
      <c r="L32" s="20">
        <f t="shared" si="25"/>
        <v>0</v>
      </c>
      <c r="M32" s="20">
        <f t="shared" si="25"/>
        <v>7.7142857142857153</v>
      </c>
      <c r="N32" s="20">
        <f t="shared" si="25"/>
        <v>27</v>
      </c>
    </row>
    <row r="33" spans="1:14" hidden="1" x14ac:dyDescent="0.4"/>
    <row r="34" spans="1:14" x14ac:dyDescent="0.4">
      <c r="A34" s="5" t="s">
        <v>48</v>
      </c>
      <c r="B34" s="5" t="s">
        <v>39</v>
      </c>
      <c r="C34" s="5">
        <f t="shared" ref="C34:M34" si="26">IF(C28=0,0,C28/C16*60)</f>
        <v>42.631578947368411</v>
      </c>
      <c r="D34" s="5">
        <f t="shared" si="26"/>
        <v>63.947368421052637</v>
      </c>
      <c r="E34" s="5">
        <f t="shared" si="26"/>
        <v>106.57894736842107</v>
      </c>
      <c r="F34" s="5">
        <f t="shared" si="26"/>
        <v>0</v>
      </c>
      <c r="G34" s="5">
        <f t="shared" si="26"/>
        <v>0</v>
      </c>
      <c r="H34" s="5">
        <f t="shared" si="26"/>
        <v>127.89473684210525</v>
      </c>
      <c r="I34" s="5">
        <f t="shared" si="26"/>
        <v>0</v>
      </c>
      <c r="J34" s="5">
        <f t="shared" si="26"/>
        <v>0</v>
      </c>
      <c r="K34" s="5">
        <f t="shared" si="26"/>
        <v>191.84210526315795</v>
      </c>
      <c r="L34" s="5">
        <f t="shared" si="26"/>
        <v>0</v>
      </c>
      <c r="M34" s="5">
        <f t="shared" si="26"/>
        <v>0</v>
      </c>
      <c r="N34" s="20"/>
    </row>
    <row r="35" spans="1:14" x14ac:dyDescent="0.4">
      <c r="B35" s="16" t="s">
        <v>40</v>
      </c>
      <c r="C35" s="5">
        <f t="shared" ref="C35:M35" si="27">IF(C29=0,0,C29/C17*60)</f>
        <v>18</v>
      </c>
      <c r="D35" s="5">
        <f t="shared" si="27"/>
        <v>27</v>
      </c>
      <c r="E35" s="5">
        <f t="shared" si="27"/>
        <v>45</v>
      </c>
      <c r="F35" s="5">
        <f t="shared" si="27"/>
        <v>0</v>
      </c>
      <c r="G35" s="5">
        <f t="shared" si="27"/>
        <v>0</v>
      </c>
      <c r="H35" s="5">
        <f t="shared" si="27"/>
        <v>0</v>
      </c>
      <c r="I35" s="5">
        <f t="shared" si="27"/>
        <v>233.99999999999997</v>
      </c>
      <c r="J35" s="5">
        <f t="shared" si="27"/>
        <v>0</v>
      </c>
      <c r="K35" s="5">
        <f t="shared" si="27"/>
        <v>0</v>
      </c>
      <c r="L35" s="5">
        <f t="shared" si="27"/>
        <v>351.00000000000006</v>
      </c>
      <c r="M35" s="5">
        <f t="shared" si="27"/>
        <v>0</v>
      </c>
      <c r="N35" s="5"/>
    </row>
    <row r="36" spans="1:14" x14ac:dyDescent="0.4">
      <c r="B36" s="16" t="s">
        <v>41</v>
      </c>
      <c r="C36" s="5">
        <f t="shared" ref="C36:M36" si="28">IF(C30=0,0,C30/C18*60)</f>
        <v>13.425414364640883</v>
      </c>
      <c r="D36" s="5">
        <f t="shared" si="28"/>
        <v>20.138121546961326</v>
      </c>
      <c r="E36" s="5">
        <f t="shared" si="28"/>
        <v>33.563535911602209</v>
      </c>
      <c r="F36" s="5">
        <f t="shared" si="28"/>
        <v>145.44198895027623</v>
      </c>
      <c r="G36" s="5">
        <f t="shared" si="28"/>
        <v>0</v>
      </c>
      <c r="H36" s="5">
        <f t="shared" si="28"/>
        <v>0</v>
      </c>
      <c r="I36" s="5">
        <f t="shared" si="28"/>
        <v>174.53038674033147</v>
      </c>
      <c r="J36" s="5">
        <f t="shared" si="28"/>
        <v>0</v>
      </c>
      <c r="K36" s="5">
        <f t="shared" si="28"/>
        <v>0</v>
      </c>
      <c r="L36" s="5">
        <f t="shared" si="28"/>
        <v>0</v>
      </c>
      <c r="M36" s="5">
        <f t="shared" si="28"/>
        <v>322.20994475138122</v>
      </c>
    </row>
    <row r="37" spans="1:14" x14ac:dyDescent="0.4">
      <c r="B37" s="16" t="s">
        <v>42</v>
      </c>
      <c r="C37" s="5">
        <f t="shared" ref="C37:M37" si="29">IF(C31=0,0,C31/C19*60)</f>
        <v>0</v>
      </c>
      <c r="D37" s="5">
        <f t="shared" si="29"/>
        <v>16.720183486238529</v>
      </c>
      <c r="E37" s="5">
        <f t="shared" si="29"/>
        <v>27.86697247706422</v>
      </c>
      <c r="F37" s="5">
        <f t="shared" si="29"/>
        <v>120.75688073394494</v>
      </c>
      <c r="G37" s="5">
        <f t="shared" si="29"/>
        <v>0</v>
      </c>
      <c r="H37" s="5">
        <f t="shared" si="29"/>
        <v>0</v>
      </c>
      <c r="I37" s="5">
        <f t="shared" si="29"/>
        <v>144.90825688073394</v>
      </c>
      <c r="J37" s="5">
        <f t="shared" si="29"/>
        <v>178.348623853211</v>
      </c>
      <c r="K37" s="5">
        <f t="shared" si="29"/>
        <v>0</v>
      </c>
      <c r="L37" s="5">
        <f t="shared" si="29"/>
        <v>0</v>
      </c>
      <c r="M37" s="5">
        <f t="shared" si="29"/>
        <v>267.52293577981652</v>
      </c>
    </row>
    <row r="38" spans="1:14" x14ac:dyDescent="0.4">
      <c r="B38" s="5" t="s">
        <v>43</v>
      </c>
      <c r="C38" s="5">
        <f t="shared" ref="C38:M38" si="30">IF(C32=0,0,C32/C20*60)</f>
        <v>0</v>
      </c>
      <c r="D38" s="5">
        <f t="shared" si="30"/>
        <v>14.464285714285715</v>
      </c>
      <c r="E38" s="5">
        <f t="shared" si="30"/>
        <v>24.107142857142858</v>
      </c>
      <c r="F38" s="5">
        <f t="shared" si="30"/>
        <v>104.46428571428572</v>
      </c>
      <c r="G38" s="5">
        <f t="shared" si="30"/>
        <v>0</v>
      </c>
      <c r="H38" s="5">
        <f t="shared" si="30"/>
        <v>0</v>
      </c>
      <c r="I38" s="5">
        <f t="shared" si="30"/>
        <v>0</v>
      </c>
      <c r="J38" s="5">
        <f t="shared" si="30"/>
        <v>154.28571428571428</v>
      </c>
      <c r="K38" s="5">
        <f t="shared" si="30"/>
        <v>0</v>
      </c>
      <c r="L38" s="5">
        <f t="shared" si="30"/>
        <v>0</v>
      </c>
      <c r="M38" s="5">
        <f t="shared" si="30"/>
        <v>231.42857142857144</v>
      </c>
    </row>
    <row r="39" spans="1:14" x14ac:dyDescent="0.4"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spans="1:14" x14ac:dyDescent="0.4"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spans="1:14" x14ac:dyDescent="0.4"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spans="1:14" x14ac:dyDescent="0.4"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</row>
    <row r="43" spans="1:14" x14ac:dyDescent="0.4"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</row>
    <row r="44" spans="1:14" x14ac:dyDescent="0.4"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</sheetData>
  <mergeCells count="3">
    <mergeCell ref="C1:G1"/>
    <mergeCell ref="H1:J1"/>
    <mergeCell ref="K1:N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workbookViewId="0">
      <selection activeCell="G21" sqref="G21"/>
    </sheetView>
  </sheetViews>
  <sheetFormatPr defaultColWidth="9" defaultRowHeight="17.399999999999999" x14ac:dyDescent="0.4"/>
  <cols>
    <col min="1" max="12" width="9" style="15"/>
    <col min="13" max="13" width="9" style="36"/>
    <col min="14" max="15" width="9" style="15"/>
    <col min="16" max="16" width="9" style="36"/>
    <col min="17" max="16384" width="9" style="15"/>
  </cols>
  <sheetData>
    <row r="1" spans="1:29" x14ac:dyDescent="0.4">
      <c r="A1" s="16" t="s">
        <v>60</v>
      </c>
      <c r="B1" s="16" t="s">
        <v>61</v>
      </c>
      <c r="C1" s="16" t="s">
        <v>62</v>
      </c>
      <c r="D1" s="16">
        <v>20</v>
      </c>
      <c r="E1" s="16" t="s">
        <v>63</v>
      </c>
      <c r="F1" s="16"/>
      <c r="I1" s="16">
        <v>1</v>
      </c>
      <c r="J1" s="16">
        <v>2</v>
      </c>
      <c r="K1" s="16">
        <v>3</v>
      </c>
      <c r="L1" s="16">
        <v>4</v>
      </c>
      <c r="M1" s="9">
        <v>5</v>
      </c>
      <c r="N1" s="16">
        <v>3</v>
      </c>
      <c r="O1" s="16">
        <v>4</v>
      </c>
      <c r="P1" s="36">
        <v>5</v>
      </c>
      <c r="Q1" s="15">
        <v>3</v>
      </c>
      <c r="R1" s="16">
        <v>4</v>
      </c>
      <c r="S1" s="16">
        <v>5</v>
      </c>
      <c r="T1" s="16"/>
      <c r="U1" s="16"/>
      <c r="V1" s="16"/>
      <c r="W1" s="16"/>
      <c r="X1" s="16"/>
      <c r="Y1" s="16"/>
    </row>
    <row r="2" spans="1:29" x14ac:dyDescent="0.4">
      <c r="A2" s="16"/>
      <c r="B2" s="16"/>
      <c r="C2" s="16"/>
      <c r="D2" s="16"/>
      <c r="E2" s="16"/>
      <c r="F2" s="16"/>
      <c r="I2" s="31">
        <f>'문제 소요시간'!D5</f>
        <v>42.631578947368411</v>
      </c>
      <c r="J2" s="31">
        <f>'문제 소요시간'!E5</f>
        <v>63.947368421052637</v>
      </c>
      <c r="K2" s="31">
        <f>'문제 소요시간'!F5</f>
        <v>106.57894736842107</v>
      </c>
      <c r="L2" s="31">
        <f>'문제 소요시간'!G5</f>
        <v>0</v>
      </c>
      <c r="M2" s="40">
        <f>'문제 소요시간'!H5</f>
        <v>0</v>
      </c>
      <c r="N2" s="31">
        <f>'문제 소요시간'!I5</f>
        <v>127.89473684210525</v>
      </c>
      <c r="O2" s="31">
        <f>'문제 소요시간'!J5</f>
        <v>0</v>
      </c>
      <c r="P2" s="40">
        <f>'문제 소요시간'!K5</f>
        <v>0</v>
      </c>
      <c r="Q2" s="31">
        <f>'문제 소요시간'!L5</f>
        <v>191.84210526315795</v>
      </c>
      <c r="R2" s="31">
        <f>'문제 소요시간'!M5</f>
        <v>0</v>
      </c>
      <c r="S2" s="31">
        <f>'문제 소요시간'!N5</f>
        <v>0</v>
      </c>
      <c r="T2" s="16"/>
      <c r="U2" s="16"/>
      <c r="V2" s="16"/>
      <c r="W2" s="16"/>
      <c r="X2" s="16"/>
      <c r="Y2" s="16"/>
    </row>
    <row r="3" spans="1:29" x14ac:dyDescent="0.4">
      <c r="A3" s="16"/>
      <c r="B3" s="16"/>
      <c r="C3" s="16"/>
      <c r="D3" s="16"/>
      <c r="E3" s="16"/>
      <c r="F3" s="16"/>
      <c r="I3" s="1">
        <v>0.3</v>
      </c>
      <c r="J3" s="1">
        <v>0.4</v>
      </c>
      <c r="K3" s="1">
        <v>0.1</v>
      </c>
      <c r="L3" s="1"/>
      <c r="M3" s="41"/>
      <c r="N3" s="1">
        <v>0.1</v>
      </c>
      <c r="O3" s="1"/>
      <c r="P3" s="42"/>
      <c r="Q3" s="30">
        <v>0.1</v>
      </c>
      <c r="R3" s="1"/>
      <c r="S3" s="1"/>
      <c r="T3" s="16"/>
      <c r="U3" s="16"/>
      <c r="V3" s="16"/>
      <c r="W3" s="16"/>
      <c r="X3" s="16"/>
      <c r="Y3" s="16"/>
    </row>
    <row r="4" spans="1:29" x14ac:dyDescent="0.4">
      <c r="I4" s="30"/>
      <c r="J4" s="30"/>
      <c r="K4" s="30"/>
      <c r="N4" s="31"/>
      <c r="Z4" s="31"/>
      <c r="AA4" s="31"/>
      <c r="AB4" s="31"/>
      <c r="AC4" s="31"/>
    </row>
    <row r="5" spans="1:29" x14ac:dyDescent="0.4">
      <c r="A5" s="15">
        <v>1</v>
      </c>
      <c r="B5" s="15">
        <v>1</v>
      </c>
      <c r="C5" s="15">
        <v>1</v>
      </c>
      <c r="D5" s="32">
        <v>6</v>
      </c>
      <c r="E5" s="33">
        <v>1</v>
      </c>
      <c r="F5" s="33">
        <v>1</v>
      </c>
      <c r="G5" s="33"/>
      <c r="H5" s="34"/>
      <c r="I5" s="53"/>
      <c r="J5" s="54">
        <v>3</v>
      </c>
      <c r="K5" s="54"/>
      <c r="L5" s="45"/>
      <c r="M5" s="46"/>
      <c r="N5" s="45"/>
      <c r="O5" s="45"/>
      <c r="P5" s="46"/>
      <c r="Q5" s="45"/>
      <c r="R5" s="45"/>
      <c r="S5" s="46"/>
    </row>
    <row r="6" spans="1:29" x14ac:dyDescent="0.4">
      <c r="D6" s="35"/>
      <c r="E6" s="15">
        <v>2</v>
      </c>
      <c r="F6" s="15">
        <v>1</v>
      </c>
      <c r="H6" s="36"/>
      <c r="I6" s="55">
        <v>2</v>
      </c>
      <c r="J6" s="52"/>
      <c r="K6" s="52"/>
      <c r="L6" s="48"/>
      <c r="M6" s="43"/>
      <c r="N6" s="48"/>
      <c r="O6" s="48"/>
      <c r="P6" s="43"/>
      <c r="Q6" s="48"/>
      <c r="R6" s="48"/>
      <c r="S6" s="43"/>
    </row>
    <row r="7" spans="1:29" x14ac:dyDescent="0.4">
      <c r="D7" s="35"/>
      <c r="E7" s="15">
        <v>3</v>
      </c>
      <c r="F7" s="15">
        <v>1</v>
      </c>
      <c r="H7" s="36"/>
      <c r="I7" s="47"/>
      <c r="J7" s="52">
        <v>1</v>
      </c>
      <c r="K7" s="48"/>
      <c r="L7" s="48"/>
      <c r="M7" s="43"/>
      <c r="N7" s="48"/>
      <c r="O7" s="48"/>
      <c r="P7" s="43"/>
      <c r="Q7" s="48"/>
      <c r="R7" s="48"/>
      <c r="S7" s="43"/>
    </row>
    <row r="8" spans="1:29" x14ac:dyDescent="0.4">
      <c r="D8" s="35"/>
      <c r="E8" s="15">
        <v>4</v>
      </c>
      <c r="F8" s="15">
        <v>1</v>
      </c>
      <c r="H8" s="36"/>
      <c r="I8" s="47">
        <v>1</v>
      </c>
      <c r="J8" s="48"/>
      <c r="K8" s="48"/>
      <c r="L8" s="48"/>
      <c r="M8" s="43"/>
      <c r="N8" s="48"/>
      <c r="O8" s="48"/>
      <c r="P8" s="43"/>
      <c r="Q8" s="48"/>
      <c r="R8" s="48"/>
      <c r="S8" s="43"/>
    </row>
    <row r="9" spans="1:29" x14ac:dyDescent="0.4">
      <c r="D9" s="35"/>
      <c r="E9" s="15">
        <v>5</v>
      </c>
      <c r="F9" s="15">
        <v>1</v>
      </c>
      <c r="H9" s="36"/>
      <c r="I9" s="47"/>
      <c r="J9" s="48">
        <v>2</v>
      </c>
      <c r="K9" s="48"/>
      <c r="L9" s="48"/>
      <c r="M9" s="43"/>
      <c r="N9" s="48"/>
      <c r="O9" s="48"/>
      <c r="P9" s="43"/>
      <c r="Q9" s="48">
        <v>1</v>
      </c>
      <c r="R9" s="48"/>
      <c r="S9" s="43"/>
    </row>
    <row r="10" spans="1:29" x14ac:dyDescent="0.4">
      <c r="D10" s="37"/>
      <c r="E10" s="38">
        <v>6</v>
      </c>
      <c r="F10" s="38">
        <v>1</v>
      </c>
      <c r="G10" s="38"/>
      <c r="H10" s="39"/>
      <c r="I10" s="47"/>
      <c r="J10" s="48"/>
      <c r="K10" s="48"/>
      <c r="L10" s="48"/>
      <c r="M10" s="43"/>
      <c r="N10" s="48">
        <v>1</v>
      </c>
      <c r="O10" s="48"/>
      <c r="P10" s="43"/>
      <c r="Q10" s="48"/>
      <c r="R10" s="48"/>
      <c r="S10" s="43"/>
    </row>
    <row r="11" spans="1:29" x14ac:dyDescent="0.4">
      <c r="C11" s="15">
        <v>2</v>
      </c>
      <c r="D11" s="32">
        <v>7</v>
      </c>
      <c r="E11" s="33">
        <v>1</v>
      </c>
      <c r="F11" s="33">
        <v>1</v>
      </c>
      <c r="G11" s="33">
        <v>1</v>
      </c>
      <c r="H11" s="34">
        <v>1</v>
      </c>
      <c r="I11" s="44"/>
      <c r="J11" s="45">
        <v>1</v>
      </c>
      <c r="K11" s="45"/>
      <c r="L11" s="45"/>
      <c r="M11" s="46"/>
      <c r="N11" s="45">
        <v>1</v>
      </c>
      <c r="O11" s="45"/>
      <c r="P11" s="46"/>
      <c r="Q11" s="45"/>
      <c r="R11" s="45"/>
      <c r="S11" s="46"/>
    </row>
    <row r="12" spans="1:29" x14ac:dyDescent="0.4">
      <c r="D12" s="35"/>
      <c r="E12" s="15">
        <v>2</v>
      </c>
      <c r="F12" s="15">
        <v>1</v>
      </c>
      <c r="G12" s="15">
        <v>1</v>
      </c>
      <c r="H12" s="36"/>
      <c r="I12" s="47">
        <v>1</v>
      </c>
      <c r="J12" s="48"/>
      <c r="K12" s="52">
        <v>1</v>
      </c>
      <c r="L12" s="48"/>
      <c r="M12" s="43"/>
      <c r="N12" s="48"/>
      <c r="O12" s="48"/>
      <c r="P12" s="43"/>
      <c r="Q12" s="48"/>
      <c r="R12" s="48"/>
      <c r="S12" s="43"/>
    </row>
    <row r="13" spans="1:29" x14ac:dyDescent="0.4">
      <c r="D13" s="37"/>
      <c r="E13" s="38">
        <v>3</v>
      </c>
      <c r="F13" s="38">
        <v>1</v>
      </c>
      <c r="G13" s="38">
        <v>1</v>
      </c>
      <c r="H13" s="39"/>
      <c r="I13" s="49">
        <v>2</v>
      </c>
      <c r="J13" s="50">
        <v>2</v>
      </c>
      <c r="K13" s="50"/>
      <c r="L13" s="50"/>
      <c r="M13" s="51"/>
      <c r="N13" s="50"/>
      <c r="O13" s="50"/>
      <c r="P13" s="51"/>
      <c r="Q13" s="50"/>
      <c r="R13" s="50"/>
      <c r="S13" s="51"/>
    </row>
    <row r="14" spans="1:29" x14ac:dyDescent="0.4">
      <c r="C14" s="15">
        <v>3</v>
      </c>
      <c r="D14" s="32">
        <v>7</v>
      </c>
      <c r="E14" s="33">
        <v>1</v>
      </c>
      <c r="F14" s="33">
        <v>1</v>
      </c>
      <c r="G14" s="33">
        <v>1</v>
      </c>
      <c r="H14" s="34"/>
      <c r="I14" s="47">
        <v>1</v>
      </c>
      <c r="J14" s="52"/>
      <c r="K14" s="48"/>
      <c r="L14" s="48"/>
      <c r="M14" s="43"/>
      <c r="N14" s="48"/>
      <c r="O14" s="48"/>
      <c r="P14" s="43"/>
      <c r="Q14" s="48">
        <v>1</v>
      </c>
      <c r="R14" s="48"/>
      <c r="S14" s="43"/>
    </row>
    <row r="15" spans="1:29" x14ac:dyDescent="0.4">
      <c r="D15" s="35"/>
      <c r="E15" s="15">
        <v>2</v>
      </c>
      <c r="F15" s="15">
        <v>1</v>
      </c>
      <c r="G15" s="15">
        <v>1</v>
      </c>
      <c r="H15" s="36"/>
      <c r="I15" s="47"/>
      <c r="J15" s="52">
        <v>1</v>
      </c>
      <c r="K15" s="48"/>
      <c r="L15" s="48"/>
      <c r="M15" s="43"/>
      <c r="N15" s="48"/>
      <c r="O15" s="48"/>
      <c r="P15" s="43"/>
      <c r="Q15" s="48"/>
      <c r="R15" s="48"/>
      <c r="S15" s="43"/>
    </row>
    <row r="16" spans="1:29" x14ac:dyDescent="0.4">
      <c r="D16" s="35"/>
      <c r="E16" s="15">
        <v>3</v>
      </c>
      <c r="F16" s="15">
        <v>1</v>
      </c>
      <c r="H16" s="36"/>
      <c r="I16" s="47"/>
      <c r="J16" s="52">
        <v>2</v>
      </c>
      <c r="K16" s="48"/>
      <c r="L16" s="48"/>
      <c r="M16" s="43"/>
      <c r="N16" s="48"/>
      <c r="O16" s="48"/>
      <c r="P16" s="43"/>
      <c r="Q16" s="48"/>
      <c r="R16" s="48"/>
      <c r="S16" s="43"/>
    </row>
    <row r="17" spans="3:19" x14ac:dyDescent="0.4">
      <c r="D17" s="35"/>
      <c r="E17" s="15">
        <v>4</v>
      </c>
      <c r="F17" s="15">
        <v>1</v>
      </c>
      <c r="H17" s="36"/>
      <c r="I17" s="47">
        <v>2</v>
      </c>
      <c r="J17" s="52"/>
      <c r="K17" s="48"/>
      <c r="L17" s="48"/>
      <c r="M17" s="43"/>
      <c r="N17" s="48"/>
      <c r="O17" s="48"/>
      <c r="P17" s="43"/>
      <c r="Q17" s="48"/>
      <c r="R17" s="48"/>
      <c r="S17" s="43"/>
    </row>
    <row r="18" spans="3:19" x14ac:dyDescent="0.4">
      <c r="D18" s="37"/>
      <c r="E18" s="38">
        <v>5</v>
      </c>
      <c r="F18" s="38">
        <v>1</v>
      </c>
      <c r="G18" s="38"/>
      <c r="H18" s="39"/>
      <c r="I18" s="49"/>
      <c r="J18" s="50"/>
      <c r="K18" s="50">
        <v>1</v>
      </c>
      <c r="L18" s="50"/>
      <c r="M18" s="51"/>
      <c r="N18" s="50"/>
      <c r="O18" s="50"/>
      <c r="P18" s="51"/>
      <c r="Q18" s="50"/>
      <c r="R18" s="50"/>
      <c r="S18" s="51"/>
    </row>
    <row r="19" spans="3:19" x14ac:dyDescent="0.4">
      <c r="E19" s="15">
        <v>6</v>
      </c>
      <c r="I19" s="15">
        <f>COUNT(I5:I18)</f>
        <v>6</v>
      </c>
      <c r="J19" s="15">
        <f t="shared" ref="J19:S19" si="0">COUNT(J5:J18)</f>
        <v>7</v>
      </c>
      <c r="K19" s="15">
        <f t="shared" si="0"/>
        <v>2</v>
      </c>
      <c r="L19" s="15">
        <f t="shared" si="0"/>
        <v>0</v>
      </c>
      <c r="M19" s="15">
        <f t="shared" si="0"/>
        <v>0</v>
      </c>
      <c r="N19" s="32">
        <f t="shared" si="0"/>
        <v>2</v>
      </c>
      <c r="O19" s="33">
        <f t="shared" si="0"/>
        <v>0</v>
      </c>
      <c r="P19" s="34">
        <f t="shared" si="0"/>
        <v>0</v>
      </c>
      <c r="Q19" s="15">
        <f t="shared" si="0"/>
        <v>2</v>
      </c>
      <c r="R19" s="15">
        <f t="shared" si="0"/>
        <v>0</v>
      </c>
      <c r="S19" s="15">
        <f t="shared" si="0"/>
        <v>0</v>
      </c>
    </row>
    <row r="20" spans="3:19" x14ac:dyDescent="0.4">
      <c r="E20" s="15">
        <v>7</v>
      </c>
    </row>
    <row r="21" spans="3:19" x14ac:dyDescent="0.4">
      <c r="E21" s="15">
        <v>8</v>
      </c>
    </row>
    <row r="22" spans="3:19" x14ac:dyDescent="0.4">
      <c r="E22" s="15">
        <v>9</v>
      </c>
    </row>
    <row r="23" spans="3:19" x14ac:dyDescent="0.4">
      <c r="C23" s="15">
        <v>4</v>
      </c>
      <c r="E23" s="15">
        <v>1</v>
      </c>
    </row>
    <row r="24" spans="3:19" x14ac:dyDescent="0.4">
      <c r="E24" s="15">
        <v>2</v>
      </c>
    </row>
    <row r="25" spans="3:19" x14ac:dyDescent="0.4">
      <c r="E25" s="15">
        <v>3</v>
      </c>
    </row>
    <row r="26" spans="3:19" x14ac:dyDescent="0.4">
      <c r="E26" s="15">
        <v>4</v>
      </c>
    </row>
    <row r="27" spans="3:19" x14ac:dyDescent="0.4">
      <c r="C27" s="15">
        <v>5</v>
      </c>
      <c r="E27" s="15">
        <v>1</v>
      </c>
    </row>
    <row r="28" spans="3:19" x14ac:dyDescent="0.4">
      <c r="E28" s="15">
        <v>2</v>
      </c>
    </row>
    <row r="29" spans="3:19" x14ac:dyDescent="0.4">
      <c r="E29" s="15">
        <v>3</v>
      </c>
    </row>
    <row r="30" spans="3:19" x14ac:dyDescent="0.4">
      <c r="E30" s="15">
        <v>4</v>
      </c>
    </row>
    <row r="31" spans="3:19" x14ac:dyDescent="0.4">
      <c r="E31" s="15">
        <v>5</v>
      </c>
    </row>
    <row r="32" spans="3:19" x14ac:dyDescent="0.4">
      <c r="E32" s="15">
        <v>6</v>
      </c>
    </row>
    <row r="33" spans="5:5" x14ac:dyDescent="0.4">
      <c r="E33" s="15">
        <v>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tabSelected="1" zoomScale="85" zoomScaleNormal="85" workbookViewId="0">
      <selection activeCell="N5" sqref="N5"/>
    </sheetView>
  </sheetViews>
  <sheetFormatPr defaultColWidth="9" defaultRowHeight="17.399999999999999" x14ac:dyDescent="0.4"/>
  <cols>
    <col min="1" max="1" width="14" style="62" customWidth="1"/>
    <col min="2" max="5" width="9" style="62" customWidth="1"/>
    <col min="6" max="6" width="9" style="62"/>
    <col min="7" max="7" width="9" style="62" customWidth="1"/>
    <col min="8" max="8" width="9" style="62"/>
    <col min="9" max="9" width="11.8984375" style="62" customWidth="1"/>
    <col min="10" max="10" width="11.5" style="62" customWidth="1"/>
    <col min="11" max="11" width="11" style="62" customWidth="1"/>
    <col min="12" max="13" width="9" style="62"/>
    <col min="14" max="14" width="12" style="62" customWidth="1"/>
    <col min="15" max="16384" width="9" style="62"/>
  </cols>
  <sheetData>
    <row r="1" spans="1:14" x14ac:dyDescent="0.4">
      <c r="A1" s="62" t="s">
        <v>71</v>
      </c>
      <c r="B1" s="62" t="s">
        <v>59</v>
      </c>
      <c r="C1" s="62" t="s">
        <v>62</v>
      </c>
      <c r="D1" s="62" t="s">
        <v>63</v>
      </c>
      <c r="E1" s="62" t="s">
        <v>60</v>
      </c>
      <c r="F1" s="62" t="s">
        <v>61</v>
      </c>
      <c r="G1" s="62" t="s">
        <v>31</v>
      </c>
      <c r="H1" s="62" t="s">
        <v>64</v>
      </c>
      <c r="I1" s="62" t="s">
        <v>65</v>
      </c>
      <c r="J1" s="62" t="s">
        <v>66</v>
      </c>
      <c r="K1" s="62" t="s">
        <v>67</v>
      </c>
      <c r="L1" s="62" t="s">
        <v>68</v>
      </c>
      <c r="M1" s="62" t="s">
        <v>69</v>
      </c>
      <c r="N1" s="62" t="s">
        <v>321</v>
      </c>
    </row>
    <row r="2" spans="1:14" x14ac:dyDescent="0.4">
      <c r="A2" s="63" t="s">
        <v>243</v>
      </c>
      <c r="B2" s="62">
        <v>3</v>
      </c>
      <c r="C2" s="62">
        <v>1</v>
      </c>
      <c r="D2" s="62">
        <v>1</v>
      </c>
      <c r="E2" s="62">
        <v>3</v>
      </c>
      <c r="F2" s="62">
        <v>1</v>
      </c>
      <c r="G2" s="62">
        <v>1</v>
      </c>
      <c r="I2" s="62">
        <v>0</v>
      </c>
    </row>
    <row r="3" spans="1:14" x14ac:dyDescent="0.4">
      <c r="A3" s="63" t="s">
        <v>244</v>
      </c>
      <c r="B3" s="62">
        <v>5</v>
      </c>
      <c r="C3" s="62">
        <v>1</v>
      </c>
      <c r="D3" s="62">
        <v>1</v>
      </c>
      <c r="E3" s="62">
        <v>3</v>
      </c>
      <c r="F3" s="62">
        <v>1</v>
      </c>
      <c r="G3" s="62">
        <v>1</v>
      </c>
      <c r="I3" s="62">
        <v>0</v>
      </c>
    </row>
    <row r="4" spans="1:14" x14ac:dyDescent="0.4">
      <c r="A4" s="63" t="s">
        <v>245</v>
      </c>
      <c r="B4" s="62">
        <v>4</v>
      </c>
      <c r="C4" s="62">
        <v>1</v>
      </c>
      <c r="D4" s="62">
        <v>1</v>
      </c>
      <c r="E4" s="62">
        <v>3</v>
      </c>
      <c r="F4" s="62">
        <v>1</v>
      </c>
      <c r="G4" s="62">
        <v>1</v>
      </c>
      <c r="I4" s="62">
        <v>0</v>
      </c>
    </row>
    <row r="5" spans="1:14" x14ac:dyDescent="0.4">
      <c r="A5" s="63" t="s">
        <v>246</v>
      </c>
      <c r="B5" s="62">
        <v>4</v>
      </c>
      <c r="C5" s="62">
        <v>1</v>
      </c>
      <c r="D5" s="62">
        <v>1</v>
      </c>
      <c r="E5" s="62">
        <v>3</v>
      </c>
      <c r="F5" s="62">
        <v>1</v>
      </c>
      <c r="G5" s="62">
        <v>1</v>
      </c>
      <c r="I5" s="62">
        <v>0</v>
      </c>
    </row>
    <row r="6" spans="1:14" x14ac:dyDescent="0.4">
      <c r="A6" s="63" t="s">
        <v>247</v>
      </c>
      <c r="B6" s="62">
        <v>5</v>
      </c>
      <c r="C6" s="62">
        <v>1</v>
      </c>
      <c r="D6" s="62">
        <v>2</v>
      </c>
      <c r="E6" s="62">
        <v>3</v>
      </c>
      <c r="F6" s="62">
        <v>1</v>
      </c>
      <c r="G6" s="62">
        <v>1</v>
      </c>
      <c r="I6" s="62">
        <v>0</v>
      </c>
    </row>
    <row r="7" spans="1:14" x14ac:dyDescent="0.4">
      <c r="A7" s="63" t="s">
        <v>248</v>
      </c>
      <c r="B7" s="62">
        <v>3</v>
      </c>
      <c r="C7" s="62">
        <v>1</v>
      </c>
      <c r="D7" s="62">
        <v>2</v>
      </c>
      <c r="E7" s="62">
        <v>3</v>
      </c>
      <c r="F7" s="62">
        <v>1</v>
      </c>
      <c r="G7" s="62">
        <v>1</v>
      </c>
      <c r="I7" s="62">
        <v>0</v>
      </c>
    </row>
    <row r="8" spans="1:14" x14ac:dyDescent="0.4">
      <c r="A8" s="63" t="s">
        <v>249</v>
      </c>
      <c r="B8" s="62">
        <v>4</v>
      </c>
      <c r="C8" s="62">
        <v>1</v>
      </c>
      <c r="D8" s="62">
        <v>2</v>
      </c>
      <c r="E8" s="62">
        <v>3</v>
      </c>
      <c r="F8" s="62">
        <v>1</v>
      </c>
      <c r="G8" s="62">
        <v>1</v>
      </c>
      <c r="I8" s="62">
        <v>0</v>
      </c>
    </row>
    <row r="9" spans="1:14" x14ac:dyDescent="0.4">
      <c r="A9" s="63" t="s">
        <v>250</v>
      </c>
      <c r="B9" s="62">
        <v>3</v>
      </c>
      <c r="C9" s="62">
        <v>1</v>
      </c>
      <c r="D9" s="62">
        <v>2</v>
      </c>
      <c r="E9" s="62">
        <v>3</v>
      </c>
      <c r="F9" s="62">
        <v>1</v>
      </c>
      <c r="G9" s="62">
        <v>1</v>
      </c>
      <c r="I9" s="62">
        <v>0</v>
      </c>
    </row>
    <row r="10" spans="1:14" x14ac:dyDescent="0.4">
      <c r="A10" s="63" t="s">
        <v>251</v>
      </c>
      <c r="B10" s="62">
        <v>3</v>
      </c>
      <c r="C10" s="62">
        <v>1</v>
      </c>
      <c r="D10" s="62">
        <v>2</v>
      </c>
      <c r="E10" s="62">
        <v>3</v>
      </c>
      <c r="F10" s="62">
        <v>1</v>
      </c>
      <c r="G10" s="62">
        <v>1</v>
      </c>
      <c r="I10" s="62">
        <v>0</v>
      </c>
    </row>
    <row r="11" spans="1:14" x14ac:dyDescent="0.4">
      <c r="A11" s="63" t="s">
        <v>252</v>
      </c>
      <c r="B11" s="62">
        <v>2</v>
      </c>
      <c r="C11" s="62">
        <v>1</v>
      </c>
      <c r="D11" s="62">
        <v>2</v>
      </c>
      <c r="E11" s="62">
        <v>3</v>
      </c>
      <c r="F11" s="62">
        <v>1</v>
      </c>
      <c r="G11" s="62">
        <v>1</v>
      </c>
      <c r="I11" s="62">
        <v>0</v>
      </c>
    </row>
    <row r="12" spans="1:14" x14ac:dyDescent="0.4">
      <c r="A12" s="63" t="s">
        <v>253</v>
      </c>
      <c r="B12" s="62">
        <v>4</v>
      </c>
      <c r="C12" s="62">
        <v>1</v>
      </c>
      <c r="D12" s="62">
        <v>2</v>
      </c>
      <c r="E12" s="62">
        <v>3</v>
      </c>
      <c r="F12" s="62">
        <v>1</v>
      </c>
      <c r="G12" s="62">
        <v>1</v>
      </c>
      <c r="I12" s="62">
        <v>0</v>
      </c>
    </row>
    <row r="13" spans="1:14" x14ac:dyDescent="0.4">
      <c r="A13" s="63" t="s">
        <v>254</v>
      </c>
      <c r="B13" s="62">
        <v>4</v>
      </c>
      <c r="C13" s="62">
        <v>1</v>
      </c>
      <c r="D13" s="62">
        <v>2</v>
      </c>
      <c r="E13" s="62">
        <v>3</v>
      </c>
      <c r="F13" s="62">
        <v>1</v>
      </c>
      <c r="G13" s="62">
        <v>1</v>
      </c>
      <c r="I13" s="62">
        <v>0</v>
      </c>
    </row>
    <row r="14" spans="1:14" x14ac:dyDescent="0.4">
      <c r="A14" s="63" t="s">
        <v>255</v>
      </c>
      <c r="B14" s="62">
        <v>2</v>
      </c>
      <c r="C14" s="62">
        <v>1</v>
      </c>
      <c r="D14" s="62">
        <v>2</v>
      </c>
      <c r="E14" s="62">
        <v>3</v>
      </c>
      <c r="F14" s="62">
        <v>1</v>
      </c>
      <c r="G14" s="62">
        <v>1</v>
      </c>
      <c r="I14" s="62">
        <v>0</v>
      </c>
    </row>
    <row r="15" spans="1:14" x14ac:dyDescent="0.4">
      <c r="A15" s="63" t="s">
        <v>256</v>
      </c>
      <c r="B15" s="62">
        <v>3</v>
      </c>
      <c r="C15" s="62">
        <v>1</v>
      </c>
      <c r="D15" s="62">
        <v>2</v>
      </c>
      <c r="E15" s="62">
        <v>3</v>
      </c>
      <c r="F15" s="62">
        <v>1</v>
      </c>
      <c r="G15" s="62">
        <v>1</v>
      </c>
      <c r="I15" s="62">
        <v>0</v>
      </c>
    </row>
    <row r="16" spans="1:14" x14ac:dyDescent="0.4">
      <c r="A16" s="63" t="s">
        <v>257</v>
      </c>
      <c r="B16" s="62">
        <v>3</v>
      </c>
      <c r="C16" s="62">
        <v>1</v>
      </c>
      <c r="D16" s="62">
        <v>4</v>
      </c>
      <c r="E16" s="62">
        <v>3</v>
      </c>
      <c r="F16" s="62">
        <v>1</v>
      </c>
      <c r="G16" s="62">
        <v>1</v>
      </c>
      <c r="I16" s="62">
        <v>0</v>
      </c>
    </row>
    <row r="17" spans="1:9" x14ac:dyDescent="0.4">
      <c r="A17" s="63" t="s">
        <v>258</v>
      </c>
      <c r="B17" s="62">
        <v>2</v>
      </c>
      <c r="C17" s="62">
        <v>1</v>
      </c>
      <c r="D17" s="62">
        <v>4</v>
      </c>
      <c r="E17" s="62">
        <v>3</v>
      </c>
      <c r="F17" s="62">
        <v>1</v>
      </c>
      <c r="G17" s="62">
        <v>1</v>
      </c>
      <c r="I17" s="62">
        <v>0</v>
      </c>
    </row>
    <row r="18" spans="1:9" x14ac:dyDescent="0.4">
      <c r="A18" s="63" t="s">
        <v>259</v>
      </c>
      <c r="B18" s="62">
        <v>2</v>
      </c>
      <c r="C18" s="62">
        <v>1</v>
      </c>
      <c r="D18" s="62">
        <v>4</v>
      </c>
      <c r="E18" s="62">
        <v>3</v>
      </c>
      <c r="F18" s="62">
        <v>1</v>
      </c>
      <c r="G18" s="62">
        <v>1</v>
      </c>
      <c r="I18" s="62">
        <v>0</v>
      </c>
    </row>
    <row r="19" spans="1:9" x14ac:dyDescent="0.4">
      <c r="A19" s="63" t="s">
        <v>260</v>
      </c>
      <c r="B19" s="62">
        <v>5</v>
      </c>
      <c r="C19" s="62">
        <v>1</v>
      </c>
      <c r="D19" s="62">
        <v>4</v>
      </c>
      <c r="E19" s="62">
        <v>3</v>
      </c>
      <c r="F19" s="62">
        <v>1</v>
      </c>
      <c r="G19" s="62">
        <v>1</v>
      </c>
      <c r="I19" s="62">
        <v>0</v>
      </c>
    </row>
    <row r="20" spans="1:9" x14ac:dyDescent="0.4">
      <c r="A20" s="63" t="s">
        <v>261</v>
      </c>
      <c r="B20" s="62">
        <v>2</v>
      </c>
      <c r="C20" s="62">
        <v>1</v>
      </c>
      <c r="D20" s="62">
        <v>4</v>
      </c>
      <c r="E20" s="62">
        <v>3</v>
      </c>
      <c r="F20" s="62">
        <v>1</v>
      </c>
      <c r="G20" s="62">
        <v>1</v>
      </c>
      <c r="I20" s="62">
        <v>0</v>
      </c>
    </row>
    <row r="21" spans="1:9" x14ac:dyDescent="0.4">
      <c r="A21" s="63" t="s">
        <v>262</v>
      </c>
      <c r="B21" s="62">
        <v>4</v>
      </c>
      <c r="C21" s="62">
        <v>1</v>
      </c>
      <c r="D21" s="62">
        <v>4</v>
      </c>
      <c r="E21" s="62">
        <v>3</v>
      </c>
      <c r="F21" s="62">
        <v>1</v>
      </c>
      <c r="G21" s="62">
        <v>1</v>
      </c>
      <c r="I21" s="62">
        <v>0</v>
      </c>
    </row>
    <row r="22" spans="1:9" x14ac:dyDescent="0.4">
      <c r="A22" s="63" t="s">
        <v>263</v>
      </c>
      <c r="B22" s="62">
        <v>3</v>
      </c>
      <c r="C22" s="62">
        <v>2</v>
      </c>
      <c r="D22" s="62">
        <v>1</v>
      </c>
      <c r="E22" s="62">
        <v>3</v>
      </c>
      <c r="F22" s="62">
        <v>1</v>
      </c>
      <c r="G22" s="62">
        <v>1</v>
      </c>
      <c r="I22" s="62">
        <v>0</v>
      </c>
    </row>
    <row r="23" spans="1:9" x14ac:dyDescent="0.4">
      <c r="A23" s="63" t="s">
        <v>264</v>
      </c>
      <c r="B23" s="62">
        <v>2</v>
      </c>
      <c r="C23" s="62">
        <v>2</v>
      </c>
      <c r="D23" s="62">
        <v>1</v>
      </c>
      <c r="E23" s="62">
        <v>3</v>
      </c>
      <c r="F23" s="62">
        <v>1</v>
      </c>
      <c r="G23" s="62">
        <v>1</v>
      </c>
      <c r="I23" s="62">
        <v>0</v>
      </c>
    </row>
    <row r="24" spans="1:9" x14ac:dyDescent="0.4">
      <c r="A24" s="63" t="s">
        <v>265</v>
      </c>
      <c r="B24" s="62">
        <v>3</v>
      </c>
      <c r="C24" s="62">
        <v>2</v>
      </c>
      <c r="D24" s="62">
        <v>1</v>
      </c>
      <c r="E24" s="62">
        <v>3</v>
      </c>
      <c r="F24" s="62">
        <v>1</v>
      </c>
      <c r="G24" s="62">
        <v>1</v>
      </c>
      <c r="I24" s="62">
        <v>0</v>
      </c>
    </row>
    <row r="25" spans="1:9" x14ac:dyDescent="0.4">
      <c r="A25" s="63" t="s">
        <v>266</v>
      </c>
      <c r="B25" s="62">
        <v>1</v>
      </c>
      <c r="C25" s="62">
        <v>2</v>
      </c>
      <c r="D25" s="62">
        <v>1</v>
      </c>
      <c r="E25" s="62">
        <v>3</v>
      </c>
      <c r="F25" s="62">
        <v>1</v>
      </c>
      <c r="G25" s="62">
        <v>1</v>
      </c>
      <c r="I25" s="62">
        <v>0</v>
      </c>
    </row>
    <row r="26" spans="1:9" x14ac:dyDescent="0.4">
      <c r="A26" s="63" t="s">
        <v>267</v>
      </c>
      <c r="B26" s="62">
        <v>2</v>
      </c>
      <c r="C26" s="62">
        <v>2</v>
      </c>
      <c r="D26" s="62">
        <v>1</v>
      </c>
      <c r="E26" s="62">
        <v>3</v>
      </c>
      <c r="F26" s="62">
        <v>1</v>
      </c>
      <c r="G26" s="62">
        <v>1</v>
      </c>
      <c r="I26" s="62">
        <v>0</v>
      </c>
    </row>
    <row r="27" spans="1:9" x14ac:dyDescent="0.4">
      <c r="A27" s="63" t="s">
        <v>268</v>
      </c>
      <c r="B27" s="62">
        <v>3</v>
      </c>
      <c r="C27" s="62">
        <v>2</v>
      </c>
      <c r="D27" s="62">
        <v>1</v>
      </c>
      <c r="E27" s="62">
        <v>3</v>
      </c>
      <c r="F27" s="62">
        <v>1</v>
      </c>
      <c r="G27" s="62">
        <v>1</v>
      </c>
      <c r="I27" s="62">
        <v>0</v>
      </c>
    </row>
    <row r="28" spans="1:9" x14ac:dyDescent="0.4">
      <c r="A28" s="63" t="s">
        <v>269</v>
      </c>
      <c r="B28" s="62">
        <v>4</v>
      </c>
      <c r="C28" s="62">
        <v>2</v>
      </c>
      <c r="D28" s="62">
        <v>2</v>
      </c>
      <c r="E28" s="62">
        <v>3</v>
      </c>
      <c r="F28" s="62">
        <v>1</v>
      </c>
      <c r="G28" s="62">
        <v>1</v>
      </c>
      <c r="I28" s="62">
        <v>0</v>
      </c>
    </row>
    <row r="29" spans="1:9" x14ac:dyDescent="0.4">
      <c r="A29" s="63" t="s">
        <v>270</v>
      </c>
      <c r="B29" s="62">
        <v>2</v>
      </c>
      <c r="C29" s="62">
        <v>2</v>
      </c>
      <c r="D29" s="62">
        <v>2</v>
      </c>
      <c r="E29" s="62">
        <v>3</v>
      </c>
      <c r="F29" s="62">
        <v>1</v>
      </c>
      <c r="G29" s="62">
        <v>1</v>
      </c>
      <c r="I29" s="62">
        <v>0</v>
      </c>
    </row>
    <row r="30" spans="1:9" x14ac:dyDescent="0.4">
      <c r="A30" s="63" t="s">
        <v>271</v>
      </c>
      <c r="B30" s="62">
        <v>3</v>
      </c>
      <c r="C30" s="62">
        <v>2</v>
      </c>
      <c r="D30" s="62">
        <v>2</v>
      </c>
      <c r="E30" s="62">
        <v>3</v>
      </c>
      <c r="F30" s="62">
        <v>1</v>
      </c>
      <c r="G30" s="62">
        <v>1</v>
      </c>
      <c r="I30" s="62">
        <v>0</v>
      </c>
    </row>
    <row r="31" spans="1:9" x14ac:dyDescent="0.4">
      <c r="A31" s="63" t="s">
        <v>272</v>
      </c>
      <c r="B31" s="62">
        <v>3</v>
      </c>
      <c r="C31" s="62">
        <v>2</v>
      </c>
      <c r="D31" s="62">
        <v>2</v>
      </c>
      <c r="E31" s="62">
        <v>3</v>
      </c>
      <c r="F31" s="62">
        <v>1</v>
      </c>
      <c r="G31" s="62">
        <v>1</v>
      </c>
      <c r="I31" s="62">
        <v>0</v>
      </c>
    </row>
    <row r="32" spans="1:9" x14ac:dyDescent="0.4">
      <c r="A32" s="63" t="s">
        <v>273</v>
      </c>
      <c r="B32" s="62">
        <v>2</v>
      </c>
      <c r="C32" s="62">
        <v>2</v>
      </c>
      <c r="D32" s="62">
        <v>2</v>
      </c>
      <c r="E32" s="62">
        <v>3</v>
      </c>
      <c r="F32" s="62">
        <v>1</v>
      </c>
      <c r="G32" s="62">
        <v>1</v>
      </c>
      <c r="I32" s="62">
        <v>0</v>
      </c>
    </row>
    <row r="33" spans="1:9" x14ac:dyDescent="0.4">
      <c r="A33" s="63" t="s">
        <v>274</v>
      </c>
      <c r="B33" s="62">
        <v>1</v>
      </c>
      <c r="C33" s="62">
        <v>2</v>
      </c>
      <c r="D33" s="62">
        <v>2</v>
      </c>
      <c r="E33" s="62">
        <v>3</v>
      </c>
      <c r="F33" s="62">
        <v>1</v>
      </c>
      <c r="G33" s="62">
        <v>1</v>
      </c>
      <c r="I33" s="62">
        <v>0</v>
      </c>
    </row>
    <row r="34" spans="1:9" x14ac:dyDescent="0.4">
      <c r="A34" s="63" t="s">
        <v>275</v>
      </c>
      <c r="B34" s="62">
        <v>4</v>
      </c>
      <c r="C34" s="62">
        <v>2</v>
      </c>
      <c r="D34" s="62">
        <v>2</v>
      </c>
      <c r="E34" s="62">
        <v>3</v>
      </c>
      <c r="F34" s="62">
        <v>1</v>
      </c>
      <c r="G34" s="62">
        <v>1</v>
      </c>
      <c r="I34" s="62">
        <v>0</v>
      </c>
    </row>
    <row r="35" spans="1:9" x14ac:dyDescent="0.4">
      <c r="A35" s="63" t="s">
        <v>276</v>
      </c>
      <c r="B35" s="62">
        <v>2</v>
      </c>
      <c r="C35" s="62">
        <v>2</v>
      </c>
      <c r="D35" s="62">
        <v>2</v>
      </c>
      <c r="E35" s="62">
        <v>3</v>
      </c>
      <c r="F35" s="62">
        <v>1</v>
      </c>
      <c r="G35" s="62">
        <v>1</v>
      </c>
      <c r="I35" s="62">
        <v>0</v>
      </c>
    </row>
    <row r="36" spans="1:9" x14ac:dyDescent="0.4">
      <c r="A36" s="63" t="s">
        <v>277</v>
      </c>
      <c r="B36" s="62">
        <v>2</v>
      </c>
      <c r="C36" s="62">
        <v>2</v>
      </c>
      <c r="D36" s="62">
        <v>2</v>
      </c>
      <c r="E36" s="62">
        <v>3</v>
      </c>
      <c r="F36" s="62">
        <v>1</v>
      </c>
      <c r="G36" s="62">
        <v>1</v>
      </c>
      <c r="I36" s="62">
        <v>0</v>
      </c>
    </row>
    <row r="37" spans="1:9" x14ac:dyDescent="0.4">
      <c r="A37" s="63" t="s">
        <v>278</v>
      </c>
      <c r="B37" s="62">
        <v>2</v>
      </c>
      <c r="C37" s="62">
        <v>2</v>
      </c>
      <c r="D37" s="62">
        <v>2</v>
      </c>
      <c r="E37" s="62">
        <v>3</v>
      </c>
      <c r="F37" s="62">
        <v>1</v>
      </c>
      <c r="G37" s="62">
        <v>1</v>
      </c>
      <c r="I37" s="62">
        <v>0</v>
      </c>
    </row>
    <row r="38" spans="1:9" x14ac:dyDescent="0.4">
      <c r="A38" s="63" t="s">
        <v>279</v>
      </c>
      <c r="B38" s="62">
        <v>3</v>
      </c>
      <c r="C38" s="62">
        <v>2</v>
      </c>
      <c r="D38" s="62">
        <v>2</v>
      </c>
      <c r="E38" s="62">
        <v>3</v>
      </c>
      <c r="F38" s="62">
        <v>1</v>
      </c>
      <c r="G38" s="62">
        <v>1</v>
      </c>
      <c r="I38" s="62">
        <v>0</v>
      </c>
    </row>
    <row r="39" spans="1:9" x14ac:dyDescent="0.4">
      <c r="A39" s="63" t="s">
        <v>280</v>
      </c>
      <c r="B39" s="62">
        <v>2</v>
      </c>
      <c r="C39" s="62">
        <v>2</v>
      </c>
      <c r="D39" s="62">
        <v>2</v>
      </c>
      <c r="E39" s="62">
        <v>3</v>
      </c>
      <c r="F39" s="62">
        <v>1</v>
      </c>
      <c r="G39" s="62">
        <v>1</v>
      </c>
      <c r="I39" s="62">
        <v>0</v>
      </c>
    </row>
    <row r="40" spans="1:9" x14ac:dyDescent="0.4">
      <c r="A40" s="63" t="s">
        <v>281</v>
      </c>
      <c r="B40" s="62">
        <v>2</v>
      </c>
      <c r="C40" s="62">
        <v>2</v>
      </c>
      <c r="D40" s="62">
        <v>2</v>
      </c>
      <c r="E40" s="62">
        <v>3</v>
      </c>
      <c r="F40" s="62">
        <v>1</v>
      </c>
      <c r="G40" s="62">
        <v>1</v>
      </c>
      <c r="I40" s="62">
        <v>0</v>
      </c>
    </row>
    <row r="41" spans="1:9" x14ac:dyDescent="0.4">
      <c r="A41" s="63" t="s">
        <v>284</v>
      </c>
      <c r="B41" s="62">
        <v>1</v>
      </c>
      <c r="C41" s="62">
        <v>2</v>
      </c>
      <c r="D41" s="62">
        <v>2</v>
      </c>
      <c r="E41" s="62">
        <v>3</v>
      </c>
      <c r="F41" s="62">
        <v>1</v>
      </c>
      <c r="G41" s="62">
        <v>1</v>
      </c>
      <c r="I41" s="62">
        <v>0</v>
      </c>
    </row>
    <row r="42" spans="1:9" x14ac:dyDescent="0.4">
      <c r="A42" s="63" t="s">
        <v>285</v>
      </c>
      <c r="B42" s="62">
        <v>5</v>
      </c>
      <c r="C42" s="62">
        <v>2</v>
      </c>
      <c r="D42" s="62">
        <v>2</v>
      </c>
      <c r="E42" s="62">
        <v>3</v>
      </c>
      <c r="F42" s="62">
        <v>1</v>
      </c>
      <c r="G42" s="62">
        <v>1</v>
      </c>
      <c r="I42" s="62">
        <v>0</v>
      </c>
    </row>
    <row r="43" spans="1:9" x14ac:dyDescent="0.4">
      <c r="A43" s="63" t="s">
        <v>286</v>
      </c>
      <c r="B43" s="62">
        <v>3</v>
      </c>
      <c r="C43" s="62">
        <v>2</v>
      </c>
      <c r="D43" s="62">
        <v>2</v>
      </c>
      <c r="E43" s="62">
        <v>3</v>
      </c>
      <c r="F43" s="62">
        <v>1</v>
      </c>
      <c r="G43" s="62">
        <v>1</v>
      </c>
      <c r="I43" s="62">
        <v>0</v>
      </c>
    </row>
    <row r="44" spans="1:9" x14ac:dyDescent="0.4">
      <c r="A44" s="63" t="s">
        <v>287</v>
      </c>
      <c r="B44" s="62">
        <v>1</v>
      </c>
      <c r="C44" s="62">
        <v>2</v>
      </c>
      <c r="D44" s="62">
        <v>2</v>
      </c>
      <c r="E44" s="62">
        <v>3</v>
      </c>
      <c r="F44" s="62">
        <v>1</v>
      </c>
      <c r="G44" s="62">
        <v>1</v>
      </c>
      <c r="I44" s="62">
        <v>0</v>
      </c>
    </row>
    <row r="45" spans="1:9" x14ac:dyDescent="0.4">
      <c r="A45" s="63" t="s">
        <v>288</v>
      </c>
      <c r="B45" s="62">
        <v>4</v>
      </c>
      <c r="C45" s="62">
        <v>2</v>
      </c>
      <c r="D45" s="62">
        <v>2</v>
      </c>
      <c r="E45" s="62">
        <v>3</v>
      </c>
      <c r="F45" s="62">
        <v>1</v>
      </c>
      <c r="G45" s="62">
        <v>1</v>
      </c>
      <c r="I45" s="62">
        <v>0</v>
      </c>
    </row>
    <row r="46" spans="1:9" x14ac:dyDescent="0.4">
      <c r="A46" s="63" t="s">
        <v>289</v>
      </c>
      <c r="B46" s="62">
        <v>1</v>
      </c>
      <c r="C46" s="62">
        <v>2</v>
      </c>
      <c r="D46" s="62">
        <v>2</v>
      </c>
      <c r="E46" s="62">
        <v>3</v>
      </c>
      <c r="F46" s="62">
        <v>1</v>
      </c>
      <c r="G46" s="62">
        <v>1</v>
      </c>
      <c r="I46" s="62">
        <v>0</v>
      </c>
    </row>
    <row r="47" spans="1:9" x14ac:dyDescent="0.4">
      <c r="A47" s="63" t="s">
        <v>290</v>
      </c>
      <c r="B47" s="62">
        <v>3</v>
      </c>
      <c r="C47" s="62">
        <v>2</v>
      </c>
      <c r="D47" s="62">
        <v>2</v>
      </c>
      <c r="E47" s="62">
        <v>3</v>
      </c>
      <c r="F47" s="62">
        <v>1</v>
      </c>
      <c r="G47" s="62">
        <v>1</v>
      </c>
      <c r="I47" s="62">
        <v>0</v>
      </c>
    </row>
    <row r="48" spans="1:9" x14ac:dyDescent="0.4">
      <c r="A48" s="63" t="s">
        <v>291</v>
      </c>
      <c r="B48" s="62">
        <v>4</v>
      </c>
      <c r="C48" s="62">
        <v>2</v>
      </c>
      <c r="D48" s="62">
        <v>3</v>
      </c>
      <c r="E48" s="62">
        <v>3</v>
      </c>
      <c r="F48" s="62">
        <v>1</v>
      </c>
      <c r="G48" s="62">
        <v>1</v>
      </c>
      <c r="I48" s="62">
        <v>0</v>
      </c>
    </row>
    <row r="49" spans="1:9" x14ac:dyDescent="0.4">
      <c r="A49" s="63" t="s">
        <v>292</v>
      </c>
      <c r="B49" s="62">
        <v>4</v>
      </c>
      <c r="C49" s="62">
        <v>2</v>
      </c>
      <c r="D49" s="62">
        <v>3</v>
      </c>
      <c r="E49" s="62">
        <v>3</v>
      </c>
      <c r="F49" s="62">
        <v>1</v>
      </c>
      <c r="G49" s="62">
        <v>1</v>
      </c>
      <c r="I49" s="62">
        <v>0</v>
      </c>
    </row>
    <row r="50" spans="1:9" x14ac:dyDescent="0.4">
      <c r="A50" s="63" t="s">
        <v>293</v>
      </c>
      <c r="B50" s="62">
        <v>2</v>
      </c>
      <c r="C50" s="62">
        <v>2</v>
      </c>
      <c r="D50" s="62">
        <v>3</v>
      </c>
      <c r="E50" s="62">
        <v>3</v>
      </c>
      <c r="F50" s="62">
        <v>1</v>
      </c>
      <c r="G50" s="62">
        <v>1</v>
      </c>
      <c r="I50" s="62">
        <v>0</v>
      </c>
    </row>
    <row r="51" spans="1:9" x14ac:dyDescent="0.4">
      <c r="A51" s="63" t="s">
        <v>294</v>
      </c>
      <c r="B51" s="62">
        <v>4</v>
      </c>
      <c r="C51" s="62">
        <v>2</v>
      </c>
      <c r="D51" s="62">
        <v>3</v>
      </c>
      <c r="E51" s="62">
        <v>3</v>
      </c>
      <c r="F51" s="62">
        <v>1</v>
      </c>
      <c r="G51" s="62">
        <v>1</v>
      </c>
      <c r="I51" s="62">
        <v>0</v>
      </c>
    </row>
    <row r="52" spans="1:9" x14ac:dyDescent="0.4">
      <c r="A52" s="63" t="s">
        <v>295</v>
      </c>
      <c r="B52" s="62">
        <v>4</v>
      </c>
      <c r="C52" s="62">
        <v>2</v>
      </c>
      <c r="D52" s="62">
        <v>3</v>
      </c>
      <c r="E52" s="62">
        <v>3</v>
      </c>
      <c r="F52" s="62">
        <v>1</v>
      </c>
      <c r="G52" s="62">
        <v>1</v>
      </c>
      <c r="I52" s="62">
        <v>0</v>
      </c>
    </row>
    <row r="53" spans="1:9" x14ac:dyDescent="0.4">
      <c r="A53" s="63" t="s">
        <v>296</v>
      </c>
      <c r="B53" s="62">
        <v>2</v>
      </c>
      <c r="C53" s="62">
        <v>2</v>
      </c>
      <c r="D53" s="62">
        <v>3</v>
      </c>
      <c r="E53" s="62">
        <v>3</v>
      </c>
      <c r="F53" s="62">
        <v>1</v>
      </c>
      <c r="G53" s="62">
        <v>1</v>
      </c>
      <c r="I53" s="62">
        <v>0</v>
      </c>
    </row>
    <row r="54" spans="1:9" x14ac:dyDescent="0.4">
      <c r="A54" s="63" t="s">
        <v>297</v>
      </c>
      <c r="B54" s="62">
        <v>2</v>
      </c>
      <c r="C54" s="62">
        <v>2</v>
      </c>
      <c r="D54" s="62">
        <v>3</v>
      </c>
      <c r="E54" s="62">
        <v>3</v>
      </c>
      <c r="F54" s="62">
        <v>1</v>
      </c>
      <c r="G54" s="62">
        <v>1</v>
      </c>
      <c r="I54" s="62">
        <v>0</v>
      </c>
    </row>
    <row r="55" spans="1:9" x14ac:dyDescent="0.4">
      <c r="A55" s="63" t="s">
        <v>298</v>
      </c>
      <c r="B55" s="62">
        <v>5</v>
      </c>
      <c r="C55" s="62">
        <v>2</v>
      </c>
      <c r="D55" s="62">
        <v>5</v>
      </c>
      <c r="E55" s="62">
        <v>3</v>
      </c>
      <c r="F55" s="62">
        <v>1</v>
      </c>
      <c r="G55" s="62">
        <v>1</v>
      </c>
      <c r="I55" s="62">
        <v>0</v>
      </c>
    </row>
    <row r="56" spans="1:9" x14ac:dyDescent="0.4">
      <c r="A56" s="63" t="s">
        <v>299</v>
      </c>
      <c r="B56" s="62">
        <v>1</v>
      </c>
      <c r="C56" s="62">
        <v>2</v>
      </c>
      <c r="D56" s="62">
        <v>5</v>
      </c>
      <c r="E56" s="62">
        <v>3</v>
      </c>
      <c r="F56" s="62">
        <v>1</v>
      </c>
      <c r="G56" s="62">
        <v>1</v>
      </c>
      <c r="I56" s="62">
        <v>0</v>
      </c>
    </row>
    <row r="57" spans="1:9" x14ac:dyDescent="0.4">
      <c r="A57" s="63" t="s">
        <v>300</v>
      </c>
      <c r="B57" s="62">
        <v>3</v>
      </c>
      <c r="C57" s="62">
        <v>2</v>
      </c>
      <c r="D57" s="62">
        <v>5</v>
      </c>
      <c r="E57" s="62">
        <v>3</v>
      </c>
      <c r="F57" s="62">
        <v>1</v>
      </c>
      <c r="G57" s="62">
        <v>1</v>
      </c>
      <c r="I57" s="62">
        <v>0</v>
      </c>
    </row>
    <row r="58" spans="1:9" x14ac:dyDescent="0.4">
      <c r="A58" s="63" t="s">
        <v>301</v>
      </c>
      <c r="B58" s="62">
        <v>3</v>
      </c>
      <c r="C58" s="62">
        <v>2</v>
      </c>
      <c r="D58" s="62">
        <v>5</v>
      </c>
      <c r="E58" s="62">
        <v>3</v>
      </c>
      <c r="F58" s="62">
        <v>1</v>
      </c>
      <c r="G58" s="62">
        <v>1</v>
      </c>
      <c r="I58" s="62">
        <v>0</v>
      </c>
    </row>
    <row r="59" spans="1:9" x14ac:dyDescent="0.4">
      <c r="A59" s="63" t="s">
        <v>302</v>
      </c>
      <c r="B59" s="62">
        <v>4</v>
      </c>
      <c r="C59" s="62">
        <v>2</v>
      </c>
      <c r="D59" s="62">
        <v>6</v>
      </c>
      <c r="E59" s="62">
        <v>3</v>
      </c>
      <c r="F59" s="62">
        <v>1</v>
      </c>
      <c r="G59" s="62">
        <v>1</v>
      </c>
      <c r="I59" s="62">
        <v>0</v>
      </c>
    </row>
    <row r="60" spans="1:9" s="65" customFormat="1" x14ac:dyDescent="0.4">
      <c r="A60" s="64" t="s">
        <v>303</v>
      </c>
      <c r="B60" s="65">
        <v>3</v>
      </c>
      <c r="C60" s="65">
        <v>2</v>
      </c>
      <c r="D60" s="65">
        <v>7</v>
      </c>
      <c r="E60" s="65">
        <v>3</v>
      </c>
      <c r="F60" s="65">
        <v>1</v>
      </c>
      <c r="G60" s="65">
        <v>1</v>
      </c>
      <c r="I60" s="65">
        <v>0</v>
      </c>
    </row>
    <row r="61" spans="1:9" x14ac:dyDescent="0.4">
      <c r="A61" s="63" t="s">
        <v>304</v>
      </c>
      <c r="B61" s="62">
        <v>2</v>
      </c>
      <c r="C61" s="62">
        <v>3</v>
      </c>
      <c r="D61" s="62">
        <v>3</v>
      </c>
      <c r="E61" s="62">
        <v>3</v>
      </c>
      <c r="F61" s="62">
        <v>1</v>
      </c>
      <c r="G61" s="62">
        <v>1</v>
      </c>
      <c r="I61" s="62">
        <v>0</v>
      </c>
    </row>
    <row r="62" spans="1:9" x14ac:dyDescent="0.4">
      <c r="A62" s="63" t="s">
        <v>305</v>
      </c>
      <c r="B62" s="62">
        <v>5</v>
      </c>
      <c r="C62" s="62">
        <v>3</v>
      </c>
      <c r="D62" s="62">
        <v>3</v>
      </c>
      <c r="E62" s="62">
        <v>3</v>
      </c>
      <c r="F62" s="62">
        <v>1</v>
      </c>
      <c r="G62" s="62">
        <v>1</v>
      </c>
      <c r="I62" s="62">
        <v>0</v>
      </c>
    </row>
    <row r="63" spans="1:9" x14ac:dyDescent="0.4">
      <c r="A63" s="63" t="s">
        <v>306</v>
      </c>
      <c r="B63" s="62">
        <v>2</v>
      </c>
      <c r="C63" s="62">
        <v>3</v>
      </c>
      <c r="D63" s="62">
        <v>3</v>
      </c>
      <c r="E63" s="62">
        <v>3</v>
      </c>
      <c r="F63" s="62">
        <v>1</v>
      </c>
      <c r="G63" s="62">
        <v>1</v>
      </c>
      <c r="I63" s="62">
        <v>0</v>
      </c>
    </row>
    <row r="64" spans="1:9" x14ac:dyDescent="0.4">
      <c r="A64" s="63" t="s">
        <v>307</v>
      </c>
      <c r="B64" s="62">
        <v>3</v>
      </c>
      <c r="C64" s="62">
        <v>3</v>
      </c>
      <c r="D64" s="62">
        <v>3</v>
      </c>
      <c r="E64" s="62">
        <v>3</v>
      </c>
      <c r="F64" s="62">
        <v>1</v>
      </c>
      <c r="G64" s="62">
        <v>1</v>
      </c>
      <c r="I64" s="62">
        <v>0</v>
      </c>
    </row>
    <row r="65" spans="1:9" x14ac:dyDescent="0.4">
      <c r="A65" s="63" t="s">
        <v>308</v>
      </c>
      <c r="B65" s="62">
        <v>4</v>
      </c>
      <c r="C65" s="62">
        <v>3</v>
      </c>
      <c r="D65" s="62">
        <v>3</v>
      </c>
      <c r="E65" s="62">
        <v>3</v>
      </c>
      <c r="F65" s="62">
        <v>1</v>
      </c>
      <c r="G65" s="62">
        <v>1</v>
      </c>
      <c r="I65" s="62">
        <v>0</v>
      </c>
    </row>
    <row r="66" spans="1:9" x14ac:dyDescent="0.4">
      <c r="A66" s="63" t="s">
        <v>309</v>
      </c>
      <c r="B66" s="62">
        <v>3</v>
      </c>
      <c r="C66" s="62">
        <v>3</v>
      </c>
      <c r="D66" s="62">
        <v>3</v>
      </c>
      <c r="E66" s="62">
        <v>3</v>
      </c>
      <c r="F66" s="62">
        <v>1</v>
      </c>
      <c r="G66" s="62">
        <v>1</v>
      </c>
      <c r="I66" s="62">
        <v>0</v>
      </c>
    </row>
    <row r="67" spans="1:9" x14ac:dyDescent="0.4">
      <c r="A67" s="63" t="s">
        <v>310</v>
      </c>
      <c r="B67" s="62">
        <v>4</v>
      </c>
      <c r="C67" s="62">
        <v>3</v>
      </c>
      <c r="D67" s="62">
        <v>3</v>
      </c>
      <c r="E67" s="62">
        <v>3</v>
      </c>
      <c r="F67" s="62">
        <v>1</v>
      </c>
      <c r="G67" s="62">
        <v>1</v>
      </c>
      <c r="I67" s="62">
        <v>0</v>
      </c>
    </row>
    <row r="68" spans="1:9" x14ac:dyDescent="0.4">
      <c r="A68" s="63" t="s">
        <v>311</v>
      </c>
      <c r="B68" s="62">
        <v>4</v>
      </c>
      <c r="C68" s="62">
        <v>3</v>
      </c>
      <c r="D68" s="62">
        <v>3</v>
      </c>
      <c r="E68" s="62">
        <v>3</v>
      </c>
      <c r="F68" s="62">
        <v>1</v>
      </c>
      <c r="G68" s="62">
        <v>1</v>
      </c>
      <c r="I68" s="62">
        <v>0</v>
      </c>
    </row>
    <row r="69" spans="1:9" x14ac:dyDescent="0.4">
      <c r="A69" s="63" t="s">
        <v>312</v>
      </c>
      <c r="B69" s="62">
        <v>4</v>
      </c>
      <c r="C69" s="62">
        <v>3</v>
      </c>
      <c r="D69" s="62">
        <v>3</v>
      </c>
      <c r="E69" s="62">
        <v>3</v>
      </c>
      <c r="F69" s="62">
        <v>1</v>
      </c>
      <c r="G69" s="62">
        <v>1</v>
      </c>
      <c r="I69" s="62">
        <v>0</v>
      </c>
    </row>
    <row r="70" spans="1:9" x14ac:dyDescent="0.4">
      <c r="A70" s="63" t="s">
        <v>313</v>
      </c>
      <c r="B70" s="62">
        <v>3</v>
      </c>
      <c r="C70" s="62">
        <v>5</v>
      </c>
      <c r="D70" s="62">
        <v>1</v>
      </c>
      <c r="E70" s="62">
        <v>3</v>
      </c>
      <c r="F70" s="62">
        <v>1</v>
      </c>
      <c r="G70" s="62">
        <v>1</v>
      </c>
      <c r="I70" s="62">
        <v>0</v>
      </c>
    </row>
    <row r="71" spans="1:9" x14ac:dyDescent="0.4">
      <c r="A71" s="63" t="s">
        <v>314</v>
      </c>
      <c r="B71" s="62">
        <v>4</v>
      </c>
      <c r="C71" s="62">
        <v>5</v>
      </c>
      <c r="D71" s="62">
        <v>1</v>
      </c>
      <c r="E71" s="62">
        <v>3</v>
      </c>
      <c r="F71" s="62">
        <v>1</v>
      </c>
      <c r="G71" s="62">
        <v>1</v>
      </c>
      <c r="I71" s="62">
        <v>0</v>
      </c>
    </row>
    <row r="72" spans="1:9" x14ac:dyDescent="0.4">
      <c r="A72" s="63" t="s">
        <v>315</v>
      </c>
      <c r="B72" s="62">
        <v>4</v>
      </c>
      <c r="C72" s="62">
        <v>5</v>
      </c>
      <c r="D72" s="62">
        <v>4</v>
      </c>
      <c r="E72" s="62">
        <v>3</v>
      </c>
      <c r="F72" s="62">
        <v>1</v>
      </c>
      <c r="G72" s="62">
        <v>1</v>
      </c>
      <c r="I72" s="62">
        <v>0</v>
      </c>
    </row>
    <row r="73" spans="1:9" x14ac:dyDescent="0.4">
      <c r="A73" s="63" t="s">
        <v>316</v>
      </c>
      <c r="B73" s="62">
        <v>3</v>
      </c>
      <c r="C73" s="62">
        <v>5</v>
      </c>
      <c r="D73" s="62">
        <v>4</v>
      </c>
      <c r="E73" s="62">
        <v>3</v>
      </c>
      <c r="F73" s="62">
        <v>1</v>
      </c>
      <c r="G73" s="62">
        <v>1</v>
      </c>
      <c r="I73" s="62">
        <v>0</v>
      </c>
    </row>
    <row r="74" spans="1:9" x14ac:dyDescent="0.4">
      <c r="A74" s="63" t="s">
        <v>317</v>
      </c>
      <c r="B74" s="62">
        <v>4</v>
      </c>
      <c r="C74" s="62">
        <v>6</v>
      </c>
      <c r="D74" s="62">
        <v>1</v>
      </c>
      <c r="E74" s="62">
        <v>3</v>
      </c>
      <c r="F74" s="62">
        <v>1</v>
      </c>
      <c r="G74" s="62">
        <v>1</v>
      </c>
      <c r="I74" s="62">
        <v>0</v>
      </c>
    </row>
    <row r="75" spans="1:9" x14ac:dyDescent="0.4">
      <c r="A75" s="63" t="s">
        <v>318</v>
      </c>
      <c r="B75" s="62">
        <v>1</v>
      </c>
      <c r="C75" s="62">
        <v>6</v>
      </c>
      <c r="D75" s="62">
        <v>2</v>
      </c>
      <c r="E75" s="62">
        <v>3</v>
      </c>
      <c r="F75" s="62">
        <v>1</v>
      </c>
      <c r="G75" s="62">
        <v>1</v>
      </c>
      <c r="I75" s="62">
        <v>0</v>
      </c>
    </row>
    <row r="76" spans="1:9" x14ac:dyDescent="0.4">
      <c r="A76" s="63" t="s">
        <v>319</v>
      </c>
      <c r="B76" s="62">
        <v>3</v>
      </c>
      <c r="C76" s="62">
        <v>6</v>
      </c>
      <c r="D76" s="62">
        <v>2</v>
      </c>
      <c r="E76" s="62">
        <v>3</v>
      </c>
      <c r="F76" s="62">
        <v>1</v>
      </c>
      <c r="G76" s="62">
        <v>1</v>
      </c>
      <c r="I76" s="62">
        <v>0</v>
      </c>
    </row>
    <row r="77" spans="1:9" x14ac:dyDescent="0.4">
      <c r="A77" s="63" t="s">
        <v>320</v>
      </c>
      <c r="B77" s="62">
        <v>4</v>
      </c>
      <c r="C77" s="62">
        <v>6</v>
      </c>
      <c r="D77" s="62">
        <v>6</v>
      </c>
      <c r="E77" s="62">
        <v>3</v>
      </c>
      <c r="F77" s="62">
        <v>1</v>
      </c>
      <c r="G77" s="62">
        <v>1</v>
      </c>
      <c r="I77" s="62">
        <v>0</v>
      </c>
    </row>
    <row r="78" spans="1:9" x14ac:dyDescent="0.4">
      <c r="A78" s="63"/>
    </row>
    <row r="79" spans="1:9" x14ac:dyDescent="0.4">
      <c r="A79" s="63"/>
    </row>
    <row r="80" spans="1:9" x14ac:dyDescent="0.4">
      <c r="A80" s="63"/>
    </row>
    <row r="81" spans="1:1" x14ac:dyDescent="0.4">
      <c r="A81" s="63"/>
    </row>
    <row r="82" spans="1:1" x14ac:dyDescent="0.4">
      <c r="A82" s="63"/>
    </row>
    <row r="83" spans="1:1" x14ac:dyDescent="0.4">
      <c r="A83" s="63"/>
    </row>
    <row r="84" spans="1:1" x14ac:dyDescent="0.4">
      <c r="A84" s="63"/>
    </row>
    <row r="85" spans="1:1" x14ac:dyDescent="0.4">
      <c r="A85" s="63"/>
    </row>
    <row r="86" spans="1:1" x14ac:dyDescent="0.4">
      <c r="A86" s="63"/>
    </row>
    <row r="87" spans="1:1" x14ac:dyDescent="0.4">
      <c r="A87" s="63"/>
    </row>
    <row r="88" spans="1:1" x14ac:dyDescent="0.4">
      <c r="A88" s="63"/>
    </row>
    <row r="89" spans="1:1" x14ac:dyDescent="0.4">
      <c r="A89" s="63"/>
    </row>
    <row r="90" spans="1:1" x14ac:dyDescent="0.4">
      <c r="A90" s="63"/>
    </row>
    <row r="91" spans="1:1" x14ac:dyDescent="0.4">
      <c r="A91" s="63"/>
    </row>
    <row r="92" spans="1:1" x14ac:dyDescent="0.4">
      <c r="A92" s="63"/>
    </row>
    <row r="93" spans="1:1" x14ac:dyDescent="0.4">
      <c r="A93" s="63"/>
    </row>
    <row r="94" spans="1:1" x14ac:dyDescent="0.4">
      <c r="A94" s="63"/>
    </row>
    <row r="95" spans="1:1" x14ac:dyDescent="0.4">
      <c r="A95" s="63"/>
    </row>
    <row r="96" spans="1:1" x14ac:dyDescent="0.4">
      <c r="A96" s="63"/>
    </row>
    <row r="97" spans="1:1" x14ac:dyDescent="0.4">
      <c r="A97" s="63"/>
    </row>
    <row r="98" spans="1:1" x14ac:dyDescent="0.4">
      <c r="A98" s="63"/>
    </row>
    <row r="99" spans="1:1" x14ac:dyDescent="0.4">
      <c r="A99" s="63"/>
    </row>
    <row r="100" spans="1:1" x14ac:dyDescent="0.4">
      <c r="A100" s="63"/>
    </row>
    <row r="101" spans="1:1" x14ac:dyDescent="0.4">
      <c r="A101" s="63"/>
    </row>
    <row r="106" spans="1:1" x14ac:dyDescent="0.4">
      <c r="A106" s="58"/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topLeftCell="A40" zoomScaleNormal="100" workbookViewId="0">
      <selection activeCell="M7" sqref="M7"/>
    </sheetView>
  </sheetViews>
  <sheetFormatPr defaultColWidth="9" defaultRowHeight="17.399999999999999" x14ac:dyDescent="0.4"/>
  <cols>
    <col min="1" max="1" width="12.19921875" style="57" customWidth="1"/>
    <col min="2" max="8" width="9" style="57"/>
    <col min="9" max="9" width="11" style="57" customWidth="1"/>
    <col min="10" max="10" width="12.59765625" style="57" customWidth="1"/>
    <col min="11" max="11" width="10.19921875" style="57" customWidth="1"/>
    <col min="12" max="16384" width="9" style="57"/>
  </cols>
  <sheetData>
    <row r="1" spans="1:14" s="60" customFormat="1" x14ac:dyDescent="0.4">
      <c r="A1" s="60" t="s">
        <v>71</v>
      </c>
      <c r="B1" s="60" t="s">
        <v>59</v>
      </c>
      <c r="C1" s="60" t="s">
        <v>62</v>
      </c>
      <c r="D1" s="60" t="s">
        <v>63</v>
      </c>
      <c r="E1" s="60" t="s">
        <v>60</v>
      </c>
      <c r="F1" s="60" t="s">
        <v>61</v>
      </c>
      <c r="G1" s="60" t="s">
        <v>31</v>
      </c>
      <c r="H1" s="60" t="s">
        <v>64</v>
      </c>
      <c r="I1" s="60" t="s">
        <v>65</v>
      </c>
      <c r="J1" s="60" t="s">
        <v>66</v>
      </c>
      <c r="K1" s="60" t="s">
        <v>67</v>
      </c>
      <c r="L1" s="60" t="s">
        <v>68</v>
      </c>
      <c r="M1" s="60" t="s">
        <v>69</v>
      </c>
      <c r="N1" s="60" t="s">
        <v>72</v>
      </c>
    </row>
    <row r="2" spans="1:14" s="60" customFormat="1" x14ac:dyDescent="0.4">
      <c r="A2" s="61" t="s">
        <v>73</v>
      </c>
      <c r="C2" s="60">
        <v>1</v>
      </c>
      <c r="D2" s="60">
        <v>1</v>
      </c>
      <c r="E2" s="60">
        <v>3</v>
      </c>
      <c r="F2" s="60">
        <v>1</v>
      </c>
      <c r="G2" s="60">
        <v>2</v>
      </c>
      <c r="I2" s="60">
        <v>0</v>
      </c>
      <c r="J2" s="60">
        <v>0</v>
      </c>
    </row>
    <row r="3" spans="1:14" x14ac:dyDescent="0.4">
      <c r="A3" s="61" t="s">
        <v>74</v>
      </c>
      <c r="C3" s="60">
        <v>1</v>
      </c>
      <c r="D3" s="57">
        <v>1</v>
      </c>
      <c r="E3" s="60">
        <v>3</v>
      </c>
      <c r="F3" s="60">
        <v>1</v>
      </c>
      <c r="G3" s="60">
        <v>2</v>
      </c>
      <c r="I3" s="60">
        <v>0</v>
      </c>
      <c r="J3" s="60">
        <v>0</v>
      </c>
    </row>
    <row r="4" spans="1:14" x14ac:dyDescent="0.4">
      <c r="A4" s="61" t="s">
        <v>75</v>
      </c>
      <c r="C4" s="60">
        <v>1</v>
      </c>
      <c r="D4" s="57">
        <v>1</v>
      </c>
      <c r="E4" s="60">
        <v>3</v>
      </c>
      <c r="F4" s="60">
        <v>1</v>
      </c>
      <c r="G4" s="60">
        <v>2</v>
      </c>
      <c r="I4" s="60">
        <v>0</v>
      </c>
      <c r="J4" s="60">
        <v>0</v>
      </c>
    </row>
    <row r="5" spans="1:14" x14ac:dyDescent="0.4">
      <c r="A5" s="61" t="s">
        <v>76</v>
      </c>
      <c r="C5" s="60">
        <v>1</v>
      </c>
      <c r="D5" s="57">
        <v>1</v>
      </c>
      <c r="E5" s="60">
        <v>3</v>
      </c>
      <c r="F5" s="60">
        <v>1</v>
      </c>
      <c r="G5" s="60">
        <v>2</v>
      </c>
      <c r="I5" s="60">
        <v>0</v>
      </c>
      <c r="J5" s="60">
        <v>0</v>
      </c>
    </row>
    <row r="6" spans="1:14" x14ac:dyDescent="0.4">
      <c r="A6" s="61" t="s">
        <v>77</v>
      </c>
      <c r="C6" s="60">
        <v>1</v>
      </c>
      <c r="D6" s="57">
        <v>1</v>
      </c>
      <c r="E6" s="60">
        <v>3</v>
      </c>
      <c r="F6" s="60">
        <v>1</v>
      </c>
      <c r="G6" s="60">
        <v>2</v>
      </c>
      <c r="I6" s="60">
        <v>0</v>
      </c>
      <c r="J6" s="60">
        <v>0</v>
      </c>
    </row>
    <row r="7" spans="1:14" x14ac:dyDescent="0.4">
      <c r="A7" s="61" t="s">
        <v>78</v>
      </c>
      <c r="C7" s="60">
        <v>1</v>
      </c>
      <c r="D7" s="59">
        <v>2</v>
      </c>
      <c r="E7" s="60">
        <v>3</v>
      </c>
      <c r="F7" s="60">
        <v>1</v>
      </c>
      <c r="G7" s="60">
        <v>2</v>
      </c>
      <c r="I7" s="60">
        <v>0</v>
      </c>
      <c r="J7" s="60">
        <v>0</v>
      </c>
    </row>
    <row r="8" spans="1:14" x14ac:dyDescent="0.4">
      <c r="A8" s="61" t="s">
        <v>79</v>
      </c>
      <c r="C8" s="60">
        <v>1</v>
      </c>
      <c r="D8" s="59">
        <v>2</v>
      </c>
      <c r="E8" s="60">
        <v>3</v>
      </c>
      <c r="F8" s="60">
        <v>1</v>
      </c>
      <c r="G8" s="60">
        <v>2</v>
      </c>
      <c r="I8" s="60">
        <v>0</v>
      </c>
      <c r="J8" s="60">
        <v>0</v>
      </c>
    </row>
    <row r="9" spans="1:14" x14ac:dyDescent="0.4">
      <c r="A9" s="61" t="s">
        <v>80</v>
      </c>
      <c r="C9" s="60">
        <v>1</v>
      </c>
      <c r="D9" s="59">
        <v>2</v>
      </c>
      <c r="E9" s="60">
        <v>3</v>
      </c>
      <c r="F9" s="60">
        <v>1</v>
      </c>
      <c r="G9" s="60">
        <v>2</v>
      </c>
      <c r="I9" s="60">
        <v>0</v>
      </c>
      <c r="J9" s="60">
        <v>0</v>
      </c>
    </row>
    <row r="10" spans="1:14" x14ac:dyDescent="0.4">
      <c r="A10" s="61" t="s">
        <v>81</v>
      </c>
      <c r="C10" s="60">
        <v>1</v>
      </c>
      <c r="D10" s="59">
        <v>2</v>
      </c>
      <c r="E10" s="60">
        <v>3</v>
      </c>
      <c r="F10" s="60">
        <v>1</v>
      </c>
      <c r="G10" s="60">
        <v>2</v>
      </c>
      <c r="I10" s="60">
        <v>0</v>
      </c>
      <c r="J10" s="60">
        <v>0</v>
      </c>
    </row>
    <row r="11" spans="1:14" x14ac:dyDescent="0.4">
      <c r="A11" s="61" t="s">
        <v>82</v>
      </c>
      <c r="C11" s="60">
        <v>1</v>
      </c>
      <c r="D11" s="59">
        <v>2</v>
      </c>
      <c r="E11" s="60">
        <v>3</v>
      </c>
      <c r="F11" s="60">
        <v>1</v>
      </c>
      <c r="G11" s="60">
        <v>2</v>
      </c>
      <c r="I11" s="60">
        <v>0</v>
      </c>
      <c r="J11" s="60">
        <v>0</v>
      </c>
    </row>
    <row r="12" spans="1:14" x14ac:dyDescent="0.4">
      <c r="A12" s="61" t="s">
        <v>83</v>
      </c>
      <c r="C12" s="60">
        <v>1</v>
      </c>
      <c r="D12" s="59">
        <v>2</v>
      </c>
      <c r="E12" s="60">
        <v>3</v>
      </c>
      <c r="F12" s="60">
        <v>1</v>
      </c>
      <c r="G12" s="60">
        <v>2</v>
      </c>
      <c r="I12" s="60">
        <v>0</v>
      </c>
      <c r="J12" s="60">
        <v>0</v>
      </c>
    </row>
    <row r="13" spans="1:14" x14ac:dyDescent="0.4">
      <c r="A13" s="61" t="s">
        <v>84</v>
      </c>
      <c r="C13" s="60">
        <v>1</v>
      </c>
      <c r="D13" s="59">
        <v>2</v>
      </c>
      <c r="E13" s="60">
        <v>3</v>
      </c>
      <c r="F13" s="60">
        <v>1</v>
      </c>
      <c r="G13" s="60">
        <v>2</v>
      </c>
      <c r="I13" s="60">
        <v>0</v>
      </c>
      <c r="J13" s="60">
        <v>0</v>
      </c>
    </row>
    <row r="14" spans="1:14" x14ac:dyDescent="0.4">
      <c r="A14" s="61" t="s">
        <v>85</v>
      </c>
      <c r="C14" s="60">
        <v>1</v>
      </c>
      <c r="D14" s="59">
        <v>2</v>
      </c>
      <c r="E14" s="60">
        <v>3</v>
      </c>
      <c r="F14" s="60">
        <v>1</v>
      </c>
      <c r="G14" s="60">
        <v>2</v>
      </c>
      <c r="I14" s="60">
        <v>0</v>
      </c>
      <c r="J14" s="60">
        <v>0</v>
      </c>
    </row>
    <row r="15" spans="1:14" x14ac:dyDescent="0.4">
      <c r="A15" s="61" t="s">
        <v>86</v>
      </c>
      <c r="C15" s="60">
        <v>1</v>
      </c>
      <c r="D15" s="59">
        <v>2</v>
      </c>
      <c r="E15" s="60">
        <v>3</v>
      </c>
      <c r="F15" s="60">
        <v>1</v>
      </c>
      <c r="G15" s="60">
        <v>2</v>
      </c>
      <c r="I15" s="60">
        <v>0</v>
      </c>
      <c r="J15" s="60">
        <v>0</v>
      </c>
    </row>
    <row r="16" spans="1:14" x14ac:dyDescent="0.4">
      <c r="A16" s="61" t="s">
        <v>87</v>
      </c>
      <c r="C16" s="60">
        <v>1</v>
      </c>
      <c r="D16" s="59">
        <v>2</v>
      </c>
      <c r="E16" s="60">
        <v>3</v>
      </c>
      <c r="F16" s="60">
        <v>1</v>
      </c>
      <c r="G16" s="60">
        <v>2</v>
      </c>
      <c r="I16" s="60">
        <v>0</v>
      </c>
      <c r="J16" s="60">
        <v>0</v>
      </c>
    </row>
    <row r="17" spans="1:10" x14ac:dyDescent="0.4">
      <c r="A17" s="61" t="s">
        <v>88</v>
      </c>
      <c r="C17" s="60">
        <v>1</v>
      </c>
      <c r="D17" s="57">
        <v>2</v>
      </c>
      <c r="E17" s="60">
        <v>3</v>
      </c>
      <c r="F17" s="60">
        <v>1</v>
      </c>
      <c r="G17" s="60">
        <v>2</v>
      </c>
      <c r="I17" s="60">
        <v>0</v>
      </c>
      <c r="J17" s="60">
        <v>0</v>
      </c>
    </row>
    <row r="18" spans="1:10" x14ac:dyDescent="0.4">
      <c r="A18" s="61" t="s">
        <v>89</v>
      </c>
      <c r="C18" s="60">
        <v>1</v>
      </c>
      <c r="D18" s="59">
        <v>3</v>
      </c>
      <c r="E18" s="60">
        <v>3</v>
      </c>
      <c r="F18" s="60">
        <v>1</v>
      </c>
      <c r="G18" s="60">
        <v>2</v>
      </c>
      <c r="I18" s="60">
        <v>0</v>
      </c>
      <c r="J18" s="60">
        <v>0</v>
      </c>
    </row>
    <row r="19" spans="1:10" x14ac:dyDescent="0.4">
      <c r="A19" s="61" t="s">
        <v>90</v>
      </c>
      <c r="C19" s="60">
        <v>1</v>
      </c>
      <c r="D19" s="59">
        <v>3</v>
      </c>
      <c r="E19" s="60">
        <v>3</v>
      </c>
      <c r="F19" s="60">
        <v>1</v>
      </c>
      <c r="G19" s="60">
        <v>2</v>
      </c>
      <c r="I19" s="60">
        <v>0</v>
      </c>
      <c r="J19" s="60">
        <v>0</v>
      </c>
    </row>
    <row r="20" spans="1:10" x14ac:dyDescent="0.4">
      <c r="A20" s="61" t="s">
        <v>91</v>
      </c>
      <c r="C20" s="60">
        <v>1</v>
      </c>
      <c r="D20" s="59">
        <v>3</v>
      </c>
      <c r="E20" s="60">
        <v>3</v>
      </c>
      <c r="F20" s="60">
        <v>1</v>
      </c>
      <c r="G20" s="60">
        <v>2</v>
      </c>
      <c r="I20" s="60">
        <v>0</v>
      </c>
      <c r="J20" s="60">
        <v>0</v>
      </c>
    </row>
    <row r="21" spans="1:10" x14ac:dyDescent="0.4">
      <c r="A21" s="61" t="s">
        <v>92</v>
      </c>
      <c r="C21" s="60">
        <v>1</v>
      </c>
      <c r="D21" s="59">
        <v>3</v>
      </c>
      <c r="E21" s="60">
        <v>3</v>
      </c>
      <c r="F21" s="60">
        <v>1</v>
      </c>
      <c r="G21" s="60">
        <v>2</v>
      </c>
      <c r="I21" s="60">
        <v>0</v>
      </c>
      <c r="J21" s="60">
        <v>0</v>
      </c>
    </row>
    <row r="22" spans="1:10" x14ac:dyDescent="0.4">
      <c r="A22" s="61" t="s">
        <v>93</v>
      </c>
      <c r="C22" s="60">
        <v>1</v>
      </c>
      <c r="D22" s="59">
        <v>3</v>
      </c>
      <c r="E22" s="60">
        <v>3</v>
      </c>
      <c r="F22" s="60">
        <v>1</v>
      </c>
      <c r="G22" s="60">
        <v>2</v>
      </c>
      <c r="I22" s="60">
        <v>0</v>
      </c>
      <c r="J22" s="60">
        <v>0</v>
      </c>
    </row>
    <row r="23" spans="1:10" x14ac:dyDescent="0.4">
      <c r="A23" s="61" t="s">
        <v>94</v>
      </c>
      <c r="C23" s="60">
        <v>1</v>
      </c>
      <c r="D23" s="59">
        <v>3</v>
      </c>
      <c r="E23" s="60">
        <v>3</v>
      </c>
      <c r="F23" s="60">
        <v>1</v>
      </c>
      <c r="G23" s="60">
        <v>2</v>
      </c>
      <c r="I23" s="60">
        <v>0</v>
      </c>
      <c r="J23" s="60">
        <v>0</v>
      </c>
    </row>
    <row r="24" spans="1:10" x14ac:dyDescent="0.4">
      <c r="A24" s="61" t="s">
        <v>95</v>
      </c>
      <c r="C24" s="60">
        <v>1</v>
      </c>
      <c r="D24" s="59">
        <v>3</v>
      </c>
      <c r="E24" s="60">
        <v>3</v>
      </c>
      <c r="F24" s="60">
        <v>1</v>
      </c>
      <c r="G24" s="60">
        <v>2</v>
      </c>
      <c r="I24" s="60">
        <v>0</v>
      </c>
      <c r="J24" s="60">
        <v>0</v>
      </c>
    </row>
    <row r="25" spans="1:10" x14ac:dyDescent="0.4">
      <c r="A25" s="61" t="s">
        <v>96</v>
      </c>
      <c r="C25" s="60">
        <v>1</v>
      </c>
      <c r="D25" s="59">
        <v>3</v>
      </c>
      <c r="E25" s="60">
        <v>3</v>
      </c>
      <c r="F25" s="60">
        <v>1</v>
      </c>
      <c r="G25" s="60">
        <v>2</v>
      </c>
      <c r="I25" s="60">
        <v>0</v>
      </c>
      <c r="J25" s="60">
        <v>0</v>
      </c>
    </row>
    <row r="26" spans="1:10" x14ac:dyDescent="0.4">
      <c r="A26" s="61" t="s">
        <v>97</v>
      </c>
      <c r="C26" s="60">
        <v>1</v>
      </c>
      <c r="D26" s="59">
        <v>3</v>
      </c>
      <c r="E26" s="60">
        <v>3</v>
      </c>
      <c r="F26" s="60">
        <v>1</v>
      </c>
      <c r="G26" s="60">
        <v>2</v>
      </c>
      <c r="I26" s="60">
        <v>0</v>
      </c>
      <c r="J26" s="60">
        <v>0</v>
      </c>
    </row>
    <row r="27" spans="1:10" x14ac:dyDescent="0.4">
      <c r="A27" s="61" t="s">
        <v>98</v>
      </c>
      <c r="C27" s="60">
        <v>1</v>
      </c>
      <c r="D27" s="59">
        <v>3</v>
      </c>
      <c r="E27" s="60">
        <v>3</v>
      </c>
      <c r="F27" s="60">
        <v>1</v>
      </c>
      <c r="G27" s="60">
        <v>2</v>
      </c>
      <c r="I27" s="60">
        <v>0</v>
      </c>
      <c r="J27" s="60">
        <v>0</v>
      </c>
    </row>
    <row r="28" spans="1:10" x14ac:dyDescent="0.4">
      <c r="A28" s="61" t="s">
        <v>99</v>
      </c>
      <c r="C28" s="60">
        <v>1</v>
      </c>
      <c r="D28" s="59">
        <v>3</v>
      </c>
      <c r="E28" s="60">
        <v>3</v>
      </c>
      <c r="F28" s="60">
        <v>1</v>
      </c>
      <c r="G28" s="60">
        <v>2</v>
      </c>
      <c r="I28" s="60">
        <v>0</v>
      </c>
      <c r="J28" s="60">
        <v>0</v>
      </c>
    </row>
    <row r="29" spans="1:10" x14ac:dyDescent="0.4">
      <c r="A29" s="61" t="s">
        <v>100</v>
      </c>
      <c r="C29" s="60">
        <v>1</v>
      </c>
      <c r="D29" s="57">
        <v>3</v>
      </c>
      <c r="E29" s="60">
        <v>3</v>
      </c>
      <c r="F29" s="60">
        <v>1</v>
      </c>
      <c r="G29" s="60">
        <v>2</v>
      </c>
      <c r="I29" s="60">
        <v>0</v>
      </c>
      <c r="J29" s="60">
        <v>0</v>
      </c>
    </row>
    <row r="30" spans="1:10" x14ac:dyDescent="0.4">
      <c r="A30" s="61" t="s">
        <v>101</v>
      </c>
      <c r="C30" s="60">
        <v>1</v>
      </c>
      <c r="D30" s="57">
        <v>5</v>
      </c>
      <c r="E30" s="60">
        <v>3</v>
      </c>
      <c r="F30" s="60">
        <v>1</v>
      </c>
      <c r="G30" s="60">
        <v>2</v>
      </c>
      <c r="I30" s="60">
        <v>0</v>
      </c>
      <c r="J30" s="60">
        <v>0</v>
      </c>
    </row>
    <row r="31" spans="1:10" x14ac:dyDescent="0.4">
      <c r="A31" s="61" t="s">
        <v>102</v>
      </c>
      <c r="C31" s="60">
        <v>1</v>
      </c>
      <c r="D31" s="59">
        <v>5</v>
      </c>
      <c r="E31" s="60">
        <v>3</v>
      </c>
      <c r="F31" s="60">
        <v>1</v>
      </c>
      <c r="G31" s="60">
        <v>2</v>
      </c>
      <c r="I31" s="60">
        <v>0</v>
      </c>
      <c r="J31" s="60">
        <v>0</v>
      </c>
    </row>
    <row r="32" spans="1:10" x14ac:dyDescent="0.4">
      <c r="A32" s="61" t="s">
        <v>103</v>
      </c>
      <c r="C32" s="60">
        <v>1</v>
      </c>
      <c r="D32" s="59">
        <v>5</v>
      </c>
      <c r="E32" s="60">
        <v>3</v>
      </c>
      <c r="F32" s="60">
        <v>1</v>
      </c>
      <c r="G32" s="60">
        <v>2</v>
      </c>
      <c r="I32" s="60">
        <v>0</v>
      </c>
      <c r="J32" s="60">
        <v>0</v>
      </c>
    </row>
    <row r="33" spans="1:10" x14ac:dyDescent="0.4">
      <c r="A33" s="61" t="s">
        <v>104</v>
      </c>
      <c r="C33" s="60">
        <v>1</v>
      </c>
      <c r="D33" s="59">
        <v>5</v>
      </c>
      <c r="E33" s="60">
        <v>3</v>
      </c>
      <c r="F33" s="60">
        <v>1</v>
      </c>
      <c r="G33" s="60">
        <v>2</v>
      </c>
      <c r="I33" s="60">
        <v>0</v>
      </c>
      <c r="J33" s="60">
        <v>0</v>
      </c>
    </row>
    <row r="34" spans="1:10" x14ac:dyDescent="0.4">
      <c r="A34" s="61" t="s">
        <v>105</v>
      </c>
      <c r="C34" s="60">
        <v>1</v>
      </c>
      <c r="D34" s="59">
        <v>5</v>
      </c>
      <c r="E34" s="60">
        <v>3</v>
      </c>
      <c r="F34" s="60">
        <v>1</v>
      </c>
      <c r="G34" s="60">
        <v>2</v>
      </c>
      <c r="I34" s="60">
        <v>0</v>
      </c>
      <c r="J34" s="60">
        <v>0</v>
      </c>
    </row>
    <row r="35" spans="1:10" x14ac:dyDescent="0.4">
      <c r="A35" s="61" t="s">
        <v>106</v>
      </c>
      <c r="C35" s="60">
        <v>1</v>
      </c>
      <c r="D35" s="59">
        <v>5</v>
      </c>
      <c r="E35" s="60">
        <v>3</v>
      </c>
      <c r="F35" s="60">
        <v>1</v>
      </c>
      <c r="G35" s="60">
        <v>2</v>
      </c>
      <c r="I35" s="60">
        <v>0</v>
      </c>
      <c r="J35" s="60">
        <v>0</v>
      </c>
    </row>
    <row r="36" spans="1:10" x14ac:dyDescent="0.4">
      <c r="A36" s="61" t="s">
        <v>107</v>
      </c>
      <c r="C36" s="60">
        <v>1</v>
      </c>
      <c r="D36" s="57">
        <v>5</v>
      </c>
      <c r="E36" s="60">
        <v>3</v>
      </c>
      <c r="F36" s="60">
        <v>1</v>
      </c>
      <c r="G36" s="60">
        <v>2</v>
      </c>
      <c r="I36" s="60">
        <v>0</v>
      </c>
      <c r="J36" s="60">
        <v>0</v>
      </c>
    </row>
    <row r="37" spans="1:10" x14ac:dyDescent="0.4">
      <c r="A37" s="61" t="s">
        <v>108</v>
      </c>
      <c r="C37" s="60">
        <v>1</v>
      </c>
      <c r="D37" s="59">
        <v>6</v>
      </c>
      <c r="E37" s="60">
        <v>3</v>
      </c>
      <c r="F37" s="60">
        <v>1</v>
      </c>
      <c r="G37" s="60">
        <v>2</v>
      </c>
      <c r="I37" s="60">
        <v>0</v>
      </c>
      <c r="J37" s="60">
        <v>0</v>
      </c>
    </row>
    <row r="38" spans="1:10" x14ac:dyDescent="0.4">
      <c r="A38" s="61" t="s">
        <v>109</v>
      </c>
      <c r="C38" s="60">
        <v>1</v>
      </c>
      <c r="D38" s="59">
        <v>6</v>
      </c>
      <c r="E38" s="60">
        <v>3</v>
      </c>
      <c r="F38" s="60">
        <v>1</v>
      </c>
      <c r="G38" s="60">
        <v>2</v>
      </c>
      <c r="I38" s="60">
        <v>0</v>
      </c>
      <c r="J38" s="60">
        <v>0</v>
      </c>
    </row>
    <row r="39" spans="1:10" x14ac:dyDescent="0.4">
      <c r="A39" s="61" t="s">
        <v>110</v>
      </c>
      <c r="C39" s="60">
        <v>1</v>
      </c>
      <c r="D39" s="59">
        <v>6</v>
      </c>
      <c r="E39" s="60">
        <v>3</v>
      </c>
      <c r="F39" s="60">
        <v>1</v>
      </c>
      <c r="G39" s="60">
        <v>2</v>
      </c>
      <c r="I39" s="60">
        <v>0</v>
      </c>
      <c r="J39" s="60">
        <v>0</v>
      </c>
    </row>
    <row r="40" spans="1:10" x14ac:dyDescent="0.4">
      <c r="A40" s="61" t="s">
        <v>111</v>
      </c>
      <c r="C40" s="60">
        <v>1</v>
      </c>
      <c r="D40" s="57">
        <v>6</v>
      </c>
      <c r="E40" s="60">
        <v>3</v>
      </c>
      <c r="F40" s="60">
        <v>1</v>
      </c>
      <c r="G40" s="60">
        <v>2</v>
      </c>
      <c r="I40" s="60">
        <v>0</v>
      </c>
      <c r="J40" s="60">
        <v>0</v>
      </c>
    </row>
    <row r="41" spans="1:10" x14ac:dyDescent="0.4">
      <c r="A41" s="61" t="s">
        <v>112</v>
      </c>
      <c r="C41" s="60">
        <v>1</v>
      </c>
      <c r="D41" s="57">
        <v>7</v>
      </c>
      <c r="E41" s="60">
        <v>3</v>
      </c>
      <c r="F41" s="60">
        <v>1</v>
      </c>
      <c r="G41" s="60">
        <v>2</v>
      </c>
      <c r="I41" s="60">
        <v>0</v>
      </c>
      <c r="J41" s="60">
        <v>0</v>
      </c>
    </row>
    <row r="42" spans="1:10" x14ac:dyDescent="0.4">
      <c r="A42" s="61" t="s">
        <v>113</v>
      </c>
      <c r="C42" s="60">
        <v>1</v>
      </c>
      <c r="D42" s="59">
        <v>7</v>
      </c>
      <c r="E42" s="60">
        <v>3</v>
      </c>
      <c r="F42" s="60">
        <v>1</v>
      </c>
      <c r="G42" s="60">
        <v>2</v>
      </c>
      <c r="I42" s="60">
        <v>0</v>
      </c>
      <c r="J42" s="60">
        <v>0</v>
      </c>
    </row>
    <row r="43" spans="1:10" x14ac:dyDescent="0.4">
      <c r="A43" s="61" t="s">
        <v>114</v>
      </c>
      <c r="C43" s="60">
        <v>1</v>
      </c>
      <c r="D43" s="59">
        <v>7</v>
      </c>
      <c r="E43" s="60">
        <v>3</v>
      </c>
      <c r="F43" s="60">
        <v>1</v>
      </c>
      <c r="G43" s="60">
        <v>2</v>
      </c>
      <c r="I43" s="60">
        <v>0</v>
      </c>
      <c r="J43" s="60">
        <v>0</v>
      </c>
    </row>
    <row r="44" spans="1:10" x14ac:dyDescent="0.4">
      <c r="A44" s="61" t="s">
        <v>115</v>
      </c>
      <c r="C44" s="60">
        <v>1</v>
      </c>
      <c r="D44" s="59">
        <v>7</v>
      </c>
      <c r="E44" s="60">
        <v>3</v>
      </c>
      <c r="F44" s="60">
        <v>1</v>
      </c>
      <c r="G44" s="60">
        <v>2</v>
      </c>
      <c r="I44" s="60">
        <v>0</v>
      </c>
      <c r="J44" s="60">
        <v>0</v>
      </c>
    </row>
    <row r="45" spans="1:10" x14ac:dyDescent="0.4">
      <c r="A45" s="61" t="s">
        <v>116</v>
      </c>
      <c r="C45" s="60">
        <v>1</v>
      </c>
      <c r="D45" s="59">
        <v>7</v>
      </c>
      <c r="E45" s="60">
        <v>3</v>
      </c>
      <c r="F45" s="60">
        <v>1</v>
      </c>
      <c r="G45" s="60">
        <v>2</v>
      </c>
      <c r="I45" s="60">
        <v>0</v>
      </c>
      <c r="J45" s="60">
        <v>0</v>
      </c>
    </row>
    <row r="46" spans="1:10" x14ac:dyDescent="0.4">
      <c r="A46" s="61" t="s">
        <v>117</v>
      </c>
      <c r="C46" s="60">
        <v>1</v>
      </c>
      <c r="D46" s="59">
        <v>7</v>
      </c>
      <c r="E46" s="60">
        <v>3</v>
      </c>
      <c r="F46" s="60">
        <v>1</v>
      </c>
      <c r="G46" s="60">
        <v>2</v>
      </c>
      <c r="I46" s="60">
        <v>0</v>
      </c>
      <c r="J46" s="60">
        <v>0</v>
      </c>
    </row>
    <row r="47" spans="1:10" x14ac:dyDescent="0.4">
      <c r="A47" s="61" t="s">
        <v>118</v>
      </c>
      <c r="C47" s="60">
        <v>1</v>
      </c>
      <c r="D47" s="59">
        <v>7</v>
      </c>
      <c r="E47" s="60">
        <v>3</v>
      </c>
      <c r="F47" s="60">
        <v>1</v>
      </c>
      <c r="G47" s="60">
        <v>2</v>
      </c>
      <c r="I47" s="60">
        <v>0</v>
      </c>
      <c r="J47" s="60">
        <v>0</v>
      </c>
    </row>
    <row r="48" spans="1:10" x14ac:dyDescent="0.4">
      <c r="A48" s="61" t="s">
        <v>119</v>
      </c>
      <c r="C48" s="60">
        <v>1</v>
      </c>
      <c r="D48" s="59">
        <v>7</v>
      </c>
      <c r="E48" s="60">
        <v>3</v>
      </c>
      <c r="F48" s="60">
        <v>1</v>
      </c>
      <c r="G48" s="60">
        <v>2</v>
      </c>
      <c r="I48" s="60">
        <v>0</v>
      </c>
      <c r="J48" s="60">
        <v>0</v>
      </c>
    </row>
    <row r="49" spans="1:10" x14ac:dyDescent="0.4">
      <c r="A49" s="61" t="s">
        <v>120</v>
      </c>
      <c r="C49" s="60">
        <v>1</v>
      </c>
      <c r="D49" s="59">
        <v>7</v>
      </c>
      <c r="E49" s="60">
        <v>3</v>
      </c>
      <c r="F49" s="60">
        <v>1</v>
      </c>
      <c r="G49" s="60">
        <v>2</v>
      </c>
      <c r="I49" s="60">
        <v>0</v>
      </c>
      <c r="J49" s="60">
        <v>0</v>
      </c>
    </row>
    <row r="50" spans="1:10" x14ac:dyDescent="0.4">
      <c r="A50" s="61" t="s">
        <v>121</v>
      </c>
      <c r="C50" s="60">
        <v>1</v>
      </c>
      <c r="D50" s="59">
        <v>7</v>
      </c>
      <c r="E50" s="60">
        <v>3</v>
      </c>
      <c r="F50" s="60">
        <v>1</v>
      </c>
      <c r="G50" s="60">
        <v>2</v>
      </c>
      <c r="I50" s="60">
        <v>0</v>
      </c>
      <c r="J50" s="60">
        <v>0</v>
      </c>
    </row>
    <row r="51" spans="1:10" x14ac:dyDescent="0.4">
      <c r="A51" s="61" t="s">
        <v>122</v>
      </c>
      <c r="C51" s="60">
        <v>1</v>
      </c>
      <c r="D51" s="59">
        <v>7</v>
      </c>
      <c r="E51" s="60">
        <v>3</v>
      </c>
      <c r="F51" s="60">
        <v>1</v>
      </c>
      <c r="G51" s="60">
        <v>2</v>
      </c>
      <c r="I51" s="60">
        <v>0</v>
      </c>
      <c r="J51" s="60">
        <v>0</v>
      </c>
    </row>
    <row r="52" spans="1:10" x14ac:dyDescent="0.4">
      <c r="A52" s="61" t="s">
        <v>123</v>
      </c>
      <c r="C52" s="60">
        <v>1</v>
      </c>
      <c r="D52" s="59">
        <v>7</v>
      </c>
      <c r="E52" s="60">
        <v>3</v>
      </c>
      <c r="F52" s="60">
        <v>1</v>
      </c>
      <c r="G52" s="60">
        <v>2</v>
      </c>
      <c r="I52" s="60">
        <v>0</v>
      </c>
      <c r="J52" s="60">
        <v>0</v>
      </c>
    </row>
    <row r="53" spans="1:10" x14ac:dyDescent="0.4">
      <c r="A53" s="61" t="s">
        <v>124</v>
      </c>
      <c r="C53" s="60">
        <v>1</v>
      </c>
      <c r="D53" s="59">
        <v>7</v>
      </c>
      <c r="E53" s="60">
        <v>3</v>
      </c>
      <c r="F53" s="60">
        <v>1</v>
      </c>
      <c r="G53" s="60">
        <v>2</v>
      </c>
      <c r="I53" s="60">
        <v>0</v>
      </c>
      <c r="J53" s="60">
        <v>0</v>
      </c>
    </row>
    <row r="54" spans="1:10" x14ac:dyDescent="0.4">
      <c r="A54" s="61" t="s">
        <v>125</v>
      </c>
      <c r="C54" s="60">
        <v>1</v>
      </c>
      <c r="D54" s="59">
        <v>7</v>
      </c>
      <c r="E54" s="60">
        <v>3</v>
      </c>
      <c r="F54" s="60">
        <v>1</v>
      </c>
      <c r="G54" s="60">
        <v>2</v>
      </c>
      <c r="I54" s="60">
        <v>0</v>
      </c>
      <c r="J54" s="60">
        <v>0</v>
      </c>
    </row>
    <row r="55" spans="1:10" x14ac:dyDescent="0.4">
      <c r="A55" s="61" t="s">
        <v>126</v>
      </c>
      <c r="C55" s="60">
        <v>1</v>
      </c>
      <c r="D55" s="59">
        <v>7</v>
      </c>
      <c r="E55" s="60">
        <v>3</v>
      </c>
      <c r="F55" s="60">
        <v>1</v>
      </c>
      <c r="G55" s="60">
        <v>2</v>
      </c>
      <c r="I55" s="60">
        <v>0</v>
      </c>
      <c r="J55" s="60">
        <v>0</v>
      </c>
    </row>
    <row r="56" spans="1:10" x14ac:dyDescent="0.4">
      <c r="A56" s="61" t="s">
        <v>127</v>
      </c>
      <c r="C56" s="60">
        <v>1</v>
      </c>
      <c r="D56" s="59">
        <v>7</v>
      </c>
      <c r="E56" s="60">
        <v>3</v>
      </c>
      <c r="F56" s="60">
        <v>1</v>
      </c>
      <c r="G56" s="60">
        <v>2</v>
      </c>
      <c r="I56" s="60">
        <v>0</v>
      </c>
      <c r="J56" s="60">
        <v>0</v>
      </c>
    </row>
    <row r="57" spans="1:10" x14ac:dyDescent="0.4">
      <c r="A57" s="61" t="s">
        <v>128</v>
      </c>
      <c r="C57" s="60">
        <v>1</v>
      </c>
      <c r="D57" s="57">
        <v>7</v>
      </c>
      <c r="E57" s="60">
        <v>3</v>
      </c>
      <c r="F57" s="60">
        <v>1</v>
      </c>
      <c r="G57" s="60">
        <v>2</v>
      </c>
      <c r="I57" s="60">
        <v>0</v>
      </c>
      <c r="J57" s="60">
        <v>0</v>
      </c>
    </row>
    <row r="58" spans="1:10" x14ac:dyDescent="0.4">
      <c r="A58" s="61" t="s">
        <v>129</v>
      </c>
      <c r="C58" s="60">
        <v>1</v>
      </c>
      <c r="D58" s="57">
        <v>2</v>
      </c>
      <c r="E58" s="60">
        <v>3</v>
      </c>
      <c r="F58" s="60">
        <v>1</v>
      </c>
      <c r="G58" s="60">
        <v>2</v>
      </c>
      <c r="I58" s="60">
        <v>0</v>
      </c>
      <c r="J58" s="60">
        <v>0</v>
      </c>
    </row>
    <row r="59" spans="1:10" x14ac:dyDescent="0.4">
      <c r="A59" s="61" t="s">
        <v>130</v>
      </c>
      <c r="C59" s="60">
        <v>1</v>
      </c>
      <c r="D59" s="57">
        <v>3</v>
      </c>
      <c r="E59" s="60">
        <v>3</v>
      </c>
      <c r="F59" s="60">
        <v>1</v>
      </c>
      <c r="G59" s="60">
        <v>2</v>
      </c>
      <c r="I59" s="60">
        <v>0</v>
      </c>
      <c r="J59" s="60">
        <v>0</v>
      </c>
    </row>
    <row r="60" spans="1:10" x14ac:dyDescent="0.4">
      <c r="A60" s="61" t="s">
        <v>131</v>
      </c>
      <c r="C60" s="60">
        <v>1</v>
      </c>
      <c r="D60" s="57">
        <v>3</v>
      </c>
      <c r="E60" s="60">
        <v>3</v>
      </c>
      <c r="F60" s="60">
        <v>1</v>
      </c>
      <c r="G60" s="60">
        <v>2</v>
      </c>
      <c r="I60" s="60">
        <v>0</v>
      </c>
      <c r="J60" s="60">
        <v>0</v>
      </c>
    </row>
    <row r="61" spans="1:10" x14ac:dyDescent="0.4">
      <c r="A61" s="61" t="s">
        <v>132</v>
      </c>
      <c r="C61" s="60">
        <v>1</v>
      </c>
      <c r="D61" s="57">
        <v>3</v>
      </c>
      <c r="E61" s="60">
        <v>3</v>
      </c>
      <c r="F61" s="60">
        <v>1</v>
      </c>
      <c r="G61" s="60">
        <v>2</v>
      </c>
      <c r="I61" s="60">
        <v>0</v>
      </c>
      <c r="J61" s="60">
        <v>0</v>
      </c>
    </row>
    <row r="62" spans="1:10" x14ac:dyDescent="0.4">
      <c r="A62" s="61" t="s">
        <v>133</v>
      </c>
      <c r="C62" s="60">
        <v>1</v>
      </c>
      <c r="D62" s="57">
        <v>5</v>
      </c>
      <c r="E62" s="60">
        <v>3</v>
      </c>
      <c r="F62" s="60">
        <v>1</v>
      </c>
      <c r="G62" s="60">
        <v>2</v>
      </c>
      <c r="I62" s="60">
        <v>0</v>
      </c>
      <c r="J62" s="60">
        <v>0</v>
      </c>
    </row>
    <row r="63" spans="1:10" x14ac:dyDescent="0.4">
      <c r="A63" s="61" t="s">
        <v>134</v>
      </c>
      <c r="C63" s="60">
        <v>1</v>
      </c>
      <c r="D63" s="57">
        <v>5</v>
      </c>
      <c r="E63" s="60">
        <v>3</v>
      </c>
      <c r="F63" s="60">
        <v>1</v>
      </c>
      <c r="G63" s="60">
        <v>2</v>
      </c>
      <c r="I63" s="60">
        <v>0</v>
      </c>
      <c r="J63" s="60">
        <v>0</v>
      </c>
    </row>
    <row r="64" spans="1:10" x14ac:dyDescent="0.4">
      <c r="A64" s="61" t="s">
        <v>135</v>
      </c>
      <c r="C64" s="60">
        <v>1</v>
      </c>
      <c r="D64" s="59">
        <v>5</v>
      </c>
      <c r="E64" s="60">
        <v>3</v>
      </c>
      <c r="F64" s="60">
        <v>1</v>
      </c>
      <c r="G64" s="60">
        <v>2</v>
      </c>
      <c r="I64" s="60">
        <v>0</v>
      </c>
      <c r="J64" s="60">
        <v>0</v>
      </c>
    </row>
    <row r="65" spans="1:10" x14ac:dyDescent="0.4">
      <c r="A65" s="61" t="s">
        <v>136</v>
      </c>
      <c r="C65" s="60">
        <v>1</v>
      </c>
      <c r="D65" s="59">
        <v>5</v>
      </c>
      <c r="E65" s="60">
        <v>3</v>
      </c>
      <c r="F65" s="60">
        <v>1</v>
      </c>
      <c r="G65" s="60">
        <v>2</v>
      </c>
      <c r="I65" s="60">
        <v>0</v>
      </c>
      <c r="J65" s="60">
        <v>0</v>
      </c>
    </row>
    <row r="66" spans="1:10" x14ac:dyDescent="0.4">
      <c r="A66" s="61" t="s">
        <v>137</v>
      </c>
      <c r="C66" s="60">
        <v>1</v>
      </c>
      <c r="D66" s="59">
        <v>5</v>
      </c>
      <c r="E66" s="60">
        <v>3</v>
      </c>
      <c r="F66" s="60">
        <v>1</v>
      </c>
      <c r="G66" s="60">
        <v>2</v>
      </c>
      <c r="I66" s="60">
        <v>0</v>
      </c>
      <c r="J66" s="60">
        <v>0</v>
      </c>
    </row>
    <row r="67" spans="1:10" x14ac:dyDescent="0.4">
      <c r="A67" s="61" t="s">
        <v>138</v>
      </c>
      <c r="C67" s="60">
        <v>1</v>
      </c>
      <c r="D67" s="59">
        <v>5</v>
      </c>
      <c r="E67" s="60">
        <v>3</v>
      </c>
      <c r="F67" s="60">
        <v>1</v>
      </c>
      <c r="G67" s="60">
        <v>2</v>
      </c>
      <c r="I67" s="60">
        <v>0</v>
      </c>
      <c r="J67" s="60">
        <v>0</v>
      </c>
    </row>
    <row r="68" spans="1:10" x14ac:dyDescent="0.4">
      <c r="A68" s="61" t="s">
        <v>139</v>
      </c>
      <c r="C68" s="60">
        <v>1</v>
      </c>
      <c r="D68" s="59">
        <v>5</v>
      </c>
      <c r="E68" s="60">
        <v>3</v>
      </c>
      <c r="F68" s="60">
        <v>1</v>
      </c>
      <c r="G68" s="60">
        <v>2</v>
      </c>
      <c r="I68" s="60">
        <v>0</v>
      </c>
      <c r="J68" s="60">
        <v>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4"/>
  <sheetViews>
    <sheetView topLeftCell="A31" workbookViewId="0">
      <selection activeCell="H25" sqref="H25"/>
    </sheetView>
  </sheetViews>
  <sheetFormatPr defaultColWidth="9" defaultRowHeight="17.399999999999999" x14ac:dyDescent="0.4"/>
  <cols>
    <col min="1" max="1" width="11.59765625" style="59" customWidth="1"/>
    <col min="2" max="8" width="9" style="59"/>
    <col min="9" max="9" width="13.69921875" style="59" customWidth="1"/>
    <col min="10" max="10" width="11.3984375" style="59" customWidth="1"/>
    <col min="11" max="11" width="12.19921875" style="59" customWidth="1"/>
    <col min="12" max="12" width="10.09765625" style="59" customWidth="1"/>
    <col min="13" max="13" width="9" style="59"/>
    <col min="14" max="14" width="18.69921875" style="59" customWidth="1"/>
    <col min="15" max="16384" width="9" style="59"/>
  </cols>
  <sheetData>
    <row r="1" spans="1:14" s="60" customFormat="1" x14ac:dyDescent="0.4">
      <c r="A1" s="60" t="s">
        <v>71</v>
      </c>
      <c r="B1" s="60" t="s">
        <v>59</v>
      </c>
      <c r="C1" s="60" t="s">
        <v>62</v>
      </c>
      <c r="D1" s="60" t="s">
        <v>63</v>
      </c>
      <c r="E1" s="60" t="s">
        <v>60</v>
      </c>
      <c r="F1" s="60" t="s">
        <v>61</v>
      </c>
      <c r="G1" s="60" t="s">
        <v>31</v>
      </c>
      <c r="H1" s="60" t="s">
        <v>64</v>
      </c>
      <c r="I1" s="60" t="s">
        <v>65</v>
      </c>
      <c r="J1" s="60" t="s">
        <v>66</v>
      </c>
      <c r="K1" s="60" t="s">
        <v>67</v>
      </c>
      <c r="L1" s="60" t="s">
        <v>68</v>
      </c>
      <c r="M1" s="60" t="s">
        <v>69</v>
      </c>
      <c r="N1" s="60" t="s">
        <v>72</v>
      </c>
    </row>
    <row r="2" spans="1:14" s="60" customFormat="1" x14ac:dyDescent="0.4">
      <c r="A2" s="61" t="s">
        <v>140</v>
      </c>
      <c r="C2" s="60">
        <v>1</v>
      </c>
      <c r="D2" s="59">
        <v>2</v>
      </c>
      <c r="E2" s="60">
        <v>3</v>
      </c>
      <c r="F2" s="60">
        <v>1</v>
      </c>
      <c r="G2" s="60">
        <v>3</v>
      </c>
      <c r="I2" s="60">
        <v>0</v>
      </c>
      <c r="J2" s="60">
        <v>0</v>
      </c>
    </row>
    <row r="3" spans="1:14" x14ac:dyDescent="0.4">
      <c r="A3" s="61" t="s">
        <v>141</v>
      </c>
      <c r="C3" s="59">
        <v>1</v>
      </c>
      <c r="D3" s="59">
        <v>2</v>
      </c>
      <c r="E3" s="59">
        <v>3</v>
      </c>
      <c r="F3" s="59">
        <v>1</v>
      </c>
      <c r="G3" s="59">
        <v>3</v>
      </c>
      <c r="I3" s="59">
        <v>0</v>
      </c>
      <c r="J3" s="59">
        <v>0</v>
      </c>
    </row>
    <row r="4" spans="1:14" x14ac:dyDescent="0.4">
      <c r="A4" s="61" t="s">
        <v>142</v>
      </c>
      <c r="B4" s="60"/>
      <c r="C4" s="60">
        <v>1</v>
      </c>
      <c r="D4" s="59">
        <v>2</v>
      </c>
      <c r="E4" s="60">
        <v>3</v>
      </c>
      <c r="F4" s="60">
        <v>1</v>
      </c>
      <c r="G4" s="60">
        <v>3</v>
      </c>
      <c r="H4" s="60"/>
      <c r="I4" s="60">
        <v>0</v>
      </c>
      <c r="J4" s="60">
        <v>0</v>
      </c>
    </row>
    <row r="5" spans="1:14" x14ac:dyDescent="0.4">
      <c r="A5" s="61" t="s">
        <v>143</v>
      </c>
      <c r="C5" s="59">
        <v>1</v>
      </c>
      <c r="D5" s="59">
        <v>2</v>
      </c>
      <c r="E5" s="59">
        <v>3</v>
      </c>
      <c r="F5" s="59">
        <v>1</v>
      </c>
      <c r="G5" s="59">
        <v>3</v>
      </c>
      <c r="I5" s="59">
        <v>0</v>
      </c>
      <c r="J5" s="59">
        <v>0</v>
      </c>
    </row>
    <row r="6" spans="1:14" x14ac:dyDescent="0.4">
      <c r="A6" s="61" t="s">
        <v>144</v>
      </c>
      <c r="B6" s="60"/>
      <c r="C6" s="60">
        <v>1</v>
      </c>
      <c r="D6" s="59">
        <v>2</v>
      </c>
      <c r="E6" s="60">
        <v>3</v>
      </c>
      <c r="F6" s="60">
        <v>1</v>
      </c>
      <c r="G6" s="60">
        <v>3</v>
      </c>
      <c r="H6" s="60"/>
      <c r="I6" s="60">
        <v>0</v>
      </c>
      <c r="J6" s="60">
        <v>0</v>
      </c>
    </row>
    <row r="7" spans="1:14" x14ac:dyDescent="0.4">
      <c r="A7" s="61" t="s">
        <v>145</v>
      </c>
      <c r="C7" s="59">
        <v>1</v>
      </c>
      <c r="D7" s="59">
        <v>2</v>
      </c>
      <c r="E7" s="59">
        <v>3</v>
      </c>
      <c r="F7" s="59">
        <v>1</v>
      </c>
      <c r="G7" s="59">
        <v>3</v>
      </c>
      <c r="I7" s="59">
        <v>0</v>
      </c>
      <c r="J7" s="59">
        <v>0</v>
      </c>
    </row>
    <row r="8" spans="1:14" x14ac:dyDescent="0.4">
      <c r="A8" s="61" t="s">
        <v>146</v>
      </c>
      <c r="B8" s="60"/>
      <c r="C8" s="60">
        <v>1</v>
      </c>
      <c r="D8" s="60">
        <v>3</v>
      </c>
      <c r="E8" s="60">
        <v>3</v>
      </c>
      <c r="F8" s="60">
        <v>1</v>
      </c>
      <c r="G8" s="60">
        <v>3</v>
      </c>
      <c r="H8" s="60"/>
      <c r="I8" s="60">
        <v>0</v>
      </c>
      <c r="J8" s="60">
        <v>0</v>
      </c>
    </row>
    <row r="9" spans="1:14" x14ac:dyDescent="0.4">
      <c r="A9" s="61" t="s">
        <v>147</v>
      </c>
      <c r="C9" s="59">
        <v>1</v>
      </c>
      <c r="D9" s="60">
        <v>3</v>
      </c>
      <c r="E9" s="59">
        <v>3</v>
      </c>
      <c r="F9" s="59">
        <v>1</v>
      </c>
      <c r="G9" s="59">
        <v>3</v>
      </c>
      <c r="I9" s="59">
        <v>0</v>
      </c>
      <c r="J9" s="59">
        <v>0</v>
      </c>
    </row>
    <row r="10" spans="1:14" x14ac:dyDescent="0.4">
      <c r="A10" s="61" t="s">
        <v>148</v>
      </c>
      <c r="B10" s="60"/>
      <c r="C10" s="60">
        <v>1</v>
      </c>
      <c r="D10" s="60">
        <v>3</v>
      </c>
      <c r="E10" s="60">
        <v>3</v>
      </c>
      <c r="F10" s="60">
        <v>1</v>
      </c>
      <c r="G10" s="60">
        <v>3</v>
      </c>
      <c r="H10" s="60"/>
      <c r="I10" s="60">
        <v>0</v>
      </c>
      <c r="J10" s="60">
        <v>0</v>
      </c>
    </row>
    <row r="11" spans="1:14" x14ac:dyDescent="0.4">
      <c r="A11" s="61" t="s">
        <v>149</v>
      </c>
      <c r="C11" s="59">
        <v>1</v>
      </c>
      <c r="D11" s="60">
        <v>3</v>
      </c>
      <c r="E11" s="59">
        <v>3</v>
      </c>
      <c r="F11" s="59">
        <v>1</v>
      </c>
      <c r="G11" s="59">
        <v>3</v>
      </c>
      <c r="I11" s="59">
        <v>0</v>
      </c>
      <c r="J11" s="59">
        <v>0</v>
      </c>
    </row>
    <row r="12" spans="1:14" x14ac:dyDescent="0.4">
      <c r="A12" s="61" t="s">
        <v>150</v>
      </c>
      <c r="B12" s="60"/>
      <c r="C12" s="60">
        <v>1</v>
      </c>
      <c r="D12" s="60">
        <v>3</v>
      </c>
      <c r="E12" s="60">
        <v>3</v>
      </c>
      <c r="F12" s="60">
        <v>1</v>
      </c>
      <c r="G12" s="60">
        <v>3</v>
      </c>
      <c r="H12" s="60"/>
      <c r="I12" s="60">
        <v>0</v>
      </c>
      <c r="J12" s="60">
        <v>0</v>
      </c>
    </row>
    <row r="13" spans="1:14" x14ac:dyDescent="0.4">
      <c r="A13" s="61" t="s">
        <v>151</v>
      </c>
      <c r="C13" s="59">
        <v>1</v>
      </c>
      <c r="D13" s="60">
        <v>3</v>
      </c>
      <c r="E13" s="59">
        <v>3</v>
      </c>
      <c r="F13" s="59">
        <v>1</v>
      </c>
      <c r="G13" s="59">
        <v>3</v>
      </c>
      <c r="I13" s="59">
        <v>0</v>
      </c>
      <c r="J13" s="59">
        <v>0</v>
      </c>
    </row>
    <row r="14" spans="1:14" x14ac:dyDescent="0.4">
      <c r="A14" s="61" t="s">
        <v>152</v>
      </c>
      <c r="B14" s="60"/>
      <c r="C14" s="60">
        <v>1</v>
      </c>
      <c r="D14" s="60">
        <v>3</v>
      </c>
      <c r="E14" s="60">
        <v>3</v>
      </c>
      <c r="F14" s="60">
        <v>1</v>
      </c>
      <c r="G14" s="60">
        <v>3</v>
      </c>
      <c r="H14" s="60"/>
      <c r="I14" s="60">
        <v>0</v>
      </c>
      <c r="J14" s="60">
        <v>0</v>
      </c>
    </row>
    <row r="15" spans="1:14" x14ac:dyDescent="0.4">
      <c r="A15" s="61" t="s">
        <v>153</v>
      </c>
      <c r="C15" s="59">
        <v>1</v>
      </c>
      <c r="D15" s="60">
        <v>3</v>
      </c>
      <c r="E15" s="59">
        <v>3</v>
      </c>
      <c r="F15" s="59">
        <v>1</v>
      </c>
      <c r="G15" s="59">
        <v>3</v>
      </c>
      <c r="I15" s="59">
        <v>0</v>
      </c>
      <c r="J15" s="59">
        <v>0</v>
      </c>
    </row>
    <row r="16" spans="1:14" x14ac:dyDescent="0.4">
      <c r="A16" s="61" t="s">
        <v>154</v>
      </c>
      <c r="B16" s="60"/>
      <c r="C16" s="60">
        <v>1</v>
      </c>
      <c r="D16" s="60">
        <v>3</v>
      </c>
      <c r="E16" s="60">
        <v>3</v>
      </c>
      <c r="F16" s="60">
        <v>1</v>
      </c>
      <c r="G16" s="60">
        <v>3</v>
      </c>
      <c r="H16" s="60"/>
      <c r="I16" s="60">
        <v>0</v>
      </c>
      <c r="J16" s="60">
        <v>0</v>
      </c>
    </row>
    <row r="17" spans="1:10" x14ac:dyDescent="0.4">
      <c r="A17" s="61" t="s">
        <v>155</v>
      </c>
      <c r="C17" s="59">
        <v>1</v>
      </c>
      <c r="D17" s="60">
        <v>3</v>
      </c>
      <c r="E17" s="59">
        <v>3</v>
      </c>
      <c r="F17" s="59">
        <v>1</v>
      </c>
      <c r="G17" s="59">
        <v>3</v>
      </c>
      <c r="I17" s="59">
        <v>0</v>
      </c>
      <c r="J17" s="59">
        <v>0</v>
      </c>
    </row>
    <row r="18" spans="1:10" x14ac:dyDescent="0.4">
      <c r="A18" s="61" t="s">
        <v>156</v>
      </c>
      <c r="B18" s="60"/>
      <c r="C18" s="60">
        <v>1</v>
      </c>
      <c r="D18" s="60">
        <v>3</v>
      </c>
      <c r="E18" s="60">
        <v>3</v>
      </c>
      <c r="F18" s="60">
        <v>1</v>
      </c>
      <c r="G18" s="60">
        <v>3</v>
      </c>
      <c r="H18" s="60"/>
      <c r="I18" s="60">
        <v>0</v>
      </c>
      <c r="J18" s="60">
        <v>0</v>
      </c>
    </row>
    <row r="19" spans="1:10" x14ac:dyDescent="0.4">
      <c r="A19" s="61" t="s">
        <v>157</v>
      </c>
      <c r="C19" s="59">
        <v>1</v>
      </c>
      <c r="D19" s="60">
        <v>3</v>
      </c>
      <c r="E19" s="59">
        <v>3</v>
      </c>
      <c r="F19" s="59">
        <v>1</v>
      </c>
      <c r="G19" s="59">
        <v>3</v>
      </c>
      <c r="I19" s="59">
        <v>0</v>
      </c>
      <c r="J19" s="59">
        <v>0</v>
      </c>
    </row>
    <row r="20" spans="1:10" x14ac:dyDescent="0.4">
      <c r="A20" s="61" t="s">
        <v>158</v>
      </c>
      <c r="B20" s="60"/>
      <c r="C20" s="60">
        <v>1</v>
      </c>
      <c r="D20" s="60">
        <v>3</v>
      </c>
      <c r="E20" s="60">
        <v>3</v>
      </c>
      <c r="F20" s="60">
        <v>1</v>
      </c>
      <c r="G20" s="60">
        <v>3</v>
      </c>
      <c r="H20" s="60"/>
      <c r="I20" s="60">
        <v>0</v>
      </c>
      <c r="J20" s="60">
        <v>0</v>
      </c>
    </row>
    <row r="21" spans="1:10" x14ac:dyDescent="0.4">
      <c r="A21" s="61" t="s">
        <v>159</v>
      </c>
      <c r="C21" s="59">
        <v>1</v>
      </c>
      <c r="D21" s="59">
        <v>5</v>
      </c>
      <c r="E21" s="59">
        <v>3</v>
      </c>
      <c r="F21" s="59">
        <v>1</v>
      </c>
      <c r="G21" s="59">
        <v>3</v>
      </c>
      <c r="I21" s="59">
        <v>0</v>
      </c>
      <c r="J21" s="59">
        <v>0</v>
      </c>
    </row>
    <row r="22" spans="1:10" x14ac:dyDescent="0.4">
      <c r="A22" s="61" t="s">
        <v>160</v>
      </c>
      <c r="B22" s="60"/>
      <c r="C22" s="60">
        <v>1</v>
      </c>
      <c r="D22" s="59">
        <v>5</v>
      </c>
      <c r="E22" s="60">
        <v>3</v>
      </c>
      <c r="F22" s="60">
        <v>1</v>
      </c>
      <c r="G22" s="60">
        <v>3</v>
      </c>
      <c r="H22" s="60"/>
      <c r="I22" s="60">
        <v>0</v>
      </c>
      <c r="J22" s="60">
        <v>0</v>
      </c>
    </row>
    <row r="23" spans="1:10" x14ac:dyDescent="0.4">
      <c r="A23" s="61" t="s">
        <v>161</v>
      </c>
      <c r="C23" s="59">
        <v>1</v>
      </c>
      <c r="D23" s="59">
        <v>5</v>
      </c>
      <c r="E23" s="59">
        <v>3</v>
      </c>
      <c r="F23" s="59">
        <v>1</v>
      </c>
      <c r="G23" s="59">
        <v>3</v>
      </c>
      <c r="I23" s="59">
        <v>0</v>
      </c>
      <c r="J23" s="59">
        <v>0</v>
      </c>
    </row>
    <row r="24" spans="1:10" x14ac:dyDescent="0.4">
      <c r="A24" s="61" t="s">
        <v>162</v>
      </c>
      <c r="B24" s="60"/>
      <c r="C24" s="60">
        <v>1</v>
      </c>
      <c r="D24" s="59">
        <v>5</v>
      </c>
      <c r="E24" s="60">
        <v>3</v>
      </c>
      <c r="F24" s="60">
        <v>1</v>
      </c>
      <c r="G24" s="60">
        <v>3</v>
      </c>
      <c r="H24" s="60"/>
      <c r="I24" s="60">
        <v>0</v>
      </c>
      <c r="J24" s="60">
        <v>0</v>
      </c>
    </row>
    <row r="25" spans="1:10" x14ac:dyDescent="0.4">
      <c r="A25" s="61" t="s">
        <v>163</v>
      </c>
      <c r="C25" s="59">
        <v>1</v>
      </c>
      <c r="D25" s="59">
        <v>5</v>
      </c>
      <c r="E25" s="59">
        <v>3</v>
      </c>
      <c r="F25" s="59">
        <v>1</v>
      </c>
      <c r="G25" s="59">
        <v>3</v>
      </c>
      <c r="I25" s="59">
        <v>0</v>
      </c>
      <c r="J25" s="59">
        <v>0</v>
      </c>
    </row>
    <row r="26" spans="1:10" x14ac:dyDescent="0.4">
      <c r="A26" s="61" t="s">
        <v>164</v>
      </c>
      <c r="B26" s="60"/>
      <c r="C26" s="60">
        <v>1</v>
      </c>
      <c r="D26" s="59">
        <v>5</v>
      </c>
      <c r="E26" s="60">
        <v>3</v>
      </c>
      <c r="F26" s="60">
        <v>1</v>
      </c>
      <c r="G26" s="60">
        <v>3</v>
      </c>
      <c r="H26" s="60"/>
      <c r="I26" s="60">
        <v>0</v>
      </c>
      <c r="J26" s="60">
        <v>0</v>
      </c>
    </row>
    <row r="27" spans="1:10" x14ac:dyDescent="0.4">
      <c r="A27" s="61" t="s">
        <v>165</v>
      </c>
      <c r="C27" s="59">
        <v>1</v>
      </c>
      <c r="D27" s="59">
        <v>5</v>
      </c>
      <c r="E27" s="59">
        <v>3</v>
      </c>
      <c r="F27" s="59">
        <v>1</v>
      </c>
      <c r="G27" s="59">
        <v>3</v>
      </c>
      <c r="I27" s="59">
        <v>0</v>
      </c>
      <c r="J27" s="59">
        <v>0</v>
      </c>
    </row>
    <row r="28" spans="1:10" x14ac:dyDescent="0.4">
      <c r="A28" s="61" t="s">
        <v>166</v>
      </c>
      <c r="B28" s="60"/>
      <c r="C28" s="60">
        <v>1</v>
      </c>
      <c r="D28" s="59">
        <v>5</v>
      </c>
      <c r="E28" s="60">
        <v>3</v>
      </c>
      <c r="F28" s="60">
        <v>1</v>
      </c>
      <c r="G28" s="60">
        <v>3</v>
      </c>
      <c r="H28" s="60"/>
      <c r="I28" s="60">
        <v>0</v>
      </c>
      <c r="J28" s="60">
        <v>0</v>
      </c>
    </row>
    <row r="29" spans="1:10" x14ac:dyDescent="0.4">
      <c r="A29" s="61" t="s">
        <v>167</v>
      </c>
      <c r="C29" s="59">
        <v>1</v>
      </c>
      <c r="D29" s="59">
        <v>5</v>
      </c>
      <c r="E29" s="59">
        <v>3</v>
      </c>
      <c r="F29" s="59">
        <v>1</v>
      </c>
      <c r="G29" s="59">
        <v>3</v>
      </c>
      <c r="I29" s="59">
        <v>0</v>
      </c>
      <c r="J29" s="59">
        <v>0</v>
      </c>
    </row>
    <row r="30" spans="1:10" x14ac:dyDescent="0.4">
      <c r="A30" s="61" t="s">
        <v>168</v>
      </c>
      <c r="B30" s="60"/>
      <c r="C30" s="60">
        <v>1</v>
      </c>
      <c r="D30" s="59">
        <v>6</v>
      </c>
      <c r="E30" s="60">
        <v>3</v>
      </c>
      <c r="F30" s="60">
        <v>1</v>
      </c>
      <c r="G30" s="60">
        <v>3</v>
      </c>
      <c r="H30" s="60"/>
      <c r="I30" s="60">
        <v>0</v>
      </c>
      <c r="J30" s="60">
        <v>0</v>
      </c>
    </row>
    <row r="31" spans="1:10" x14ac:dyDescent="0.4">
      <c r="A31" s="61" t="s">
        <v>169</v>
      </c>
      <c r="C31" s="59">
        <v>1</v>
      </c>
      <c r="D31" s="59">
        <v>6</v>
      </c>
      <c r="E31" s="59">
        <v>3</v>
      </c>
      <c r="F31" s="59">
        <v>1</v>
      </c>
      <c r="G31" s="59">
        <v>3</v>
      </c>
      <c r="I31" s="59">
        <v>0</v>
      </c>
      <c r="J31" s="59">
        <v>0</v>
      </c>
    </row>
    <row r="32" spans="1:10" x14ac:dyDescent="0.4">
      <c r="A32" s="61" t="s">
        <v>170</v>
      </c>
      <c r="B32" s="60"/>
      <c r="C32" s="60">
        <v>1</v>
      </c>
      <c r="D32" s="59">
        <v>6</v>
      </c>
      <c r="E32" s="60">
        <v>3</v>
      </c>
      <c r="F32" s="60">
        <v>1</v>
      </c>
      <c r="G32" s="60">
        <v>3</v>
      </c>
      <c r="H32" s="60"/>
      <c r="I32" s="60">
        <v>0</v>
      </c>
      <c r="J32" s="60">
        <v>0</v>
      </c>
    </row>
    <row r="33" spans="1:10" x14ac:dyDescent="0.4">
      <c r="A33" s="61" t="s">
        <v>171</v>
      </c>
      <c r="C33" s="59">
        <v>1</v>
      </c>
      <c r="D33" s="59">
        <v>6</v>
      </c>
      <c r="E33" s="59">
        <v>3</v>
      </c>
      <c r="F33" s="59">
        <v>1</v>
      </c>
      <c r="G33" s="59">
        <v>3</v>
      </c>
      <c r="I33" s="59">
        <v>0</v>
      </c>
      <c r="J33" s="59">
        <v>0</v>
      </c>
    </row>
    <row r="34" spans="1:10" x14ac:dyDescent="0.4">
      <c r="A34" s="61" t="s">
        <v>172</v>
      </c>
      <c r="B34" s="60"/>
      <c r="C34" s="60">
        <v>1</v>
      </c>
      <c r="D34" s="59">
        <v>6</v>
      </c>
      <c r="E34" s="60">
        <v>3</v>
      </c>
      <c r="F34" s="60">
        <v>1</v>
      </c>
      <c r="G34" s="60">
        <v>3</v>
      </c>
      <c r="H34" s="60"/>
      <c r="I34" s="60">
        <v>0</v>
      </c>
      <c r="J34" s="60">
        <v>0</v>
      </c>
    </row>
    <row r="35" spans="1:10" x14ac:dyDescent="0.4">
      <c r="A35" s="61" t="s">
        <v>173</v>
      </c>
      <c r="C35" s="59">
        <v>1</v>
      </c>
      <c r="D35" s="59">
        <v>6</v>
      </c>
      <c r="E35" s="59">
        <v>3</v>
      </c>
      <c r="F35" s="59">
        <v>1</v>
      </c>
      <c r="G35" s="59">
        <v>3</v>
      </c>
      <c r="I35" s="59">
        <v>0</v>
      </c>
      <c r="J35" s="59">
        <v>0</v>
      </c>
    </row>
    <row r="36" spans="1:10" x14ac:dyDescent="0.4">
      <c r="A36" s="61" t="s">
        <v>174</v>
      </c>
      <c r="B36" s="60"/>
      <c r="C36" s="60">
        <v>1</v>
      </c>
      <c r="D36" s="59">
        <v>6</v>
      </c>
      <c r="E36" s="60">
        <v>3</v>
      </c>
      <c r="F36" s="60">
        <v>1</v>
      </c>
      <c r="G36" s="60">
        <v>3</v>
      </c>
      <c r="H36" s="60"/>
      <c r="I36" s="60">
        <v>0</v>
      </c>
      <c r="J36" s="60">
        <v>0</v>
      </c>
    </row>
    <row r="37" spans="1:10" x14ac:dyDescent="0.4">
      <c r="A37" s="61" t="s">
        <v>175</v>
      </c>
      <c r="C37" s="59">
        <v>1</v>
      </c>
      <c r="D37" s="59">
        <v>6</v>
      </c>
      <c r="E37" s="59">
        <v>3</v>
      </c>
      <c r="F37" s="59">
        <v>1</v>
      </c>
      <c r="G37" s="59">
        <v>3</v>
      </c>
      <c r="I37" s="59">
        <v>0</v>
      </c>
      <c r="J37" s="59">
        <v>0</v>
      </c>
    </row>
    <row r="38" spans="1:10" x14ac:dyDescent="0.4">
      <c r="A38" s="61" t="s">
        <v>176</v>
      </c>
      <c r="B38" s="60"/>
      <c r="C38" s="60">
        <v>1</v>
      </c>
      <c r="D38" s="59">
        <v>6</v>
      </c>
      <c r="E38" s="60">
        <v>3</v>
      </c>
      <c r="F38" s="60">
        <v>1</v>
      </c>
      <c r="G38" s="60">
        <v>3</v>
      </c>
      <c r="H38" s="60"/>
      <c r="I38" s="60">
        <v>0</v>
      </c>
      <c r="J38" s="60">
        <v>0</v>
      </c>
    </row>
    <row r="39" spans="1:10" x14ac:dyDescent="0.4">
      <c r="A39" s="61" t="s">
        <v>177</v>
      </c>
      <c r="C39" s="59">
        <v>1</v>
      </c>
      <c r="D39" s="59">
        <v>6</v>
      </c>
      <c r="E39" s="59">
        <v>3</v>
      </c>
      <c r="F39" s="59">
        <v>1</v>
      </c>
      <c r="G39" s="59">
        <v>3</v>
      </c>
      <c r="I39" s="59">
        <v>0</v>
      </c>
      <c r="J39" s="59">
        <v>0</v>
      </c>
    </row>
    <row r="40" spans="1:10" x14ac:dyDescent="0.4">
      <c r="A40" s="61" t="s">
        <v>178</v>
      </c>
      <c r="B40" s="60"/>
      <c r="C40" s="60">
        <v>1</v>
      </c>
      <c r="D40" s="59">
        <v>6</v>
      </c>
      <c r="E40" s="60">
        <v>3</v>
      </c>
      <c r="F40" s="60">
        <v>1</v>
      </c>
      <c r="G40" s="60">
        <v>3</v>
      </c>
      <c r="H40" s="60"/>
      <c r="I40" s="60">
        <v>0</v>
      </c>
      <c r="J40" s="60">
        <v>0</v>
      </c>
    </row>
    <row r="41" spans="1:10" x14ac:dyDescent="0.4">
      <c r="A41" s="61" t="s">
        <v>179</v>
      </c>
      <c r="C41" s="59">
        <v>1</v>
      </c>
      <c r="D41" s="59">
        <v>6</v>
      </c>
      <c r="E41" s="59">
        <v>3</v>
      </c>
      <c r="F41" s="59">
        <v>1</v>
      </c>
      <c r="G41" s="59">
        <v>3</v>
      </c>
      <c r="I41" s="59">
        <v>0</v>
      </c>
      <c r="J41" s="59">
        <v>0</v>
      </c>
    </row>
    <row r="42" spans="1:10" x14ac:dyDescent="0.4">
      <c r="A42" s="61" t="s">
        <v>180</v>
      </c>
      <c r="B42" s="60"/>
      <c r="C42" s="60">
        <v>1</v>
      </c>
      <c r="D42" s="59">
        <v>7</v>
      </c>
      <c r="E42" s="60">
        <v>3</v>
      </c>
      <c r="F42" s="60">
        <v>1</v>
      </c>
      <c r="G42" s="60">
        <v>3</v>
      </c>
      <c r="H42" s="60"/>
      <c r="I42" s="60">
        <v>0</v>
      </c>
      <c r="J42" s="60">
        <v>0</v>
      </c>
    </row>
    <row r="43" spans="1:10" x14ac:dyDescent="0.4">
      <c r="A43" s="61" t="s">
        <v>181</v>
      </c>
      <c r="C43" s="59">
        <v>1</v>
      </c>
      <c r="D43" s="59">
        <v>7</v>
      </c>
      <c r="E43" s="59">
        <v>3</v>
      </c>
      <c r="F43" s="59">
        <v>1</v>
      </c>
      <c r="G43" s="59">
        <v>3</v>
      </c>
      <c r="I43" s="59">
        <v>0</v>
      </c>
      <c r="J43" s="59">
        <v>0</v>
      </c>
    </row>
    <row r="44" spans="1:10" x14ac:dyDescent="0.4">
      <c r="A44" s="61" t="s">
        <v>182</v>
      </c>
      <c r="B44" s="60"/>
      <c r="C44" s="60">
        <v>1</v>
      </c>
      <c r="D44" s="59">
        <v>7</v>
      </c>
      <c r="E44" s="60">
        <v>3</v>
      </c>
      <c r="F44" s="60">
        <v>1</v>
      </c>
      <c r="G44" s="60">
        <v>3</v>
      </c>
      <c r="H44" s="60"/>
      <c r="I44" s="60">
        <v>0</v>
      </c>
      <c r="J44" s="60">
        <v>0</v>
      </c>
    </row>
    <row r="45" spans="1:10" x14ac:dyDescent="0.4">
      <c r="A45" s="61" t="s">
        <v>183</v>
      </c>
      <c r="C45" s="59">
        <v>1</v>
      </c>
      <c r="D45" s="59">
        <v>7</v>
      </c>
      <c r="E45" s="59">
        <v>3</v>
      </c>
      <c r="F45" s="59">
        <v>1</v>
      </c>
      <c r="G45" s="59">
        <v>3</v>
      </c>
      <c r="I45" s="59">
        <v>0</v>
      </c>
      <c r="J45" s="59">
        <v>0</v>
      </c>
    </row>
    <row r="46" spans="1:10" x14ac:dyDescent="0.4">
      <c r="A46" s="61" t="s">
        <v>184</v>
      </c>
      <c r="B46" s="60"/>
      <c r="C46" s="60">
        <v>1</v>
      </c>
      <c r="D46" s="59">
        <v>7</v>
      </c>
      <c r="E46" s="60">
        <v>3</v>
      </c>
      <c r="F46" s="60">
        <v>1</v>
      </c>
      <c r="G46" s="60">
        <v>3</v>
      </c>
      <c r="H46" s="60"/>
      <c r="I46" s="60">
        <v>0</v>
      </c>
      <c r="J46" s="60">
        <v>0</v>
      </c>
    </row>
    <row r="47" spans="1:10" x14ac:dyDescent="0.4">
      <c r="A47" s="61" t="s">
        <v>185</v>
      </c>
      <c r="C47" s="59">
        <v>1</v>
      </c>
      <c r="D47" s="59">
        <v>7</v>
      </c>
      <c r="E47" s="59">
        <v>3</v>
      </c>
      <c r="F47" s="59">
        <v>1</v>
      </c>
      <c r="G47" s="59">
        <v>3</v>
      </c>
      <c r="I47" s="59">
        <v>0</v>
      </c>
      <c r="J47" s="59">
        <v>0</v>
      </c>
    </row>
    <row r="48" spans="1:10" x14ac:dyDescent="0.4">
      <c r="A48" s="61" t="s">
        <v>186</v>
      </c>
      <c r="B48" s="60"/>
      <c r="C48" s="60">
        <v>1</v>
      </c>
      <c r="D48" s="59">
        <v>7</v>
      </c>
      <c r="E48" s="60">
        <v>3</v>
      </c>
      <c r="F48" s="60">
        <v>1</v>
      </c>
      <c r="G48" s="60">
        <v>3</v>
      </c>
      <c r="H48" s="60"/>
      <c r="I48" s="60">
        <v>0</v>
      </c>
      <c r="J48" s="60">
        <v>0</v>
      </c>
    </row>
    <row r="49" spans="1:10" x14ac:dyDescent="0.4">
      <c r="A49" s="61" t="s">
        <v>187</v>
      </c>
      <c r="C49" s="59">
        <v>1</v>
      </c>
      <c r="D49" s="59">
        <v>7</v>
      </c>
      <c r="E49" s="59">
        <v>3</v>
      </c>
      <c r="F49" s="59">
        <v>1</v>
      </c>
      <c r="G49" s="59">
        <v>3</v>
      </c>
      <c r="I49" s="59">
        <v>0</v>
      </c>
      <c r="J49" s="59">
        <v>0</v>
      </c>
    </row>
    <row r="50" spans="1:10" x14ac:dyDescent="0.4">
      <c r="A50" s="61" t="s">
        <v>188</v>
      </c>
      <c r="B50" s="60"/>
      <c r="C50" s="60">
        <v>1</v>
      </c>
      <c r="D50" s="59">
        <v>7</v>
      </c>
      <c r="E50" s="60">
        <v>3</v>
      </c>
      <c r="F50" s="60">
        <v>1</v>
      </c>
      <c r="G50" s="60">
        <v>3</v>
      </c>
      <c r="H50" s="60"/>
      <c r="I50" s="60">
        <v>0</v>
      </c>
      <c r="J50" s="60">
        <v>0</v>
      </c>
    </row>
    <row r="51" spans="1:10" x14ac:dyDescent="0.4">
      <c r="A51" s="61" t="s">
        <v>189</v>
      </c>
      <c r="C51" s="59">
        <v>1</v>
      </c>
      <c r="D51" s="59">
        <v>7</v>
      </c>
      <c r="E51" s="59">
        <v>3</v>
      </c>
      <c r="F51" s="59">
        <v>1</v>
      </c>
      <c r="G51" s="59">
        <v>3</v>
      </c>
      <c r="I51" s="59">
        <v>0</v>
      </c>
      <c r="J51" s="59">
        <v>0</v>
      </c>
    </row>
    <row r="52" spans="1:10" x14ac:dyDescent="0.4">
      <c r="A52" s="61" t="s">
        <v>190</v>
      </c>
      <c r="B52" s="60"/>
      <c r="C52" s="60">
        <v>1</v>
      </c>
      <c r="D52" s="59">
        <v>7</v>
      </c>
      <c r="E52" s="60">
        <v>3</v>
      </c>
      <c r="F52" s="60">
        <v>1</v>
      </c>
      <c r="G52" s="60">
        <v>3</v>
      </c>
      <c r="H52" s="60"/>
      <c r="I52" s="60">
        <v>0</v>
      </c>
      <c r="J52" s="60">
        <v>0</v>
      </c>
    </row>
    <row r="53" spans="1:10" x14ac:dyDescent="0.4">
      <c r="A53" s="61" t="s">
        <v>191</v>
      </c>
      <c r="C53" s="59">
        <v>1</v>
      </c>
      <c r="D53" s="59">
        <v>7</v>
      </c>
      <c r="E53" s="59">
        <v>3</v>
      </c>
      <c r="F53" s="59">
        <v>1</v>
      </c>
      <c r="G53" s="59">
        <v>3</v>
      </c>
      <c r="I53" s="59">
        <v>0</v>
      </c>
      <c r="J53" s="59">
        <v>0</v>
      </c>
    </row>
    <row r="54" spans="1:10" x14ac:dyDescent="0.4">
      <c r="A54" s="61" t="s">
        <v>192</v>
      </c>
      <c r="B54" s="60"/>
      <c r="C54" s="60">
        <v>1</v>
      </c>
      <c r="D54" s="60">
        <v>2</v>
      </c>
      <c r="E54" s="60">
        <v>3</v>
      </c>
      <c r="F54" s="60">
        <v>1</v>
      </c>
      <c r="G54" s="60">
        <v>3</v>
      </c>
      <c r="H54" s="60"/>
      <c r="I54" s="60">
        <v>0</v>
      </c>
      <c r="J54" s="60">
        <v>0</v>
      </c>
    </row>
    <row r="55" spans="1:10" x14ac:dyDescent="0.4">
      <c r="A55" s="61" t="s">
        <v>193</v>
      </c>
      <c r="C55" s="59">
        <v>1</v>
      </c>
      <c r="D55" s="59">
        <v>2</v>
      </c>
      <c r="E55" s="59">
        <v>3</v>
      </c>
      <c r="F55" s="59">
        <v>1</v>
      </c>
      <c r="G55" s="59">
        <v>3</v>
      </c>
      <c r="I55" s="59">
        <v>0</v>
      </c>
      <c r="J55" s="59">
        <v>0</v>
      </c>
    </row>
    <row r="56" spans="1:10" x14ac:dyDescent="0.4">
      <c r="A56" s="61" t="s">
        <v>194</v>
      </c>
      <c r="B56" s="60"/>
      <c r="C56" s="60">
        <v>1</v>
      </c>
      <c r="D56" s="60">
        <v>3</v>
      </c>
      <c r="E56" s="60">
        <v>3</v>
      </c>
      <c r="F56" s="60">
        <v>1</v>
      </c>
      <c r="G56" s="60">
        <v>3</v>
      </c>
      <c r="H56" s="60"/>
      <c r="I56" s="60">
        <v>0</v>
      </c>
      <c r="J56" s="60">
        <v>0</v>
      </c>
    </row>
    <row r="57" spans="1:10" x14ac:dyDescent="0.4">
      <c r="A57" s="61" t="s">
        <v>195</v>
      </c>
      <c r="C57" s="59">
        <v>1</v>
      </c>
      <c r="D57" s="60">
        <v>3</v>
      </c>
      <c r="E57" s="59">
        <v>3</v>
      </c>
      <c r="F57" s="59">
        <v>1</v>
      </c>
      <c r="G57" s="59">
        <v>3</v>
      </c>
      <c r="I57" s="59">
        <v>0</v>
      </c>
      <c r="J57" s="59">
        <v>0</v>
      </c>
    </row>
    <row r="58" spans="1:10" x14ac:dyDescent="0.4">
      <c r="A58" s="61" t="s">
        <v>196</v>
      </c>
      <c r="B58" s="60"/>
      <c r="C58" s="60">
        <v>1</v>
      </c>
      <c r="D58" s="60">
        <v>3</v>
      </c>
      <c r="E58" s="60">
        <v>3</v>
      </c>
      <c r="F58" s="60">
        <v>1</v>
      </c>
      <c r="G58" s="60">
        <v>3</v>
      </c>
      <c r="H58" s="60"/>
      <c r="I58" s="60">
        <v>0</v>
      </c>
      <c r="J58" s="60">
        <v>0</v>
      </c>
    </row>
    <row r="59" spans="1:10" x14ac:dyDescent="0.4">
      <c r="A59" s="61" t="s">
        <v>197</v>
      </c>
      <c r="C59" s="59">
        <v>1</v>
      </c>
      <c r="D59" s="60">
        <v>3</v>
      </c>
      <c r="E59" s="59">
        <v>3</v>
      </c>
      <c r="F59" s="59">
        <v>1</v>
      </c>
      <c r="G59" s="59">
        <v>3</v>
      </c>
      <c r="I59" s="59">
        <v>0</v>
      </c>
      <c r="J59" s="59">
        <v>0</v>
      </c>
    </row>
    <row r="60" spans="1:10" x14ac:dyDescent="0.4">
      <c r="A60" s="61" t="s">
        <v>198</v>
      </c>
      <c r="B60" s="60"/>
      <c r="C60" s="60">
        <v>1</v>
      </c>
      <c r="D60" s="60">
        <v>3</v>
      </c>
      <c r="E60" s="60">
        <v>3</v>
      </c>
      <c r="F60" s="60">
        <v>1</v>
      </c>
      <c r="G60" s="60">
        <v>3</v>
      </c>
      <c r="H60" s="60"/>
      <c r="I60" s="60">
        <v>0</v>
      </c>
      <c r="J60" s="60">
        <v>0</v>
      </c>
    </row>
    <row r="61" spans="1:10" x14ac:dyDescent="0.4">
      <c r="A61" s="61" t="s">
        <v>199</v>
      </c>
      <c r="C61" s="59">
        <v>1</v>
      </c>
      <c r="D61" s="60">
        <v>3</v>
      </c>
      <c r="E61" s="59">
        <v>3</v>
      </c>
      <c r="F61" s="59">
        <v>1</v>
      </c>
      <c r="G61" s="59">
        <v>3</v>
      </c>
      <c r="I61" s="59">
        <v>0</v>
      </c>
      <c r="J61" s="59">
        <v>0</v>
      </c>
    </row>
    <row r="62" spans="1:10" x14ac:dyDescent="0.4">
      <c r="A62" s="61" t="s">
        <v>200</v>
      </c>
      <c r="B62" s="60"/>
      <c r="C62" s="60">
        <v>1</v>
      </c>
      <c r="D62" s="60">
        <v>3</v>
      </c>
      <c r="E62" s="60">
        <v>3</v>
      </c>
      <c r="F62" s="60">
        <v>1</v>
      </c>
      <c r="G62" s="60">
        <v>3</v>
      </c>
      <c r="H62" s="60"/>
      <c r="I62" s="60">
        <v>0</v>
      </c>
      <c r="J62" s="60">
        <v>0</v>
      </c>
    </row>
    <row r="63" spans="1:10" x14ac:dyDescent="0.4">
      <c r="A63" s="61" t="s">
        <v>201</v>
      </c>
      <c r="C63" s="59">
        <v>1</v>
      </c>
      <c r="D63" s="60">
        <v>3</v>
      </c>
      <c r="E63" s="59">
        <v>3</v>
      </c>
      <c r="F63" s="59">
        <v>1</v>
      </c>
      <c r="G63" s="59">
        <v>3</v>
      </c>
      <c r="I63" s="59">
        <v>0</v>
      </c>
      <c r="J63" s="59">
        <v>0</v>
      </c>
    </row>
    <row r="64" spans="1:10" x14ac:dyDescent="0.4">
      <c r="A64" s="61" t="s">
        <v>202</v>
      </c>
      <c r="B64" s="60"/>
      <c r="C64" s="60">
        <v>1</v>
      </c>
      <c r="D64" s="60">
        <v>3</v>
      </c>
      <c r="E64" s="60">
        <v>3</v>
      </c>
      <c r="F64" s="60">
        <v>1</v>
      </c>
      <c r="G64" s="60">
        <v>3</v>
      </c>
      <c r="H64" s="60"/>
      <c r="I64" s="60">
        <v>0</v>
      </c>
      <c r="J64" s="60">
        <v>0</v>
      </c>
    </row>
    <row r="65" spans="1:10" x14ac:dyDescent="0.4">
      <c r="A65" s="61" t="s">
        <v>203</v>
      </c>
      <c r="C65" s="59">
        <v>1</v>
      </c>
      <c r="D65" s="59">
        <v>7</v>
      </c>
      <c r="E65" s="59">
        <v>3</v>
      </c>
      <c r="F65" s="59">
        <v>1</v>
      </c>
      <c r="G65" s="59">
        <v>3</v>
      </c>
      <c r="I65" s="59">
        <v>0</v>
      </c>
      <c r="J65" s="59">
        <v>0</v>
      </c>
    </row>
    <row r="66" spans="1:10" x14ac:dyDescent="0.4">
      <c r="A66" s="61" t="s">
        <v>204</v>
      </c>
      <c r="B66" s="60"/>
      <c r="C66" s="60">
        <v>1</v>
      </c>
      <c r="D66" s="59">
        <v>7</v>
      </c>
      <c r="E66" s="60">
        <v>3</v>
      </c>
      <c r="F66" s="60">
        <v>1</v>
      </c>
      <c r="G66" s="60">
        <v>3</v>
      </c>
      <c r="H66" s="60"/>
      <c r="I66" s="60">
        <v>0</v>
      </c>
      <c r="J66" s="60">
        <v>0</v>
      </c>
    </row>
    <row r="67" spans="1:10" x14ac:dyDescent="0.4">
      <c r="A67" s="61" t="s">
        <v>205</v>
      </c>
      <c r="C67" s="59">
        <v>1</v>
      </c>
      <c r="D67" s="59">
        <v>7</v>
      </c>
      <c r="E67" s="59">
        <v>3</v>
      </c>
      <c r="F67" s="59">
        <v>1</v>
      </c>
      <c r="G67" s="59">
        <v>3</v>
      </c>
      <c r="I67" s="59">
        <v>0</v>
      </c>
      <c r="J67" s="59">
        <v>0</v>
      </c>
    </row>
    <row r="68" spans="1:10" x14ac:dyDescent="0.4">
      <c r="A68" s="61" t="s">
        <v>206</v>
      </c>
      <c r="B68" s="60"/>
      <c r="C68" s="60">
        <v>1</v>
      </c>
      <c r="D68" s="59">
        <v>7</v>
      </c>
      <c r="E68" s="60">
        <v>3</v>
      </c>
      <c r="F68" s="60">
        <v>1</v>
      </c>
      <c r="G68" s="60">
        <v>3</v>
      </c>
      <c r="H68" s="60"/>
      <c r="I68" s="60">
        <v>0</v>
      </c>
      <c r="J68" s="60">
        <v>0</v>
      </c>
    </row>
    <row r="69" spans="1:10" x14ac:dyDescent="0.4">
      <c r="A69" s="61" t="s">
        <v>207</v>
      </c>
      <c r="C69" s="59">
        <v>1</v>
      </c>
      <c r="D69" s="59">
        <v>7</v>
      </c>
      <c r="E69" s="59">
        <v>3</v>
      </c>
      <c r="F69" s="59">
        <v>1</v>
      </c>
      <c r="G69" s="59">
        <v>3</v>
      </c>
      <c r="I69" s="59">
        <v>0</v>
      </c>
      <c r="J69" s="59">
        <v>0</v>
      </c>
    </row>
    <row r="70" spans="1:10" x14ac:dyDescent="0.4">
      <c r="A70" s="61" t="s">
        <v>208</v>
      </c>
      <c r="B70" s="60"/>
      <c r="C70" s="60">
        <v>1</v>
      </c>
      <c r="D70" s="59">
        <v>7</v>
      </c>
      <c r="E70" s="60">
        <v>3</v>
      </c>
      <c r="F70" s="60">
        <v>1</v>
      </c>
      <c r="G70" s="60">
        <v>3</v>
      </c>
      <c r="H70" s="60"/>
      <c r="I70" s="60">
        <v>0</v>
      </c>
      <c r="J70" s="60">
        <v>0</v>
      </c>
    </row>
    <row r="71" spans="1:10" x14ac:dyDescent="0.4">
      <c r="A71" s="61" t="s">
        <v>209</v>
      </c>
      <c r="C71" s="59">
        <v>1</v>
      </c>
      <c r="D71" s="59">
        <v>7</v>
      </c>
      <c r="E71" s="59">
        <v>3</v>
      </c>
      <c r="F71" s="59">
        <v>1</v>
      </c>
      <c r="G71" s="59">
        <v>3</v>
      </c>
      <c r="I71" s="59">
        <v>0</v>
      </c>
      <c r="J71" s="59">
        <v>0</v>
      </c>
    </row>
    <row r="72" spans="1:10" x14ac:dyDescent="0.4">
      <c r="A72" s="61" t="s">
        <v>210</v>
      </c>
      <c r="B72" s="60"/>
      <c r="C72" s="60">
        <v>1</v>
      </c>
      <c r="D72" s="59">
        <v>7</v>
      </c>
      <c r="E72" s="60">
        <v>3</v>
      </c>
      <c r="F72" s="60">
        <v>1</v>
      </c>
      <c r="G72" s="60">
        <v>3</v>
      </c>
      <c r="H72" s="60"/>
      <c r="I72" s="60">
        <v>0</v>
      </c>
      <c r="J72" s="60">
        <v>0</v>
      </c>
    </row>
    <row r="73" spans="1:10" x14ac:dyDescent="0.4">
      <c r="A73" s="61" t="s">
        <v>211</v>
      </c>
      <c r="C73" s="59">
        <v>1</v>
      </c>
      <c r="D73" s="59">
        <v>7</v>
      </c>
      <c r="E73" s="59">
        <v>3</v>
      </c>
      <c r="F73" s="59">
        <v>1</v>
      </c>
      <c r="G73" s="59">
        <v>3</v>
      </c>
      <c r="I73" s="59">
        <v>0</v>
      </c>
      <c r="J73" s="59">
        <v>0</v>
      </c>
    </row>
    <row r="74" spans="1:10" x14ac:dyDescent="0.4">
      <c r="A74" s="61" t="s">
        <v>212</v>
      </c>
      <c r="B74" s="60"/>
      <c r="C74" s="60">
        <v>1</v>
      </c>
      <c r="D74" s="60">
        <v>5</v>
      </c>
      <c r="E74" s="60">
        <v>3</v>
      </c>
      <c r="F74" s="60">
        <v>1</v>
      </c>
      <c r="G74" s="60">
        <v>3</v>
      </c>
      <c r="H74" s="60"/>
      <c r="I74" s="60">
        <v>0</v>
      </c>
      <c r="J74" s="60">
        <v>0</v>
      </c>
    </row>
    <row r="75" spans="1:10" x14ac:dyDescent="0.4">
      <c r="A75" s="61" t="s">
        <v>213</v>
      </c>
      <c r="C75" s="59">
        <v>1</v>
      </c>
      <c r="D75" s="59">
        <v>6</v>
      </c>
      <c r="E75" s="59">
        <v>3</v>
      </c>
      <c r="F75" s="59">
        <v>1</v>
      </c>
      <c r="G75" s="59">
        <v>3</v>
      </c>
      <c r="I75" s="59">
        <v>0</v>
      </c>
      <c r="J75" s="59">
        <v>0</v>
      </c>
    </row>
    <row r="76" spans="1:10" x14ac:dyDescent="0.4">
      <c r="A76" s="61" t="s">
        <v>214</v>
      </c>
      <c r="B76" s="60"/>
      <c r="C76" s="60">
        <v>1</v>
      </c>
      <c r="D76" s="59">
        <v>6</v>
      </c>
      <c r="E76" s="60">
        <v>3</v>
      </c>
      <c r="F76" s="60">
        <v>1</v>
      </c>
      <c r="G76" s="60">
        <v>3</v>
      </c>
      <c r="H76" s="60"/>
      <c r="I76" s="60">
        <v>0</v>
      </c>
      <c r="J76" s="60">
        <v>0</v>
      </c>
    </row>
    <row r="77" spans="1:10" x14ac:dyDescent="0.4">
      <c r="A77" s="61" t="s">
        <v>215</v>
      </c>
      <c r="C77" s="59">
        <v>1</v>
      </c>
      <c r="D77" s="59">
        <v>6</v>
      </c>
      <c r="E77" s="59">
        <v>3</v>
      </c>
      <c r="F77" s="59">
        <v>1</v>
      </c>
      <c r="G77" s="59">
        <v>3</v>
      </c>
      <c r="I77" s="59">
        <v>0</v>
      </c>
      <c r="J77" s="59">
        <v>0</v>
      </c>
    </row>
    <row r="78" spans="1:10" x14ac:dyDescent="0.4">
      <c r="A78" s="61" t="s">
        <v>216</v>
      </c>
      <c r="B78" s="60"/>
      <c r="C78" s="60">
        <v>1</v>
      </c>
      <c r="D78" s="59">
        <v>6</v>
      </c>
      <c r="E78" s="60">
        <v>3</v>
      </c>
      <c r="F78" s="60">
        <v>1</v>
      </c>
      <c r="G78" s="60">
        <v>3</v>
      </c>
      <c r="H78" s="60"/>
      <c r="I78" s="60">
        <v>0</v>
      </c>
      <c r="J78" s="60">
        <v>0</v>
      </c>
    </row>
    <row r="79" spans="1:10" x14ac:dyDescent="0.4">
      <c r="A79" s="61" t="s">
        <v>217</v>
      </c>
      <c r="C79" s="59">
        <v>1</v>
      </c>
      <c r="D79" s="59">
        <v>6</v>
      </c>
      <c r="E79" s="59">
        <v>3</v>
      </c>
      <c r="F79" s="59">
        <v>1</v>
      </c>
      <c r="G79" s="59">
        <v>3</v>
      </c>
      <c r="I79" s="59">
        <v>0</v>
      </c>
      <c r="J79" s="59">
        <v>0</v>
      </c>
    </row>
    <row r="80" spans="1:10" x14ac:dyDescent="0.4">
      <c r="A80" s="61" t="s">
        <v>218</v>
      </c>
      <c r="B80" s="60"/>
      <c r="C80" s="60">
        <v>1</v>
      </c>
      <c r="D80" s="60">
        <v>7</v>
      </c>
      <c r="E80" s="60">
        <v>3</v>
      </c>
      <c r="F80" s="60">
        <v>1</v>
      </c>
      <c r="G80" s="60">
        <v>3</v>
      </c>
      <c r="H80" s="60"/>
      <c r="I80" s="60">
        <v>0</v>
      </c>
      <c r="J80" s="60">
        <v>0</v>
      </c>
    </row>
    <row r="81" spans="1:10" x14ac:dyDescent="0.4">
      <c r="A81" s="61" t="s">
        <v>219</v>
      </c>
      <c r="C81" s="59">
        <v>1</v>
      </c>
      <c r="D81" s="60">
        <v>7</v>
      </c>
      <c r="E81" s="59">
        <v>3</v>
      </c>
      <c r="F81" s="59">
        <v>1</v>
      </c>
      <c r="G81" s="59">
        <v>3</v>
      </c>
      <c r="I81" s="59">
        <v>0</v>
      </c>
      <c r="J81" s="59">
        <v>0</v>
      </c>
    </row>
    <row r="82" spans="1:10" x14ac:dyDescent="0.4">
      <c r="A82" s="61" t="s">
        <v>220</v>
      </c>
      <c r="B82" s="60"/>
      <c r="C82" s="60">
        <v>1</v>
      </c>
      <c r="D82" s="60">
        <v>7</v>
      </c>
      <c r="E82" s="60">
        <v>3</v>
      </c>
      <c r="F82" s="60">
        <v>1</v>
      </c>
      <c r="G82" s="60">
        <v>3</v>
      </c>
      <c r="H82" s="60"/>
      <c r="I82" s="60">
        <v>0</v>
      </c>
      <c r="J82" s="60">
        <v>0</v>
      </c>
    </row>
    <row r="83" spans="1:10" x14ac:dyDescent="0.4">
      <c r="A83" s="61" t="s">
        <v>221</v>
      </c>
      <c r="C83" s="59">
        <v>1</v>
      </c>
      <c r="D83" s="60">
        <v>7</v>
      </c>
      <c r="E83" s="59">
        <v>3</v>
      </c>
      <c r="F83" s="59">
        <v>1</v>
      </c>
      <c r="G83" s="59">
        <v>3</v>
      </c>
      <c r="I83" s="59">
        <v>0</v>
      </c>
      <c r="J83" s="59">
        <v>0</v>
      </c>
    </row>
    <row r="84" spans="1:10" x14ac:dyDescent="0.4">
      <c r="A84" s="61" t="s">
        <v>222</v>
      </c>
      <c r="B84" s="60"/>
      <c r="C84" s="60">
        <v>1</v>
      </c>
      <c r="D84" s="60">
        <v>7</v>
      </c>
      <c r="E84" s="60">
        <v>3</v>
      </c>
      <c r="F84" s="60">
        <v>1</v>
      </c>
      <c r="G84" s="60">
        <v>3</v>
      </c>
      <c r="H84" s="60"/>
      <c r="I84" s="60">
        <v>0</v>
      </c>
      <c r="J84" s="60">
        <v>0</v>
      </c>
    </row>
    <row r="85" spans="1:10" x14ac:dyDescent="0.4">
      <c r="A85" s="61" t="s">
        <v>223</v>
      </c>
      <c r="C85" s="59">
        <v>1</v>
      </c>
      <c r="D85" s="60">
        <v>7</v>
      </c>
      <c r="E85" s="59">
        <v>3</v>
      </c>
      <c r="F85" s="59">
        <v>1</v>
      </c>
      <c r="G85" s="59">
        <v>3</v>
      </c>
      <c r="I85" s="59">
        <v>0</v>
      </c>
      <c r="J85" s="59">
        <v>0</v>
      </c>
    </row>
    <row r="86" spans="1:10" x14ac:dyDescent="0.4">
      <c r="A86" s="61" t="s">
        <v>224</v>
      </c>
      <c r="B86" s="60"/>
      <c r="C86" s="60">
        <v>1</v>
      </c>
      <c r="D86" s="60">
        <v>7</v>
      </c>
      <c r="E86" s="60">
        <v>3</v>
      </c>
      <c r="F86" s="60">
        <v>1</v>
      </c>
      <c r="G86" s="60">
        <v>3</v>
      </c>
      <c r="H86" s="60"/>
      <c r="I86" s="60">
        <v>0</v>
      </c>
      <c r="J86" s="60">
        <v>0</v>
      </c>
    </row>
    <row r="87" spans="1:10" x14ac:dyDescent="0.4">
      <c r="A87" s="61" t="s">
        <v>225</v>
      </c>
      <c r="C87" s="59">
        <v>1</v>
      </c>
      <c r="D87" s="60">
        <v>7</v>
      </c>
      <c r="E87" s="59">
        <v>3</v>
      </c>
      <c r="F87" s="59">
        <v>1</v>
      </c>
      <c r="G87" s="59">
        <v>3</v>
      </c>
      <c r="I87" s="59">
        <v>0</v>
      </c>
      <c r="J87" s="59">
        <v>0</v>
      </c>
    </row>
    <row r="88" spans="1:10" x14ac:dyDescent="0.4">
      <c r="A88" s="61" t="s">
        <v>226</v>
      </c>
      <c r="B88" s="60"/>
      <c r="C88" s="60">
        <v>1</v>
      </c>
      <c r="D88" s="60">
        <v>7</v>
      </c>
      <c r="E88" s="60">
        <v>3</v>
      </c>
      <c r="F88" s="60">
        <v>1</v>
      </c>
      <c r="G88" s="60">
        <v>3</v>
      </c>
      <c r="H88" s="60"/>
      <c r="I88" s="60">
        <v>0</v>
      </c>
      <c r="J88" s="60">
        <v>0</v>
      </c>
    </row>
    <row r="89" spans="1:10" x14ac:dyDescent="0.4">
      <c r="A89" s="61" t="s">
        <v>227</v>
      </c>
      <c r="C89" s="59">
        <v>1</v>
      </c>
      <c r="D89" s="60">
        <v>7</v>
      </c>
      <c r="E89" s="59">
        <v>3</v>
      </c>
      <c r="F89" s="59">
        <v>1</v>
      </c>
      <c r="G89" s="59">
        <v>3</v>
      </c>
      <c r="I89" s="59">
        <v>0</v>
      </c>
      <c r="J89" s="59">
        <v>0</v>
      </c>
    </row>
    <row r="90" spans="1:10" x14ac:dyDescent="0.4">
      <c r="A90" s="61" t="s">
        <v>228</v>
      </c>
      <c r="B90" s="60"/>
      <c r="C90" s="60">
        <v>1</v>
      </c>
      <c r="D90" s="60">
        <v>7</v>
      </c>
      <c r="E90" s="60">
        <v>3</v>
      </c>
      <c r="F90" s="60">
        <v>1</v>
      </c>
      <c r="G90" s="60">
        <v>3</v>
      </c>
      <c r="H90" s="60"/>
      <c r="I90" s="60">
        <v>0</v>
      </c>
      <c r="J90" s="60">
        <v>0</v>
      </c>
    </row>
    <row r="91" spans="1:10" x14ac:dyDescent="0.4">
      <c r="A91" s="61" t="s">
        <v>229</v>
      </c>
      <c r="C91" s="59">
        <v>1</v>
      </c>
      <c r="D91" s="60">
        <v>7</v>
      </c>
      <c r="E91" s="59">
        <v>3</v>
      </c>
      <c r="F91" s="59">
        <v>1</v>
      </c>
      <c r="G91" s="59">
        <v>3</v>
      </c>
      <c r="I91" s="59">
        <v>0</v>
      </c>
      <c r="J91" s="59">
        <v>0</v>
      </c>
    </row>
    <row r="92" spans="1:10" x14ac:dyDescent="0.4">
      <c r="A92" s="61" t="s">
        <v>230</v>
      </c>
      <c r="B92" s="60"/>
      <c r="C92" s="60">
        <v>1</v>
      </c>
      <c r="D92" s="60">
        <v>7</v>
      </c>
      <c r="E92" s="60">
        <v>3</v>
      </c>
      <c r="F92" s="60">
        <v>1</v>
      </c>
      <c r="G92" s="60">
        <v>3</v>
      </c>
      <c r="H92" s="60"/>
      <c r="I92" s="60">
        <v>0</v>
      </c>
      <c r="J92" s="60">
        <v>0</v>
      </c>
    </row>
    <row r="93" spans="1:10" x14ac:dyDescent="0.4">
      <c r="A93" s="61" t="s">
        <v>231</v>
      </c>
      <c r="C93" s="59">
        <v>1</v>
      </c>
      <c r="D93" s="60">
        <v>7</v>
      </c>
      <c r="E93" s="59">
        <v>3</v>
      </c>
      <c r="F93" s="59">
        <v>1</v>
      </c>
      <c r="G93" s="59">
        <v>3</v>
      </c>
      <c r="I93" s="59">
        <v>0</v>
      </c>
      <c r="J93" s="59">
        <v>0</v>
      </c>
    </row>
    <row r="94" spans="1:10" x14ac:dyDescent="0.4">
      <c r="A94" s="61" t="s">
        <v>232</v>
      </c>
      <c r="B94" s="60"/>
      <c r="C94" s="60">
        <v>1</v>
      </c>
      <c r="D94" s="60">
        <v>7</v>
      </c>
      <c r="E94" s="60">
        <v>3</v>
      </c>
      <c r="F94" s="60">
        <v>1</v>
      </c>
      <c r="G94" s="60">
        <v>3</v>
      </c>
      <c r="H94" s="60"/>
      <c r="I94" s="60">
        <v>0</v>
      </c>
      <c r="J94" s="60">
        <v>0</v>
      </c>
    </row>
    <row r="95" spans="1:10" x14ac:dyDescent="0.4">
      <c r="A95" s="61" t="s">
        <v>233</v>
      </c>
      <c r="C95" s="59">
        <v>1</v>
      </c>
      <c r="D95" s="60">
        <v>7</v>
      </c>
      <c r="E95" s="59">
        <v>3</v>
      </c>
      <c r="F95" s="59">
        <v>1</v>
      </c>
      <c r="G95" s="59">
        <v>3</v>
      </c>
      <c r="I95" s="59">
        <v>0</v>
      </c>
      <c r="J95" s="59">
        <v>0</v>
      </c>
    </row>
    <row r="96" spans="1:10" x14ac:dyDescent="0.4">
      <c r="A96" s="61" t="s">
        <v>234</v>
      </c>
      <c r="B96" s="60"/>
      <c r="C96" s="60">
        <v>1</v>
      </c>
      <c r="D96" s="60">
        <v>7</v>
      </c>
      <c r="E96" s="60">
        <v>3</v>
      </c>
      <c r="F96" s="60">
        <v>1</v>
      </c>
      <c r="G96" s="60">
        <v>3</v>
      </c>
      <c r="H96" s="60"/>
      <c r="I96" s="60">
        <v>0</v>
      </c>
      <c r="J96" s="60">
        <v>0</v>
      </c>
    </row>
    <row r="97" spans="1:10" x14ac:dyDescent="0.4">
      <c r="A97" s="61" t="s">
        <v>235</v>
      </c>
      <c r="C97" s="59">
        <v>1</v>
      </c>
      <c r="D97" s="60">
        <v>7</v>
      </c>
      <c r="E97" s="59">
        <v>3</v>
      </c>
      <c r="F97" s="59">
        <v>1</v>
      </c>
      <c r="G97" s="59">
        <v>3</v>
      </c>
      <c r="I97" s="59">
        <v>0</v>
      </c>
      <c r="J97" s="59">
        <v>0</v>
      </c>
    </row>
    <row r="98" spans="1:10" x14ac:dyDescent="0.4">
      <c r="A98" s="61" t="s">
        <v>236</v>
      </c>
      <c r="B98" s="60"/>
      <c r="C98" s="60">
        <v>1</v>
      </c>
      <c r="D98" s="60">
        <v>7</v>
      </c>
      <c r="E98" s="60">
        <v>3</v>
      </c>
      <c r="F98" s="60">
        <v>1</v>
      </c>
      <c r="G98" s="60">
        <v>3</v>
      </c>
      <c r="H98" s="60"/>
      <c r="I98" s="60">
        <v>0</v>
      </c>
      <c r="J98" s="60">
        <v>0</v>
      </c>
    </row>
    <row r="99" spans="1:10" x14ac:dyDescent="0.4">
      <c r="A99" s="61" t="s">
        <v>237</v>
      </c>
      <c r="C99" s="59">
        <v>1</v>
      </c>
      <c r="D99" s="60">
        <v>7</v>
      </c>
      <c r="E99" s="59">
        <v>3</v>
      </c>
      <c r="F99" s="59">
        <v>1</v>
      </c>
      <c r="G99" s="59">
        <v>3</v>
      </c>
      <c r="I99" s="59">
        <v>0</v>
      </c>
      <c r="J99" s="59">
        <v>0</v>
      </c>
    </row>
    <row r="100" spans="1:10" x14ac:dyDescent="0.4">
      <c r="A100" s="61" t="s">
        <v>238</v>
      </c>
      <c r="B100" s="60"/>
      <c r="C100" s="60">
        <v>1</v>
      </c>
      <c r="D100" s="60">
        <v>7</v>
      </c>
      <c r="E100" s="60">
        <v>3</v>
      </c>
      <c r="F100" s="60">
        <v>1</v>
      </c>
      <c r="G100" s="60">
        <v>3</v>
      </c>
      <c r="H100" s="60"/>
      <c r="I100" s="60">
        <v>0</v>
      </c>
      <c r="J100" s="60">
        <v>0</v>
      </c>
    </row>
    <row r="101" spans="1:10" x14ac:dyDescent="0.4">
      <c r="A101" s="61" t="s">
        <v>239</v>
      </c>
      <c r="C101" s="59">
        <v>1</v>
      </c>
      <c r="D101" s="60">
        <v>7</v>
      </c>
      <c r="E101" s="59">
        <v>3</v>
      </c>
      <c r="F101" s="59">
        <v>1</v>
      </c>
      <c r="G101" s="59">
        <v>3</v>
      </c>
      <c r="I101" s="59">
        <v>0</v>
      </c>
      <c r="J101" s="59">
        <v>0</v>
      </c>
    </row>
    <row r="102" spans="1:10" x14ac:dyDescent="0.4">
      <c r="A102" s="61"/>
      <c r="B102" s="60"/>
      <c r="C102" s="60"/>
      <c r="D102" s="60"/>
      <c r="E102" s="60"/>
      <c r="F102" s="60"/>
      <c r="G102" s="60"/>
      <c r="H102" s="60"/>
      <c r="I102" s="60"/>
      <c r="J102" s="60"/>
    </row>
    <row r="103" spans="1:10" x14ac:dyDescent="0.4">
      <c r="A103" s="61"/>
    </row>
    <row r="104" spans="1:10" x14ac:dyDescent="0.4">
      <c r="A104" s="61"/>
      <c r="B104" s="60"/>
      <c r="C104" s="60"/>
      <c r="D104" s="60"/>
      <c r="E104" s="60"/>
      <c r="F104" s="60"/>
      <c r="G104" s="60"/>
      <c r="H104" s="60"/>
      <c r="I104" s="60"/>
      <c r="J104" s="60"/>
    </row>
    <row r="105" spans="1:10" x14ac:dyDescent="0.4">
      <c r="A105" s="61"/>
    </row>
    <row r="106" spans="1:10" x14ac:dyDescent="0.4">
      <c r="A106" s="61"/>
      <c r="B106" s="60"/>
      <c r="C106" s="60"/>
      <c r="D106" s="60"/>
      <c r="E106" s="60"/>
      <c r="F106" s="60"/>
      <c r="G106" s="60"/>
      <c r="H106" s="60"/>
      <c r="I106" s="60"/>
      <c r="J106" s="60"/>
    </row>
    <row r="107" spans="1:10" x14ac:dyDescent="0.4">
      <c r="A107" s="61"/>
    </row>
    <row r="108" spans="1:10" x14ac:dyDescent="0.4">
      <c r="A108" s="61"/>
      <c r="B108" s="60"/>
      <c r="C108" s="60"/>
      <c r="D108" s="60"/>
      <c r="E108" s="60"/>
      <c r="F108" s="60"/>
      <c r="G108" s="60"/>
      <c r="H108" s="60"/>
      <c r="I108" s="60"/>
      <c r="J108" s="60"/>
    </row>
    <row r="109" spans="1:10" x14ac:dyDescent="0.4">
      <c r="A109" s="61"/>
    </row>
    <row r="110" spans="1:10" x14ac:dyDescent="0.4">
      <c r="A110" s="61"/>
      <c r="B110" s="60"/>
      <c r="C110" s="60"/>
      <c r="D110" s="60"/>
      <c r="E110" s="60"/>
      <c r="F110" s="60"/>
      <c r="G110" s="60"/>
      <c r="H110" s="60"/>
      <c r="I110" s="60"/>
      <c r="J110" s="60"/>
    </row>
    <row r="111" spans="1:10" x14ac:dyDescent="0.4">
      <c r="A111" s="61"/>
    </row>
    <row r="112" spans="1:10" x14ac:dyDescent="0.4">
      <c r="A112" s="61"/>
      <c r="B112" s="60"/>
      <c r="C112" s="60"/>
      <c r="D112" s="60"/>
      <c r="E112" s="60"/>
      <c r="F112" s="60"/>
      <c r="G112" s="60"/>
      <c r="H112" s="60"/>
      <c r="I112" s="60"/>
      <c r="J112" s="60"/>
    </row>
    <row r="113" spans="1:10" x14ac:dyDescent="0.4">
      <c r="A113" s="61"/>
    </row>
    <row r="114" spans="1:10" x14ac:dyDescent="0.4">
      <c r="A114" s="61"/>
      <c r="B114" s="60"/>
      <c r="C114" s="60"/>
      <c r="D114" s="60"/>
      <c r="E114" s="60"/>
      <c r="F114" s="60"/>
      <c r="G114" s="60"/>
      <c r="H114" s="60"/>
      <c r="I114" s="60"/>
      <c r="J114" s="60"/>
    </row>
    <row r="115" spans="1:10" x14ac:dyDescent="0.4">
      <c r="A115" s="61"/>
    </row>
    <row r="116" spans="1:10" x14ac:dyDescent="0.4">
      <c r="A116" s="61"/>
      <c r="B116" s="60"/>
      <c r="C116" s="60"/>
      <c r="D116" s="60"/>
      <c r="E116" s="60"/>
      <c r="F116" s="60"/>
      <c r="G116" s="60"/>
      <c r="H116" s="60"/>
      <c r="I116" s="60"/>
      <c r="J116" s="60"/>
    </row>
    <row r="117" spans="1:10" x14ac:dyDescent="0.4">
      <c r="A117" s="61"/>
    </row>
    <row r="118" spans="1:10" x14ac:dyDescent="0.4">
      <c r="A118" s="61"/>
      <c r="B118" s="60"/>
      <c r="C118" s="60"/>
      <c r="D118" s="60"/>
      <c r="E118" s="60"/>
      <c r="F118" s="60"/>
      <c r="G118" s="60"/>
      <c r="H118" s="60"/>
      <c r="I118" s="60"/>
      <c r="J118" s="60"/>
    </row>
    <row r="119" spans="1:10" x14ac:dyDescent="0.4">
      <c r="A119" s="61"/>
    </row>
    <row r="120" spans="1:10" x14ac:dyDescent="0.4">
      <c r="A120" s="61"/>
      <c r="B120" s="60"/>
      <c r="C120" s="60"/>
      <c r="D120" s="60"/>
      <c r="E120" s="60"/>
      <c r="F120" s="60"/>
      <c r="G120" s="60"/>
      <c r="H120" s="60"/>
      <c r="I120" s="60"/>
      <c r="J120" s="60"/>
    </row>
    <row r="121" spans="1:10" x14ac:dyDescent="0.4">
      <c r="A121" s="61"/>
    </row>
    <row r="122" spans="1:10" x14ac:dyDescent="0.4">
      <c r="A122" s="61"/>
      <c r="B122" s="60"/>
      <c r="C122" s="60"/>
      <c r="D122" s="60"/>
      <c r="E122" s="60"/>
      <c r="F122" s="60"/>
      <c r="G122" s="60"/>
      <c r="H122" s="60"/>
      <c r="I122" s="60"/>
      <c r="J122" s="60"/>
    </row>
    <row r="123" spans="1:10" x14ac:dyDescent="0.4">
      <c r="A123" s="61"/>
    </row>
    <row r="124" spans="1:10" x14ac:dyDescent="0.4">
      <c r="A124" s="61"/>
      <c r="B124" s="60"/>
      <c r="C124" s="60"/>
      <c r="D124" s="60"/>
      <c r="E124" s="60"/>
      <c r="F124" s="60"/>
      <c r="G124" s="60"/>
      <c r="H124" s="60"/>
      <c r="I124" s="60"/>
      <c r="J124" s="60"/>
    </row>
    <row r="125" spans="1:10" x14ac:dyDescent="0.4">
      <c r="A125" s="61"/>
    </row>
    <row r="126" spans="1:10" x14ac:dyDescent="0.4">
      <c r="A126" s="61"/>
      <c r="B126" s="60"/>
      <c r="C126" s="60"/>
      <c r="D126" s="60"/>
      <c r="E126" s="60"/>
      <c r="F126" s="60"/>
      <c r="G126" s="60"/>
      <c r="H126" s="60"/>
      <c r="I126" s="60"/>
      <c r="J126" s="60"/>
    </row>
    <row r="127" spans="1:10" x14ac:dyDescent="0.4">
      <c r="A127" s="61"/>
    </row>
    <row r="128" spans="1:10" x14ac:dyDescent="0.4">
      <c r="A128" s="61"/>
      <c r="B128" s="60"/>
      <c r="C128" s="60"/>
      <c r="D128" s="60"/>
      <c r="E128" s="60"/>
      <c r="F128" s="60"/>
      <c r="G128" s="60"/>
      <c r="H128" s="60"/>
      <c r="I128" s="60"/>
      <c r="J128" s="60"/>
    </row>
    <row r="129" spans="1:10" x14ac:dyDescent="0.4">
      <c r="A129" s="61"/>
    </row>
    <row r="130" spans="1:10" x14ac:dyDescent="0.4">
      <c r="A130" s="61"/>
      <c r="B130" s="60"/>
      <c r="C130" s="60"/>
      <c r="D130" s="60"/>
      <c r="E130" s="60"/>
      <c r="F130" s="60"/>
      <c r="G130" s="60"/>
      <c r="H130" s="60"/>
      <c r="I130" s="60"/>
      <c r="J130" s="60"/>
    </row>
    <row r="131" spans="1:10" x14ac:dyDescent="0.4">
      <c r="A131" s="61"/>
    </row>
    <row r="132" spans="1:10" x14ac:dyDescent="0.4">
      <c r="A132" s="61"/>
      <c r="B132" s="60"/>
      <c r="C132" s="60"/>
      <c r="D132" s="60"/>
      <c r="E132" s="60"/>
      <c r="F132" s="60"/>
      <c r="G132" s="60"/>
      <c r="H132" s="60"/>
      <c r="I132" s="60"/>
      <c r="J132" s="60"/>
    </row>
    <row r="133" spans="1:10" x14ac:dyDescent="0.4">
      <c r="A133" s="61"/>
    </row>
    <row r="134" spans="1:10" x14ac:dyDescent="0.4">
      <c r="A134" s="61"/>
      <c r="B134" s="60"/>
      <c r="C134" s="60"/>
      <c r="D134" s="60"/>
      <c r="E134" s="60"/>
      <c r="F134" s="60"/>
      <c r="G134" s="60"/>
      <c r="H134" s="60"/>
      <c r="I134" s="60"/>
      <c r="J134" s="60"/>
    </row>
    <row r="135" spans="1:10" x14ac:dyDescent="0.4">
      <c r="A135" s="61"/>
    </row>
    <row r="136" spans="1:10" x14ac:dyDescent="0.4">
      <c r="A136" s="61"/>
      <c r="B136" s="60"/>
      <c r="C136" s="60"/>
      <c r="D136" s="60"/>
      <c r="E136" s="60"/>
      <c r="F136" s="60"/>
      <c r="G136" s="60"/>
      <c r="H136" s="60"/>
      <c r="I136" s="60"/>
      <c r="J136" s="60"/>
    </row>
    <row r="137" spans="1:10" x14ac:dyDescent="0.4">
      <c r="A137" s="61"/>
    </row>
    <row r="138" spans="1:10" x14ac:dyDescent="0.4">
      <c r="A138" s="61"/>
      <c r="B138" s="60"/>
      <c r="C138" s="60"/>
      <c r="D138" s="60"/>
      <c r="E138" s="60"/>
      <c r="F138" s="60"/>
      <c r="G138" s="60"/>
      <c r="H138" s="60"/>
      <c r="I138" s="60"/>
      <c r="J138" s="60"/>
    </row>
    <row r="139" spans="1:10" x14ac:dyDescent="0.4">
      <c r="A139" s="61"/>
    </row>
    <row r="140" spans="1:10" x14ac:dyDescent="0.4">
      <c r="A140" s="61"/>
      <c r="B140" s="60"/>
      <c r="C140" s="60"/>
      <c r="D140" s="60"/>
      <c r="E140" s="60"/>
      <c r="F140" s="60"/>
      <c r="G140" s="60"/>
      <c r="H140" s="60"/>
      <c r="I140" s="60"/>
      <c r="J140" s="60"/>
    </row>
    <row r="141" spans="1:10" x14ac:dyDescent="0.4">
      <c r="A141" s="61"/>
    </row>
    <row r="142" spans="1:10" x14ac:dyDescent="0.4">
      <c r="A142" s="61"/>
      <c r="B142" s="60"/>
      <c r="C142" s="60"/>
      <c r="D142" s="60"/>
      <c r="E142" s="60"/>
      <c r="F142" s="60"/>
      <c r="G142" s="60"/>
      <c r="H142" s="60"/>
      <c r="I142" s="60"/>
      <c r="J142" s="60"/>
    </row>
    <row r="143" spans="1:10" x14ac:dyDescent="0.4">
      <c r="A143" s="61"/>
    </row>
    <row r="144" spans="1:10" x14ac:dyDescent="0.4">
      <c r="A144" s="61"/>
      <c r="B144" s="60"/>
      <c r="C144" s="60"/>
      <c r="D144" s="60"/>
      <c r="E144" s="60"/>
      <c r="F144" s="60"/>
      <c r="G144" s="60"/>
      <c r="H144" s="60"/>
      <c r="I144" s="60"/>
      <c r="J144" s="60"/>
    </row>
    <row r="145" spans="1:10" x14ac:dyDescent="0.4">
      <c r="A145" s="61"/>
    </row>
    <row r="146" spans="1:10" x14ac:dyDescent="0.4">
      <c r="A146" s="61"/>
      <c r="B146" s="60"/>
      <c r="C146" s="60"/>
      <c r="D146" s="60"/>
      <c r="E146" s="60"/>
      <c r="F146" s="60"/>
      <c r="G146" s="60"/>
      <c r="H146" s="60"/>
      <c r="I146" s="60"/>
      <c r="J146" s="60"/>
    </row>
    <row r="147" spans="1:10" x14ac:dyDescent="0.4">
      <c r="A147" s="61"/>
    </row>
    <row r="148" spans="1:10" x14ac:dyDescent="0.4">
      <c r="A148" s="61"/>
      <c r="B148" s="60"/>
      <c r="C148" s="60"/>
      <c r="D148" s="60"/>
      <c r="E148" s="60"/>
      <c r="F148" s="60"/>
      <c r="G148" s="60"/>
      <c r="H148" s="60"/>
      <c r="I148" s="60"/>
      <c r="J148" s="60"/>
    </row>
    <row r="149" spans="1:10" x14ac:dyDescent="0.4">
      <c r="A149" s="61"/>
    </row>
    <row r="150" spans="1:10" x14ac:dyDescent="0.4">
      <c r="A150" s="61"/>
      <c r="B150" s="60"/>
      <c r="C150" s="60"/>
      <c r="D150" s="60"/>
      <c r="E150" s="60"/>
      <c r="F150" s="60"/>
      <c r="G150" s="60"/>
      <c r="H150" s="60"/>
      <c r="I150" s="60"/>
      <c r="J150" s="60"/>
    </row>
    <row r="151" spans="1:10" x14ac:dyDescent="0.4">
      <c r="A151" s="61"/>
    </row>
    <row r="152" spans="1:10" x14ac:dyDescent="0.4">
      <c r="A152" s="61"/>
      <c r="B152" s="60"/>
      <c r="C152" s="60"/>
      <c r="D152" s="60"/>
      <c r="E152" s="60"/>
      <c r="F152" s="60"/>
      <c r="G152" s="60"/>
      <c r="H152" s="60"/>
      <c r="I152" s="60"/>
      <c r="J152" s="60"/>
    </row>
    <row r="153" spans="1:10" x14ac:dyDescent="0.4">
      <c r="A153" s="61"/>
    </row>
    <row r="154" spans="1:10" x14ac:dyDescent="0.4">
      <c r="A154" s="61"/>
      <c r="B154" s="60"/>
      <c r="C154" s="60"/>
      <c r="D154" s="60"/>
      <c r="E154" s="60"/>
      <c r="F154" s="60"/>
      <c r="G154" s="60"/>
      <c r="H154" s="60"/>
      <c r="I154" s="60"/>
      <c r="J154" s="60"/>
    </row>
    <row r="155" spans="1:10" x14ac:dyDescent="0.4">
      <c r="A155" s="61"/>
    </row>
    <row r="156" spans="1:10" x14ac:dyDescent="0.4">
      <c r="A156" s="61"/>
      <c r="B156" s="60"/>
      <c r="C156" s="60"/>
      <c r="D156" s="60"/>
      <c r="E156" s="60"/>
      <c r="F156" s="60"/>
      <c r="G156" s="60"/>
      <c r="H156" s="60"/>
      <c r="I156" s="60"/>
      <c r="J156" s="60"/>
    </row>
    <row r="157" spans="1:10" x14ac:dyDescent="0.4">
      <c r="A157" s="61"/>
    </row>
    <row r="158" spans="1:10" x14ac:dyDescent="0.4">
      <c r="A158" s="61"/>
      <c r="B158" s="60"/>
      <c r="C158" s="60"/>
      <c r="D158" s="60"/>
      <c r="E158" s="60"/>
      <c r="F158" s="60"/>
      <c r="G158" s="60"/>
      <c r="H158" s="60"/>
      <c r="I158" s="60"/>
      <c r="J158" s="60"/>
    </row>
    <row r="159" spans="1:10" x14ac:dyDescent="0.4">
      <c r="A159" s="61"/>
    </row>
    <row r="160" spans="1:10" x14ac:dyDescent="0.4">
      <c r="A160" s="61"/>
      <c r="B160" s="60"/>
      <c r="C160" s="60"/>
      <c r="D160" s="60"/>
      <c r="E160" s="60"/>
      <c r="F160" s="60"/>
      <c r="G160" s="60"/>
      <c r="H160" s="60"/>
      <c r="I160" s="60"/>
      <c r="J160" s="60"/>
    </row>
    <row r="161" spans="1:10" x14ac:dyDescent="0.4">
      <c r="A161" s="61"/>
    </row>
    <row r="162" spans="1:10" x14ac:dyDescent="0.4">
      <c r="A162" s="61"/>
      <c r="B162" s="60"/>
      <c r="C162" s="60"/>
      <c r="D162" s="60"/>
      <c r="E162" s="60"/>
      <c r="F162" s="60"/>
      <c r="G162" s="60"/>
      <c r="H162" s="60"/>
      <c r="I162" s="60"/>
      <c r="J162" s="60"/>
    </row>
    <row r="163" spans="1:10" x14ac:dyDescent="0.4">
      <c r="A163" s="61"/>
    </row>
    <row r="164" spans="1:10" x14ac:dyDescent="0.4">
      <c r="A164" s="61"/>
      <c r="B164" s="60"/>
      <c r="C164" s="60"/>
      <c r="D164" s="60"/>
      <c r="E164" s="60"/>
      <c r="F164" s="60"/>
      <c r="G164" s="60"/>
      <c r="H164" s="60"/>
      <c r="I164" s="60"/>
      <c r="J164" s="60"/>
    </row>
    <row r="165" spans="1:10" x14ac:dyDescent="0.4">
      <c r="A165" s="61"/>
    </row>
    <row r="166" spans="1:10" x14ac:dyDescent="0.4">
      <c r="A166" s="61"/>
      <c r="B166" s="60"/>
      <c r="C166" s="60"/>
      <c r="D166" s="60"/>
      <c r="E166" s="60"/>
      <c r="F166" s="60"/>
      <c r="G166" s="60"/>
      <c r="H166" s="60"/>
      <c r="I166" s="60"/>
      <c r="J166" s="60"/>
    </row>
    <row r="167" spans="1:10" x14ac:dyDescent="0.4">
      <c r="A167" s="61"/>
    </row>
    <row r="168" spans="1:10" x14ac:dyDescent="0.4">
      <c r="A168" s="61"/>
      <c r="B168" s="60"/>
      <c r="C168" s="60"/>
      <c r="D168" s="60"/>
      <c r="E168" s="60"/>
      <c r="F168" s="60"/>
      <c r="G168" s="60"/>
      <c r="H168" s="60"/>
      <c r="I168" s="60"/>
      <c r="J168" s="60"/>
    </row>
    <row r="169" spans="1:10" x14ac:dyDescent="0.4">
      <c r="A169" s="61"/>
    </row>
    <row r="170" spans="1:10" x14ac:dyDescent="0.4">
      <c r="A170" s="61"/>
      <c r="B170" s="60"/>
      <c r="C170" s="60"/>
      <c r="D170" s="60"/>
      <c r="E170" s="60"/>
      <c r="F170" s="60"/>
      <c r="G170" s="60"/>
      <c r="H170" s="60"/>
      <c r="I170" s="60"/>
      <c r="J170" s="60"/>
    </row>
    <row r="171" spans="1:10" x14ac:dyDescent="0.4">
      <c r="A171" s="61"/>
    </row>
    <row r="172" spans="1:10" x14ac:dyDescent="0.4">
      <c r="A172" s="61"/>
      <c r="B172" s="60"/>
      <c r="C172" s="60"/>
      <c r="D172" s="60"/>
      <c r="E172" s="60"/>
      <c r="F172" s="60"/>
      <c r="G172" s="60"/>
      <c r="H172" s="60"/>
      <c r="I172" s="60"/>
      <c r="J172" s="60"/>
    </row>
    <row r="173" spans="1:10" x14ac:dyDescent="0.4">
      <c r="A173" s="61"/>
    </row>
    <row r="174" spans="1:10" x14ac:dyDescent="0.4">
      <c r="A174" s="61"/>
      <c r="B174" s="60"/>
      <c r="C174" s="60"/>
      <c r="D174" s="60"/>
      <c r="E174" s="60"/>
      <c r="F174" s="60"/>
      <c r="G174" s="60"/>
      <c r="H174" s="60"/>
      <c r="I174" s="60"/>
      <c r="J174" s="60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4"/>
  <sheetViews>
    <sheetView workbookViewId="0">
      <selection activeCell="N10" sqref="N10"/>
    </sheetView>
  </sheetViews>
  <sheetFormatPr defaultColWidth="9" defaultRowHeight="17.399999999999999" x14ac:dyDescent="0.4"/>
  <cols>
    <col min="1" max="1" width="11.59765625" style="59" customWidth="1"/>
    <col min="2" max="8" width="9" style="59"/>
    <col min="9" max="9" width="13.69921875" style="59" customWidth="1"/>
    <col min="10" max="10" width="11.3984375" style="59" customWidth="1"/>
    <col min="11" max="11" width="12.19921875" style="59" customWidth="1"/>
    <col min="12" max="12" width="10.09765625" style="59" customWidth="1"/>
    <col min="13" max="13" width="9" style="59"/>
    <col min="14" max="14" width="18.69921875" style="59" customWidth="1"/>
    <col min="15" max="16384" width="9" style="59"/>
  </cols>
  <sheetData>
    <row r="1" spans="1:14" s="60" customFormat="1" x14ac:dyDescent="0.4">
      <c r="A1" s="60" t="s">
        <v>71</v>
      </c>
      <c r="B1" s="60" t="s">
        <v>59</v>
      </c>
      <c r="C1" s="60" t="s">
        <v>62</v>
      </c>
      <c r="D1" s="60" t="s">
        <v>63</v>
      </c>
      <c r="E1" s="60" t="s">
        <v>60</v>
      </c>
      <c r="F1" s="60" t="s">
        <v>61</v>
      </c>
      <c r="G1" s="60" t="s">
        <v>31</v>
      </c>
      <c r="H1" s="60" t="s">
        <v>64</v>
      </c>
      <c r="I1" s="60" t="s">
        <v>65</v>
      </c>
      <c r="J1" s="60" t="s">
        <v>66</v>
      </c>
      <c r="K1" s="60" t="s">
        <v>67</v>
      </c>
      <c r="L1" s="60" t="s">
        <v>68</v>
      </c>
      <c r="M1" s="60" t="s">
        <v>69</v>
      </c>
      <c r="N1" s="60" t="s">
        <v>72</v>
      </c>
    </row>
    <row r="2" spans="1:14" s="60" customFormat="1" x14ac:dyDescent="0.4">
      <c r="A2" s="61" t="s">
        <v>242</v>
      </c>
      <c r="C2" s="60">
        <v>1</v>
      </c>
      <c r="D2" s="59">
        <v>1</v>
      </c>
      <c r="E2" s="60">
        <v>3</v>
      </c>
      <c r="F2" s="60">
        <v>1</v>
      </c>
      <c r="G2" s="60">
        <v>4</v>
      </c>
      <c r="I2" s="60">
        <v>0</v>
      </c>
      <c r="J2" s="60">
        <v>0</v>
      </c>
      <c r="K2" s="60">
        <v>0</v>
      </c>
    </row>
    <row r="3" spans="1:14" x14ac:dyDescent="0.4">
      <c r="A3" s="61" t="s">
        <v>141</v>
      </c>
      <c r="C3" s="59">
        <v>1</v>
      </c>
      <c r="D3" s="59">
        <v>2</v>
      </c>
      <c r="E3" s="59">
        <v>3</v>
      </c>
      <c r="F3" s="59">
        <v>1</v>
      </c>
      <c r="G3" s="60">
        <v>4</v>
      </c>
      <c r="I3" s="59">
        <v>0</v>
      </c>
      <c r="J3" s="59">
        <v>0</v>
      </c>
      <c r="K3" s="60">
        <v>0</v>
      </c>
    </row>
    <row r="4" spans="1:14" x14ac:dyDescent="0.4">
      <c r="A4" s="61" t="s">
        <v>142</v>
      </c>
      <c r="B4" s="60"/>
      <c r="C4" s="60">
        <v>1</v>
      </c>
      <c r="D4" s="59">
        <v>2</v>
      </c>
      <c r="E4" s="60">
        <v>3</v>
      </c>
      <c r="F4" s="60">
        <v>1</v>
      </c>
      <c r="G4" s="60">
        <v>4</v>
      </c>
      <c r="H4" s="60"/>
      <c r="I4" s="60">
        <v>0</v>
      </c>
      <c r="J4" s="60">
        <v>0</v>
      </c>
      <c r="K4" s="60">
        <v>0</v>
      </c>
    </row>
    <row r="5" spans="1:14" x14ac:dyDescent="0.4">
      <c r="A5" s="61" t="s">
        <v>143</v>
      </c>
      <c r="C5" s="59">
        <v>1</v>
      </c>
      <c r="D5" s="59">
        <v>2</v>
      </c>
      <c r="E5" s="59">
        <v>3</v>
      </c>
      <c r="F5" s="59">
        <v>1</v>
      </c>
      <c r="G5" s="60">
        <v>4</v>
      </c>
      <c r="I5" s="59">
        <v>0</v>
      </c>
      <c r="J5" s="59">
        <v>0</v>
      </c>
      <c r="K5" s="60">
        <v>0</v>
      </c>
    </row>
    <row r="6" spans="1:14" x14ac:dyDescent="0.4">
      <c r="A6" s="61" t="s">
        <v>144</v>
      </c>
      <c r="B6" s="60"/>
      <c r="C6" s="60">
        <v>1</v>
      </c>
      <c r="D6" s="59">
        <v>2</v>
      </c>
      <c r="E6" s="60">
        <v>3</v>
      </c>
      <c r="F6" s="60">
        <v>1</v>
      </c>
      <c r="G6" s="60">
        <v>4</v>
      </c>
      <c r="H6" s="60"/>
      <c r="I6" s="60">
        <v>0</v>
      </c>
      <c r="J6" s="60">
        <v>0</v>
      </c>
      <c r="K6" s="60">
        <v>0</v>
      </c>
    </row>
    <row r="7" spans="1:14" x14ac:dyDescent="0.4">
      <c r="A7" s="61" t="s">
        <v>145</v>
      </c>
      <c r="C7" s="59">
        <v>1</v>
      </c>
      <c r="D7" s="59">
        <v>2</v>
      </c>
      <c r="E7" s="59">
        <v>3</v>
      </c>
      <c r="F7" s="59">
        <v>1</v>
      </c>
      <c r="G7" s="60">
        <v>4</v>
      </c>
      <c r="I7" s="59">
        <v>0</v>
      </c>
      <c r="J7" s="59">
        <v>0</v>
      </c>
      <c r="K7" s="60">
        <v>0</v>
      </c>
    </row>
    <row r="8" spans="1:14" x14ac:dyDescent="0.4">
      <c r="A8" s="61" t="s">
        <v>146</v>
      </c>
      <c r="B8" s="60"/>
      <c r="C8" s="60">
        <v>1</v>
      </c>
      <c r="D8" s="60">
        <v>2</v>
      </c>
      <c r="E8" s="60">
        <v>3</v>
      </c>
      <c r="F8" s="60">
        <v>1</v>
      </c>
      <c r="G8" s="60">
        <v>4</v>
      </c>
      <c r="H8" s="60"/>
      <c r="I8" s="60">
        <v>0</v>
      </c>
      <c r="J8" s="60">
        <v>0</v>
      </c>
      <c r="K8" s="60">
        <v>0</v>
      </c>
    </row>
    <row r="9" spans="1:14" x14ac:dyDescent="0.4">
      <c r="A9" s="61" t="s">
        <v>147</v>
      </c>
      <c r="C9" s="59">
        <v>1</v>
      </c>
      <c r="D9" s="60">
        <v>2</v>
      </c>
      <c r="E9" s="59">
        <v>3</v>
      </c>
      <c r="F9" s="59">
        <v>1</v>
      </c>
      <c r="G9" s="60">
        <v>4</v>
      </c>
      <c r="I9" s="59">
        <v>0</v>
      </c>
      <c r="J9" s="59">
        <v>0</v>
      </c>
      <c r="K9" s="60">
        <v>0</v>
      </c>
    </row>
    <row r="10" spans="1:14" x14ac:dyDescent="0.4">
      <c r="A10" s="61" t="s">
        <v>148</v>
      </c>
      <c r="B10" s="60"/>
      <c r="C10" s="60">
        <v>1</v>
      </c>
      <c r="D10" s="60">
        <v>2</v>
      </c>
      <c r="E10" s="60">
        <v>3</v>
      </c>
      <c r="F10" s="60">
        <v>1</v>
      </c>
      <c r="G10" s="60">
        <v>4</v>
      </c>
      <c r="H10" s="60"/>
      <c r="I10" s="60">
        <v>0</v>
      </c>
      <c r="J10" s="60">
        <v>0</v>
      </c>
      <c r="K10" s="60">
        <v>0</v>
      </c>
    </row>
    <row r="11" spans="1:14" x14ac:dyDescent="0.4">
      <c r="A11" s="61" t="s">
        <v>149</v>
      </c>
      <c r="C11" s="59">
        <v>1</v>
      </c>
      <c r="D11" s="60">
        <v>3</v>
      </c>
      <c r="E11" s="59">
        <v>3</v>
      </c>
      <c r="F11" s="59">
        <v>1</v>
      </c>
      <c r="G11" s="60">
        <v>4</v>
      </c>
      <c r="I11" s="59">
        <v>0</v>
      </c>
      <c r="J11" s="59">
        <v>0</v>
      </c>
      <c r="K11" s="60">
        <v>0</v>
      </c>
    </row>
    <row r="12" spans="1:14" x14ac:dyDescent="0.4">
      <c r="A12" s="61" t="s">
        <v>150</v>
      </c>
      <c r="B12" s="60"/>
      <c r="C12" s="60">
        <v>1</v>
      </c>
      <c r="D12" s="60">
        <v>3</v>
      </c>
      <c r="E12" s="60">
        <v>3</v>
      </c>
      <c r="F12" s="60">
        <v>1</v>
      </c>
      <c r="G12" s="60">
        <v>4</v>
      </c>
      <c r="H12" s="60"/>
      <c r="I12" s="60">
        <v>0</v>
      </c>
      <c r="J12" s="60">
        <v>0</v>
      </c>
      <c r="K12" s="60">
        <v>0</v>
      </c>
    </row>
    <row r="13" spans="1:14" x14ac:dyDescent="0.4">
      <c r="A13" s="61" t="s">
        <v>151</v>
      </c>
      <c r="C13" s="59">
        <v>1</v>
      </c>
      <c r="D13" s="60">
        <v>3</v>
      </c>
      <c r="E13" s="59">
        <v>3</v>
      </c>
      <c r="F13" s="59">
        <v>1</v>
      </c>
      <c r="G13" s="60">
        <v>4</v>
      </c>
      <c r="I13" s="59">
        <v>0</v>
      </c>
      <c r="J13" s="59">
        <v>0</v>
      </c>
      <c r="K13" s="60">
        <v>0</v>
      </c>
    </row>
    <row r="14" spans="1:14" x14ac:dyDescent="0.4">
      <c r="A14" s="61" t="s">
        <v>152</v>
      </c>
      <c r="B14" s="60"/>
      <c r="C14" s="60">
        <v>1</v>
      </c>
      <c r="D14" s="60">
        <v>3</v>
      </c>
      <c r="E14" s="60">
        <v>3</v>
      </c>
      <c r="F14" s="60">
        <v>1</v>
      </c>
      <c r="G14" s="60">
        <v>4</v>
      </c>
      <c r="H14" s="60"/>
      <c r="I14" s="60">
        <v>0</v>
      </c>
      <c r="J14" s="60">
        <v>0</v>
      </c>
      <c r="K14" s="60">
        <v>0</v>
      </c>
    </row>
    <row r="15" spans="1:14" x14ac:dyDescent="0.4">
      <c r="A15" s="61" t="s">
        <v>153</v>
      </c>
      <c r="C15" s="59">
        <v>1</v>
      </c>
      <c r="D15" s="60">
        <v>3</v>
      </c>
      <c r="E15" s="59">
        <v>3</v>
      </c>
      <c r="F15" s="59">
        <v>1</v>
      </c>
      <c r="G15" s="60">
        <v>4</v>
      </c>
      <c r="I15" s="59">
        <v>0</v>
      </c>
      <c r="J15" s="59">
        <v>0</v>
      </c>
      <c r="K15" s="60">
        <v>0</v>
      </c>
    </row>
    <row r="16" spans="1:14" x14ac:dyDescent="0.4">
      <c r="A16" s="61" t="s">
        <v>154</v>
      </c>
      <c r="B16" s="60"/>
      <c r="C16" s="60">
        <v>1</v>
      </c>
      <c r="D16" s="60">
        <v>3</v>
      </c>
      <c r="E16" s="60">
        <v>3</v>
      </c>
      <c r="F16" s="60">
        <v>1</v>
      </c>
      <c r="G16" s="60">
        <v>4</v>
      </c>
      <c r="H16" s="60"/>
      <c r="I16" s="60">
        <v>0</v>
      </c>
      <c r="J16" s="60">
        <v>0</v>
      </c>
      <c r="K16" s="60">
        <v>0</v>
      </c>
    </row>
    <row r="17" spans="1:11" x14ac:dyDescent="0.4">
      <c r="A17" s="61" t="s">
        <v>155</v>
      </c>
      <c r="C17" s="59">
        <v>1</v>
      </c>
      <c r="D17" s="60">
        <v>3</v>
      </c>
      <c r="E17" s="59">
        <v>3</v>
      </c>
      <c r="F17" s="59">
        <v>1</v>
      </c>
      <c r="G17" s="60">
        <v>4</v>
      </c>
      <c r="I17" s="59">
        <v>0</v>
      </c>
      <c r="J17" s="59">
        <v>0</v>
      </c>
      <c r="K17" s="60">
        <v>0</v>
      </c>
    </row>
    <row r="18" spans="1:11" x14ac:dyDescent="0.4">
      <c r="A18" s="61" t="s">
        <v>156</v>
      </c>
      <c r="B18" s="60"/>
      <c r="C18" s="60">
        <v>1</v>
      </c>
      <c r="D18" s="60">
        <v>3</v>
      </c>
      <c r="E18" s="60">
        <v>3</v>
      </c>
      <c r="F18" s="60">
        <v>1</v>
      </c>
      <c r="G18" s="60">
        <v>4</v>
      </c>
      <c r="H18" s="60"/>
      <c r="I18" s="60">
        <v>0</v>
      </c>
      <c r="J18" s="60">
        <v>0</v>
      </c>
      <c r="K18" s="60">
        <v>0</v>
      </c>
    </row>
    <row r="19" spans="1:11" x14ac:dyDescent="0.4">
      <c r="A19" s="61" t="s">
        <v>157</v>
      </c>
      <c r="C19" s="59">
        <v>1</v>
      </c>
      <c r="D19" s="60">
        <v>5</v>
      </c>
      <c r="E19" s="59">
        <v>3</v>
      </c>
      <c r="F19" s="59">
        <v>1</v>
      </c>
      <c r="G19" s="60">
        <v>4</v>
      </c>
      <c r="I19" s="59">
        <v>0</v>
      </c>
      <c r="J19" s="59">
        <v>0</v>
      </c>
      <c r="K19" s="60">
        <v>0</v>
      </c>
    </row>
    <row r="20" spans="1:11" x14ac:dyDescent="0.4">
      <c r="A20" s="61" t="s">
        <v>158</v>
      </c>
      <c r="B20" s="60"/>
      <c r="C20" s="60">
        <v>1</v>
      </c>
      <c r="D20" s="60">
        <v>5</v>
      </c>
      <c r="E20" s="60">
        <v>3</v>
      </c>
      <c r="F20" s="60">
        <v>1</v>
      </c>
      <c r="G20" s="60">
        <v>4</v>
      </c>
      <c r="H20" s="60"/>
      <c r="I20" s="60">
        <v>0</v>
      </c>
      <c r="J20" s="60">
        <v>0</v>
      </c>
      <c r="K20" s="60">
        <v>0</v>
      </c>
    </row>
    <row r="21" spans="1:11" x14ac:dyDescent="0.4">
      <c r="A21" s="61" t="s">
        <v>159</v>
      </c>
      <c r="C21" s="59">
        <v>1</v>
      </c>
      <c r="D21" s="59">
        <v>5</v>
      </c>
      <c r="E21" s="59">
        <v>3</v>
      </c>
      <c r="F21" s="59">
        <v>1</v>
      </c>
      <c r="G21" s="60">
        <v>4</v>
      </c>
      <c r="I21" s="59">
        <v>0</v>
      </c>
      <c r="J21" s="59">
        <v>0</v>
      </c>
      <c r="K21" s="60">
        <v>0</v>
      </c>
    </row>
    <row r="22" spans="1:11" x14ac:dyDescent="0.4">
      <c r="A22" s="61" t="s">
        <v>160</v>
      </c>
      <c r="B22" s="60"/>
      <c r="C22" s="60">
        <v>1</v>
      </c>
      <c r="D22" s="59">
        <v>5</v>
      </c>
      <c r="E22" s="60">
        <v>3</v>
      </c>
      <c r="F22" s="60">
        <v>1</v>
      </c>
      <c r="G22" s="60">
        <v>4</v>
      </c>
      <c r="H22" s="60"/>
      <c r="I22" s="60">
        <v>0</v>
      </c>
      <c r="J22" s="60">
        <v>0</v>
      </c>
      <c r="K22" s="60">
        <v>0</v>
      </c>
    </row>
    <row r="23" spans="1:11" x14ac:dyDescent="0.4">
      <c r="A23" s="61" t="s">
        <v>161</v>
      </c>
      <c r="C23" s="59">
        <v>1</v>
      </c>
      <c r="D23" s="59">
        <v>7</v>
      </c>
      <c r="E23" s="59">
        <v>3</v>
      </c>
      <c r="F23" s="59">
        <v>1</v>
      </c>
      <c r="G23" s="60">
        <v>4</v>
      </c>
      <c r="I23" s="59">
        <v>0</v>
      </c>
      <c r="J23" s="59">
        <v>0</v>
      </c>
      <c r="K23" s="60">
        <v>0</v>
      </c>
    </row>
    <row r="24" spans="1:11" x14ac:dyDescent="0.4">
      <c r="A24" s="61" t="s">
        <v>162</v>
      </c>
      <c r="B24" s="60"/>
      <c r="C24" s="60">
        <v>1</v>
      </c>
      <c r="D24" s="59">
        <v>7</v>
      </c>
      <c r="E24" s="60">
        <v>3</v>
      </c>
      <c r="F24" s="60">
        <v>1</v>
      </c>
      <c r="G24" s="60">
        <v>4</v>
      </c>
      <c r="H24" s="60"/>
      <c r="I24" s="60">
        <v>0</v>
      </c>
      <c r="J24" s="60">
        <v>0</v>
      </c>
      <c r="K24" s="60">
        <v>0</v>
      </c>
    </row>
    <row r="25" spans="1:11" x14ac:dyDescent="0.4">
      <c r="A25" s="61" t="s">
        <v>163</v>
      </c>
      <c r="C25" s="59">
        <v>1</v>
      </c>
      <c r="D25" s="59">
        <v>7</v>
      </c>
      <c r="E25" s="59">
        <v>3</v>
      </c>
      <c r="F25" s="59">
        <v>1</v>
      </c>
      <c r="G25" s="60">
        <v>4</v>
      </c>
      <c r="I25" s="59">
        <v>0</v>
      </c>
      <c r="J25" s="59">
        <v>0</v>
      </c>
      <c r="K25" s="60">
        <v>0</v>
      </c>
    </row>
    <row r="26" spans="1:11" x14ac:dyDescent="0.4">
      <c r="A26" s="61" t="s">
        <v>164</v>
      </c>
      <c r="B26" s="60"/>
      <c r="C26" s="60">
        <v>1</v>
      </c>
      <c r="D26" s="59">
        <v>7</v>
      </c>
      <c r="E26" s="60">
        <v>3</v>
      </c>
      <c r="F26" s="60">
        <v>1</v>
      </c>
      <c r="G26" s="60">
        <v>4</v>
      </c>
      <c r="H26" s="60"/>
      <c r="I26" s="60">
        <v>0</v>
      </c>
      <c r="J26" s="60">
        <v>0</v>
      </c>
      <c r="K26" s="60">
        <v>0</v>
      </c>
    </row>
    <row r="27" spans="1:11" x14ac:dyDescent="0.4">
      <c r="A27" s="61" t="s">
        <v>165</v>
      </c>
      <c r="C27" s="59">
        <v>1</v>
      </c>
      <c r="D27" s="59">
        <v>7</v>
      </c>
      <c r="E27" s="59">
        <v>3</v>
      </c>
      <c r="F27" s="59">
        <v>1</v>
      </c>
      <c r="G27" s="60">
        <v>4</v>
      </c>
      <c r="I27" s="59">
        <v>0</v>
      </c>
      <c r="J27" s="59">
        <v>0</v>
      </c>
      <c r="K27" s="60">
        <v>0</v>
      </c>
    </row>
    <row r="28" spans="1:11" x14ac:dyDescent="0.4">
      <c r="A28" s="61" t="s">
        <v>166</v>
      </c>
      <c r="B28" s="60"/>
      <c r="C28" s="60">
        <v>1</v>
      </c>
      <c r="D28" s="59">
        <v>7</v>
      </c>
      <c r="E28" s="60">
        <v>3</v>
      </c>
      <c r="F28" s="60">
        <v>1</v>
      </c>
      <c r="G28" s="60">
        <v>4</v>
      </c>
      <c r="H28" s="60"/>
      <c r="I28" s="60">
        <v>0</v>
      </c>
      <c r="J28" s="60">
        <v>0</v>
      </c>
      <c r="K28" s="60">
        <v>0</v>
      </c>
    </row>
    <row r="29" spans="1:11" x14ac:dyDescent="0.4">
      <c r="A29" s="61" t="s">
        <v>167</v>
      </c>
      <c r="C29" s="59">
        <v>1</v>
      </c>
      <c r="D29" s="59">
        <v>7</v>
      </c>
      <c r="E29" s="59">
        <v>3</v>
      </c>
      <c r="F29" s="59">
        <v>1</v>
      </c>
      <c r="G29" s="60">
        <v>4</v>
      </c>
      <c r="I29" s="59">
        <v>0</v>
      </c>
      <c r="J29" s="59">
        <v>0</v>
      </c>
      <c r="K29" s="60">
        <v>0</v>
      </c>
    </row>
    <row r="30" spans="1:11" x14ac:dyDescent="0.4">
      <c r="A30" s="61" t="s">
        <v>168</v>
      </c>
      <c r="B30" s="60"/>
      <c r="C30" s="60">
        <v>1</v>
      </c>
      <c r="D30" s="59">
        <v>7</v>
      </c>
      <c r="E30" s="60">
        <v>3</v>
      </c>
      <c r="F30" s="60">
        <v>1</v>
      </c>
      <c r="G30" s="60">
        <v>4</v>
      </c>
      <c r="H30" s="60"/>
      <c r="I30" s="60">
        <v>0</v>
      </c>
      <c r="J30" s="60">
        <v>0</v>
      </c>
      <c r="K30" s="60">
        <v>0</v>
      </c>
    </row>
    <row r="31" spans="1:11" x14ac:dyDescent="0.4">
      <c r="A31" s="61" t="s">
        <v>169</v>
      </c>
      <c r="C31" s="59">
        <v>1</v>
      </c>
      <c r="D31" s="59">
        <v>7</v>
      </c>
      <c r="E31" s="59">
        <v>3</v>
      </c>
      <c r="F31" s="59">
        <v>1</v>
      </c>
      <c r="G31" s="60">
        <v>4</v>
      </c>
      <c r="I31" s="59">
        <v>0</v>
      </c>
      <c r="J31" s="59">
        <v>0</v>
      </c>
      <c r="K31" s="60">
        <v>0</v>
      </c>
    </row>
    <row r="32" spans="1:11" x14ac:dyDescent="0.4">
      <c r="A32" s="61" t="s">
        <v>170</v>
      </c>
      <c r="B32" s="60"/>
      <c r="C32" s="60">
        <v>1</v>
      </c>
      <c r="D32" s="59">
        <v>7</v>
      </c>
      <c r="E32" s="60">
        <v>3</v>
      </c>
      <c r="F32" s="60">
        <v>1</v>
      </c>
      <c r="G32" s="60">
        <v>4</v>
      </c>
      <c r="H32" s="60"/>
      <c r="I32" s="60">
        <v>0</v>
      </c>
      <c r="J32" s="60">
        <v>0</v>
      </c>
      <c r="K32" s="60">
        <v>0</v>
      </c>
    </row>
    <row r="33" spans="1:11" x14ac:dyDescent="0.4">
      <c r="A33" s="61" t="s">
        <v>171</v>
      </c>
      <c r="C33" s="59">
        <v>1</v>
      </c>
      <c r="D33" s="59">
        <v>7</v>
      </c>
      <c r="E33" s="59">
        <v>3</v>
      </c>
      <c r="F33" s="59">
        <v>1</v>
      </c>
      <c r="G33" s="60">
        <v>4</v>
      </c>
      <c r="I33" s="59">
        <v>0</v>
      </c>
      <c r="J33" s="59">
        <v>0</v>
      </c>
      <c r="K33" s="60">
        <v>0</v>
      </c>
    </row>
    <row r="34" spans="1:11" x14ac:dyDescent="0.4">
      <c r="A34" s="61" t="s">
        <v>172</v>
      </c>
      <c r="B34" s="60"/>
      <c r="C34" s="60">
        <v>1</v>
      </c>
      <c r="D34" s="59">
        <v>7</v>
      </c>
      <c r="E34" s="60">
        <v>3</v>
      </c>
      <c r="F34" s="60">
        <v>1</v>
      </c>
      <c r="G34" s="60">
        <v>4</v>
      </c>
      <c r="H34" s="60"/>
      <c r="I34" s="60">
        <v>0</v>
      </c>
      <c r="J34" s="60">
        <v>0</v>
      </c>
      <c r="K34" s="60">
        <v>0</v>
      </c>
    </row>
    <row r="35" spans="1:11" x14ac:dyDescent="0.4">
      <c r="A35" s="61" t="s">
        <v>173</v>
      </c>
      <c r="C35" s="59">
        <v>1</v>
      </c>
      <c r="D35" s="59">
        <v>7</v>
      </c>
      <c r="E35" s="59">
        <v>3</v>
      </c>
      <c r="F35" s="59">
        <v>1</v>
      </c>
      <c r="G35" s="60">
        <v>4</v>
      </c>
      <c r="I35" s="59">
        <v>0</v>
      </c>
      <c r="J35" s="59">
        <v>0</v>
      </c>
      <c r="K35" s="60">
        <v>0</v>
      </c>
    </row>
    <row r="36" spans="1:11" x14ac:dyDescent="0.4">
      <c r="A36" s="61" t="s">
        <v>174</v>
      </c>
      <c r="B36" s="60"/>
      <c r="C36" s="60">
        <v>1</v>
      </c>
      <c r="D36" s="59">
        <v>7</v>
      </c>
      <c r="E36" s="60">
        <v>3</v>
      </c>
      <c r="F36" s="60">
        <v>1</v>
      </c>
      <c r="G36" s="60">
        <v>4</v>
      </c>
      <c r="H36" s="60"/>
      <c r="I36" s="60">
        <v>0</v>
      </c>
      <c r="J36" s="60">
        <v>0</v>
      </c>
      <c r="K36" s="60">
        <v>0</v>
      </c>
    </row>
    <row r="37" spans="1:11" x14ac:dyDescent="0.4">
      <c r="A37" s="61" t="s">
        <v>175</v>
      </c>
      <c r="C37" s="59">
        <v>1</v>
      </c>
      <c r="D37" s="59">
        <v>7</v>
      </c>
      <c r="E37" s="59">
        <v>3</v>
      </c>
      <c r="F37" s="59">
        <v>1</v>
      </c>
      <c r="G37" s="60">
        <v>4</v>
      </c>
      <c r="I37" s="59">
        <v>0</v>
      </c>
      <c r="J37" s="59">
        <v>0</v>
      </c>
      <c r="K37" s="60">
        <v>0</v>
      </c>
    </row>
    <row r="38" spans="1:11" x14ac:dyDescent="0.4">
      <c r="A38" s="61" t="s">
        <v>176</v>
      </c>
      <c r="B38" s="60"/>
      <c r="C38" s="60">
        <v>1</v>
      </c>
      <c r="D38" s="59">
        <v>7</v>
      </c>
      <c r="E38" s="60">
        <v>3</v>
      </c>
      <c r="F38" s="60">
        <v>1</v>
      </c>
      <c r="G38" s="60">
        <v>4</v>
      </c>
      <c r="H38" s="60"/>
      <c r="I38" s="60">
        <v>0</v>
      </c>
      <c r="J38" s="60">
        <v>0</v>
      </c>
      <c r="K38" s="60">
        <v>0</v>
      </c>
    </row>
    <row r="39" spans="1:11" x14ac:dyDescent="0.4">
      <c r="A39" s="61" t="s">
        <v>177</v>
      </c>
      <c r="C39" s="59">
        <v>1</v>
      </c>
      <c r="D39" s="59">
        <v>7</v>
      </c>
      <c r="E39" s="59">
        <v>3</v>
      </c>
      <c r="F39" s="59">
        <v>1</v>
      </c>
      <c r="G39" s="60">
        <v>4</v>
      </c>
      <c r="I39" s="59">
        <v>0</v>
      </c>
      <c r="J39" s="59">
        <v>0</v>
      </c>
      <c r="K39" s="60">
        <v>0</v>
      </c>
    </row>
    <row r="40" spans="1:11" x14ac:dyDescent="0.4">
      <c r="A40" s="61" t="s">
        <v>178</v>
      </c>
      <c r="B40" s="60"/>
      <c r="C40" s="60">
        <v>1</v>
      </c>
      <c r="D40" s="59">
        <v>7</v>
      </c>
      <c r="E40" s="60">
        <v>3</v>
      </c>
      <c r="F40" s="60">
        <v>1</v>
      </c>
      <c r="G40" s="60">
        <v>4</v>
      </c>
      <c r="H40" s="60"/>
      <c r="I40" s="60">
        <v>0</v>
      </c>
      <c r="J40" s="60">
        <v>0</v>
      </c>
      <c r="K40" s="60">
        <v>0</v>
      </c>
    </row>
    <row r="41" spans="1:11" x14ac:dyDescent="0.4">
      <c r="A41" s="61" t="s">
        <v>179</v>
      </c>
      <c r="C41" s="59">
        <v>1</v>
      </c>
      <c r="D41" s="59">
        <v>7</v>
      </c>
      <c r="E41" s="59">
        <v>3</v>
      </c>
      <c r="F41" s="59">
        <v>1</v>
      </c>
      <c r="G41" s="60">
        <v>4</v>
      </c>
      <c r="I41" s="59">
        <v>0</v>
      </c>
      <c r="J41" s="59">
        <v>0</v>
      </c>
      <c r="K41" s="60">
        <v>0</v>
      </c>
    </row>
    <row r="42" spans="1:11" x14ac:dyDescent="0.4">
      <c r="A42" s="61" t="s">
        <v>180</v>
      </c>
      <c r="B42" s="60"/>
      <c r="C42" s="60">
        <v>1</v>
      </c>
      <c r="D42" s="59">
        <v>7</v>
      </c>
      <c r="E42" s="60">
        <v>3</v>
      </c>
      <c r="F42" s="60">
        <v>1</v>
      </c>
      <c r="G42" s="60">
        <v>4</v>
      </c>
      <c r="H42" s="60"/>
      <c r="I42" s="60">
        <v>0</v>
      </c>
      <c r="J42" s="60">
        <v>0</v>
      </c>
      <c r="K42" s="60">
        <v>0</v>
      </c>
    </row>
    <row r="43" spans="1:11" x14ac:dyDescent="0.4">
      <c r="A43" s="61" t="s">
        <v>181</v>
      </c>
      <c r="C43" s="59">
        <v>1</v>
      </c>
      <c r="D43" s="59">
        <v>7</v>
      </c>
      <c r="E43" s="59">
        <v>3</v>
      </c>
      <c r="F43" s="59">
        <v>1</v>
      </c>
      <c r="G43" s="60">
        <v>4</v>
      </c>
      <c r="I43" s="59">
        <v>0</v>
      </c>
      <c r="J43" s="59">
        <v>0</v>
      </c>
      <c r="K43" s="60">
        <v>0</v>
      </c>
    </row>
    <row r="44" spans="1:11" x14ac:dyDescent="0.4">
      <c r="A44" s="61" t="s">
        <v>182</v>
      </c>
      <c r="B44" s="60"/>
      <c r="C44" s="60">
        <v>1</v>
      </c>
      <c r="D44" s="59">
        <v>7</v>
      </c>
      <c r="E44" s="60">
        <v>3</v>
      </c>
      <c r="F44" s="60">
        <v>1</v>
      </c>
      <c r="G44" s="60">
        <v>4</v>
      </c>
      <c r="H44" s="60"/>
      <c r="I44" s="60">
        <v>0</v>
      </c>
      <c r="J44" s="60">
        <v>0</v>
      </c>
      <c r="K44" s="60">
        <v>0</v>
      </c>
    </row>
    <row r="45" spans="1:11" x14ac:dyDescent="0.4">
      <c r="A45" s="61" t="s">
        <v>183</v>
      </c>
      <c r="C45" s="59">
        <v>1</v>
      </c>
      <c r="D45" s="59">
        <v>7</v>
      </c>
      <c r="E45" s="59">
        <v>3</v>
      </c>
      <c r="F45" s="59">
        <v>1</v>
      </c>
      <c r="G45" s="60">
        <v>4</v>
      </c>
      <c r="I45" s="59">
        <v>0</v>
      </c>
      <c r="J45" s="59">
        <v>0</v>
      </c>
      <c r="K45" s="60">
        <v>0</v>
      </c>
    </row>
    <row r="46" spans="1:11" x14ac:dyDescent="0.4">
      <c r="A46" s="61" t="s">
        <v>184</v>
      </c>
      <c r="B46" s="60"/>
      <c r="C46" s="60">
        <v>1</v>
      </c>
      <c r="D46" s="59">
        <v>7</v>
      </c>
      <c r="E46" s="60">
        <v>3</v>
      </c>
      <c r="F46" s="60">
        <v>1</v>
      </c>
      <c r="G46" s="60">
        <v>4</v>
      </c>
      <c r="H46" s="60"/>
      <c r="I46" s="60">
        <v>0</v>
      </c>
      <c r="J46" s="60">
        <v>0</v>
      </c>
      <c r="K46" s="60">
        <v>0</v>
      </c>
    </row>
    <row r="47" spans="1:11" x14ac:dyDescent="0.4">
      <c r="A47" s="61" t="s">
        <v>185</v>
      </c>
      <c r="C47" s="59">
        <v>1</v>
      </c>
      <c r="D47" s="59">
        <v>7</v>
      </c>
      <c r="E47" s="59">
        <v>3</v>
      </c>
      <c r="F47" s="59">
        <v>1</v>
      </c>
      <c r="G47" s="60">
        <v>4</v>
      </c>
      <c r="I47" s="59">
        <v>0</v>
      </c>
      <c r="J47" s="59">
        <v>0</v>
      </c>
      <c r="K47" s="60">
        <v>0</v>
      </c>
    </row>
    <row r="48" spans="1:11" x14ac:dyDescent="0.4">
      <c r="A48" s="61" t="s">
        <v>186</v>
      </c>
      <c r="B48" s="60"/>
      <c r="C48" s="60">
        <v>1</v>
      </c>
      <c r="D48" s="59">
        <v>7</v>
      </c>
      <c r="E48" s="60">
        <v>3</v>
      </c>
      <c r="F48" s="60">
        <v>1</v>
      </c>
      <c r="G48" s="60">
        <v>4</v>
      </c>
      <c r="H48" s="60"/>
      <c r="I48" s="60">
        <v>0</v>
      </c>
      <c r="J48" s="60">
        <v>0</v>
      </c>
      <c r="K48" s="60">
        <v>0</v>
      </c>
    </row>
    <row r="49" spans="1:11" x14ac:dyDescent="0.4">
      <c r="A49" s="61" t="s">
        <v>187</v>
      </c>
      <c r="C49" s="59">
        <v>1</v>
      </c>
      <c r="D49" s="59">
        <v>7</v>
      </c>
      <c r="E49" s="59">
        <v>3</v>
      </c>
      <c r="F49" s="59">
        <v>1</v>
      </c>
      <c r="G49" s="60">
        <v>4</v>
      </c>
      <c r="I49" s="59">
        <v>0</v>
      </c>
      <c r="J49" s="59">
        <v>0</v>
      </c>
      <c r="K49" s="60">
        <v>0</v>
      </c>
    </row>
    <row r="50" spans="1:11" x14ac:dyDescent="0.4">
      <c r="A50" s="61" t="s">
        <v>188</v>
      </c>
      <c r="B50" s="60"/>
      <c r="C50" s="60">
        <v>1</v>
      </c>
      <c r="D50" s="59">
        <v>7</v>
      </c>
      <c r="E50" s="60">
        <v>3</v>
      </c>
      <c r="F50" s="60">
        <v>1</v>
      </c>
      <c r="G50" s="60">
        <v>4</v>
      </c>
      <c r="H50" s="60"/>
      <c r="I50" s="60">
        <v>0</v>
      </c>
      <c r="J50" s="60">
        <v>0</v>
      </c>
      <c r="K50" s="60">
        <v>0</v>
      </c>
    </row>
    <row r="51" spans="1:11" x14ac:dyDescent="0.4">
      <c r="A51" s="61" t="s">
        <v>189</v>
      </c>
      <c r="C51" s="59">
        <v>1</v>
      </c>
      <c r="D51" s="59">
        <v>7</v>
      </c>
      <c r="E51" s="59">
        <v>3</v>
      </c>
      <c r="F51" s="59">
        <v>1</v>
      </c>
      <c r="G51" s="60">
        <v>4</v>
      </c>
      <c r="I51" s="59">
        <v>0</v>
      </c>
      <c r="J51" s="59">
        <v>0</v>
      </c>
      <c r="K51" s="60">
        <v>0</v>
      </c>
    </row>
    <row r="52" spans="1:11" x14ac:dyDescent="0.4">
      <c r="A52" s="61" t="s">
        <v>190</v>
      </c>
      <c r="B52" s="60"/>
      <c r="C52" s="60">
        <v>1</v>
      </c>
      <c r="D52" s="59">
        <v>7</v>
      </c>
      <c r="E52" s="60">
        <v>3</v>
      </c>
      <c r="F52" s="60">
        <v>1</v>
      </c>
      <c r="G52" s="60">
        <v>4</v>
      </c>
      <c r="H52" s="60"/>
      <c r="I52" s="60">
        <v>0</v>
      </c>
      <c r="J52" s="60">
        <v>0</v>
      </c>
      <c r="K52" s="60">
        <v>0</v>
      </c>
    </row>
    <row r="53" spans="1:11" x14ac:dyDescent="0.4">
      <c r="A53" s="61" t="s">
        <v>191</v>
      </c>
      <c r="C53" s="59">
        <v>1</v>
      </c>
      <c r="D53" s="59">
        <v>7</v>
      </c>
      <c r="E53" s="59">
        <v>3</v>
      </c>
      <c r="F53" s="59">
        <v>1</v>
      </c>
      <c r="G53" s="60">
        <v>4</v>
      </c>
      <c r="I53" s="59">
        <v>0</v>
      </c>
      <c r="J53" s="59">
        <v>0</v>
      </c>
      <c r="K53" s="60">
        <v>0</v>
      </c>
    </row>
    <row r="54" spans="1:11" x14ac:dyDescent="0.4">
      <c r="A54" s="61" t="s">
        <v>192</v>
      </c>
      <c r="B54" s="60"/>
      <c r="C54" s="60">
        <v>1</v>
      </c>
      <c r="D54" s="59">
        <v>7</v>
      </c>
      <c r="E54" s="60">
        <v>3</v>
      </c>
      <c r="F54" s="60">
        <v>1</v>
      </c>
      <c r="G54" s="60">
        <v>4</v>
      </c>
      <c r="H54" s="60"/>
      <c r="I54" s="60">
        <v>0</v>
      </c>
      <c r="J54" s="60">
        <v>0</v>
      </c>
      <c r="K54" s="60">
        <v>0</v>
      </c>
    </row>
    <row r="55" spans="1:11" x14ac:dyDescent="0.4">
      <c r="A55" s="61" t="s">
        <v>193</v>
      </c>
      <c r="C55" s="59">
        <v>1</v>
      </c>
      <c r="D55" s="59">
        <v>7</v>
      </c>
      <c r="E55" s="59">
        <v>3</v>
      </c>
      <c r="F55" s="59">
        <v>1</v>
      </c>
      <c r="G55" s="60">
        <v>4</v>
      </c>
      <c r="I55" s="59">
        <v>0</v>
      </c>
      <c r="J55" s="59">
        <v>0</v>
      </c>
      <c r="K55" s="60">
        <v>0</v>
      </c>
    </row>
    <row r="56" spans="1:11" x14ac:dyDescent="0.4">
      <c r="A56" s="61" t="s">
        <v>194</v>
      </c>
      <c r="B56" s="60"/>
      <c r="C56" s="60">
        <v>1</v>
      </c>
      <c r="D56" s="59">
        <v>7</v>
      </c>
      <c r="E56" s="60">
        <v>3</v>
      </c>
      <c r="F56" s="60">
        <v>1</v>
      </c>
      <c r="G56" s="60">
        <v>4</v>
      </c>
      <c r="H56" s="60"/>
      <c r="I56" s="60">
        <v>0</v>
      </c>
      <c r="J56" s="60">
        <v>0</v>
      </c>
      <c r="K56" s="60">
        <v>0</v>
      </c>
    </row>
    <row r="57" spans="1:11" x14ac:dyDescent="0.4">
      <c r="A57" s="61" t="s">
        <v>195</v>
      </c>
      <c r="C57" s="59">
        <v>1</v>
      </c>
      <c r="D57" s="59">
        <v>7</v>
      </c>
      <c r="E57" s="59">
        <v>3</v>
      </c>
      <c r="F57" s="59">
        <v>1</v>
      </c>
      <c r="G57" s="60">
        <v>4</v>
      </c>
      <c r="I57" s="59">
        <v>0</v>
      </c>
      <c r="J57" s="59">
        <v>0</v>
      </c>
      <c r="K57" s="60">
        <v>0</v>
      </c>
    </row>
    <row r="58" spans="1:11" x14ac:dyDescent="0.4">
      <c r="A58" s="61" t="s">
        <v>196</v>
      </c>
      <c r="B58" s="60"/>
      <c r="C58" s="60">
        <v>1</v>
      </c>
      <c r="D58" s="59">
        <v>7</v>
      </c>
      <c r="E58" s="60">
        <v>3</v>
      </c>
      <c r="F58" s="60">
        <v>1</v>
      </c>
      <c r="G58" s="60">
        <v>4</v>
      </c>
      <c r="H58" s="60"/>
      <c r="I58" s="60">
        <v>0</v>
      </c>
      <c r="J58" s="60">
        <v>0</v>
      </c>
      <c r="K58" s="60">
        <v>0</v>
      </c>
    </row>
    <row r="59" spans="1:11" x14ac:dyDescent="0.4">
      <c r="A59" s="61" t="s">
        <v>197</v>
      </c>
      <c r="C59" s="59">
        <v>1</v>
      </c>
      <c r="D59" s="59">
        <v>7</v>
      </c>
      <c r="E59" s="59">
        <v>3</v>
      </c>
      <c r="F59" s="59">
        <v>1</v>
      </c>
      <c r="G59" s="60">
        <v>4</v>
      </c>
      <c r="I59" s="59">
        <v>0</v>
      </c>
      <c r="J59" s="59">
        <v>0</v>
      </c>
      <c r="K59" s="60">
        <v>0</v>
      </c>
    </row>
    <row r="60" spans="1:11" x14ac:dyDescent="0.4">
      <c r="A60" s="61" t="s">
        <v>198</v>
      </c>
      <c r="B60" s="60"/>
      <c r="C60" s="60">
        <v>1</v>
      </c>
      <c r="D60" s="59">
        <v>7</v>
      </c>
      <c r="E60" s="60">
        <v>3</v>
      </c>
      <c r="F60" s="60">
        <v>1</v>
      </c>
      <c r="G60" s="60">
        <v>4</v>
      </c>
      <c r="H60" s="60"/>
      <c r="I60" s="60">
        <v>0</v>
      </c>
      <c r="J60" s="60">
        <v>0</v>
      </c>
      <c r="K60" s="60">
        <v>0</v>
      </c>
    </row>
    <row r="61" spans="1:11" x14ac:dyDescent="0.4">
      <c r="A61" s="61" t="s">
        <v>199</v>
      </c>
      <c r="C61" s="59">
        <v>1</v>
      </c>
      <c r="D61" s="59">
        <v>7</v>
      </c>
      <c r="E61" s="59">
        <v>3</v>
      </c>
      <c r="F61" s="59">
        <v>1</v>
      </c>
      <c r="G61" s="60">
        <v>4</v>
      </c>
      <c r="I61" s="59">
        <v>0</v>
      </c>
      <c r="J61" s="59">
        <v>0</v>
      </c>
      <c r="K61" s="60">
        <v>0</v>
      </c>
    </row>
    <row r="62" spans="1:11" x14ac:dyDescent="0.4">
      <c r="A62" s="61" t="s">
        <v>200</v>
      </c>
      <c r="B62" s="60"/>
      <c r="C62" s="60">
        <v>1</v>
      </c>
      <c r="D62" s="59">
        <v>7</v>
      </c>
      <c r="E62" s="60">
        <v>3</v>
      </c>
      <c r="F62" s="60">
        <v>1</v>
      </c>
      <c r="G62" s="60">
        <v>4</v>
      </c>
      <c r="H62" s="60"/>
      <c r="I62" s="60">
        <v>0</v>
      </c>
      <c r="J62" s="60">
        <v>0</v>
      </c>
      <c r="K62" s="60">
        <v>0</v>
      </c>
    </row>
    <row r="63" spans="1:11" x14ac:dyDescent="0.4">
      <c r="A63" s="61" t="s">
        <v>201</v>
      </c>
      <c r="C63" s="59">
        <v>1</v>
      </c>
      <c r="D63" s="59">
        <v>7</v>
      </c>
      <c r="E63" s="59">
        <v>3</v>
      </c>
      <c r="F63" s="59">
        <v>1</v>
      </c>
      <c r="G63" s="60">
        <v>4</v>
      </c>
      <c r="I63" s="59">
        <v>0</v>
      </c>
      <c r="J63" s="59">
        <v>0</v>
      </c>
      <c r="K63" s="60">
        <v>0</v>
      </c>
    </row>
    <row r="64" spans="1:11" x14ac:dyDescent="0.4">
      <c r="A64" s="61" t="s">
        <v>202</v>
      </c>
      <c r="B64" s="60"/>
      <c r="C64" s="60">
        <v>1</v>
      </c>
      <c r="D64" s="59">
        <v>7</v>
      </c>
      <c r="E64" s="60">
        <v>3</v>
      </c>
      <c r="F64" s="60">
        <v>1</v>
      </c>
      <c r="G64" s="60">
        <v>4</v>
      </c>
      <c r="H64" s="60"/>
      <c r="I64" s="60">
        <v>0</v>
      </c>
      <c r="J64" s="60">
        <v>0</v>
      </c>
      <c r="K64" s="60">
        <v>0</v>
      </c>
    </row>
    <row r="65" spans="1:11" x14ac:dyDescent="0.4">
      <c r="A65" s="61" t="s">
        <v>203</v>
      </c>
      <c r="C65" s="59">
        <v>1</v>
      </c>
      <c r="D65" s="59">
        <v>7</v>
      </c>
      <c r="E65" s="59">
        <v>3</v>
      </c>
      <c r="F65" s="59">
        <v>1</v>
      </c>
      <c r="G65" s="60">
        <v>4</v>
      </c>
      <c r="I65" s="59">
        <v>0</v>
      </c>
      <c r="J65" s="59">
        <v>0</v>
      </c>
      <c r="K65" s="60">
        <v>0</v>
      </c>
    </row>
    <row r="66" spans="1:11" x14ac:dyDescent="0.4">
      <c r="A66" s="61" t="s">
        <v>204</v>
      </c>
      <c r="B66" s="60"/>
      <c r="C66" s="60">
        <v>1</v>
      </c>
      <c r="D66" s="59">
        <v>7</v>
      </c>
      <c r="E66" s="60">
        <v>3</v>
      </c>
      <c r="F66" s="60">
        <v>1</v>
      </c>
      <c r="G66" s="60">
        <v>4</v>
      </c>
      <c r="H66" s="60"/>
      <c r="I66" s="60">
        <v>0</v>
      </c>
      <c r="J66" s="60">
        <v>0</v>
      </c>
      <c r="K66" s="60">
        <v>0</v>
      </c>
    </row>
    <row r="67" spans="1:11" x14ac:dyDescent="0.4">
      <c r="A67" s="61" t="s">
        <v>205</v>
      </c>
      <c r="C67" s="59">
        <v>1</v>
      </c>
      <c r="D67" s="59">
        <v>7</v>
      </c>
      <c r="E67" s="59">
        <v>3</v>
      </c>
      <c r="F67" s="59">
        <v>1</v>
      </c>
      <c r="G67" s="60">
        <v>4</v>
      </c>
      <c r="I67" s="59">
        <v>0</v>
      </c>
      <c r="J67" s="59">
        <v>0</v>
      </c>
      <c r="K67" s="60">
        <v>0</v>
      </c>
    </row>
    <row r="68" spans="1:11" x14ac:dyDescent="0.4">
      <c r="A68" s="61" t="s">
        <v>206</v>
      </c>
      <c r="B68" s="60"/>
      <c r="C68" s="60">
        <v>1</v>
      </c>
      <c r="D68" s="59">
        <v>7</v>
      </c>
      <c r="E68" s="60">
        <v>3</v>
      </c>
      <c r="F68" s="60">
        <v>1</v>
      </c>
      <c r="G68" s="60">
        <v>4</v>
      </c>
      <c r="H68" s="60"/>
      <c r="I68" s="60">
        <v>0</v>
      </c>
      <c r="J68" s="60">
        <v>0</v>
      </c>
      <c r="K68" s="60">
        <v>0</v>
      </c>
    </row>
    <row r="69" spans="1:11" x14ac:dyDescent="0.4">
      <c r="A69" s="61" t="s">
        <v>207</v>
      </c>
      <c r="C69" s="59">
        <v>1</v>
      </c>
      <c r="D69" s="59">
        <v>7</v>
      </c>
      <c r="E69" s="59">
        <v>3</v>
      </c>
      <c r="F69" s="59">
        <v>1</v>
      </c>
      <c r="G69" s="60">
        <v>4</v>
      </c>
      <c r="I69" s="59">
        <v>0</v>
      </c>
      <c r="J69" s="59">
        <v>0</v>
      </c>
      <c r="K69" s="60">
        <v>0</v>
      </c>
    </row>
    <row r="70" spans="1:11" x14ac:dyDescent="0.4">
      <c r="A70" s="61" t="s">
        <v>208</v>
      </c>
      <c r="B70" s="60"/>
      <c r="C70" s="60">
        <v>1</v>
      </c>
      <c r="D70" s="59">
        <v>7</v>
      </c>
      <c r="E70" s="60">
        <v>3</v>
      </c>
      <c r="F70" s="60">
        <v>1</v>
      </c>
      <c r="G70" s="60">
        <v>4</v>
      </c>
      <c r="H70" s="60"/>
      <c r="I70" s="60">
        <v>0</v>
      </c>
      <c r="J70" s="60">
        <v>0</v>
      </c>
      <c r="K70" s="60">
        <v>0</v>
      </c>
    </row>
    <row r="71" spans="1:11" x14ac:dyDescent="0.4">
      <c r="A71" s="61" t="s">
        <v>209</v>
      </c>
      <c r="C71" s="59">
        <v>1</v>
      </c>
      <c r="D71" s="59">
        <v>7</v>
      </c>
      <c r="E71" s="59">
        <v>3</v>
      </c>
      <c r="F71" s="59">
        <v>1</v>
      </c>
      <c r="G71" s="60">
        <v>4</v>
      </c>
      <c r="I71" s="59">
        <v>0</v>
      </c>
      <c r="J71" s="59">
        <v>0</v>
      </c>
      <c r="K71" s="60">
        <v>0</v>
      </c>
    </row>
    <row r="72" spans="1:11" x14ac:dyDescent="0.4">
      <c r="A72" s="61" t="s">
        <v>210</v>
      </c>
      <c r="B72" s="60"/>
      <c r="C72" s="60">
        <v>1</v>
      </c>
      <c r="D72" s="59">
        <v>7</v>
      </c>
      <c r="E72" s="60">
        <v>3</v>
      </c>
      <c r="F72" s="60">
        <v>1</v>
      </c>
      <c r="G72" s="60">
        <v>4</v>
      </c>
      <c r="H72" s="60"/>
      <c r="I72" s="60">
        <v>0</v>
      </c>
      <c r="J72" s="60">
        <v>0</v>
      </c>
      <c r="K72" s="60">
        <v>0</v>
      </c>
    </row>
    <row r="73" spans="1:11" x14ac:dyDescent="0.4">
      <c r="A73" s="61" t="s">
        <v>211</v>
      </c>
      <c r="C73" s="59">
        <v>1</v>
      </c>
      <c r="D73" s="59">
        <v>7</v>
      </c>
      <c r="E73" s="59">
        <v>3</v>
      </c>
      <c r="F73" s="59">
        <v>1</v>
      </c>
      <c r="G73" s="60">
        <v>4</v>
      </c>
      <c r="I73" s="59">
        <v>0</v>
      </c>
      <c r="J73" s="59">
        <v>0</v>
      </c>
      <c r="K73" s="60">
        <v>0</v>
      </c>
    </row>
    <row r="74" spans="1:11" x14ac:dyDescent="0.4">
      <c r="A74" s="61" t="s">
        <v>212</v>
      </c>
      <c r="B74" s="60"/>
      <c r="C74" s="60">
        <v>1</v>
      </c>
      <c r="D74" s="59">
        <v>7</v>
      </c>
      <c r="E74" s="60">
        <v>3</v>
      </c>
      <c r="F74" s="60">
        <v>1</v>
      </c>
      <c r="G74" s="60">
        <v>4</v>
      </c>
      <c r="H74" s="60"/>
      <c r="I74" s="60">
        <v>0</v>
      </c>
      <c r="J74" s="60">
        <v>0</v>
      </c>
      <c r="K74" s="60">
        <v>0</v>
      </c>
    </row>
    <row r="75" spans="1:11" x14ac:dyDescent="0.4">
      <c r="A75" s="61" t="s">
        <v>213</v>
      </c>
      <c r="C75" s="59">
        <v>1</v>
      </c>
      <c r="D75" s="59">
        <v>7</v>
      </c>
      <c r="E75" s="59">
        <v>3</v>
      </c>
      <c r="F75" s="59">
        <v>1</v>
      </c>
      <c r="G75" s="60">
        <v>4</v>
      </c>
      <c r="I75" s="59">
        <v>0</v>
      </c>
      <c r="J75" s="59">
        <v>0</v>
      </c>
      <c r="K75" s="60">
        <v>0</v>
      </c>
    </row>
    <row r="76" spans="1:11" x14ac:dyDescent="0.4">
      <c r="A76" s="61" t="s">
        <v>214</v>
      </c>
      <c r="B76" s="60"/>
      <c r="C76" s="60">
        <v>1</v>
      </c>
      <c r="D76" s="59">
        <v>7</v>
      </c>
      <c r="E76" s="60">
        <v>3</v>
      </c>
      <c r="F76" s="60">
        <v>1</v>
      </c>
      <c r="G76" s="60">
        <v>4</v>
      </c>
      <c r="H76" s="60"/>
      <c r="I76" s="60">
        <v>0</v>
      </c>
      <c r="J76" s="60">
        <v>0</v>
      </c>
      <c r="K76" s="60">
        <v>0</v>
      </c>
    </row>
    <row r="77" spans="1:11" x14ac:dyDescent="0.4">
      <c r="A77" s="61" t="s">
        <v>215</v>
      </c>
      <c r="C77" s="59">
        <v>1</v>
      </c>
      <c r="D77" s="59">
        <v>7</v>
      </c>
      <c r="E77" s="59">
        <v>3</v>
      </c>
      <c r="F77" s="59">
        <v>1</v>
      </c>
      <c r="G77" s="60">
        <v>4</v>
      </c>
      <c r="I77" s="59">
        <v>0</v>
      </c>
      <c r="J77" s="59">
        <v>0</v>
      </c>
      <c r="K77" s="60">
        <v>0</v>
      </c>
    </row>
    <row r="78" spans="1:11" x14ac:dyDescent="0.4">
      <c r="A78" s="61" t="s">
        <v>216</v>
      </c>
      <c r="B78" s="60"/>
      <c r="C78" s="60">
        <v>1</v>
      </c>
      <c r="D78" s="59">
        <v>7</v>
      </c>
      <c r="E78" s="60">
        <v>3</v>
      </c>
      <c r="F78" s="60">
        <v>1</v>
      </c>
      <c r="G78" s="60">
        <v>4</v>
      </c>
      <c r="H78" s="60"/>
      <c r="I78" s="60">
        <v>0</v>
      </c>
      <c r="J78" s="60">
        <v>0</v>
      </c>
      <c r="K78" s="60">
        <v>0</v>
      </c>
    </row>
    <row r="79" spans="1:11" x14ac:dyDescent="0.4">
      <c r="A79" s="61" t="s">
        <v>217</v>
      </c>
      <c r="C79" s="59">
        <v>1</v>
      </c>
      <c r="D79" s="59">
        <v>7</v>
      </c>
      <c r="E79" s="59">
        <v>3</v>
      </c>
      <c r="F79" s="59">
        <v>1</v>
      </c>
      <c r="G79" s="60">
        <v>4</v>
      </c>
      <c r="I79" s="59">
        <v>0</v>
      </c>
      <c r="J79" s="59">
        <v>0</v>
      </c>
      <c r="K79" s="60">
        <v>0</v>
      </c>
    </row>
    <row r="80" spans="1:11" x14ac:dyDescent="0.4">
      <c r="A80" s="61" t="s">
        <v>218</v>
      </c>
      <c r="B80" s="60"/>
      <c r="C80" s="60">
        <v>1</v>
      </c>
      <c r="D80" s="59">
        <v>7</v>
      </c>
      <c r="E80" s="60">
        <v>3</v>
      </c>
      <c r="F80" s="60">
        <v>1</v>
      </c>
      <c r="G80" s="60">
        <v>4</v>
      </c>
      <c r="H80" s="60"/>
      <c r="I80" s="60">
        <v>0</v>
      </c>
      <c r="J80" s="60">
        <v>0</v>
      </c>
      <c r="K80" s="60">
        <v>0</v>
      </c>
    </row>
    <row r="81" spans="1:11" x14ac:dyDescent="0.4">
      <c r="A81" s="61" t="s">
        <v>219</v>
      </c>
      <c r="C81" s="59">
        <v>1</v>
      </c>
      <c r="D81" s="59">
        <v>7</v>
      </c>
      <c r="E81" s="59">
        <v>3</v>
      </c>
      <c r="F81" s="59">
        <v>1</v>
      </c>
      <c r="G81" s="60">
        <v>4</v>
      </c>
      <c r="I81" s="59">
        <v>0</v>
      </c>
      <c r="J81" s="59">
        <v>0</v>
      </c>
      <c r="K81" s="60">
        <v>0</v>
      </c>
    </row>
    <row r="82" spans="1:11" x14ac:dyDescent="0.4">
      <c r="A82" s="61" t="s">
        <v>220</v>
      </c>
      <c r="B82" s="60"/>
      <c r="C82" s="60">
        <v>1</v>
      </c>
      <c r="D82" s="59">
        <v>7</v>
      </c>
      <c r="E82" s="60">
        <v>3</v>
      </c>
      <c r="F82" s="60">
        <v>1</v>
      </c>
      <c r="G82" s="60">
        <v>4</v>
      </c>
      <c r="H82" s="60"/>
      <c r="I82" s="60">
        <v>0</v>
      </c>
      <c r="J82" s="60">
        <v>0</v>
      </c>
      <c r="K82" s="60">
        <v>0</v>
      </c>
    </row>
    <row r="83" spans="1:11" x14ac:dyDescent="0.4">
      <c r="A83" s="61" t="s">
        <v>221</v>
      </c>
      <c r="C83" s="59">
        <v>1</v>
      </c>
      <c r="D83" s="59">
        <v>7</v>
      </c>
      <c r="E83" s="59">
        <v>3</v>
      </c>
      <c r="F83" s="59">
        <v>1</v>
      </c>
      <c r="G83" s="60">
        <v>4</v>
      </c>
      <c r="I83" s="59">
        <v>0</v>
      </c>
      <c r="J83" s="59">
        <v>0</v>
      </c>
      <c r="K83" s="60">
        <v>0</v>
      </c>
    </row>
    <row r="84" spans="1:11" x14ac:dyDescent="0.4">
      <c r="A84" s="61" t="s">
        <v>222</v>
      </c>
      <c r="B84" s="60"/>
      <c r="C84" s="60">
        <v>1</v>
      </c>
      <c r="D84" s="59">
        <v>7</v>
      </c>
      <c r="E84" s="60">
        <v>3</v>
      </c>
      <c r="F84" s="60">
        <v>1</v>
      </c>
      <c r="G84" s="60">
        <v>4</v>
      </c>
      <c r="H84" s="60"/>
      <c r="I84" s="60">
        <v>0</v>
      </c>
      <c r="J84" s="60">
        <v>0</v>
      </c>
      <c r="K84" s="60">
        <v>0</v>
      </c>
    </row>
    <row r="85" spans="1:11" x14ac:dyDescent="0.4">
      <c r="A85" s="61" t="s">
        <v>223</v>
      </c>
      <c r="C85" s="59">
        <v>1</v>
      </c>
      <c r="D85" s="59">
        <v>7</v>
      </c>
      <c r="E85" s="59">
        <v>3</v>
      </c>
      <c r="F85" s="59">
        <v>1</v>
      </c>
      <c r="G85" s="60">
        <v>4</v>
      </c>
      <c r="I85" s="59">
        <v>0</v>
      </c>
      <c r="J85" s="59">
        <v>0</v>
      </c>
      <c r="K85" s="60">
        <v>0</v>
      </c>
    </row>
    <row r="86" spans="1:11" x14ac:dyDescent="0.4">
      <c r="A86" s="61" t="s">
        <v>224</v>
      </c>
      <c r="B86" s="60"/>
      <c r="C86" s="60">
        <v>1</v>
      </c>
      <c r="D86" s="59">
        <v>7</v>
      </c>
      <c r="E86" s="60">
        <v>3</v>
      </c>
      <c r="F86" s="60">
        <v>1</v>
      </c>
      <c r="G86" s="60">
        <v>4</v>
      </c>
      <c r="H86" s="60"/>
      <c r="I86" s="60">
        <v>0</v>
      </c>
      <c r="J86" s="60">
        <v>0</v>
      </c>
      <c r="K86" s="60">
        <v>0</v>
      </c>
    </row>
    <row r="87" spans="1:11" x14ac:dyDescent="0.4">
      <c r="A87" s="61" t="s">
        <v>225</v>
      </c>
      <c r="C87" s="59">
        <v>1</v>
      </c>
      <c r="D87" s="59">
        <v>7</v>
      </c>
      <c r="E87" s="59">
        <v>3</v>
      </c>
      <c r="F87" s="59">
        <v>1</v>
      </c>
      <c r="G87" s="60">
        <v>4</v>
      </c>
      <c r="I87" s="59">
        <v>0</v>
      </c>
      <c r="J87" s="59">
        <v>0</v>
      </c>
      <c r="K87" s="60">
        <v>0</v>
      </c>
    </row>
    <row r="88" spans="1:11" x14ac:dyDescent="0.4">
      <c r="A88" s="61" t="s">
        <v>226</v>
      </c>
      <c r="B88" s="60"/>
      <c r="C88" s="60">
        <v>1</v>
      </c>
      <c r="D88" s="59">
        <v>7</v>
      </c>
      <c r="E88" s="60">
        <v>3</v>
      </c>
      <c r="F88" s="60">
        <v>1</v>
      </c>
      <c r="G88" s="60">
        <v>4</v>
      </c>
      <c r="H88" s="60"/>
      <c r="I88" s="60">
        <v>0</v>
      </c>
      <c r="J88" s="60">
        <v>0</v>
      </c>
      <c r="K88" s="60">
        <v>0</v>
      </c>
    </row>
    <row r="89" spans="1:11" x14ac:dyDescent="0.4">
      <c r="A89" s="61" t="s">
        <v>227</v>
      </c>
      <c r="C89" s="59">
        <v>1</v>
      </c>
      <c r="D89" s="59">
        <v>7</v>
      </c>
      <c r="E89" s="59">
        <v>3</v>
      </c>
      <c r="F89" s="59">
        <v>1</v>
      </c>
      <c r="G89" s="60">
        <v>4</v>
      </c>
      <c r="I89" s="59">
        <v>0</v>
      </c>
      <c r="J89" s="59">
        <v>0</v>
      </c>
      <c r="K89" s="60">
        <v>0</v>
      </c>
    </row>
    <row r="90" spans="1:11" x14ac:dyDescent="0.4">
      <c r="A90" s="61" t="s">
        <v>228</v>
      </c>
      <c r="B90" s="60"/>
      <c r="C90" s="60">
        <v>1</v>
      </c>
      <c r="D90" s="59">
        <v>7</v>
      </c>
      <c r="E90" s="60">
        <v>3</v>
      </c>
      <c r="F90" s="60">
        <v>1</v>
      </c>
      <c r="G90" s="60">
        <v>4</v>
      </c>
      <c r="H90" s="60"/>
      <c r="I90" s="60">
        <v>0</v>
      </c>
      <c r="J90" s="60">
        <v>0</v>
      </c>
      <c r="K90" s="60">
        <v>0</v>
      </c>
    </row>
    <row r="91" spans="1:11" x14ac:dyDescent="0.4">
      <c r="A91" s="61" t="s">
        <v>229</v>
      </c>
      <c r="C91" s="59">
        <v>1</v>
      </c>
      <c r="D91" s="59">
        <v>7</v>
      </c>
      <c r="E91" s="59">
        <v>3</v>
      </c>
      <c r="F91" s="59">
        <v>1</v>
      </c>
      <c r="G91" s="60">
        <v>4</v>
      </c>
      <c r="I91" s="59">
        <v>0</v>
      </c>
      <c r="J91" s="59">
        <v>0</v>
      </c>
      <c r="K91" s="60">
        <v>0</v>
      </c>
    </row>
    <row r="92" spans="1:11" x14ac:dyDescent="0.4">
      <c r="A92" s="61" t="s">
        <v>230</v>
      </c>
      <c r="B92" s="60"/>
      <c r="C92" s="60">
        <v>1</v>
      </c>
      <c r="D92" s="59">
        <v>7</v>
      </c>
      <c r="E92" s="60">
        <v>3</v>
      </c>
      <c r="F92" s="60">
        <v>1</v>
      </c>
      <c r="G92" s="60">
        <v>4</v>
      </c>
      <c r="H92" s="60"/>
      <c r="I92" s="60">
        <v>0</v>
      </c>
      <c r="J92" s="60">
        <v>0</v>
      </c>
      <c r="K92" s="60">
        <v>0</v>
      </c>
    </row>
    <row r="93" spans="1:11" x14ac:dyDescent="0.4">
      <c r="A93" s="61" t="s">
        <v>231</v>
      </c>
      <c r="C93" s="59">
        <v>1</v>
      </c>
      <c r="D93" s="59">
        <v>7</v>
      </c>
      <c r="E93" s="59">
        <v>3</v>
      </c>
      <c r="F93" s="59">
        <v>1</v>
      </c>
      <c r="G93" s="60">
        <v>4</v>
      </c>
      <c r="I93" s="59">
        <v>0</v>
      </c>
      <c r="J93" s="59">
        <v>0</v>
      </c>
      <c r="K93" s="60">
        <v>0</v>
      </c>
    </row>
    <row r="94" spans="1:11" x14ac:dyDescent="0.4">
      <c r="A94" s="61" t="s">
        <v>232</v>
      </c>
      <c r="B94" s="60"/>
      <c r="C94" s="60">
        <v>1</v>
      </c>
      <c r="D94" s="59">
        <v>7</v>
      </c>
      <c r="E94" s="60">
        <v>3</v>
      </c>
      <c r="F94" s="60">
        <v>1</v>
      </c>
      <c r="G94" s="60">
        <v>4</v>
      </c>
      <c r="H94" s="60"/>
      <c r="I94" s="60">
        <v>0</v>
      </c>
      <c r="J94" s="60">
        <v>0</v>
      </c>
      <c r="K94" s="60">
        <v>0</v>
      </c>
    </row>
    <row r="95" spans="1:11" x14ac:dyDescent="0.4">
      <c r="A95" s="61" t="s">
        <v>233</v>
      </c>
      <c r="C95" s="59">
        <v>1</v>
      </c>
      <c r="D95" s="59">
        <v>7</v>
      </c>
      <c r="E95" s="59">
        <v>3</v>
      </c>
      <c r="F95" s="59">
        <v>1</v>
      </c>
      <c r="G95" s="60">
        <v>4</v>
      </c>
      <c r="I95" s="59">
        <v>0</v>
      </c>
      <c r="J95" s="59">
        <v>0</v>
      </c>
      <c r="K95" s="60">
        <v>0</v>
      </c>
    </row>
    <row r="96" spans="1:11" x14ac:dyDescent="0.4">
      <c r="A96" s="61" t="s">
        <v>234</v>
      </c>
      <c r="B96" s="60"/>
      <c r="C96" s="60">
        <v>1</v>
      </c>
      <c r="D96" s="59">
        <v>7</v>
      </c>
      <c r="E96" s="60">
        <v>3</v>
      </c>
      <c r="F96" s="60">
        <v>1</v>
      </c>
      <c r="G96" s="60">
        <v>4</v>
      </c>
      <c r="H96" s="60"/>
      <c r="I96" s="60">
        <v>0</v>
      </c>
      <c r="J96" s="60">
        <v>0</v>
      </c>
      <c r="K96" s="60">
        <v>0</v>
      </c>
    </row>
    <row r="97" spans="1:11" x14ac:dyDescent="0.4">
      <c r="A97" s="61" t="s">
        <v>235</v>
      </c>
      <c r="C97" s="59">
        <v>1</v>
      </c>
      <c r="D97" s="59">
        <v>7</v>
      </c>
      <c r="E97" s="59">
        <v>3</v>
      </c>
      <c r="F97" s="59">
        <v>1</v>
      </c>
      <c r="G97" s="60">
        <v>4</v>
      </c>
      <c r="I97" s="59">
        <v>0</v>
      </c>
      <c r="J97" s="59">
        <v>0</v>
      </c>
      <c r="K97" s="60">
        <v>0</v>
      </c>
    </row>
    <row r="98" spans="1:11" x14ac:dyDescent="0.4">
      <c r="A98" s="61" t="s">
        <v>236</v>
      </c>
      <c r="B98" s="60"/>
      <c r="C98" s="60">
        <v>1</v>
      </c>
      <c r="D98" s="59">
        <v>7</v>
      </c>
      <c r="E98" s="60">
        <v>3</v>
      </c>
      <c r="F98" s="60">
        <v>1</v>
      </c>
      <c r="G98" s="60">
        <v>4</v>
      </c>
      <c r="H98" s="60"/>
      <c r="I98" s="60">
        <v>0</v>
      </c>
      <c r="J98" s="60">
        <v>0</v>
      </c>
      <c r="K98" s="60">
        <v>0</v>
      </c>
    </row>
    <row r="99" spans="1:11" x14ac:dyDescent="0.4">
      <c r="A99" s="61" t="s">
        <v>237</v>
      </c>
      <c r="C99" s="59">
        <v>1</v>
      </c>
      <c r="D99" s="59">
        <v>7</v>
      </c>
      <c r="E99" s="59">
        <v>3</v>
      </c>
      <c r="F99" s="59">
        <v>1</v>
      </c>
      <c r="G99" s="60">
        <v>4</v>
      </c>
      <c r="I99" s="59">
        <v>0</v>
      </c>
      <c r="J99" s="59">
        <v>0</v>
      </c>
      <c r="K99" s="60">
        <v>0</v>
      </c>
    </row>
    <row r="100" spans="1:11" x14ac:dyDescent="0.4">
      <c r="A100" s="61" t="s">
        <v>238</v>
      </c>
      <c r="B100" s="60"/>
      <c r="C100" s="60">
        <v>1</v>
      </c>
      <c r="D100" s="59">
        <v>7</v>
      </c>
      <c r="E100" s="60">
        <v>3</v>
      </c>
      <c r="F100" s="60">
        <v>1</v>
      </c>
      <c r="G100" s="60">
        <v>4</v>
      </c>
      <c r="H100" s="60"/>
      <c r="I100" s="60">
        <v>0</v>
      </c>
      <c r="J100" s="60">
        <v>0</v>
      </c>
      <c r="K100" s="60">
        <v>0</v>
      </c>
    </row>
    <row r="101" spans="1:11" x14ac:dyDescent="0.4">
      <c r="A101" s="61" t="s">
        <v>239</v>
      </c>
      <c r="C101" s="59">
        <v>1</v>
      </c>
      <c r="D101" s="59">
        <v>7</v>
      </c>
      <c r="E101" s="59">
        <v>3</v>
      </c>
      <c r="F101" s="59">
        <v>1</v>
      </c>
      <c r="G101" s="60">
        <v>4</v>
      </c>
      <c r="I101" s="59">
        <v>0</v>
      </c>
      <c r="J101" s="59">
        <v>0</v>
      </c>
      <c r="K101" s="60">
        <v>0</v>
      </c>
    </row>
    <row r="102" spans="1:11" x14ac:dyDescent="0.4">
      <c r="A102" s="61" t="s">
        <v>240</v>
      </c>
      <c r="B102" s="59">
        <v>5</v>
      </c>
      <c r="C102" s="59">
        <v>1</v>
      </c>
      <c r="D102" s="59">
        <v>7</v>
      </c>
      <c r="E102" s="59">
        <v>3</v>
      </c>
      <c r="F102" s="59">
        <v>1</v>
      </c>
      <c r="G102" s="60">
        <v>4</v>
      </c>
      <c r="I102" s="59">
        <v>0</v>
      </c>
      <c r="J102" s="59">
        <v>0</v>
      </c>
      <c r="K102" s="60">
        <v>0</v>
      </c>
    </row>
    <row r="103" spans="1:11" x14ac:dyDescent="0.4">
      <c r="A103" s="61" t="s">
        <v>241</v>
      </c>
      <c r="B103" s="59">
        <v>4</v>
      </c>
      <c r="C103" s="59">
        <v>1</v>
      </c>
      <c r="D103" s="59">
        <v>7</v>
      </c>
      <c r="E103" s="59">
        <v>3</v>
      </c>
      <c r="F103" s="59">
        <v>1</v>
      </c>
      <c r="G103" s="60">
        <v>4</v>
      </c>
      <c r="I103" s="59">
        <v>0</v>
      </c>
      <c r="J103" s="59">
        <v>0</v>
      </c>
      <c r="K103" s="60">
        <v>0</v>
      </c>
    </row>
    <row r="104" spans="1:11" x14ac:dyDescent="0.4">
      <c r="A104" s="61"/>
      <c r="B104" s="60"/>
      <c r="C104" s="60"/>
      <c r="D104" s="60"/>
      <c r="E104" s="60"/>
      <c r="F104" s="60"/>
      <c r="G104" s="60"/>
      <c r="H104" s="60"/>
      <c r="I104" s="60"/>
      <c r="J104" s="60"/>
    </row>
    <row r="105" spans="1:11" x14ac:dyDescent="0.4">
      <c r="A105" s="61"/>
    </row>
    <row r="106" spans="1:11" x14ac:dyDescent="0.4">
      <c r="A106" s="61"/>
      <c r="B106" s="60"/>
      <c r="C106" s="60"/>
      <c r="D106" s="60"/>
      <c r="E106" s="60"/>
      <c r="F106" s="60"/>
      <c r="G106" s="60"/>
      <c r="H106" s="60"/>
      <c r="I106" s="60"/>
      <c r="J106" s="60"/>
    </row>
    <row r="107" spans="1:11" x14ac:dyDescent="0.4">
      <c r="A107" s="61"/>
    </row>
    <row r="108" spans="1:11" x14ac:dyDescent="0.4">
      <c r="A108" s="61"/>
      <c r="B108" s="60"/>
      <c r="C108" s="60"/>
      <c r="D108" s="60"/>
      <c r="E108" s="60"/>
      <c r="F108" s="60"/>
      <c r="G108" s="60"/>
      <c r="H108" s="60"/>
      <c r="I108" s="60"/>
      <c r="J108" s="60"/>
    </row>
    <row r="109" spans="1:11" x14ac:dyDescent="0.4">
      <c r="A109" s="61"/>
    </row>
    <row r="110" spans="1:11" x14ac:dyDescent="0.4">
      <c r="A110" s="61"/>
      <c r="B110" s="60"/>
      <c r="C110" s="60"/>
      <c r="D110" s="60"/>
      <c r="E110" s="60"/>
      <c r="F110" s="60"/>
      <c r="G110" s="60"/>
      <c r="H110" s="60"/>
      <c r="I110" s="60"/>
      <c r="J110" s="60"/>
    </row>
    <row r="111" spans="1:11" x14ac:dyDescent="0.4">
      <c r="A111" s="61"/>
    </row>
    <row r="112" spans="1:11" x14ac:dyDescent="0.4">
      <c r="A112" s="61"/>
      <c r="B112" s="60"/>
      <c r="C112" s="60"/>
      <c r="D112" s="60"/>
      <c r="E112" s="60"/>
      <c r="F112" s="60"/>
      <c r="G112" s="60"/>
      <c r="H112" s="60"/>
      <c r="I112" s="60"/>
      <c r="J112" s="60"/>
    </row>
    <row r="113" spans="1:10" x14ac:dyDescent="0.4">
      <c r="A113" s="61"/>
    </row>
    <row r="114" spans="1:10" x14ac:dyDescent="0.4">
      <c r="A114" s="61"/>
      <c r="B114" s="60"/>
      <c r="C114" s="60"/>
      <c r="D114" s="60"/>
      <c r="E114" s="60"/>
      <c r="F114" s="60"/>
      <c r="G114" s="60"/>
      <c r="H114" s="60"/>
      <c r="I114" s="60"/>
      <c r="J114" s="60"/>
    </row>
    <row r="115" spans="1:10" x14ac:dyDescent="0.4">
      <c r="A115" s="61"/>
    </row>
    <row r="116" spans="1:10" x14ac:dyDescent="0.4">
      <c r="A116" s="61"/>
      <c r="B116" s="60"/>
      <c r="C116" s="60"/>
      <c r="D116" s="60"/>
      <c r="E116" s="60"/>
      <c r="F116" s="60"/>
      <c r="G116" s="60"/>
      <c r="H116" s="60"/>
      <c r="I116" s="60"/>
      <c r="J116" s="60"/>
    </row>
    <row r="117" spans="1:10" x14ac:dyDescent="0.4">
      <c r="A117" s="61"/>
    </row>
    <row r="118" spans="1:10" x14ac:dyDescent="0.4">
      <c r="A118" s="61"/>
      <c r="B118" s="60"/>
      <c r="C118" s="60"/>
      <c r="D118" s="60"/>
      <c r="E118" s="60"/>
      <c r="F118" s="60"/>
      <c r="G118" s="60"/>
      <c r="H118" s="60"/>
      <c r="I118" s="60"/>
      <c r="J118" s="60"/>
    </row>
    <row r="119" spans="1:10" x14ac:dyDescent="0.4">
      <c r="A119" s="61"/>
    </row>
    <row r="120" spans="1:10" x14ac:dyDescent="0.4">
      <c r="A120" s="61"/>
      <c r="B120" s="60"/>
      <c r="C120" s="60"/>
      <c r="D120" s="60"/>
      <c r="E120" s="60"/>
      <c r="F120" s="60"/>
      <c r="G120" s="60"/>
      <c r="H120" s="60"/>
      <c r="I120" s="60"/>
      <c r="J120" s="60"/>
    </row>
    <row r="121" spans="1:10" x14ac:dyDescent="0.4">
      <c r="A121" s="61"/>
    </row>
    <row r="122" spans="1:10" x14ac:dyDescent="0.4">
      <c r="A122" s="61"/>
      <c r="B122" s="60"/>
      <c r="C122" s="60"/>
      <c r="D122" s="60"/>
      <c r="E122" s="60"/>
      <c r="F122" s="60"/>
      <c r="G122" s="60"/>
      <c r="H122" s="60"/>
      <c r="I122" s="60"/>
      <c r="J122" s="60"/>
    </row>
    <row r="123" spans="1:10" x14ac:dyDescent="0.4">
      <c r="A123" s="61"/>
    </row>
    <row r="124" spans="1:10" x14ac:dyDescent="0.4">
      <c r="A124" s="61"/>
      <c r="B124" s="60"/>
      <c r="C124" s="60"/>
      <c r="D124" s="60"/>
      <c r="E124" s="60"/>
      <c r="F124" s="60"/>
      <c r="G124" s="60"/>
      <c r="H124" s="60"/>
      <c r="I124" s="60"/>
      <c r="J124" s="60"/>
    </row>
    <row r="125" spans="1:10" x14ac:dyDescent="0.4">
      <c r="A125" s="61"/>
    </row>
    <row r="126" spans="1:10" x14ac:dyDescent="0.4">
      <c r="A126" s="61"/>
      <c r="B126" s="60"/>
      <c r="C126" s="60"/>
      <c r="D126" s="60"/>
      <c r="E126" s="60"/>
      <c r="F126" s="60"/>
      <c r="G126" s="60"/>
      <c r="H126" s="60"/>
      <c r="I126" s="60"/>
      <c r="J126" s="60"/>
    </row>
    <row r="127" spans="1:10" x14ac:dyDescent="0.4">
      <c r="A127" s="61"/>
    </row>
    <row r="128" spans="1:10" x14ac:dyDescent="0.4">
      <c r="A128" s="61"/>
      <c r="B128" s="60"/>
      <c r="C128" s="60"/>
      <c r="D128" s="60"/>
      <c r="E128" s="60"/>
      <c r="F128" s="60"/>
      <c r="G128" s="60"/>
      <c r="H128" s="60"/>
      <c r="I128" s="60"/>
      <c r="J128" s="60"/>
    </row>
    <row r="129" spans="1:10" x14ac:dyDescent="0.4">
      <c r="A129" s="61"/>
    </row>
    <row r="130" spans="1:10" x14ac:dyDescent="0.4">
      <c r="A130" s="61"/>
      <c r="B130" s="60"/>
      <c r="C130" s="60"/>
      <c r="D130" s="60"/>
      <c r="E130" s="60"/>
      <c r="F130" s="60"/>
      <c r="G130" s="60"/>
      <c r="H130" s="60"/>
      <c r="I130" s="60"/>
      <c r="J130" s="60"/>
    </row>
    <row r="131" spans="1:10" x14ac:dyDescent="0.4">
      <c r="A131" s="61"/>
    </row>
    <row r="132" spans="1:10" x14ac:dyDescent="0.4">
      <c r="A132" s="61"/>
      <c r="B132" s="60"/>
      <c r="C132" s="60"/>
      <c r="D132" s="60"/>
      <c r="E132" s="60"/>
      <c r="F132" s="60"/>
      <c r="G132" s="60"/>
      <c r="H132" s="60"/>
      <c r="I132" s="60"/>
      <c r="J132" s="60"/>
    </row>
    <row r="133" spans="1:10" x14ac:dyDescent="0.4">
      <c r="A133" s="61"/>
    </row>
    <row r="134" spans="1:10" x14ac:dyDescent="0.4">
      <c r="A134" s="61"/>
      <c r="B134" s="60"/>
      <c r="C134" s="60"/>
      <c r="D134" s="60"/>
      <c r="E134" s="60"/>
      <c r="F134" s="60"/>
      <c r="G134" s="60"/>
      <c r="H134" s="60"/>
      <c r="I134" s="60"/>
      <c r="J134" s="60"/>
    </row>
    <row r="135" spans="1:10" x14ac:dyDescent="0.4">
      <c r="A135" s="61"/>
    </row>
    <row r="136" spans="1:10" x14ac:dyDescent="0.4">
      <c r="A136" s="61"/>
      <c r="B136" s="60"/>
      <c r="C136" s="60"/>
      <c r="D136" s="60"/>
      <c r="E136" s="60"/>
      <c r="F136" s="60"/>
      <c r="G136" s="60"/>
      <c r="H136" s="60"/>
      <c r="I136" s="60"/>
      <c r="J136" s="60"/>
    </row>
    <row r="137" spans="1:10" x14ac:dyDescent="0.4">
      <c r="A137" s="61"/>
    </row>
    <row r="138" spans="1:10" x14ac:dyDescent="0.4">
      <c r="A138" s="61"/>
      <c r="B138" s="60"/>
      <c r="C138" s="60"/>
      <c r="D138" s="60"/>
      <c r="E138" s="60"/>
      <c r="F138" s="60"/>
      <c r="G138" s="60"/>
      <c r="H138" s="60"/>
      <c r="I138" s="60"/>
      <c r="J138" s="60"/>
    </row>
    <row r="139" spans="1:10" x14ac:dyDescent="0.4">
      <c r="A139" s="61"/>
    </row>
    <row r="140" spans="1:10" x14ac:dyDescent="0.4">
      <c r="A140" s="61"/>
      <c r="B140" s="60"/>
      <c r="C140" s="60"/>
      <c r="D140" s="60"/>
      <c r="E140" s="60"/>
      <c r="F140" s="60"/>
      <c r="G140" s="60"/>
      <c r="H140" s="60"/>
      <c r="I140" s="60"/>
      <c r="J140" s="60"/>
    </row>
    <row r="141" spans="1:10" x14ac:dyDescent="0.4">
      <c r="A141" s="61"/>
    </row>
    <row r="142" spans="1:10" x14ac:dyDescent="0.4">
      <c r="A142" s="61"/>
      <c r="B142" s="60"/>
      <c r="C142" s="60"/>
      <c r="D142" s="60"/>
      <c r="E142" s="60"/>
      <c r="F142" s="60"/>
      <c r="G142" s="60"/>
      <c r="H142" s="60"/>
      <c r="I142" s="60"/>
      <c r="J142" s="60"/>
    </row>
    <row r="143" spans="1:10" x14ac:dyDescent="0.4">
      <c r="A143" s="61"/>
    </row>
    <row r="144" spans="1:10" x14ac:dyDescent="0.4">
      <c r="A144" s="61"/>
      <c r="B144" s="60"/>
      <c r="C144" s="60"/>
      <c r="D144" s="60"/>
      <c r="E144" s="60"/>
      <c r="F144" s="60"/>
      <c r="G144" s="60"/>
      <c r="H144" s="60"/>
      <c r="I144" s="60"/>
      <c r="J144" s="60"/>
    </row>
    <row r="145" spans="1:10" x14ac:dyDescent="0.4">
      <c r="A145" s="61"/>
    </row>
    <row r="146" spans="1:10" x14ac:dyDescent="0.4">
      <c r="A146" s="61"/>
      <c r="B146" s="60"/>
      <c r="C146" s="60"/>
      <c r="D146" s="60"/>
      <c r="E146" s="60"/>
      <c r="F146" s="60"/>
      <c r="G146" s="60"/>
      <c r="H146" s="60"/>
      <c r="I146" s="60"/>
      <c r="J146" s="60"/>
    </row>
    <row r="147" spans="1:10" x14ac:dyDescent="0.4">
      <c r="A147" s="61"/>
    </row>
    <row r="148" spans="1:10" x14ac:dyDescent="0.4">
      <c r="A148" s="61"/>
      <c r="B148" s="60"/>
      <c r="C148" s="60"/>
      <c r="D148" s="60"/>
      <c r="E148" s="60"/>
      <c r="F148" s="60"/>
      <c r="G148" s="60"/>
      <c r="H148" s="60"/>
      <c r="I148" s="60"/>
      <c r="J148" s="60"/>
    </row>
    <row r="149" spans="1:10" x14ac:dyDescent="0.4">
      <c r="A149" s="61"/>
    </row>
    <row r="150" spans="1:10" x14ac:dyDescent="0.4">
      <c r="A150" s="61"/>
      <c r="B150" s="60"/>
      <c r="C150" s="60"/>
      <c r="D150" s="60"/>
      <c r="E150" s="60"/>
      <c r="F150" s="60"/>
      <c r="G150" s="60"/>
      <c r="H150" s="60"/>
      <c r="I150" s="60"/>
      <c r="J150" s="60"/>
    </row>
    <row r="151" spans="1:10" x14ac:dyDescent="0.4">
      <c r="A151" s="61"/>
    </row>
    <row r="152" spans="1:10" x14ac:dyDescent="0.4">
      <c r="A152" s="61"/>
      <c r="B152" s="60"/>
      <c r="C152" s="60"/>
      <c r="D152" s="60"/>
      <c r="E152" s="60"/>
      <c r="F152" s="60"/>
      <c r="G152" s="60"/>
      <c r="H152" s="60"/>
      <c r="I152" s="60"/>
      <c r="J152" s="60"/>
    </row>
    <row r="153" spans="1:10" x14ac:dyDescent="0.4">
      <c r="A153" s="61"/>
    </row>
    <row r="154" spans="1:10" x14ac:dyDescent="0.4">
      <c r="A154" s="61"/>
      <c r="B154" s="60"/>
      <c r="C154" s="60"/>
      <c r="D154" s="60"/>
      <c r="E154" s="60"/>
      <c r="F154" s="60"/>
      <c r="G154" s="60"/>
      <c r="H154" s="60"/>
      <c r="I154" s="60"/>
      <c r="J154" s="60"/>
    </row>
    <row r="155" spans="1:10" x14ac:dyDescent="0.4">
      <c r="A155" s="61"/>
    </row>
    <row r="156" spans="1:10" x14ac:dyDescent="0.4">
      <c r="A156" s="61"/>
      <c r="B156" s="60"/>
      <c r="C156" s="60"/>
      <c r="D156" s="60"/>
      <c r="E156" s="60"/>
      <c r="F156" s="60"/>
      <c r="G156" s="60"/>
      <c r="H156" s="60"/>
      <c r="I156" s="60"/>
      <c r="J156" s="60"/>
    </row>
    <row r="157" spans="1:10" x14ac:dyDescent="0.4">
      <c r="A157" s="61"/>
    </row>
    <row r="158" spans="1:10" x14ac:dyDescent="0.4">
      <c r="A158" s="61"/>
      <c r="B158" s="60"/>
      <c r="C158" s="60"/>
      <c r="D158" s="60"/>
      <c r="E158" s="60"/>
      <c r="F158" s="60"/>
      <c r="G158" s="60"/>
      <c r="H158" s="60"/>
      <c r="I158" s="60"/>
      <c r="J158" s="60"/>
    </row>
    <row r="159" spans="1:10" x14ac:dyDescent="0.4">
      <c r="A159" s="61"/>
    </row>
    <row r="160" spans="1:10" x14ac:dyDescent="0.4">
      <c r="A160" s="61"/>
      <c r="B160" s="60"/>
      <c r="C160" s="60"/>
      <c r="D160" s="60"/>
      <c r="E160" s="60"/>
      <c r="F160" s="60"/>
      <c r="G160" s="60"/>
      <c r="H160" s="60"/>
      <c r="I160" s="60"/>
      <c r="J160" s="60"/>
    </row>
    <row r="161" spans="1:10" x14ac:dyDescent="0.4">
      <c r="A161" s="61"/>
    </row>
    <row r="162" spans="1:10" x14ac:dyDescent="0.4">
      <c r="A162" s="61"/>
      <c r="B162" s="60"/>
      <c r="C162" s="60"/>
      <c r="D162" s="60"/>
      <c r="E162" s="60"/>
      <c r="F162" s="60"/>
      <c r="G162" s="60"/>
      <c r="H162" s="60"/>
      <c r="I162" s="60"/>
      <c r="J162" s="60"/>
    </row>
    <row r="163" spans="1:10" x14ac:dyDescent="0.4">
      <c r="A163" s="61"/>
    </row>
    <row r="164" spans="1:10" x14ac:dyDescent="0.4">
      <c r="A164" s="61"/>
      <c r="B164" s="60"/>
      <c r="C164" s="60"/>
      <c r="D164" s="60"/>
      <c r="E164" s="60"/>
      <c r="F164" s="60"/>
      <c r="G164" s="60"/>
      <c r="H164" s="60"/>
      <c r="I164" s="60"/>
      <c r="J164" s="60"/>
    </row>
    <row r="165" spans="1:10" x14ac:dyDescent="0.4">
      <c r="A165" s="61"/>
    </row>
    <row r="166" spans="1:10" x14ac:dyDescent="0.4">
      <c r="A166" s="61"/>
      <c r="B166" s="60"/>
      <c r="C166" s="60"/>
      <c r="D166" s="60"/>
      <c r="E166" s="60"/>
      <c r="F166" s="60"/>
      <c r="G166" s="60"/>
      <c r="H166" s="60"/>
      <c r="I166" s="60"/>
      <c r="J166" s="60"/>
    </row>
    <row r="167" spans="1:10" x14ac:dyDescent="0.4">
      <c r="A167" s="61"/>
    </row>
    <row r="168" spans="1:10" x14ac:dyDescent="0.4">
      <c r="A168" s="61"/>
      <c r="B168" s="60"/>
      <c r="C168" s="60"/>
      <c r="D168" s="60"/>
      <c r="E168" s="60"/>
      <c r="F168" s="60"/>
      <c r="G168" s="60"/>
      <c r="H168" s="60"/>
      <c r="I168" s="60"/>
      <c r="J168" s="60"/>
    </row>
    <row r="169" spans="1:10" x14ac:dyDescent="0.4">
      <c r="A169" s="61"/>
    </row>
    <row r="170" spans="1:10" x14ac:dyDescent="0.4">
      <c r="A170" s="61"/>
      <c r="B170" s="60"/>
      <c r="C170" s="60"/>
      <c r="D170" s="60"/>
      <c r="E170" s="60"/>
      <c r="F170" s="60"/>
      <c r="G170" s="60"/>
      <c r="H170" s="60"/>
      <c r="I170" s="60"/>
      <c r="J170" s="60"/>
    </row>
    <row r="171" spans="1:10" x14ac:dyDescent="0.4">
      <c r="A171" s="61"/>
    </row>
    <row r="172" spans="1:10" x14ac:dyDescent="0.4">
      <c r="A172" s="61"/>
      <c r="B172" s="60"/>
      <c r="C172" s="60"/>
      <c r="D172" s="60"/>
      <c r="E172" s="60"/>
      <c r="F172" s="60"/>
      <c r="G172" s="60"/>
      <c r="H172" s="60"/>
      <c r="I172" s="60"/>
      <c r="J172" s="60"/>
    </row>
    <row r="173" spans="1:10" x14ac:dyDescent="0.4">
      <c r="A173" s="61"/>
    </row>
    <row r="174" spans="1:10" x14ac:dyDescent="0.4">
      <c r="A174" s="61"/>
      <c r="B174" s="60"/>
      <c r="C174" s="60"/>
      <c r="D174" s="60"/>
      <c r="E174" s="60"/>
      <c r="F174" s="60"/>
      <c r="G174" s="60"/>
      <c r="H174" s="60"/>
      <c r="I174" s="60"/>
      <c r="J174" s="60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opLeftCell="A7" workbookViewId="0">
      <selection activeCell="G20" sqref="G20"/>
    </sheetView>
  </sheetViews>
  <sheetFormatPr defaultRowHeight="17.399999999999999" x14ac:dyDescent="0.4"/>
  <cols>
    <col min="1" max="1" width="12.09765625" customWidth="1"/>
    <col min="14" max="14" width="14.69921875" customWidth="1"/>
  </cols>
  <sheetData>
    <row r="1" spans="1:14" s="60" customFormat="1" x14ac:dyDescent="0.4">
      <c r="A1" s="60" t="s">
        <v>71</v>
      </c>
      <c r="B1" s="60" t="s">
        <v>59</v>
      </c>
      <c r="C1" s="60" t="s">
        <v>62</v>
      </c>
      <c r="D1" s="60" t="s">
        <v>63</v>
      </c>
      <c r="E1" s="60" t="s">
        <v>60</v>
      </c>
      <c r="F1" s="60" t="s">
        <v>61</v>
      </c>
      <c r="G1" s="60" t="s">
        <v>31</v>
      </c>
      <c r="H1" s="60" t="s">
        <v>64</v>
      </c>
      <c r="I1" s="60" t="s">
        <v>65</v>
      </c>
      <c r="J1" s="60" t="s">
        <v>66</v>
      </c>
      <c r="K1" s="60" t="s">
        <v>67</v>
      </c>
      <c r="L1" s="60" t="s">
        <v>68</v>
      </c>
      <c r="M1" s="60" t="s">
        <v>69</v>
      </c>
      <c r="N1" s="60" t="s">
        <v>72</v>
      </c>
    </row>
    <row r="2" spans="1:14" s="60" customFormat="1" x14ac:dyDescent="0.4">
      <c r="A2" s="61" t="s">
        <v>282</v>
      </c>
      <c r="B2" s="60">
        <v>5</v>
      </c>
      <c r="C2" s="60">
        <v>1</v>
      </c>
      <c r="D2" s="59">
        <v>2</v>
      </c>
      <c r="E2" s="60">
        <v>3</v>
      </c>
      <c r="F2" s="60">
        <v>1</v>
      </c>
      <c r="G2" s="60">
        <v>5</v>
      </c>
      <c r="I2" s="60">
        <v>0</v>
      </c>
      <c r="J2" s="60">
        <v>0</v>
      </c>
      <c r="K2" s="60">
        <v>0</v>
      </c>
      <c r="L2" s="60">
        <v>0</v>
      </c>
    </row>
    <row r="3" spans="1:14" s="59" customFormat="1" x14ac:dyDescent="0.4">
      <c r="A3" s="61" t="s">
        <v>141</v>
      </c>
      <c r="B3" s="59">
        <v>5</v>
      </c>
      <c r="C3" s="59">
        <v>1</v>
      </c>
      <c r="D3" s="59">
        <v>2</v>
      </c>
      <c r="E3" s="59">
        <v>3</v>
      </c>
      <c r="F3" s="59">
        <v>1</v>
      </c>
      <c r="G3" s="60">
        <v>5</v>
      </c>
      <c r="I3" s="59">
        <v>0</v>
      </c>
      <c r="J3" s="59">
        <v>0</v>
      </c>
      <c r="K3" s="60">
        <v>0</v>
      </c>
      <c r="L3" s="59">
        <v>0</v>
      </c>
    </row>
    <row r="4" spans="1:14" x14ac:dyDescent="0.4">
      <c r="A4" s="61" t="s">
        <v>142</v>
      </c>
      <c r="B4" s="59">
        <v>5</v>
      </c>
      <c r="C4" s="59">
        <v>1</v>
      </c>
      <c r="D4" s="59">
        <v>3</v>
      </c>
      <c r="E4" s="59">
        <v>3</v>
      </c>
      <c r="F4" s="59">
        <v>1</v>
      </c>
      <c r="G4" s="60">
        <v>5</v>
      </c>
      <c r="H4" s="59"/>
      <c r="I4" s="59">
        <v>0</v>
      </c>
      <c r="J4" s="59">
        <v>0</v>
      </c>
      <c r="K4" s="60">
        <v>0</v>
      </c>
      <c r="L4" s="59">
        <v>0</v>
      </c>
    </row>
    <row r="5" spans="1:14" x14ac:dyDescent="0.4">
      <c r="A5" s="61" t="s">
        <v>143</v>
      </c>
      <c r="B5" s="59" t="s">
        <v>283</v>
      </c>
      <c r="C5" s="59">
        <v>1</v>
      </c>
      <c r="D5" s="59">
        <v>3</v>
      </c>
      <c r="E5" s="59">
        <v>3</v>
      </c>
      <c r="F5" s="59">
        <v>1</v>
      </c>
      <c r="G5" s="60">
        <v>5</v>
      </c>
      <c r="H5" s="59"/>
      <c r="I5" s="59">
        <v>0</v>
      </c>
      <c r="J5" s="59">
        <v>0</v>
      </c>
      <c r="K5" s="60">
        <v>0</v>
      </c>
      <c r="L5" s="59">
        <v>0</v>
      </c>
    </row>
    <row r="6" spans="1:14" x14ac:dyDescent="0.4">
      <c r="A6" s="61" t="s">
        <v>144</v>
      </c>
      <c r="B6" s="59">
        <v>5</v>
      </c>
      <c r="C6" s="59">
        <v>1</v>
      </c>
      <c r="D6" s="59">
        <v>7</v>
      </c>
      <c r="E6" s="59">
        <v>3</v>
      </c>
      <c r="F6" s="59">
        <v>1</v>
      </c>
      <c r="G6" s="60">
        <v>5</v>
      </c>
      <c r="H6" s="59"/>
      <c r="I6" s="59">
        <v>0</v>
      </c>
      <c r="J6" s="59">
        <v>0</v>
      </c>
      <c r="K6" s="60">
        <v>0</v>
      </c>
      <c r="L6" s="59">
        <v>0</v>
      </c>
      <c r="N6" s="59">
        <v>0</v>
      </c>
    </row>
    <row r="7" spans="1:14" x14ac:dyDescent="0.4">
      <c r="A7" s="61" t="s">
        <v>145</v>
      </c>
      <c r="B7" s="59">
        <v>3</v>
      </c>
      <c r="C7" s="59">
        <v>1</v>
      </c>
      <c r="D7" s="59">
        <v>6</v>
      </c>
      <c r="E7" s="59">
        <v>3</v>
      </c>
      <c r="F7" s="59">
        <v>1</v>
      </c>
      <c r="G7" s="60">
        <v>5</v>
      </c>
      <c r="H7" s="59"/>
      <c r="I7" s="59">
        <v>0</v>
      </c>
      <c r="J7" s="59">
        <v>0</v>
      </c>
      <c r="K7" s="60">
        <v>0</v>
      </c>
      <c r="L7" s="59">
        <v>0</v>
      </c>
    </row>
    <row r="8" spans="1:14" x14ac:dyDescent="0.4">
      <c r="A8" s="61" t="s">
        <v>146</v>
      </c>
      <c r="B8" s="59">
        <v>5</v>
      </c>
      <c r="C8" s="59">
        <v>1</v>
      </c>
      <c r="D8" s="59">
        <v>6</v>
      </c>
      <c r="E8" s="59">
        <v>3</v>
      </c>
      <c r="F8" s="59">
        <v>1</v>
      </c>
      <c r="G8" s="60">
        <v>5</v>
      </c>
      <c r="H8" s="59"/>
      <c r="I8" s="59">
        <v>0</v>
      </c>
      <c r="J8" s="59">
        <v>0</v>
      </c>
      <c r="K8" s="60">
        <v>0</v>
      </c>
      <c r="L8" s="59">
        <v>0</v>
      </c>
    </row>
    <row r="9" spans="1:14" x14ac:dyDescent="0.4">
      <c r="A9" s="61" t="s">
        <v>147</v>
      </c>
      <c r="B9" s="59">
        <v>4</v>
      </c>
      <c r="C9" s="59">
        <v>1</v>
      </c>
      <c r="D9" s="59">
        <v>6</v>
      </c>
      <c r="E9" s="59">
        <v>3</v>
      </c>
      <c r="F9" s="59">
        <v>1</v>
      </c>
      <c r="G9" s="60">
        <v>5</v>
      </c>
      <c r="H9" s="59"/>
      <c r="I9" s="59">
        <v>0</v>
      </c>
      <c r="J9" s="59">
        <v>0</v>
      </c>
      <c r="K9" s="60">
        <v>0</v>
      </c>
      <c r="L9" s="59">
        <v>0</v>
      </c>
    </row>
    <row r="10" spans="1:14" x14ac:dyDescent="0.4">
      <c r="A10" s="61" t="s">
        <v>148</v>
      </c>
      <c r="B10" s="59">
        <v>5</v>
      </c>
      <c r="C10" s="59">
        <v>1</v>
      </c>
      <c r="D10" s="59">
        <v>7</v>
      </c>
      <c r="E10" s="59">
        <v>3</v>
      </c>
      <c r="F10" s="59">
        <v>1</v>
      </c>
      <c r="G10" s="60">
        <v>5</v>
      </c>
      <c r="H10" s="59"/>
      <c r="I10" s="59">
        <v>0</v>
      </c>
      <c r="J10" s="59">
        <v>0</v>
      </c>
      <c r="K10" s="60">
        <v>0</v>
      </c>
      <c r="L10" s="59">
        <v>0</v>
      </c>
      <c r="N10" s="59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문제 소요시간</vt:lpstr>
      <vt:lpstr>나이도별 소요시간</vt:lpstr>
      <vt:lpstr>문제집 DB 과정</vt:lpstr>
      <vt:lpstr>3.1.1</vt:lpstr>
      <vt:lpstr>3.1.1.2</vt:lpstr>
      <vt:lpstr>3.1.1.3</vt:lpstr>
      <vt:lpstr>3.1.1.4</vt:lpstr>
      <vt:lpstr>3.1.1.5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82108</dc:creator>
  <cp:lastModifiedBy>임지혁</cp:lastModifiedBy>
  <dcterms:created xsi:type="dcterms:W3CDTF">2021-06-29T17:34:13Z</dcterms:created>
  <dcterms:modified xsi:type="dcterms:W3CDTF">2021-07-13T04:21:24Z</dcterms:modified>
</cp:coreProperties>
</file>