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virginiatech-my.sharepoint.com/personal/hyunwoolee_vt_edu/Documents/Hyunwoo Research/BRP_ZR_KPG_100/KPG_results/"/>
    </mc:Choice>
  </mc:AlternateContent>
  <xr:revisionPtr revIDLastSave="400" documentId="8_{B6FA9594-31A2-4C8C-B2DC-C3759E89215E}" xr6:coauthVersionLast="47" xr6:coauthVersionMax="47" xr10:uidLastSave="{4A91F6F9-084D-4078-B114-7A72EE73E6C2}"/>
  <bookViews>
    <workbookView xWindow="-120" yWindow="-120" windowWidth="38640" windowHeight="21120" xr2:uid="{55538C35-0960-40F1-AA1C-7552FE2C774F}"/>
  </bookViews>
  <sheets>
    <sheet name="BZR vs ZR" sheetId="2" r:id="rId1"/>
    <sheet name="CR-BRD" sheetId="3" r:id="rId2"/>
    <sheet name="KPG_test_D" sheetId="1" r:id="rId3"/>
  </sheets>
  <definedNames>
    <definedName name="_xlnm._FilterDatabase" localSheetId="0" hidden="1">'BZR vs ZR'!$A$1:$R$1</definedName>
    <definedName name="_xlnm._FilterDatabase" localSheetId="2" hidden="1">KPG_test_D!$A$1:$AG$1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2" i="1"/>
  <c r="M23" i="1"/>
  <c r="M27" i="1"/>
  <c r="M2" i="1"/>
  <c r="H29" i="3"/>
  <c r="I29" i="3"/>
  <c r="J29" i="3"/>
  <c r="G29" i="3"/>
  <c r="F29" i="3"/>
  <c r="E29" i="3"/>
  <c r="D29" i="3"/>
  <c r="C29" i="3"/>
</calcChain>
</file>

<file path=xl/sharedStrings.xml><?xml version="1.0" encoding="utf-8"?>
<sst xmlns="http://schemas.openxmlformats.org/spreadsheetml/2006/main" count="235" uniqueCount="85">
  <si>
    <t>filename</t>
  </si>
  <si>
    <t>players</t>
  </si>
  <si>
    <t>items</t>
  </si>
  <si>
    <t>budgets</t>
  </si>
  <si>
    <t>BRS(0)</t>
  </si>
  <si>
    <t>BRS(OSW)</t>
  </si>
  <si>
    <t>ZR_1st</t>
  </si>
  <si>
    <t>ZR</t>
  </si>
  <si>
    <t>BZR_1st</t>
  </si>
  <si>
    <t>BZR</t>
  </si>
  <si>
    <t>OSW</t>
  </si>
  <si>
    <t>Cuts_ZR</t>
  </si>
  <si>
    <t>Cuts_BZR</t>
  </si>
  <si>
    <t>PNE_Cuts_BZR</t>
  </si>
  <si>
    <t>BRS(0)_T</t>
  </si>
  <si>
    <t>BRS(OSW)_T</t>
  </si>
  <si>
    <t>ZR_1st_T</t>
  </si>
  <si>
    <t>ZR_T</t>
  </si>
  <si>
    <t>BZR_1st_T</t>
  </si>
  <si>
    <t>BZR_T</t>
  </si>
  <si>
    <t>it_BRS(0)</t>
  </si>
  <si>
    <t>it_BRS(OSW)</t>
  </si>
  <si>
    <t>Cycle_BRS(0)</t>
  </si>
  <si>
    <t>Cycle_BRS(OSW)</t>
  </si>
  <si>
    <t>num_PNEs_ZR</t>
  </si>
  <si>
    <t>num_PNEs_BZR</t>
  </si>
  <si>
    <t>num_PNEs_BZR_sets</t>
  </si>
  <si>
    <t>bound_ZR</t>
  </si>
  <si>
    <t>bound_BZR</t>
  </si>
  <si>
    <t>Status_ZR</t>
  </si>
  <si>
    <t>Status_BZR</t>
  </si>
  <si>
    <t>Total</t>
  </si>
  <si>
    <t>10-100-2-cij-sn.txt</t>
  </si>
  <si>
    <t>10-100-5-cij-sn.txt</t>
  </si>
  <si>
    <t>10-100-8-cij-sn.txt</t>
  </si>
  <si>
    <t>15-100-2-cij-sn.txt</t>
  </si>
  <si>
    <t>15-100-5-cij-sn.txt</t>
  </si>
  <si>
    <t>15-100-8-cij-sn.txt</t>
  </si>
  <si>
    <t>2-100-2-cij-sn.txt</t>
  </si>
  <si>
    <t>2-100-5-cij-sn.txt</t>
  </si>
  <si>
    <t>2-100-8-cij-sn.txt</t>
  </si>
  <si>
    <t>20-100-2-cij-sn.txt</t>
  </si>
  <si>
    <t>20-100-5-cij-sn.txt</t>
  </si>
  <si>
    <t>20-100-8-cij-sn.txt</t>
  </si>
  <si>
    <t>25-100-2-cij-sn.txt</t>
  </si>
  <si>
    <t>25-100-5-cij-sn.txt</t>
  </si>
  <si>
    <t>25-100-8-cij-sn.txt</t>
  </si>
  <si>
    <t>3-100-2-cij-sn.txt</t>
  </si>
  <si>
    <t>3-100-5-cij-sn.txt</t>
  </si>
  <si>
    <t>3-100-8-cij-sn.txt</t>
  </si>
  <si>
    <t>30-100-2-cij-sn.txt</t>
  </si>
  <si>
    <t>30-100-5-cij-sn.txt</t>
  </si>
  <si>
    <t>30-100-8-cij-sn.txt</t>
  </si>
  <si>
    <t>5-100-2-cij-sn.txt</t>
  </si>
  <si>
    <t>5-100-5-cij-sn.txt</t>
  </si>
  <si>
    <t>5-100-8-cij-sn.txt</t>
  </si>
  <si>
    <t>8-100-2-cij-sn.txt</t>
  </si>
  <si>
    <t>8-100-5-cij-sn.txt</t>
  </si>
  <si>
    <t>8-100-8-cij-sn.txt</t>
  </si>
  <si>
    <t>POS</t>
    <phoneticPr fontId="18" type="noConversion"/>
  </si>
  <si>
    <t>-</t>
    <phoneticPr fontId="18" type="noConversion"/>
  </si>
  <si>
    <t>4077(2)</t>
    <phoneticPr fontId="18" type="noConversion"/>
  </si>
  <si>
    <t>3570(4)</t>
    <phoneticPr fontId="18" type="noConversion"/>
  </si>
  <si>
    <t>4387(5)</t>
    <phoneticPr fontId="18" type="noConversion"/>
  </si>
  <si>
    <t>10 out of 27</t>
    <phoneticPr fontId="18" type="noConversion"/>
  </si>
  <si>
    <t>11 out of 27</t>
    <phoneticPr fontId="18" type="noConversion"/>
  </si>
  <si>
    <t>-</t>
  </si>
  <si>
    <t>4184(26)</t>
    <phoneticPr fontId="18" type="noConversion"/>
  </si>
  <si>
    <t>4439(14)</t>
    <phoneticPr fontId="18" type="noConversion"/>
  </si>
  <si>
    <t>5625(8)</t>
    <phoneticPr fontId="18" type="noConversion"/>
  </si>
  <si>
    <t>4227(30)</t>
    <phoneticPr fontId="18" type="noConversion"/>
  </si>
  <si>
    <t>5081(55)</t>
    <phoneticPr fontId="18" type="noConversion"/>
  </si>
  <si>
    <t>4084(35)</t>
    <phoneticPr fontId="18" type="noConversion"/>
  </si>
  <si>
    <t>2801(47)</t>
    <phoneticPr fontId="18" type="noConversion"/>
  </si>
  <si>
    <t>2524(129)</t>
    <phoneticPr fontId="18" type="noConversion"/>
  </si>
  <si>
    <t>3463(273)</t>
    <phoneticPr fontId="18" type="noConversion"/>
  </si>
  <si>
    <t>1711(98)</t>
    <phoneticPr fontId="18" type="noConversion"/>
  </si>
  <si>
    <t>2215(323)</t>
    <phoneticPr fontId="18" type="noConversion"/>
  </si>
  <si>
    <t>3390(702)</t>
    <phoneticPr fontId="18" type="noConversion"/>
  </si>
  <si>
    <t>1751(126)</t>
    <phoneticPr fontId="18" type="noConversion"/>
  </si>
  <si>
    <t>2067(217)</t>
    <phoneticPr fontId="18" type="noConversion"/>
  </si>
  <si>
    <t>288(144)</t>
    <phoneticPr fontId="18" type="noConversion"/>
  </si>
  <si>
    <t>365(150)</t>
    <phoneticPr fontId="18" type="noConversion"/>
  </si>
  <si>
    <t>281(91)</t>
    <phoneticPr fontId="18" type="noConversion"/>
  </si>
  <si>
    <t>481(114)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</si>
</sst>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charset val="129"/>
      <scheme val="minor"/>
    </font>
    <font>
      <sz val="18"/>
      <color theme="3"/>
      <name val="Aptos Display"/>
      <family val="2"/>
      <charset val="129"/>
      <scheme val="major"/>
    </font>
    <font>
      <b/>
      <sz val="15"/>
      <color theme="3"/>
      <name val="Aptos Narrow"/>
      <family val="2"/>
      <charset val="129"/>
      <scheme val="minor"/>
    </font>
    <font>
      <b/>
      <sz val="13"/>
      <color theme="3"/>
      <name val="Aptos Narrow"/>
      <family val="2"/>
      <charset val="129"/>
      <scheme val="minor"/>
    </font>
    <font>
      <b/>
      <sz val="11"/>
      <color theme="3"/>
      <name val="Aptos Narrow"/>
      <family val="2"/>
      <charset val="129"/>
      <scheme val="minor"/>
    </font>
    <font>
      <sz val="11"/>
      <color rgb="FF006100"/>
      <name val="Aptos Narrow"/>
      <family val="2"/>
      <charset val="129"/>
      <scheme val="minor"/>
    </font>
    <font>
      <sz val="11"/>
      <color rgb="FF9C0006"/>
      <name val="Aptos Narrow"/>
      <family val="2"/>
      <charset val="129"/>
      <scheme val="minor"/>
    </font>
    <font>
      <sz val="11"/>
      <color rgb="FF9C5700"/>
      <name val="Aptos Narrow"/>
      <family val="2"/>
      <charset val="129"/>
      <scheme val="minor"/>
    </font>
    <font>
      <sz val="11"/>
      <color rgb="FF3F3F76"/>
      <name val="Aptos Narrow"/>
      <family val="2"/>
      <charset val="129"/>
      <scheme val="minor"/>
    </font>
    <font>
      <b/>
      <sz val="11"/>
      <color rgb="FF3F3F3F"/>
      <name val="Aptos Narrow"/>
      <family val="2"/>
      <charset val="129"/>
      <scheme val="minor"/>
    </font>
    <font>
      <b/>
      <sz val="11"/>
      <color rgb="FFFA7D00"/>
      <name val="Aptos Narrow"/>
      <family val="2"/>
      <charset val="129"/>
      <scheme val="minor"/>
    </font>
    <font>
      <sz val="11"/>
      <color rgb="FFFA7D00"/>
      <name val="Aptos Narrow"/>
      <family val="2"/>
      <charset val="129"/>
      <scheme val="minor"/>
    </font>
    <font>
      <b/>
      <sz val="11"/>
      <color theme="0"/>
      <name val="Aptos Narrow"/>
      <family val="2"/>
      <charset val="129"/>
      <scheme val="minor"/>
    </font>
    <font>
      <sz val="11"/>
      <color rgb="FFFF0000"/>
      <name val="Aptos Narrow"/>
      <family val="2"/>
      <charset val="129"/>
      <scheme val="minor"/>
    </font>
    <font>
      <i/>
      <sz val="11"/>
      <color rgb="FF7F7F7F"/>
      <name val="Aptos Narrow"/>
      <family val="2"/>
      <charset val="129"/>
      <scheme val="minor"/>
    </font>
    <font>
      <b/>
      <sz val="11"/>
      <color theme="1"/>
      <name val="Aptos Narrow"/>
      <family val="2"/>
      <charset val="129"/>
      <scheme val="minor"/>
    </font>
    <font>
      <sz val="11"/>
      <color theme="0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  <font>
      <b/>
      <sz val="11"/>
      <color theme="1"/>
      <name val="Aptos Narrow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4" fontId="19" fillId="0" borderId="0" xfId="0" applyNumberFormat="1" applyFont="1">
      <alignment vertical="center"/>
    </xf>
    <xf numFmtId="0" fontId="19" fillId="0" borderId="0" xfId="0" applyFont="1">
      <alignment vertical="center"/>
    </xf>
    <xf numFmtId="164" fontId="16" fillId="0" borderId="0" xfId="0" applyNumberFormat="1" applyFont="1">
      <alignment vertical="center"/>
    </xf>
    <xf numFmtId="164" fontId="0" fillId="0" borderId="0" xfId="0" applyNumberFormat="1" applyFont="1">
      <alignment vertical="center"/>
    </xf>
    <xf numFmtId="0" fontId="0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1E7D-6619-4381-99D3-86C656379B93}">
  <dimension ref="A1:P28"/>
  <sheetViews>
    <sheetView tabSelected="1" workbookViewId="0">
      <selection activeCell="J11" sqref="J11"/>
    </sheetView>
  </sheetViews>
  <sheetFormatPr defaultColWidth="8.875" defaultRowHeight="13.5"/>
  <cols>
    <col min="9" max="9" width="9.625" bestFit="1" customWidth="1"/>
    <col min="10" max="10" width="10.875" bestFit="1" customWidth="1"/>
    <col min="11" max="11" width="9.625" bestFit="1" customWidth="1"/>
    <col min="12" max="12" width="10.875" bestFit="1" customWidth="1"/>
  </cols>
  <sheetData>
    <row r="1" spans="1:16">
      <c r="A1" t="s">
        <v>1</v>
      </c>
      <c r="B1" t="s">
        <v>3</v>
      </c>
      <c r="C1" t="s">
        <v>7</v>
      </c>
      <c r="D1" t="s">
        <v>9</v>
      </c>
      <c r="E1" t="s">
        <v>27</v>
      </c>
      <c r="F1" t="s">
        <v>28</v>
      </c>
      <c r="G1" t="s">
        <v>10</v>
      </c>
      <c r="H1" t="s">
        <v>59</v>
      </c>
      <c r="I1" t="s">
        <v>16</v>
      </c>
      <c r="J1" t="s">
        <v>17</v>
      </c>
      <c r="K1" t="s">
        <v>18</v>
      </c>
      <c r="L1" t="s">
        <v>19</v>
      </c>
      <c r="M1" t="s">
        <v>11</v>
      </c>
      <c r="N1" t="s">
        <v>12</v>
      </c>
      <c r="O1" t="s">
        <v>24</v>
      </c>
      <c r="P1" t="s">
        <v>26</v>
      </c>
    </row>
    <row r="2" spans="1:16">
      <c r="A2">
        <v>2</v>
      </c>
      <c r="B2">
        <v>0.2</v>
      </c>
      <c r="C2" s="1">
        <v>4.6849999999999996</v>
      </c>
      <c r="D2" s="1">
        <v>4.6849999999999996</v>
      </c>
      <c r="E2" s="1">
        <v>4.6849999999999996</v>
      </c>
      <c r="F2" s="1">
        <v>4.6849999999999996</v>
      </c>
      <c r="G2" s="1">
        <v>4.7160000000000002</v>
      </c>
      <c r="H2" s="2">
        <v>1.0066168623265741</v>
      </c>
      <c r="I2" s="1">
        <v>0.77657413500000005</v>
      </c>
      <c r="J2" s="1">
        <v>0.98658633200000001</v>
      </c>
      <c r="K2" s="1">
        <v>0.21625089645385701</v>
      </c>
      <c r="L2" s="1">
        <v>1.2369954586028999</v>
      </c>
      <c r="M2">
        <v>4075</v>
      </c>
      <c r="N2" t="s">
        <v>61</v>
      </c>
      <c r="O2">
        <v>1</v>
      </c>
      <c r="P2" s="7">
        <v>1</v>
      </c>
    </row>
    <row r="3" spans="1:16">
      <c r="B3">
        <v>0.5</v>
      </c>
      <c r="C3" s="1">
        <v>7.7569999999999997</v>
      </c>
      <c r="D3" s="1">
        <v>7.7569999999999997</v>
      </c>
      <c r="E3" s="1">
        <v>7.7569999999999997</v>
      </c>
      <c r="F3" s="1">
        <v>7.7569999999999997</v>
      </c>
      <c r="G3" s="1">
        <v>7.8090000000000002</v>
      </c>
      <c r="H3" s="2">
        <v>1.006703622534485</v>
      </c>
      <c r="I3" s="1">
        <v>3.7108657360000001</v>
      </c>
      <c r="J3" s="1">
        <v>5.3456485269999998</v>
      </c>
      <c r="K3" s="1">
        <v>0.14658498764038</v>
      </c>
      <c r="L3" s="1">
        <v>3.8724627494811998</v>
      </c>
      <c r="M3">
        <v>4159</v>
      </c>
      <c r="N3" t="s">
        <v>67</v>
      </c>
      <c r="O3">
        <v>3</v>
      </c>
      <c r="P3" s="4">
        <v>13</v>
      </c>
    </row>
    <row r="4" spans="1:16">
      <c r="B4">
        <v>0.8</v>
      </c>
      <c r="C4" s="1">
        <v>8.3559999999999999</v>
      </c>
      <c r="D4" s="1">
        <v>8.3559999999999999</v>
      </c>
      <c r="E4" s="1">
        <v>8.3559999999999999</v>
      </c>
      <c r="F4" s="1">
        <v>8.3559999999999999</v>
      </c>
      <c r="G4" s="1">
        <v>8.4250000000000007</v>
      </c>
      <c r="H4" s="2">
        <v>1.0082575394925801</v>
      </c>
      <c r="I4" s="1">
        <v>0.77566742899999996</v>
      </c>
      <c r="J4" s="1">
        <v>1.0121974949999999</v>
      </c>
      <c r="K4" s="1">
        <v>9.5504522323608398E-2</v>
      </c>
      <c r="L4" s="1">
        <v>0.84643340110778797</v>
      </c>
      <c r="M4">
        <v>3567</v>
      </c>
      <c r="N4" t="s">
        <v>62</v>
      </c>
      <c r="O4">
        <v>1</v>
      </c>
      <c r="P4" s="4">
        <v>2</v>
      </c>
    </row>
    <row r="5" spans="1:16">
      <c r="A5">
        <v>3</v>
      </c>
      <c r="B5">
        <v>0.2</v>
      </c>
      <c r="C5" s="1">
        <v>7.1340000000000003</v>
      </c>
      <c r="D5" s="1">
        <v>7.1340000000000003</v>
      </c>
      <c r="E5" s="1">
        <v>7.1340000000000003</v>
      </c>
      <c r="F5" s="1">
        <v>7.1340000000000003</v>
      </c>
      <c r="G5" s="1">
        <v>7.218</v>
      </c>
      <c r="H5" s="2">
        <v>1.0117746005046258</v>
      </c>
      <c r="I5" s="1">
        <v>6.4016783239999997</v>
      </c>
      <c r="J5" s="1">
        <v>6.7623167039999998</v>
      </c>
      <c r="K5" s="1">
        <v>0.35148429870605402</v>
      </c>
      <c r="L5" s="1">
        <v>3.246027469635</v>
      </c>
      <c r="M5">
        <v>4385</v>
      </c>
      <c r="N5" t="s">
        <v>63</v>
      </c>
      <c r="O5">
        <v>1</v>
      </c>
      <c r="P5" s="4">
        <v>2</v>
      </c>
    </row>
    <row r="6" spans="1:16">
      <c r="B6">
        <v>0.5</v>
      </c>
      <c r="C6" s="1">
        <v>10.295</v>
      </c>
      <c r="D6" s="1">
        <v>10.295</v>
      </c>
      <c r="E6" s="1">
        <v>10.295</v>
      </c>
      <c r="F6" s="1">
        <v>10.295</v>
      </c>
      <c r="G6" s="1">
        <v>10.407</v>
      </c>
      <c r="H6" s="2">
        <v>1.0108790675084993</v>
      </c>
      <c r="I6" s="1">
        <v>36.241834400000002</v>
      </c>
      <c r="J6" s="1">
        <v>59.92638135</v>
      </c>
      <c r="K6" s="1">
        <v>0.39133453369140597</v>
      </c>
      <c r="L6" s="1">
        <v>14.6994080543518</v>
      </c>
      <c r="M6">
        <v>4443</v>
      </c>
      <c r="N6" t="s">
        <v>68</v>
      </c>
      <c r="O6">
        <v>1</v>
      </c>
      <c r="P6" s="4">
        <v>6</v>
      </c>
    </row>
    <row r="7" spans="1:16">
      <c r="B7">
        <v>0.8</v>
      </c>
      <c r="C7" s="1">
        <v>11.555</v>
      </c>
      <c r="D7" s="1">
        <v>11.555</v>
      </c>
      <c r="E7" s="1">
        <v>11.555</v>
      </c>
      <c r="F7" s="1">
        <v>11.555</v>
      </c>
      <c r="G7" s="1">
        <v>11.833</v>
      </c>
      <c r="H7" s="2">
        <v>1.0240588489831242</v>
      </c>
      <c r="I7" s="1">
        <v>1.2515411380000001</v>
      </c>
      <c r="J7" s="1">
        <v>1.651575327</v>
      </c>
      <c r="K7" s="1">
        <v>0.182875871658325</v>
      </c>
      <c r="L7" s="1">
        <v>1.5799040794372501</v>
      </c>
      <c r="M7">
        <v>5627</v>
      </c>
      <c r="N7" t="s">
        <v>69</v>
      </c>
      <c r="O7">
        <v>3</v>
      </c>
      <c r="P7" s="4">
        <v>4</v>
      </c>
    </row>
    <row r="8" spans="1:16">
      <c r="A8">
        <v>5</v>
      </c>
      <c r="B8">
        <v>0.2</v>
      </c>
      <c r="C8" s="1" t="s">
        <v>60</v>
      </c>
      <c r="D8" s="3">
        <v>10.257</v>
      </c>
      <c r="E8" s="1">
        <v>10.307</v>
      </c>
      <c r="F8" s="1">
        <v>10.257</v>
      </c>
      <c r="G8" s="1">
        <v>10.382</v>
      </c>
      <c r="H8" s="2">
        <v>1.0121867992590425</v>
      </c>
      <c r="I8" s="1" t="s">
        <v>60</v>
      </c>
      <c r="J8" s="1">
        <v>1800.4152959999999</v>
      </c>
      <c r="K8" s="1">
        <v>0.60822629928588801</v>
      </c>
      <c r="L8" s="1">
        <v>1128.1199436187701</v>
      </c>
      <c r="M8">
        <v>4196</v>
      </c>
      <c r="N8" t="s">
        <v>70</v>
      </c>
      <c r="O8">
        <v>0</v>
      </c>
      <c r="P8" s="4">
        <v>10</v>
      </c>
    </row>
    <row r="9" spans="1:16">
      <c r="B9">
        <v>0.5</v>
      </c>
      <c r="C9" s="1" t="s">
        <v>60</v>
      </c>
      <c r="D9" s="3">
        <v>14.318</v>
      </c>
      <c r="E9" s="1">
        <v>14.457000000000001</v>
      </c>
      <c r="F9" s="3">
        <v>14.391</v>
      </c>
      <c r="G9" s="1">
        <v>14.617000000000001</v>
      </c>
      <c r="H9" s="2">
        <v>1.0208828048610141</v>
      </c>
      <c r="I9" s="1" t="s">
        <v>60</v>
      </c>
      <c r="J9" s="1">
        <v>1800.247656</v>
      </c>
      <c r="K9" s="1">
        <v>0.54552316665649403</v>
      </c>
      <c r="L9" s="1">
        <v>1800.3800556659601</v>
      </c>
      <c r="M9">
        <v>5012</v>
      </c>
      <c r="N9" t="s">
        <v>71</v>
      </c>
      <c r="O9">
        <v>0</v>
      </c>
      <c r="P9" s="4">
        <v>24</v>
      </c>
    </row>
    <row r="10" spans="1:16">
      <c r="B10">
        <v>0.8</v>
      </c>
      <c r="C10" s="1">
        <v>13.696999999999999</v>
      </c>
      <c r="D10" s="1">
        <v>13.696999999999999</v>
      </c>
      <c r="E10" s="1">
        <v>13.696999999999999</v>
      </c>
      <c r="F10" s="1">
        <v>13.696999999999999</v>
      </c>
      <c r="G10" s="1">
        <v>14.956</v>
      </c>
      <c r="H10" s="2">
        <v>1.09191793823465</v>
      </c>
      <c r="I10" s="1">
        <v>194.53510309999999</v>
      </c>
      <c r="J10" s="1">
        <v>376.39761069999997</v>
      </c>
      <c r="K10" s="1">
        <v>0.36462640762329102</v>
      </c>
      <c r="L10" s="1">
        <v>70.403881072998004</v>
      </c>
      <c r="M10">
        <v>4119</v>
      </c>
      <c r="N10" t="s">
        <v>72</v>
      </c>
      <c r="O10">
        <v>2</v>
      </c>
      <c r="P10" s="4">
        <v>27</v>
      </c>
    </row>
    <row r="11" spans="1:16">
      <c r="A11">
        <v>8</v>
      </c>
      <c r="B11">
        <v>0.2</v>
      </c>
      <c r="C11" s="1" t="s">
        <v>60</v>
      </c>
      <c r="D11" s="3">
        <v>15.798999999999999</v>
      </c>
      <c r="E11" s="1">
        <v>16.059000000000001</v>
      </c>
      <c r="F11" s="3">
        <v>15.981999999999999</v>
      </c>
      <c r="G11" s="1">
        <v>16.184000000000001</v>
      </c>
      <c r="H11" s="2">
        <v>1.0243686309260081</v>
      </c>
      <c r="I11" s="1" t="s">
        <v>60</v>
      </c>
      <c r="J11" s="1">
        <v>1800.717999</v>
      </c>
      <c r="K11" s="1">
        <v>1.28411865234375</v>
      </c>
      <c r="L11" s="1">
        <v>1800.17897891998</v>
      </c>
      <c r="M11">
        <v>2713</v>
      </c>
      <c r="N11" t="s">
        <v>73</v>
      </c>
      <c r="O11">
        <v>0</v>
      </c>
      <c r="P11" s="4">
        <v>19</v>
      </c>
    </row>
    <row r="12" spans="1:16">
      <c r="B12">
        <v>0.5</v>
      </c>
      <c r="C12" s="1" t="s">
        <v>60</v>
      </c>
      <c r="D12" s="3">
        <v>15.86</v>
      </c>
      <c r="E12" s="1">
        <v>16.736000000000001</v>
      </c>
      <c r="F12" s="3">
        <v>16.516999999999999</v>
      </c>
      <c r="G12" s="1">
        <v>17.561</v>
      </c>
      <c r="H12" s="2">
        <v>1.107250945775536</v>
      </c>
      <c r="I12" s="1" t="s">
        <v>60</v>
      </c>
      <c r="J12" s="1">
        <v>1800.394043</v>
      </c>
      <c r="K12" s="1">
        <v>1.2809264659881501</v>
      </c>
      <c r="L12" s="1">
        <v>1800.4311728477401</v>
      </c>
      <c r="M12">
        <v>2275</v>
      </c>
      <c r="N12" t="s">
        <v>74</v>
      </c>
      <c r="O12">
        <v>0</v>
      </c>
      <c r="P12" s="4">
        <v>38</v>
      </c>
    </row>
    <row r="13" spans="1:16">
      <c r="B13">
        <v>0.8</v>
      </c>
      <c r="C13" s="1" t="s">
        <v>60</v>
      </c>
      <c r="D13" s="3">
        <v>15.666</v>
      </c>
      <c r="E13" s="1">
        <v>16.843</v>
      </c>
      <c r="F13" s="3">
        <v>16.622</v>
      </c>
      <c r="G13" s="1">
        <v>18.532</v>
      </c>
      <c r="H13" s="2">
        <v>1.1829439550619176</v>
      </c>
      <c r="I13" s="1" t="s">
        <v>60</v>
      </c>
      <c r="J13" s="1">
        <v>1800.433802</v>
      </c>
      <c r="K13" s="1">
        <v>0.809187412261962</v>
      </c>
      <c r="L13" s="1">
        <v>1800.4585371017399</v>
      </c>
      <c r="M13">
        <v>2970</v>
      </c>
      <c r="N13" t="s">
        <v>75</v>
      </c>
      <c r="O13">
        <v>0</v>
      </c>
      <c r="P13" s="4">
        <v>165</v>
      </c>
    </row>
    <row r="14" spans="1:16">
      <c r="A14">
        <v>10</v>
      </c>
      <c r="B14">
        <v>0.2</v>
      </c>
      <c r="C14" s="1" t="s">
        <v>60</v>
      </c>
      <c r="D14" s="3">
        <v>16.617999999999999</v>
      </c>
      <c r="E14" s="1">
        <v>17.390999999999998</v>
      </c>
      <c r="F14" s="3">
        <v>17.285</v>
      </c>
      <c r="G14" s="1">
        <v>17.510999999999999</v>
      </c>
      <c r="H14" s="2">
        <v>1.0537369117824047</v>
      </c>
      <c r="I14" s="1" t="s">
        <v>60</v>
      </c>
      <c r="J14" s="1">
        <v>1800.5596519999999</v>
      </c>
      <c r="K14" s="1">
        <v>3.2226827144622798</v>
      </c>
      <c r="L14" s="1">
        <v>1800.2186846733</v>
      </c>
      <c r="M14">
        <v>1559</v>
      </c>
      <c r="N14" t="s">
        <v>76</v>
      </c>
      <c r="O14">
        <v>0</v>
      </c>
      <c r="P14" s="4">
        <v>26</v>
      </c>
    </row>
    <row r="15" spans="1:16">
      <c r="B15">
        <v>0.5</v>
      </c>
      <c r="C15" s="1" t="s">
        <v>60</v>
      </c>
      <c r="D15" s="3">
        <v>16.998999999999999</v>
      </c>
      <c r="E15" s="1">
        <v>18.864999999999998</v>
      </c>
      <c r="F15" s="3">
        <v>18.43</v>
      </c>
      <c r="G15" s="1">
        <v>20.274999999999999</v>
      </c>
      <c r="H15" s="2">
        <v>1.1927172186599211</v>
      </c>
      <c r="I15" s="1" t="s">
        <v>60</v>
      </c>
      <c r="J15" s="1">
        <v>1800.62661</v>
      </c>
      <c r="K15" s="1">
        <v>19.135095357894802</v>
      </c>
      <c r="L15" s="1">
        <v>1800.5076265334999</v>
      </c>
      <c r="M15">
        <v>1564</v>
      </c>
      <c r="N15" t="s">
        <v>77</v>
      </c>
      <c r="O15">
        <v>0</v>
      </c>
      <c r="P15" s="4">
        <v>70</v>
      </c>
    </row>
    <row r="16" spans="1:16">
      <c r="B16">
        <v>0.8</v>
      </c>
      <c r="C16" s="1" t="s">
        <v>60</v>
      </c>
      <c r="D16" s="3">
        <v>16.363</v>
      </c>
      <c r="E16" s="1">
        <v>18.646999999999998</v>
      </c>
      <c r="F16" s="3">
        <v>17.977</v>
      </c>
      <c r="G16" s="1">
        <v>20.331</v>
      </c>
      <c r="H16" s="2">
        <v>1.2424983193790871</v>
      </c>
      <c r="I16" s="1" t="s">
        <v>60</v>
      </c>
      <c r="J16" s="1">
        <v>1800.3965089999999</v>
      </c>
      <c r="K16" s="1">
        <v>1.2284972667694001</v>
      </c>
      <c r="L16" s="1">
        <v>1802.2647390365601</v>
      </c>
      <c r="M16">
        <v>1775</v>
      </c>
      <c r="N16" t="s">
        <v>78</v>
      </c>
      <c r="O16">
        <v>0</v>
      </c>
      <c r="P16" s="4">
        <v>162</v>
      </c>
    </row>
    <row r="17" spans="1:16">
      <c r="A17">
        <v>15</v>
      </c>
      <c r="B17">
        <v>0.2</v>
      </c>
      <c r="C17" s="1" t="s">
        <v>60</v>
      </c>
      <c r="D17" s="3">
        <v>19.96</v>
      </c>
      <c r="E17" s="1">
        <v>21.655999999999999</v>
      </c>
      <c r="F17" s="3">
        <v>21.506</v>
      </c>
      <c r="G17" s="1">
        <v>21.841000000000001</v>
      </c>
      <c r="H17" s="2">
        <v>1.0942384769539077</v>
      </c>
      <c r="I17" s="1" t="s">
        <v>60</v>
      </c>
      <c r="J17" s="1">
        <v>1800.6447820000001</v>
      </c>
      <c r="K17" s="1">
        <v>21.685732364654498</v>
      </c>
      <c r="L17" s="1">
        <v>1800.28742146492</v>
      </c>
      <c r="M17">
        <v>1608</v>
      </c>
      <c r="N17" t="s">
        <v>79</v>
      </c>
      <c r="O17">
        <v>0</v>
      </c>
      <c r="P17" s="4">
        <v>20</v>
      </c>
    </row>
    <row r="18" spans="1:16">
      <c r="B18">
        <v>0.5</v>
      </c>
      <c r="C18" s="1" t="s">
        <v>60</v>
      </c>
      <c r="D18" s="3">
        <v>16.457999999999998</v>
      </c>
      <c r="E18" s="1">
        <v>20.135999999999999</v>
      </c>
      <c r="F18" s="3">
        <v>19.718</v>
      </c>
      <c r="G18" s="1">
        <v>23.039000000000001</v>
      </c>
      <c r="H18" s="2">
        <v>1.3998663264066107</v>
      </c>
      <c r="I18" s="1" t="s">
        <v>60</v>
      </c>
      <c r="J18" s="1">
        <v>1800.3923589999999</v>
      </c>
      <c r="K18" s="1">
        <v>20.090187072753899</v>
      </c>
      <c r="L18" s="1">
        <v>1800.4854087829499</v>
      </c>
      <c r="M18">
        <v>1651</v>
      </c>
      <c r="N18" t="s">
        <v>80</v>
      </c>
      <c r="O18">
        <v>0</v>
      </c>
      <c r="P18" s="4">
        <v>36</v>
      </c>
    </row>
    <row r="19" spans="1:16">
      <c r="B19">
        <v>0.8</v>
      </c>
      <c r="C19" s="1" t="s">
        <v>60</v>
      </c>
      <c r="D19" s="1" t="s">
        <v>60</v>
      </c>
      <c r="E19" s="1">
        <v>20.233000000000001</v>
      </c>
      <c r="F19" s="1">
        <v>20.233000000000001</v>
      </c>
      <c r="G19" s="1">
        <v>22.968</v>
      </c>
      <c r="H19" s="2" t="s">
        <v>66</v>
      </c>
      <c r="I19" s="1" t="s">
        <v>60</v>
      </c>
      <c r="J19" s="1">
        <v>1800.3816300000001</v>
      </c>
      <c r="K19" s="1"/>
      <c r="L19" s="1">
        <v>1800.3193469047501</v>
      </c>
      <c r="M19">
        <v>1633</v>
      </c>
      <c r="N19">
        <v>1633</v>
      </c>
      <c r="O19">
        <v>0</v>
      </c>
      <c r="P19">
        <v>0</v>
      </c>
    </row>
    <row r="20" spans="1:16">
      <c r="A20">
        <v>20</v>
      </c>
      <c r="B20">
        <v>0.2</v>
      </c>
      <c r="C20" s="1" t="s">
        <v>60</v>
      </c>
      <c r="D20" s="3">
        <v>20.7</v>
      </c>
      <c r="E20" s="1">
        <v>24.062999999999999</v>
      </c>
      <c r="F20" s="3">
        <v>24.018000000000001</v>
      </c>
      <c r="G20" s="1">
        <v>24.495999999999999</v>
      </c>
      <c r="H20" s="2">
        <v>1.1833816425120773</v>
      </c>
      <c r="I20" s="1" t="s">
        <v>60</v>
      </c>
      <c r="J20" s="1">
        <v>1800.3174160000001</v>
      </c>
      <c r="K20" s="1">
        <v>13.6297085285186</v>
      </c>
      <c r="L20" s="1">
        <v>1800.27747917175</v>
      </c>
      <c r="M20">
        <v>140</v>
      </c>
      <c r="N20" t="s">
        <v>81</v>
      </c>
      <c r="O20">
        <v>0</v>
      </c>
      <c r="P20" s="4">
        <v>10</v>
      </c>
    </row>
    <row r="21" spans="1:16">
      <c r="B21">
        <v>0.5</v>
      </c>
      <c r="C21" s="1" t="s">
        <v>60</v>
      </c>
      <c r="D21" s="1" t="s">
        <v>60</v>
      </c>
      <c r="E21" s="1">
        <v>21.709</v>
      </c>
      <c r="F21" s="5">
        <v>21.440999999999999</v>
      </c>
      <c r="G21" s="1">
        <v>24.710999999999999</v>
      </c>
      <c r="H21" s="2" t="s">
        <v>66</v>
      </c>
      <c r="I21" s="1" t="s">
        <v>60</v>
      </c>
      <c r="J21" s="1">
        <v>1800.4937379999999</v>
      </c>
      <c r="K21" s="1"/>
      <c r="L21" s="1">
        <v>1800.2399303913101</v>
      </c>
      <c r="M21">
        <v>160</v>
      </c>
      <c r="N21">
        <v>180</v>
      </c>
      <c r="O21">
        <v>0</v>
      </c>
      <c r="P21">
        <v>0</v>
      </c>
    </row>
    <row r="22" spans="1:16">
      <c r="B22">
        <v>0.8</v>
      </c>
      <c r="C22" s="1" t="s">
        <v>60</v>
      </c>
      <c r="D22" s="3">
        <v>17.114999999999998</v>
      </c>
      <c r="E22" s="3">
        <v>22.555</v>
      </c>
      <c r="F22" s="1">
        <v>23.004999999999999</v>
      </c>
      <c r="G22" s="1">
        <v>25.532</v>
      </c>
      <c r="H22" s="2">
        <v>1.4917908267601518</v>
      </c>
      <c r="I22" s="1" t="s">
        <v>60</v>
      </c>
      <c r="J22" s="1">
        <v>1800.3231330000001</v>
      </c>
      <c r="K22" s="1">
        <v>8.3515608310699392</v>
      </c>
      <c r="L22" s="1">
        <v>1800.27927112579</v>
      </c>
      <c r="M22">
        <v>200</v>
      </c>
      <c r="N22" t="s">
        <v>82</v>
      </c>
      <c r="O22">
        <v>0</v>
      </c>
      <c r="P22" s="4">
        <v>16</v>
      </c>
    </row>
    <row r="23" spans="1:16">
      <c r="A23">
        <v>25</v>
      </c>
      <c r="B23">
        <v>0.2</v>
      </c>
      <c r="C23" s="1" t="s">
        <v>60</v>
      </c>
      <c r="D23" s="3">
        <v>20.934000000000001</v>
      </c>
      <c r="E23" s="3">
        <v>26.117999999999999</v>
      </c>
      <c r="F23" s="1">
        <v>28.602</v>
      </c>
      <c r="G23" s="1">
        <v>26.222000000000001</v>
      </c>
      <c r="H23" s="2">
        <v>1.2526034202732397</v>
      </c>
      <c r="I23" s="1" t="s">
        <v>60</v>
      </c>
      <c r="J23" s="1">
        <v>1800.5245729999999</v>
      </c>
      <c r="K23" s="1">
        <v>7.5212523937225297</v>
      </c>
      <c r="L23" s="1">
        <v>1800.4893290996499</v>
      </c>
      <c r="M23">
        <v>150</v>
      </c>
      <c r="N23" t="s">
        <v>83</v>
      </c>
      <c r="O23">
        <v>0</v>
      </c>
      <c r="P23" s="4">
        <v>7</v>
      </c>
    </row>
    <row r="24" spans="1:16">
      <c r="B24">
        <v>0.5</v>
      </c>
      <c r="C24" s="1" t="s">
        <v>60</v>
      </c>
      <c r="D24" s="1" t="s">
        <v>60</v>
      </c>
      <c r="E24" s="6">
        <v>24.498999999999999</v>
      </c>
      <c r="F24" s="1">
        <v>24.495999999999999</v>
      </c>
      <c r="G24" s="1">
        <v>25.693999999999999</v>
      </c>
      <c r="H24" s="2" t="s">
        <v>66</v>
      </c>
      <c r="I24" s="1" t="s">
        <v>60</v>
      </c>
      <c r="J24" s="1">
        <v>1800.3686459999999</v>
      </c>
      <c r="K24" s="1"/>
      <c r="L24" s="1">
        <v>1800.2859439849799</v>
      </c>
      <c r="M24">
        <v>175</v>
      </c>
      <c r="N24">
        <v>175</v>
      </c>
      <c r="O24">
        <v>0</v>
      </c>
      <c r="P24">
        <v>0</v>
      </c>
    </row>
    <row r="25" spans="1:16">
      <c r="B25">
        <v>0.8</v>
      </c>
      <c r="C25" s="1" t="s">
        <v>60</v>
      </c>
      <c r="D25" s="1" t="s">
        <v>60</v>
      </c>
      <c r="E25" s="1">
        <v>25.507000000000001</v>
      </c>
      <c r="F25" s="1">
        <v>25.488</v>
      </c>
      <c r="G25" s="1">
        <v>26.419</v>
      </c>
      <c r="H25" s="2" t="s">
        <v>66</v>
      </c>
      <c r="I25" s="1" t="s">
        <v>60</v>
      </c>
      <c r="J25" s="1">
        <v>1800.4744989999999</v>
      </c>
      <c r="K25" s="1"/>
      <c r="L25" s="1">
        <v>1800.2803635597199</v>
      </c>
      <c r="M25">
        <v>175</v>
      </c>
      <c r="N25">
        <v>175</v>
      </c>
      <c r="O25">
        <v>0</v>
      </c>
      <c r="P25">
        <v>0</v>
      </c>
    </row>
    <row r="26" spans="1:16">
      <c r="A26">
        <v>30</v>
      </c>
      <c r="B26">
        <v>0.2</v>
      </c>
      <c r="C26" s="1" t="s">
        <v>60</v>
      </c>
      <c r="D26" s="1" t="s">
        <v>60</v>
      </c>
      <c r="E26" s="3">
        <v>28.448</v>
      </c>
      <c r="F26" s="1">
        <v>28.59</v>
      </c>
      <c r="G26" s="1">
        <v>27.83</v>
      </c>
      <c r="H26" s="2" t="s">
        <v>66</v>
      </c>
      <c r="I26" s="1" t="s">
        <v>60</v>
      </c>
      <c r="J26" s="1">
        <v>1800.4403769999999</v>
      </c>
      <c r="K26" s="1"/>
      <c r="L26" s="1">
        <v>1800.3859887123101</v>
      </c>
      <c r="M26">
        <v>150</v>
      </c>
      <c r="N26">
        <v>150</v>
      </c>
      <c r="O26">
        <v>0</v>
      </c>
      <c r="P26">
        <v>0</v>
      </c>
    </row>
    <row r="27" spans="1:16">
      <c r="B27">
        <v>0.5</v>
      </c>
      <c r="C27" s="1" t="s">
        <v>60</v>
      </c>
      <c r="D27" s="3">
        <v>16.134</v>
      </c>
      <c r="E27" s="3">
        <v>27.32</v>
      </c>
      <c r="F27" s="1">
        <v>36.125</v>
      </c>
      <c r="G27" s="1">
        <v>27.259</v>
      </c>
      <c r="H27" s="2">
        <v>1.6895376224122971</v>
      </c>
      <c r="I27" s="1" t="s">
        <v>60</v>
      </c>
      <c r="J27" s="1">
        <v>1800.4612649999999</v>
      </c>
      <c r="K27" s="1">
        <v>47.896568059921201</v>
      </c>
      <c r="L27" s="1">
        <v>1800.3338844776099</v>
      </c>
      <c r="M27">
        <v>180</v>
      </c>
      <c r="N27" t="s">
        <v>84</v>
      </c>
      <c r="O27">
        <v>0</v>
      </c>
      <c r="P27" s="4">
        <v>9</v>
      </c>
    </row>
    <row r="28" spans="1:16">
      <c r="B28">
        <v>0.8</v>
      </c>
      <c r="C28" s="1" t="s">
        <v>60</v>
      </c>
      <c r="D28" s="1" t="s">
        <v>60</v>
      </c>
      <c r="E28" s="3">
        <v>27.745000000000001</v>
      </c>
      <c r="F28" s="1">
        <v>27.803000000000001</v>
      </c>
      <c r="G28" s="1">
        <v>27.606999999999999</v>
      </c>
      <c r="H28" s="2" t="s">
        <v>66</v>
      </c>
      <c r="I28" s="1" t="s">
        <v>60</v>
      </c>
      <c r="J28" s="1">
        <v>1800.3373300000001</v>
      </c>
      <c r="K28" s="1"/>
      <c r="L28" s="1">
        <v>1800.2730443477601</v>
      </c>
      <c r="M28">
        <v>210</v>
      </c>
      <c r="N28">
        <v>210</v>
      </c>
      <c r="O28">
        <v>0</v>
      </c>
      <c r="P28">
        <v>0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F344-43A2-4586-A098-2407EC6BAB93}">
  <dimension ref="A1:L29"/>
  <sheetViews>
    <sheetView workbookViewId="0">
      <selection activeCell="K18" sqref="K18"/>
    </sheetView>
  </sheetViews>
  <sheetFormatPr defaultColWidth="8.875" defaultRowHeight="13.5"/>
  <cols>
    <col min="7" max="8" width="9.625" bestFit="1" customWidth="1"/>
  </cols>
  <sheetData>
    <row r="1" spans="1:12">
      <c r="A1" t="s">
        <v>1</v>
      </c>
      <c r="B1" t="s">
        <v>3</v>
      </c>
      <c r="C1" t="s">
        <v>4</v>
      </c>
      <c r="D1" t="s">
        <v>5</v>
      </c>
      <c r="E1" t="s">
        <v>10</v>
      </c>
      <c r="F1" t="s">
        <v>59</v>
      </c>
      <c r="G1" t="s">
        <v>14</v>
      </c>
      <c r="H1" t="s">
        <v>15</v>
      </c>
      <c r="I1" t="s">
        <v>20</v>
      </c>
      <c r="J1" t="s">
        <v>21</v>
      </c>
      <c r="K1" t="s">
        <v>22</v>
      </c>
      <c r="L1" t="s">
        <v>23</v>
      </c>
    </row>
    <row r="2" spans="1:12">
      <c r="A2">
        <v>2</v>
      </c>
      <c r="B2">
        <v>2</v>
      </c>
      <c r="C2" s="1">
        <v>4.6849999999999996</v>
      </c>
      <c r="D2" s="1">
        <v>4.6849999999999996</v>
      </c>
      <c r="E2" s="1">
        <v>4.7160000000000002</v>
      </c>
      <c r="F2" s="2">
        <v>1.0066168623265741</v>
      </c>
      <c r="G2" s="1">
        <v>0.19201159500000001</v>
      </c>
      <c r="H2" s="1">
        <v>0.166327</v>
      </c>
      <c r="I2">
        <v>3</v>
      </c>
      <c r="J2">
        <v>2</v>
      </c>
      <c r="K2" t="b">
        <v>0</v>
      </c>
      <c r="L2" t="b">
        <v>0</v>
      </c>
    </row>
    <row r="3" spans="1:12">
      <c r="B3">
        <v>5</v>
      </c>
      <c r="C3" s="1">
        <v>7.718</v>
      </c>
      <c r="D3" s="1">
        <v>7.75</v>
      </c>
      <c r="E3" s="1">
        <v>7.8090000000000002</v>
      </c>
      <c r="F3" s="2">
        <v>1.0076129032258065</v>
      </c>
      <c r="G3" s="1">
        <v>0.245517969</v>
      </c>
      <c r="H3" s="1">
        <v>0.408695221</v>
      </c>
      <c r="I3">
        <v>3</v>
      </c>
      <c r="J3">
        <v>2</v>
      </c>
      <c r="K3" t="b">
        <v>0</v>
      </c>
      <c r="L3" t="b">
        <v>0</v>
      </c>
    </row>
    <row r="4" spans="1:12">
      <c r="B4">
        <v>8</v>
      </c>
      <c r="C4" s="1">
        <v>8.3559999999999999</v>
      </c>
      <c r="D4" s="1">
        <v>8.3550000000000004</v>
      </c>
      <c r="E4" s="1">
        <v>8.4250000000000007</v>
      </c>
      <c r="F4" s="2">
        <v>1.0082575394925801</v>
      </c>
      <c r="G4" s="1">
        <v>0.15014219300000001</v>
      </c>
      <c r="H4" s="1">
        <v>0.14116764100000001</v>
      </c>
      <c r="I4">
        <v>3</v>
      </c>
      <c r="J4">
        <v>2</v>
      </c>
      <c r="K4" t="b">
        <v>0</v>
      </c>
      <c r="L4" t="b">
        <v>0</v>
      </c>
    </row>
    <row r="5" spans="1:12">
      <c r="A5">
        <v>3</v>
      </c>
      <c r="B5">
        <v>2</v>
      </c>
      <c r="C5" s="1">
        <v>7.1340000000000003</v>
      </c>
      <c r="D5" s="1">
        <v>7.1340000000000003</v>
      </c>
      <c r="E5" s="1">
        <v>7.218</v>
      </c>
      <c r="F5" s="2">
        <v>1.0117746005046258</v>
      </c>
      <c r="G5" s="1">
        <v>0.44900727299999998</v>
      </c>
      <c r="H5" s="1">
        <v>1.1087458130000001</v>
      </c>
      <c r="I5">
        <v>4</v>
      </c>
      <c r="J5">
        <v>4</v>
      </c>
      <c r="K5" t="b">
        <v>0</v>
      </c>
      <c r="L5" t="b">
        <v>0</v>
      </c>
    </row>
    <row r="6" spans="1:12">
      <c r="B6">
        <v>5</v>
      </c>
      <c r="C6" s="1">
        <v>10.295</v>
      </c>
      <c r="D6" s="1">
        <v>10.295</v>
      </c>
      <c r="E6" s="1">
        <v>10.407</v>
      </c>
      <c r="F6" s="2">
        <v>1.0108790675084993</v>
      </c>
      <c r="G6" s="1">
        <v>0.42304658899999997</v>
      </c>
      <c r="H6" s="1">
        <v>0.74852800399999997</v>
      </c>
      <c r="I6">
        <v>4</v>
      </c>
      <c r="J6">
        <v>3</v>
      </c>
      <c r="K6" t="b">
        <v>0</v>
      </c>
      <c r="L6" t="b">
        <v>0</v>
      </c>
    </row>
    <row r="7" spans="1:12">
      <c r="B7">
        <v>8</v>
      </c>
      <c r="C7" s="1">
        <v>11.516</v>
      </c>
      <c r="D7" s="1">
        <v>11.555</v>
      </c>
      <c r="E7" s="1">
        <v>11.833</v>
      </c>
      <c r="F7" s="2">
        <v>1.0240588489831242</v>
      </c>
      <c r="G7" s="1">
        <v>0.15612959900000001</v>
      </c>
      <c r="H7" s="1">
        <v>0.11451172799999999</v>
      </c>
      <c r="I7">
        <v>3</v>
      </c>
      <c r="J7">
        <v>3</v>
      </c>
      <c r="K7" t="b">
        <v>0</v>
      </c>
      <c r="L7" t="b">
        <v>0</v>
      </c>
    </row>
    <row r="8" spans="1:12">
      <c r="A8">
        <v>5</v>
      </c>
      <c r="B8">
        <v>2</v>
      </c>
      <c r="C8" s="1">
        <v>10.156000000000001</v>
      </c>
      <c r="D8" s="1">
        <v>10.17</v>
      </c>
      <c r="E8" s="1">
        <v>10.382</v>
      </c>
      <c r="F8" s="2">
        <v>1.0208456243854473</v>
      </c>
      <c r="G8" s="1">
        <v>0.77300334000000004</v>
      </c>
      <c r="H8" s="1">
        <v>1.215974092</v>
      </c>
      <c r="I8">
        <v>4</v>
      </c>
      <c r="J8">
        <v>3</v>
      </c>
      <c r="K8" t="b">
        <v>0</v>
      </c>
      <c r="L8" t="b">
        <v>0</v>
      </c>
    </row>
    <row r="9" spans="1:12">
      <c r="B9">
        <v>5</v>
      </c>
      <c r="C9" s="1">
        <v>14.103</v>
      </c>
      <c r="D9" s="1">
        <v>14.173</v>
      </c>
      <c r="E9" s="1">
        <v>14.617000000000001</v>
      </c>
      <c r="F9" s="2">
        <v>1.0313271713822056</v>
      </c>
      <c r="G9" s="1">
        <v>0.84889078100000004</v>
      </c>
      <c r="H9" s="1">
        <v>1.0517251489999999</v>
      </c>
      <c r="I9">
        <v>4</v>
      </c>
      <c r="J9">
        <v>3</v>
      </c>
      <c r="K9" t="b">
        <v>0</v>
      </c>
      <c r="L9" t="b">
        <v>0</v>
      </c>
    </row>
    <row r="10" spans="1:12">
      <c r="B10">
        <v>8</v>
      </c>
      <c r="C10" s="1">
        <v>13.641</v>
      </c>
      <c r="D10" s="1">
        <v>13.638999999999999</v>
      </c>
      <c r="E10" s="1">
        <v>14.956</v>
      </c>
      <c r="F10" s="2">
        <v>1.0964005571439044</v>
      </c>
      <c r="G10" s="1">
        <v>0.34418392199999998</v>
      </c>
      <c r="H10" s="1">
        <v>0.35563802700000002</v>
      </c>
      <c r="I10">
        <v>4</v>
      </c>
      <c r="J10">
        <v>3</v>
      </c>
      <c r="K10" t="b">
        <v>0</v>
      </c>
      <c r="L10" t="b">
        <v>0</v>
      </c>
    </row>
    <row r="11" spans="1:12">
      <c r="A11">
        <v>8</v>
      </c>
      <c r="B11">
        <v>2</v>
      </c>
      <c r="C11" s="1">
        <v>15.587999999999999</v>
      </c>
      <c r="D11" s="1">
        <v>15.64</v>
      </c>
      <c r="E11" s="1">
        <v>16.184000000000001</v>
      </c>
      <c r="F11" s="2">
        <v>1.0347826086956522</v>
      </c>
      <c r="G11" s="1">
        <v>0.93999719599999998</v>
      </c>
      <c r="H11" s="1">
        <v>11.49894381</v>
      </c>
      <c r="I11">
        <v>4</v>
      </c>
      <c r="J11">
        <v>3</v>
      </c>
      <c r="K11" t="b">
        <v>0</v>
      </c>
      <c r="L11" t="b">
        <v>0</v>
      </c>
    </row>
    <row r="12" spans="1:12">
      <c r="B12">
        <v>5</v>
      </c>
      <c r="C12" s="1">
        <v>15.576000000000001</v>
      </c>
      <c r="D12" s="1">
        <v>15.706</v>
      </c>
      <c r="E12" s="1">
        <v>17.561</v>
      </c>
      <c r="F12" s="2">
        <v>1.1181077295301158</v>
      </c>
      <c r="G12" s="1">
        <v>1.575744152</v>
      </c>
      <c r="H12" s="1">
        <v>7.1219141480000001</v>
      </c>
      <c r="I12">
        <v>6</v>
      </c>
      <c r="J12">
        <v>27</v>
      </c>
      <c r="K12" t="b">
        <v>0</v>
      </c>
      <c r="L12" t="b">
        <v>1</v>
      </c>
    </row>
    <row r="13" spans="1:12">
      <c r="B13">
        <v>8</v>
      </c>
      <c r="C13" s="1">
        <v>15.532</v>
      </c>
      <c r="D13" s="1">
        <v>15.529</v>
      </c>
      <c r="E13" s="1">
        <v>18.532</v>
      </c>
      <c r="F13" s="2">
        <v>1.1931496265773887</v>
      </c>
      <c r="G13" s="1">
        <v>1.0168466570000001</v>
      </c>
      <c r="H13" s="1">
        <v>2.4444346430000001</v>
      </c>
      <c r="I13">
        <v>5</v>
      </c>
      <c r="J13">
        <v>4</v>
      </c>
      <c r="K13" t="b">
        <v>0</v>
      </c>
      <c r="L13" t="b">
        <v>0</v>
      </c>
    </row>
    <row r="14" spans="1:12">
      <c r="A14">
        <v>10</v>
      </c>
      <c r="B14">
        <v>2</v>
      </c>
      <c r="C14" s="1">
        <v>16.463000000000001</v>
      </c>
      <c r="D14" s="1">
        <v>16.39</v>
      </c>
      <c r="E14" s="1">
        <v>17.510999999999999</v>
      </c>
      <c r="F14" s="2">
        <v>1.0636578995322845</v>
      </c>
      <c r="G14" s="1">
        <v>5.1999473570000001</v>
      </c>
      <c r="H14" s="1">
        <v>56.855565310000003</v>
      </c>
      <c r="I14">
        <v>6</v>
      </c>
      <c r="J14">
        <v>6</v>
      </c>
      <c r="K14" t="b">
        <v>0</v>
      </c>
      <c r="L14" t="b">
        <v>0</v>
      </c>
    </row>
    <row r="15" spans="1:12">
      <c r="B15">
        <v>5</v>
      </c>
      <c r="C15" s="1">
        <v>16.504999999999999</v>
      </c>
      <c r="D15" s="1">
        <v>16.643000000000001</v>
      </c>
      <c r="E15" s="1">
        <v>20.274999999999999</v>
      </c>
      <c r="F15" s="2">
        <v>1.2182298864387431</v>
      </c>
      <c r="G15" s="1">
        <v>22.281769990000001</v>
      </c>
      <c r="H15" s="1">
        <v>32.747697350000003</v>
      </c>
      <c r="I15">
        <v>85</v>
      </c>
      <c r="J15">
        <v>68</v>
      </c>
      <c r="K15" t="b">
        <v>1</v>
      </c>
      <c r="L15" t="b">
        <v>1</v>
      </c>
    </row>
    <row r="16" spans="1:12">
      <c r="B16">
        <v>8</v>
      </c>
      <c r="C16" s="1">
        <v>16.113</v>
      </c>
      <c r="D16" s="1">
        <v>16.091000000000001</v>
      </c>
      <c r="E16" s="1">
        <v>20.331</v>
      </c>
      <c r="F16" s="2">
        <v>1.261776205548315</v>
      </c>
      <c r="G16" s="1">
        <v>0.89085292800000004</v>
      </c>
      <c r="H16" s="1">
        <v>9.2760777470000004</v>
      </c>
      <c r="I16">
        <v>6</v>
      </c>
      <c r="J16">
        <v>6</v>
      </c>
      <c r="K16" t="b">
        <v>0</v>
      </c>
      <c r="L16" t="b">
        <v>0</v>
      </c>
    </row>
    <row r="17" spans="1:12">
      <c r="A17">
        <v>15</v>
      </c>
      <c r="B17">
        <v>2</v>
      </c>
      <c r="C17" s="1">
        <v>19.571999999999999</v>
      </c>
      <c r="D17" s="1">
        <v>19.533999999999999</v>
      </c>
      <c r="E17" s="1">
        <v>21.841000000000001</v>
      </c>
      <c r="F17" s="2">
        <v>1.1159309217249131</v>
      </c>
      <c r="G17" s="1">
        <v>4.1455399990000004</v>
      </c>
      <c r="H17" s="1">
        <v>212.07424520000001</v>
      </c>
      <c r="I17">
        <v>7</v>
      </c>
      <c r="J17">
        <v>7</v>
      </c>
      <c r="K17" t="b">
        <v>0</v>
      </c>
      <c r="L17" t="b">
        <v>0</v>
      </c>
    </row>
    <row r="18" spans="1:12">
      <c r="B18">
        <v>5</v>
      </c>
      <c r="C18" s="1">
        <v>16.061</v>
      </c>
      <c r="D18" s="1">
        <v>16.163</v>
      </c>
      <c r="E18" s="1">
        <v>23.039000000000001</v>
      </c>
      <c r="F18" s="2">
        <v>1.4254160737486852</v>
      </c>
      <c r="G18" s="1">
        <v>2.4604413510000001</v>
      </c>
      <c r="H18" s="1">
        <v>113.49324729999999</v>
      </c>
      <c r="I18">
        <v>15</v>
      </c>
      <c r="J18">
        <v>28</v>
      </c>
      <c r="K18" t="b">
        <v>1</v>
      </c>
      <c r="L18" t="b">
        <v>1</v>
      </c>
    </row>
    <row r="19" spans="1:12">
      <c r="B19">
        <v>8</v>
      </c>
      <c r="C19" s="1" t="s">
        <v>60</v>
      </c>
      <c r="D19" s="1" t="s">
        <v>60</v>
      </c>
      <c r="E19" s="1">
        <v>22.968</v>
      </c>
      <c r="F19" t="s">
        <v>60</v>
      </c>
      <c r="G19" s="1">
        <v>24.977434160000001</v>
      </c>
      <c r="H19" s="1">
        <v>116.6828198</v>
      </c>
      <c r="I19">
        <v>200</v>
      </c>
      <c r="J19">
        <v>200</v>
      </c>
      <c r="K19" t="b">
        <v>1</v>
      </c>
      <c r="L19" t="b">
        <v>1</v>
      </c>
    </row>
    <row r="20" spans="1:12">
      <c r="A20">
        <v>20</v>
      </c>
      <c r="B20">
        <v>2</v>
      </c>
      <c r="C20" s="1">
        <v>20.686</v>
      </c>
      <c r="D20" s="1">
        <v>20.513999999999999</v>
      </c>
      <c r="E20" s="1">
        <v>24.495999999999999</v>
      </c>
      <c r="F20" s="2">
        <v>1.1841825389152083</v>
      </c>
      <c r="G20" s="1">
        <v>7.0921094419999999</v>
      </c>
      <c r="H20" s="1">
        <v>355.29960540000002</v>
      </c>
      <c r="I20">
        <v>17</v>
      </c>
      <c r="J20">
        <v>140</v>
      </c>
      <c r="K20" t="b">
        <v>0</v>
      </c>
      <c r="L20" t="b">
        <v>0</v>
      </c>
    </row>
    <row r="21" spans="1:12">
      <c r="B21">
        <v>5</v>
      </c>
      <c r="C21" s="1" t="s">
        <v>60</v>
      </c>
      <c r="D21" s="1" t="s">
        <v>60</v>
      </c>
      <c r="E21" s="1">
        <v>24.710999999999999</v>
      </c>
      <c r="F21" t="s">
        <v>60</v>
      </c>
      <c r="G21" s="1">
        <v>32.141426559999999</v>
      </c>
      <c r="H21" s="1">
        <v>337.03586289999998</v>
      </c>
      <c r="I21">
        <v>200</v>
      </c>
      <c r="J21">
        <v>200</v>
      </c>
      <c r="K21" t="b">
        <v>1</v>
      </c>
      <c r="L21" t="b">
        <v>1</v>
      </c>
    </row>
    <row r="22" spans="1:12">
      <c r="B22">
        <v>8</v>
      </c>
      <c r="C22" s="1">
        <v>16.66</v>
      </c>
      <c r="D22" s="1">
        <v>16.843</v>
      </c>
      <c r="E22" s="1">
        <v>25.532</v>
      </c>
      <c r="F22" s="2">
        <v>1.515881968770409</v>
      </c>
      <c r="G22" s="1">
        <v>39.136644599999997</v>
      </c>
      <c r="H22" s="1">
        <v>309.56718610000001</v>
      </c>
      <c r="I22">
        <v>189</v>
      </c>
      <c r="J22">
        <v>30</v>
      </c>
      <c r="K22" t="b">
        <v>1</v>
      </c>
      <c r="L22" t="b">
        <v>1</v>
      </c>
    </row>
    <row r="23" spans="1:12">
      <c r="A23">
        <v>25</v>
      </c>
      <c r="B23">
        <v>2</v>
      </c>
      <c r="C23" s="1">
        <v>20.638999999999999</v>
      </c>
      <c r="D23" s="1">
        <v>20.416</v>
      </c>
      <c r="E23" s="1">
        <v>26.222000000000001</v>
      </c>
      <c r="F23" s="2">
        <v>1.2705072920199623</v>
      </c>
      <c r="G23" s="1">
        <v>28.65912557</v>
      </c>
      <c r="H23" s="1">
        <v>356.10304400000001</v>
      </c>
      <c r="I23">
        <v>60</v>
      </c>
      <c r="J23">
        <v>113</v>
      </c>
      <c r="K23" t="b">
        <v>0</v>
      </c>
      <c r="L23" t="b">
        <v>0</v>
      </c>
    </row>
    <row r="24" spans="1:12">
      <c r="B24">
        <v>5</v>
      </c>
      <c r="C24" s="1" t="s">
        <v>60</v>
      </c>
      <c r="D24" s="1" t="s">
        <v>60</v>
      </c>
      <c r="E24" s="1">
        <v>25.693999999999999</v>
      </c>
      <c r="F24" t="s">
        <v>60</v>
      </c>
      <c r="G24" s="1">
        <v>56.724214320000002</v>
      </c>
      <c r="H24" s="1">
        <v>358.23460749999998</v>
      </c>
      <c r="I24">
        <v>200</v>
      </c>
      <c r="J24">
        <v>200</v>
      </c>
      <c r="K24" t="b">
        <v>1</v>
      </c>
      <c r="L24" t="b">
        <v>1</v>
      </c>
    </row>
    <row r="25" spans="1:12">
      <c r="B25">
        <v>8</v>
      </c>
      <c r="C25" s="1" t="s">
        <v>60</v>
      </c>
      <c r="D25" s="1" t="s">
        <v>60</v>
      </c>
      <c r="E25" s="1">
        <v>26.419</v>
      </c>
      <c r="F25" t="s">
        <v>60</v>
      </c>
      <c r="G25" s="1">
        <v>64.08691168</v>
      </c>
      <c r="H25" s="1">
        <v>365.52516789999999</v>
      </c>
      <c r="I25">
        <v>200</v>
      </c>
      <c r="J25">
        <v>200</v>
      </c>
      <c r="K25" t="b">
        <v>1</v>
      </c>
      <c r="L25" t="b">
        <v>1</v>
      </c>
    </row>
    <row r="26" spans="1:12">
      <c r="A26">
        <v>30</v>
      </c>
      <c r="B26">
        <v>2</v>
      </c>
      <c r="C26" s="1" t="s">
        <v>60</v>
      </c>
      <c r="D26" s="1" t="s">
        <v>60</v>
      </c>
      <c r="E26" s="1">
        <v>27.83</v>
      </c>
      <c r="F26" t="s">
        <v>60</v>
      </c>
      <c r="G26" s="1">
        <v>103.80045459999999</v>
      </c>
      <c r="H26" s="1">
        <v>398.217669</v>
      </c>
      <c r="I26">
        <v>200</v>
      </c>
      <c r="J26">
        <v>200</v>
      </c>
      <c r="K26" t="b">
        <v>1</v>
      </c>
      <c r="L26" t="b">
        <v>1</v>
      </c>
    </row>
    <row r="27" spans="1:12">
      <c r="B27">
        <v>5</v>
      </c>
      <c r="C27" s="1">
        <v>15.925000000000001</v>
      </c>
      <c r="D27" s="1" t="s">
        <v>60</v>
      </c>
      <c r="E27" s="1">
        <v>27.259</v>
      </c>
      <c r="F27" s="2">
        <v>1.7117111459968604</v>
      </c>
      <c r="G27" s="1">
        <v>38.484997509999999</v>
      </c>
      <c r="H27" s="1">
        <v>386.76955409999999</v>
      </c>
      <c r="I27">
        <v>111</v>
      </c>
      <c r="J27">
        <v>200</v>
      </c>
      <c r="K27" t="b">
        <v>1</v>
      </c>
      <c r="L27" t="b">
        <v>1</v>
      </c>
    </row>
    <row r="28" spans="1:12">
      <c r="B28">
        <v>8</v>
      </c>
      <c r="C28" s="1" t="s">
        <v>60</v>
      </c>
      <c r="D28" s="1" t="s">
        <v>60</v>
      </c>
      <c r="E28" s="1">
        <v>27.606999999999999</v>
      </c>
      <c r="F28" t="s">
        <v>60</v>
      </c>
      <c r="G28" s="1">
        <v>91.616545919999993</v>
      </c>
      <c r="H28" s="1">
        <v>404.26382139999998</v>
      </c>
      <c r="I28">
        <v>200</v>
      </c>
      <c r="J28">
        <v>200</v>
      </c>
      <c r="K28" t="b">
        <v>1</v>
      </c>
      <c r="L28" t="b">
        <v>1</v>
      </c>
    </row>
    <row r="29" spans="1:12">
      <c r="C29" s="1">
        <f>AVERAGE(C2:C18,C20,C22:C23,)</f>
        <v>13.190428571428573</v>
      </c>
      <c r="D29" s="1">
        <f>AVERAGE(D2:D18,D20,D22:D23,)</f>
        <v>13.201190476190478</v>
      </c>
      <c r="E29" s="1">
        <f>AVERAGE(E2:E18,E20,E22:E23,)</f>
        <v>15.327952380952379</v>
      </c>
      <c r="F29" s="2">
        <f>E29/D29</f>
        <v>1.1611037965551445</v>
      </c>
      <c r="G29" s="1">
        <f>AVERAGE(G2:G28)</f>
        <v>19.585664342703701</v>
      </c>
      <c r="H29" s="1">
        <f t="shared" ref="H29:J29" si="0">AVERAGE(H2:H28)</f>
        <v>142.16751023270368</v>
      </c>
      <c r="I29" s="1">
        <f t="shared" si="0"/>
        <v>64.555555555555557</v>
      </c>
      <c r="J29" s="1">
        <f t="shared" si="0"/>
        <v>68.777777777777771</v>
      </c>
      <c r="K29" s="1" t="s">
        <v>64</v>
      </c>
      <c r="L29" s="1" t="s">
        <v>65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EA26F-AF7C-43F9-B68C-31C5E539D508}">
  <dimension ref="A1:AG28"/>
  <sheetViews>
    <sheetView topLeftCell="F1" workbookViewId="0">
      <selection activeCell="W2" sqref="W2:W28"/>
    </sheetView>
  </sheetViews>
  <sheetFormatPr defaultColWidth="8.875" defaultRowHeight="13.5"/>
  <sheetData>
    <row r="1" spans="1:33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  <c r="J1" t="s">
        <v>27</v>
      </c>
      <c r="K1" t="s">
        <v>28</v>
      </c>
      <c r="L1" t="s">
        <v>10</v>
      </c>
      <c r="M1" t="s">
        <v>59</v>
      </c>
      <c r="N1" t="s">
        <v>16</v>
      </c>
      <c r="O1" t="s">
        <v>17</v>
      </c>
      <c r="P1" t="s">
        <v>18</v>
      </c>
      <c r="Q1" t="s">
        <v>19</v>
      </c>
      <c r="R1" t="s">
        <v>11</v>
      </c>
      <c r="S1" t="s">
        <v>12</v>
      </c>
      <c r="T1" t="s">
        <v>12</v>
      </c>
      <c r="U1" t="s">
        <v>13</v>
      </c>
      <c r="V1" t="s">
        <v>24</v>
      </c>
      <c r="W1" t="s">
        <v>25</v>
      </c>
      <c r="X1" t="s">
        <v>29</v>
      </c>
      <c r="Y1" t="s">
        <v>30</v>
      </c>
      <c r="Z1" t="s">
        <v>4</v>
      </c>
      <c r="AA1" t="s">
        <v>14</v>
      </c>
      <c r="AB1" t="s">
        <v>15</v>
      </c>
      <c r="AC1" t="s">
        <v>5</v>
      </c>
      <c r="AD1" t="s">
        <v>20</v>
      </c>
      <c r="AE1" t="s">
        <v>21</v>
      </c>
      <c r="AF1" t="s">
        <v>22</v>
      </c>
      <c r="AG1" t="s">
        <v>23</v>
      </c>
    </row>
    <row r="2" spans="1:33">
      <c r="A2" t="s">
        <v>31</v>
      </c>
      <c r="B2" t="s">
        <v>38</v>
      </c>
      <c r="C2">
        <v>2</v>
      </c>
      <c r="D2">
        <v>100</v>
      </c>
      <c r="E2">
        <v>2</v>
      </c>
      <c r="F2">
        <v>4685</v>
      </c>
      <c r="G2">
        <v>4685</v>
      </c>
      <c r="H2">
        <v>4685</v>
      </c>
      <c r="I2">
        <v>4685</v>
      </c>
      <c r="J2">
        <v>4685</v>
      </c>
      <c r="K2">
        <v>4685</v>
      </c>
      <c r="L2">
        <v>4716</v>
      </c>
      <c r="M2" s="2">
        <f>L2/I2</f>
        <v>1.0066168623265741</v>
      </c>
      <c r="N2">
        <v>0.77657413500000005</v>
      </c>
      <c r="O2">
        <v>0.98658633200000001</v>
      </c>
      <c r="P2">
        <v>0.21625089645385701</v>
      </c>
      <c r="Q2">
        <v>1.2369954586028999</v>
      </c>
      <c r="R2">
        <v>4075</v>
      </c>
      <c r="S2" t="s">
        <v>61</v>
      </c>
      <c r="T2">
        <v>4075</v>
      </c>
      <c r="U2">
        <v>2</v>
      </c>
      <c r="V2">
        <v>1</v>
      </c>
      <c r="W2">
        <v>1</v>
      </c>
      <c r="X2">
        <v>2</v>
      </c>
      <c r="Y2">
        <v>2</v>
      </c>
      <c r="Z2">
        <v>4685</v>
      </c>
      <c r="AA2">
        <v>0.19201159500000001</v>
      </c>
      <c r="AB2">
        <v>0.166327</v>
      </c>
      <c r="AC2">
        <v>4685</v>
      </c>
      <c r="AD2">
        <v>3</v>
      </c>
      <c r="AE2">
        <v>2</v>
      </c>
      <c r="AF2" t="b">
        <v>0</v>
      </c>
      <c r="AG2" t="b">
        <v>0</v>
      </c>
    </row>
    <row r="3" spans="1:33">
      <c r="A3" t="s">
        <v>31</v>
      </c>
      <c r="B3" t="s">
        <v>39</v>
      </c>
      <c r="C3">
        <v>2</v>
      </c>
      <c r="D3">
        <v>100</v>
      </c>
      <c r="E3">
        <v>5</v>
      </c>
      <c r="F3">
        <v>7748</v>
      </c>
      <c r="G3">
        <v>7757</v>
      </c>
      <c r="H3">
        <v>7747</v>
      </c>
      <c r="I3">
        <v>7757</v>
      </c>
      <c r="J3">
        <v>7757</v>
      </c>
      <c r="K3">
        <v>7757</v>
      </c>
      <c r="L3">
        <v>7809</v>
      </c>
      <c r="M3" s="2">
        <f t="shared" ref="M3:M27" si="0">L3/I3</f>
        <v>1.006703622534485</v>
      </c>
      <c r="N3">
        <v>3.7108657360000001</v>
      </c>
      <c r="O3">
        <v>5.3456485269999998</v>
      </c>
      <c r="P3">
        <v>0.14658498764038</v>
      </c>
      <c r="Q3">
        <v>3.8724627494811998</v>
      </c>
      <c r="R3">
        <v>4159</v>
      </c>
      <c r="S3" t="s">
        <v>67</v>
      </c>
      <c r="T3">
        <v>4158</v>
      </c>
      <c r="U3">
        <v>26</v>
      </c>
      <c r="V3">
        <v>3</v>
      </c>
      <c r="W3">
        <v>13</v>
      </c>
      <c r="X3">
        <v>2</v>
      </c>
      <c r="Y3">
        <v>2</v>
      </c>
      <c r="Z3">
        <v>7718</v>
      </c>
      <c r="AA3">
        <v>0.245517969</v>
      </c>
      <c r="AB3">
        <v>0.408695221</v>
      </c>
      <c r="AC3">
        <v>7750</v>
      </c>
      <c r="AD3">
        <v>3</v>
      </c>
      <c r="AE3">
        <v>2</v>
      </c>
      <c r="AF3" t="b">
        <v>0</v>
      </c>
      <c r="AG3" t="b">
        <v>0</v>
      </c>
    </row>
    <row r="4" spans="1:33">
      <c r="A4" t="s">
        <v>31</v>
      </c>
      <c r="B4" t="s">
        <v>40</v>
      </c>
      <c r="C4">
        <v>2</v>
      </c>
      <c r="D4">
        <v>100</v>
      </c>
      <c r="E4">
        <v>8</v>
      </c>
      <c r="F4">
        <v>8356</v>
      </c>
      <c r="G4">
        <v>8356</v>
      </c>
      <c r="H4">
        <v>8355</v>
      </c>
      <c r="I4">
        <v>8356</v>
      </c>
      <c r="J4">
        <v>8356</v>
      </c>
      <c r="K4">
        <v>8356</v>
      </c>
      <c r="L4">
        <v>8425</v>
      </c>
      <c r="M4" s="2">
        <f t="shared" si="0"/>
        <v>1.0082575394925801</v>
      </c>
      <c r="N4">
        <v>0.77566742899999996</v>
      </c>
      <c r="O4">
        <v>1.0121974949999999</v>
      </c>
      <c r="P4">
        <v>9.5504522323608398E-2</v>
      </c>
      <c r="Q4">
        <v>0.84643340110778797</v>
      </c>
      <c r="R4">
        <v>3567</v>
      </c>
      <c r="S4" t="s">
        <v>62</v>
      </c>
      <c r="T4">
        <v>3566</v>
      </c>
      <c r="U4">
        <v>4</v>
      </c>
      <c r="V4">
        <v>1</v>
      </c>
      <c r="W4">
        <v>2</v>
      </c>
      <c r="X4">
        <v>2</v>
      </c>
      <c r="Y4">
        <v>2</v>
      </c>
      <c r="Z4">
        <v>8356</v>
      </c>
      <c r="AA4">
        <v>0.15014219300000001</v>
      </c>
      <c r="AB4">
        <v>0.14116764100000001</v>
      </c>
      <c r="AC4">
        <v>8355</v>
      </c>
      <c r="AD4">
        <v>3</v>
      </c>
      <c r="AE4">
        <v>2</v>
      </c>
      <c r="AF4" t="b">
        <v>0</v>
      </c>
      <c r="AG4" t="b">
        <v>0</v>
      </c>
    </row>
    <row r="5" spans="1:33">
      <c r="A5" t="s">
        <v>31</v>
      </c>
      <c r="B5" t="s">
        <v>47</v>
      </c>
      <c r="C5">
        <v>3</v>
      </c>
      <c r="D5">
        <v>100</v>
      </c>
      <c r="E5">
        <v>2</v>
      </c>
      <c r="F5">
        <v>7134</v>
      </c>
      <c r="G5">
        <v>7134</v>
      </c>
      <c r="H5">
        <v>7134</v>
      </c>
      <c r="I5">
        <v>7134</v>
      </c>
      <c r="J5">
        <v>7134</v>
      </c>
      <c r="K5">
        <v>7134</v>
      </c>
      <c r="L5">
        <v>7218</v>
      </c>
      <c r="M5" s="2">
        <f t="shared" si="0"/>
        <v>1.0117746005046258</v>
      </c>
      <c r="N5">
        <v>6.4016783239999997</v>
      </c>
      <c r="O5">
        <v>6.7623167039999998</v>
      </c>
      <c r="P5">
        <v>0.35148429870605402</v>
      </c>
      <c r="Q5">
        <v>3.246027469635</v>
      </c>
      <c r="R5">
        <v>4385</v>
      </c>
      <c r="S5" t="s">
        <v>63</v>
      </c>
      <c r="T5">
        <v>4382</v>
      </c>
      <c r="U5">
        <v>5</v>
      </c>
      <c r="V5">
        <v>1</v>
      </c>
      <c r="W5">
        <v>2</v>
      </c>
      <c r="X5">
        <v>2</v>
      </c>
      <c r="Y5">
        <v>2</v>
      </c>
      <c r="Z5">
        <v>7134</v>
      </c>
      <c r="AA5">
        <v>0.44900727299999998</v>
      </c>
      <c r="AB5">
        <v>1.1087458130000001</v>
      </c>
      <c r="AC5">
        <v>7134</v>
      </c>
      <c r="AD5">
        <v>4</v>
      </c>
      <c r="AE5">
        <v>4</v>
      </c>
      <c r="AF5" t="b">
        <v>0</v>
      </c>
      <c r="AG5" t="b">
        <v>0</v>
      </c>
    </row>
    <row r="6" spans="1:33">
      <c r="A6" t="s">
        <v>31</v>
      </c>
      <c r="B6" t="s">
        <v>48</v>
      </c>
      <c r="C6">
        <v>3</v>
      </c>
      <c r="D6">
        <v>100</v>
      </c>
      <c r="E6">
        <v>5</v>
      </c>
      <c r="F6">
        <v>10295</v>
      </c>
      <c r="G6">
        <v>10295</v>
      </c>
      <c r="H6">
        <v>10257</v>
      </c>
      <c r="I6">
        <v>10295</v>
      </c>
      <c r="J6">
        <v>10295</v>
      </c>
      <c r="K6">
        <v>10295</v>
      </c>
      <c r="L6">
        <v>10407</v>
      </c>
      <c r="M6" s="2">
        <f t="shared" si="0"/>
        <v>1.0108790675084993</v>
      </c>
      <c r="N6">
        <v>36.241834400000002</v>
      </c>
      <c r="O6">
        <v>59.92638135</v>
      </c>
      <c r="P6">
        <v>0.39133453369140597</v>
      </c>
      <c r="Q6">
        <v>14.6994080543518</v>
      </c>
      <c r="R6">
        <v>4443</v>
      </c>
      <c r="S6" t="s">
        <v>68</v>
      </c>
      <c r="T6">
        <v>4425</v>
      </c>
      <c r="U6">
        <v>14</v>
      </c>
      <c r="V6">
        <v>1</v>
      </c>
      <c r="W6">
        <v>6</v>
      </c>
      <c r="X6">
        <v>2</v>
      </c>
      <c r="Y6">
        <v>2</v>
      </c>
      <c r="Z6">
        <v>10295</v>
      </c>
      <c r="AA6">
        <v>0.42304658899999997</v>
      </c>
      <c r="AB6">
        <v>0.74852800399999997</v>
      </c>
      <c r="AC6">
        <v>10295</v>
      </c>
      <c r="AD6">
        <v>4</v>
      </c>
      <c r="AE6">
        <v>3</v>
      </c>
      <c r="AF6" t="b">
        <v>0</v>
      </c>
      <c r="AG6" t="b">
        <v>0</v>
      </c>
    </row>
    <row r="7" spans="1:33">
      <c r="A7" t="s">
        <v>31</v>
      </c>
      <c r="B7" t="s">
        <v>49</v>
      </c>
      <c r="C7">
        <v>3</v>
      </c>
      <c r="D7">
        <v>100</v>
      </c>
      <c r="E7">
        <v>8</v>
      </c>
      <c r="F7">
        <v>11509</v>
      </c>
      <c r="G7">
        <v>11555</v>
      </c>
      <c r="H7">
        <v>11516</v>
      </c>
      <c r="I7">
        <v>11555</v>
      </c>
      <c r="J7">
        <v>11555</v>
      </c>
      <c r="K7">
        <v>11555</v>
      </c>
      <c r="L7">
        <v>11833</v>
      </c>
      <c r="M7" s="2">
        <f t="shared" si="0"/>
        <v>1.0240588489831242</v>
      </c>
      <c r="N7">
        <v>1.2515411380000001</v>
      </c>
      <c r="O7">
        <v>1.651575327</v>
      </c>
      <c r="P7">
        <v>0.182875871658325</v>
      </c>
      <c r="Q7">
        <v>1.5799040794372501</v>
      </c>
      <c r="R7">
        <v>5627</v>
      </c>
      <c r="S7" t="s">
        <v>69</v>
      </c>
      <c r="T7">
        <v>5617</v>
      </c>
      <c r="U7">
        <v>8</v>
      </c>
      <c r="V7">
        <v>3</v>
      </c>
      <c r="W7">
        <v>4</v>
      </c>
      <c r="X7">
        <v>2</v>
      </c>
      <c r="Y7">
        <v>2</v>
      </c>
      <c r="Z7">
        <v>11516</v>
      </c>
      <c r="AA7">
        <v>0.15612959900000001</v>
      </c>
      <c r="AB7">
        <v>0.11451172799999999</v>
      </c>
      <c r="AC7">
        <v>11555</v>
      </c>
      <c r="AD7">
        <v>3</v>
      </c>
      <c r="AE7">
        <v>3</v>
      </c>
      <c r="AF7" t="b">
        <v>0</v>
      </c>
      <c r="AG7" t="b">
        <v>0</v>
      </c>
    </row>
    <row r="8" spans="1:33">
      <c r="A8" t="s">
        <v>31</v>
      </c>
      <c r="B8" t="s">
        <v>53</v>
      </c>
      <c r="C8">
        <v>5</v>
      </c>
      <c r="D8">
        <v>100</v>
      </c>
      <c r="E8">
        <v>2</v>
      </c>
      <c r="G8">
        <v>0</v>
      </c>
      <c r="H8">
        <v>10076</v>
      </c>
      <c r="I8">
        <v>10257</v>
      </c>
      <c r="J8">
        <v>10307</v>
      </c>
      <c r="K8">
        <v>10257</v>
      </c>
      <c r="L8">
        <v>10382</v>
      </c>
      <c r="M8" s="2">
        <f t="shared" si="0"/>
        <v>1.0121867992590425</v>
      </c>
      <c r="O8">
        <v>1800.4152959999999</v>
      </c>
      <c r="P8">
        <v>0.60822629928588801</v>
      </c>
      <c r="Q8">
        <v>1128.1199436187701</v>
      </c>
      <c r="R8">
        <v>4196</v>
      </c>
      <c r="S8" t="s">
        <v>70</v>
      </c>
      <c r="T8">
        <v>4197</v>
      </c>
      <c r="U8">
        <v>30</v>
      </c>
      <c r="V8">
        <v>0</v>
      </c>
      <c r="W8">
        <v>10</v>
      </c>
      <c r="X8">
        <v>9</v>
      </c>
      <c r="Y8">
        <v>2</v>
      </c>
      <c r="Z8">
        <v>10156</v>
      </c>
      <c r="AA8">
        <v>0.77300334000000004</v>
      </c>
      <c r="AB8">
        <v>1.215974092</v>
      </c>
      <c r="AC8">
        <v>10170</v>
      </c>
      <c r="AD8">
        <v>4</v>
      </c>
      <c r="AE8">
        <v>3</v>
      </c>
      <c r="AF8" t="b">
        <v>0</v>
      </c>
      <c r="AG8" t="b">
        <v>0</v>
      </c>
    </row>
    <row r="9" spans="1:33">
      <c r="A9" t="s">
        <v>31</v>
      </c>
      <c r="B9" t="s">
        <v>54</v>
      </c>
      <c r="C9">
        <v>5</v>
      </c>
      <c r="D9">
        <v>100</v>
      </c>
      <c r="E9">
        <v>5</v>
      </c>
      <c r="G9">
        <v>0</v>
      </c>
      <c r="H9">
        <v>14023</v>
      </c>
      <c r="I9">
        <v>14318</v>
      </c>
      <c r="J9">
        <v>14457</v>
      </c>
      <c r="K9">
        <v>14391</v>
      </c>
      <c r="L9">
        <v>14617</v>
      </c>
      <c r="M9" s="2">
        <f t="shared" si="0"/>
        <v>1.0208828048610141</v>
      </c>
      <c r="O9">
        <v>1800.247656</v>
      </c>
      <c r="P9">
        <v>0.54552316665649403</v>
      </c>
      <c r="Q9">
        <v>1800.3800556659601</v>
      </c>
      <c r="R9">
        <v>5012</v>
      </c>
      <c r="S9" t="s">
        <v>71</v>
      </c>
      <c r="T9">
        <v>5026</v>
      </c>
      <c r="U9">
        <v>55</v>
      </c>
      <c r="V9">
        <v>0</v>
      </c>
      <c r="W9">
        <v>24</v>
      </c>
      <c r="X9">
        <v>9</v>
      </c>
      <c r="Y9">
        <v>9</v>
      </c>
      <c r="Z9">
        <v>14103</v>
      </c>
      <c r="AA9">
        <v>0.84889078100000004</v>
      </c>
      <c r="AB9">
        <v>1.0517251489999999</v>
      </c>
      <c r="AC9">
        <v>14173</v>
      </c>
      <c r="AD9">
        <v>4</v>
      </c>
      <c r="AE9">
        <v>3</v>
      </c>
      <c r="AF9" t="b">
        <v>0</v>
      </c>
      <c r="AG9" t="b">
        <v>0</v>
      </c>
    </row>
    <row r="10" spans="1:33">
      <c r="A10" t="s">
        <v>31</v>
      </c>
      <c r="B10" t="s">
        <v>55</v>
      </c>
      <c r="C10">
        <v>5</v>
      </c>
      <c r="D10">
        <v>100</v>
      </c>
      <c r="E10">
        <v>8</v>
      </c>
      <c r="F10">
        <v>13677</v>
      </c>
      <c r="G10">
        <v>13697</v>
      </c>
      <c r="H10">
        <v>13623</v>
      </c>
      <c r="I10">
        <v>13697</v>
      </c>
      <c r="J10">
        <v>13697</v>
      </c>
      <c r="K10">
        <v>13697</v>
      </c>
      <c r="L10">
        <v>14956</v>
      </c>
      <c r="M10" s="2">
        <f t="shared" si="0"/>
        <v>1.09191793823465</v>
      </c>
      <c r="N10">
        <v>194.53510309999999</v>
      </c>
      <c r="O10">
        <v>376.39761069999997</v>
      </c>
      <c r="P10">
        <v>0.36462640762329102</v>
      </c>
      <c r="Q10">
        <v>70.403881072998004</v>
      </c>
      <c r="R10">
        <v>4119</v>
      </c>
      <c r="S10" t="s">
        <v>72</v>
      </c>
      <c r="T10">
        <v>4049</v>
      </c>
      <c r="U10">
        <v>35</v>
      </c>
      <c r="V10">
        <v>2</v>
      </c>
      <c r="W10">
        <v>27</v>
      </c>
      <c r="X10">
        <v>2</v>
      </c>
      <c r="Y10">
        <v>2</v>
      </c>
      <c r="Z10">
        <v>13641</v>
      </c>
      <c r="AA10">
        <v>0.34418392199999998</v>
      </c>
      <c r="AB10">
        <v>0.35563802700000002</v>
      </c>
      <c r="AC10">
        <v>13639</v>
      </c>
      <c r="AD10">
        <v>4</v>
      </c>
      <c r="AE10">
        <v>3</v>
      </c>
      <c r="AF10" t="b">
        <v>0</v>
      </c>
      <c r="AG10" t="b">
        <v>0</v>
      </c>
    </row>
    <row r="11" spans="1:33">
      <c r="A11" t="s">
        <v>31</v>
      </c>
      <c r="B11" t="s">
        <v>56</v>
      </c>
      <c r="C11">
        <v>8</v>
      </c>
      <c r="D11">
        <v>100</v>
      </c>
      <c r="E11">
        <v>2</v>
      </c>
      <c r="G11">
        <v>0</v>
      </c>
      <c r="H11">
        <v>15588</v>
      </c>
      <c r="I11">
        <v>15799</v>
      </c>
      <c r="J11">
        <v>16059</v>
      </c>
      <c r="K11">
        <v>15982</v>
      </c>
      <c r="L11">
        <v>16184</v>
      </c>
      <c r="M11" s="2">
        <f t="shared" si="0"/>
        <v>1.0243686309260081</v>
      </c>
      <c r="O11">
        <v>1800.717999</v>
      </c>
      <c r="P11">
        <v>1.28411865234375</v>
      </c>
      <c r="Q11">
        <v>1800.17897891998</v>
      </c>
      <c r="R11">
        <v>2713</v>
      </c>
      <c r="S11" t="s">
        <v>73</v>
      </c>
      <c r="T11">
        <v>2754</v>
      </c>
      <c r="U11">
        <v>47</v>
      </c>
      <c r="V11">
        <v>0</v>
      </c>
      <c r="W11">
        <v>19</v>
      </c>
      <c r="X11">
        <v>9</v>
      </c>
      <c r="Y11">
        <v>9</v>
      </c>
      <c r="Z11">
        <v>15588</v>
      </c>
      <c r="AA11">
        <v>0.93999719599999998</v>
      </c>
      <c r="AB11">
        <v>11.49894381</v>
      </c>
      <c r="AC11">
        <v>15640</v>
      </c>
      <c r="AD11">
        <v>4</v>
      </c>
      <c r="AE11">
        <v>3</v>
      </c>
      <c r="AF11" t="b">
        <v>0</v>
      </c>
      <c r="AG11" t="b">
        <v>0</v>
      </c>
    </row>
    <row r="12" spans="1:33">
      <c r="A12" t="s">
        <v>31</v>
      </c>
      <c r="B12" t="s">
        <v>57</v>
      </c>
      <c r="C12">
        <v>8</v>
      </c>
      <c r="D12">
        <v>100</v>
      </c>
      <c r="E12">
        <v>5</v>
      </c>
      <c r="G12">
        <v>0</v>
      </c>
      <c r="H12">
        <v>15715</v>
      </c>
      <c r="I12">
        <v>15860</v>
      </c>
      <c r="J12">
        <v>16736</v>
      </c>
      <c r="K12">
        <v>16517</v>
      </c>
      <c r="L12">
        <v>17561</v>
      </c>
      <c r="M12" s="2">
        <f t="shared" si="0"/>
        <v>1.107250945775536</v>
      </c>
      <c r="O12">
        <v>1800.394043</v>
      </c>
      <c r="P12">
        <v>1.2809264659881501</v>
      </c>
      <c r="Q12">
        <v>1800.4311728477401</v>
      </c>
      <c r="R12">
        <v>2275</v>
      </c>
      <c r="S12" t="s">
        <v>74</v>
      </c>
      <c r="T12">
        <v>2395</v>
      </c>
      <c r="U12">
        <v>129</v>
      </c>
      <c r="V12">
        <v>0</v>
      </c>
      <c r="W12">
        <v>38</v>
      </c>
      <c r="X12">
        <v>9</v>
      </c>
      <c r="Y12">
        <v>9</v>
      </c>
      <c r="Z12">
        <v>15576</v>
      </c>
      <c r="AA12">
        <v>1.575744152</v>
      </c>
      <c r="AB12">
        <v>7.1219141480000001</v>
      </c>
      <c r="AC12">
        <v>15706</v>
      </c>
      <c r="AD12">
        <v>6</v>
      </c>
      <c r="AE12">
        <v>27</v>
      </c>
      <c r="AF12" t="b">
        <v>0</v>
      </c>
      <c r="AG12" t="b">
        <v>1</v>
      </c>
    </row>
    <row r="13" spans="1:33">
      <c r="A13" t="s">
        <v>31</v>
      </c>
      <c r="B13" t="s">
        <v>58</v>
      </c>
      <c r="C13">
        <v>8</v>
      </c>
      <c r="D13">
        <v>100</v>
      </c>
      <c r="E13">
        <v>8</v>
      </c>
      <c r="G13">
        <v>0</v>
      </c>
      <c r="H13">
        <v>15567</v>
      </c>
      <c r="I13">
        <v>15666</v>
      </c>
      <c r="J13">
        <v>16843</v>
      </c>
      <c r="K13">
        <v>16622</v>
      </c>
      <c r="L13">
        <v>18532</v>
      </c>
      <c r="M13" s="2">
        <f t="shared" si="0"/>
        <v>1.1829439550619176</v>
      </c>
      <c r="O13">
        <v>1800.433802</v>
      </c>
      <c r="P13">
        <v>0.809187412261962</v>
      </c>
      <c r="Q13">
        <v>1800.4585371017399</v>
      </c>
      <c r="R13">
        <v>2970</v>
      </c>
      <c r="S13" t="s">
        <v>75</v>
      </c>
      <c r="T13">
        <v>3190</v>
      </c>
      <c r="U13">
        <v>273</v>
      </c>
      <c r="V13">
        <v>0</v>
      </c>
      <c r="W13">
        <v>165</v>
      </c>
      <c r="X13">
        <v>9</v>
      </c>
      <c r="Y13">
        <v>9</v>
      </c>
      <c r="Z13">
        <v>15532</v>
      </c>
      <c r="AA13">
        <v>1.0168466570000001</v>
      </c>
      <c r="AB13">
        <v>2.4444346430000001</v>
      </c>
      <c r="AC13">
        <v>15529</v>
      </c>
      <c r="AD13">
        <v>5</v>
      </c>
      <c r="AE13">
        <v>4</v>
      </c>
      <c r="AF13" t="b">
        <v>0</v>
      </c>
      <c r="AG13" t="b">
        <v>0</v>
      </c>
    </row>
    <row r="14" spans="1:33">
      <c r="A14" t="s">
        <v>31</v>
      </c>
      <c r="B14" t="s">
        <v>32</v>
      </c>
      <c r="C14">
        <v>10</v>
      </c>
      <c r="D14">
        <v>100</v>
      </c>
      <c r="E14">
        <v>2</v>
      </c>
      <c r="G14">
        <v>0</v>
      </c>
      <c r="H14">
        <v>16453</v>
      </c>
      <c r="I14">
        <v>16618</v>
      </c>
      <c r="J14">
        <v>17391</v>
      </c>
      <c r="K14">
        <v>17285</v>
      </c>
      <c r="L14">
        <v>17511</v>
      </c>
      <c r="M14" s="2">
        <f t="shared" si="0"/>
        <v>1.0537369117824047</v>
      </c>
      <c r="O14">
        <v>1800.5596519999999</v>
      </c>
      <c r="P14">
        <v>3.2226827144622798</v>
      </c>
      <c r="Q14">
        <v>1800.2186846733</v>
      </c>
      <c r="R14">
        <v>1559</v>
      </c>
      <c r="S14" t="s">
        <v>76</v>
      </c>
      <c r="T14">
        <v>1613</v>
      </c>
      <c r="U14">
        <v>98</v>
      </c>
      <c r="V14">
        <v>0</v>
      </c>
      <c r="W14">
        <v>26</v>
      </c>
      <c r="X14">
        <v>9</v>
      </c>
      <c r="Y14">
        <v>9</v>
      </c>
      <c r="Z14">
        <v>16463</v>
      </c>
      <c r="AA14">
        <v>5.1999473570000001</v>
      </c>
      <c r="AB14">
        <v>56.855565310000003</v>
      </c>
      <c r="AC14">
        <v>16390</v>
      </c>
      <c r="AD14">
        <v>6</v>
      </c>
      <c r="AE14">
        <v>6</v>
      </c>
      <c r="AF14" t="b">
        <v>0</v>
      </c>
      <c r="AG14" t="b">
        <v>0</v>
      </c>
    </row>
    <row r="15" spans="1:33">
      <c r="A15" t="s">
        <v>31</v>
      </c>
      <c r="B15" t="s">
        <v>33</v>
      </c>
      <c r="C15">
        <v>10</v>
      </c>
      <c r="D15">
        <v>100</v>
      </c>
      <c r="E15">
        <v>5</v>
      </c>
      <c r="G15">
        <v>0</v>
      </c>
      <c r="H15">
        <v>16593</v>
      </c>
      <c r="I15">
        <v>16999</v>
      </c>
      <c r="J15">
        <v>18865</v>
      </c>
      <c r="K15">
        <v>18430</v>
      </c>
      <c r="L15">
        <v>20275</v>
      </c>
      <c r="M15" s="2">
        <f t="shared" si="0"/>
        <v>1.1927172186599211</v>
      </c>
      <c r="O15">
        <v>1800.62661</v>
      </c>
      <c r="P15">
        <v>19.135095357894802</v>
      </c>
      <c r="Q15">
        <v>1800.5076265334999</v>
      </c>
      <c r="R15">
        <v>1564</v>
      </c>
      <c r="S15" t="s">
        <v>77</v>
      </c>
      <c r="T15">
        <v>1892</v>
      </c>
      <c r="U15">
        <v>323</v>
      </c>
      <c r="V15">
        <v>0</v>
      </c>
      <c r="W15">
        <v>70</v>
      </c>
      <c r="X15">
        <v>9</v>
      </c>
      <c r="Y15">
        <v>9</v>
      </c>
      <c r="Z15">
        <v>16505</v>
      </c>
      <c r="AA15">
        <v>22.281769990000001</v>
      </c>
      <c r="AB15">
        <v>32.747697350000003</v>
      </c>
      <c r="AC15">
        <v>16643</v>
      </c>
      <c r="AD15">
        <v>85</v>
      </c>
      <c r="AE15">
        <v>68</v>
      </c>
      <c r="AF15" t="b">
        <v>1</v>
      </c>
      <c r="AG15" t="b">
        <v>1</v>
      </c>
    </row>
    <row r="16" spans="1:33">
      <c r="A16" t="s">
        <v>31</v>
      </c>
      <c r="B16" t="s">
        <v>34</v>
      </c>
      <c r="C16">
        <v>10</v>
      </c>
      <c r="D16">
        <v>100</v>
      </c>
      <c r="E16">
        <v>8</v>
      </c>
      <c r="G16">
        <v>0</v>
      </c>
      <c r="H16">
        <v>16135</v>
      </c>
      <c r="I16">
        <v>16363</v>
      </c>
      <c r="J16">
        <v>18647</v>
      </c>
      <c r="K16">
        <v>17977</v>
      </c>
      <c r="L16">
        <v>20331</v>
      </c>
      <c r="M16" s="2">
        <f t="shared" si="0"/>
        <v>1.2424983193790871</v>
      </c>
      <c r="O16">
        <v>1800.3965089999999</v>
      </c>
      <c r="P16">
        <v>1.2284972667694001</v>
      </c>
      <c r="Q16">
        <v>1802.2647390365601</v>
      </c>
      <c r="R16">
        <v>1775</v>
      </c>
      <c r="S16" t="s">
        <v>78</v>
      </c>
      <c r="T16">
        <v>2688</v>
      </c>
      <c r="U16">
        <v>702</v>
      </c>
      <c r="V16">
        <v>0</v>
      </c>
      <c r="W16">
        <v>162</v>
      </c>
      <c r="X16">
        <v>9</v>
      </c>
      <c r="Y16">
        <v>9</v>
      </c>
      <c r="Z16">
        <v>16113</v>
      </c>
      <c r="AA16">
        <v>0.89085292800000004</v>
      </c>
      <c r="AB16">
        <v>9.2760777470000004</v>
      </c>
      <c r="AC16">
        <v>16091</v>
      </c>
      <c r="AD16">
        <v>6</v>
      </c>
      <c r="AE16">
        <v>6</v>
      </c>
      <c r="AF16" t="b">
        <v>0</v>
      </c>
      <c r="AG16" t="b">
        <v>0</v>
      </c>
    </row>
    <row r="17" spans="1:33">
      <c r="A17" t="s">
        <v>31</v>
      </c>
      <c r="B17" t="s">
        <v>35</v>
      </c>
      <c r="C17">
        <v>15</v>
      </c>
      <c r="D17">
        <v>100</v>
      </c>
      <c r="E17">
        <v>2</v>
      </c>
      <c r="G17">
        <v>0</v>
      </c>
      <c r="H17">
        <v>19496</v>
      </c>
      <c r="I17">
        <v>19960</v>
      </c>
      <c r="J17">
        <v>21656</v>
      </c>
      <c r="K17">
        <v>21506</v>
      </c>
      <c r="L17">
        <v>21841</v>
      </c>
      <c r="M17" s="2">
        <f t="shared" si="0"/>
        <v>1.0942384769539077</v>
      </c>
      <c r="O17">
        <v>1800.6447820000001</v>
      </c>
      <c r="P17">
        <v>21.685732364654498</v>
      </c>
      <c r="Q17">
        <v>1800.28742146492</v>
      </c>
      <c r="R17">
        <v>1608</v>
      </c>
      <c r="S17" t="s">
        <v>79</v>
      </c>
      <c r="T17">
        <v>1625</v>
      </c>
      <c r="U17">
        <v>126</v>
      </c>
      <c r="V17">
        <v>0</v>
      </c>
      <c r="W17">
        <v>20</v>
      </c>
      <c r="X17">
        <v>9</v>
      </c>
      <c r="Y17">
        <v>9</v>
      </c>
      <c r="Z17">
        <v>19572</v>
      </c>
      <c r="AA17">
        <v>4.1455399990000004</v>
      </c>
      <c r="AB17">
        <v>212.07424520000001</v>
      </c>
      <c r="AC17">
        <v>19534</v>
      </c>
      <c r="AD17">
        <v>7</v>
      </c>
      <c r="AE17">
        <v>7</v>
      </c>
      <c r="AF17" t="b">
        <v>0</v>
      </c>
      <c r="AG17" t="b">
        <v>0</v>
      </c>
    </row>
    <row r="18" spans="1:33">
      <c r="A18" t="s">
        <v>31</v>
      </c>
      <c r="B18" t="s">
        <v>36</v>
      </c>
      <c r="C18">
        <v>15</v>
      </c>
      <c r="D18">
        <v>100</v>
      </c>
      <c r="E18">
        <v>5</v>
      </c>
      <c r="G18">
        <v>0</v>
      </c>
      <c r="H18">
        <v>16031</v>
      </c>
      <c r="I18">
        <v>16458</v>
      </c>
      <c r="J18">
        <v>20136</v>
      </c>
      <c r="K18">
        <v>19718</v>
      </c>
      <c r="L18">
        <v>23039</v>
      </c>
      <c r="M18" s="2">
        <f t="shared" si="0"/>
        <v>1.3998663264066107</v>
      </c>
      <c r="O18">
        <v>1800.3923589999999</v>
      </c>
      <c r="P18">
        <v>20.090187072753899</v>
      </c>
      <c r="Q18">
        <v>1800.4854087829499</v>
      </c>
      <c r="R18">
        <v>1651</v>
      </c>
      <c r="S18" t="s">
        <v>80</v>
      </c>
      <c r="T18">
        <v>1850</v>
      </c>
      <c r="U18">
        <v>217</v>
      </c>
      <c r="V18">
        <v>0</v>
      </c>
      <c r="W18">
        <v>36</v>
      </c>
      <c r="X18">
        <v>9</v>
      </c>
      <c r="Y18">
        <v>9</v>
      </c>
      <c r="Z18">
        <v>16061</v>
      </c>
      <c r="AA18">
        <v>2.4604413510000001</v>
      </c>
      <c r="AB18">
        <v>113.49324729999999</v>
      </c>
      <c r="AC18">
        <v>16163</v>
      </c>
      <c r="AD18">
        <v>15</v>
      </c>
      <c r="AE18">
        <v>28</v>
      </c>
      <c r="AF18" t="b">
        <v>1</v>
      </c>
      <c r="AG18" t="b">
        <v>1</v>
      </c>
    </row>
    <row r="19" spans="1:33">
      <c r="A19" t="s">
        <v>31</v>
      </c>
      <c r="B19" t="s">
        <v>37</v>
      </c>
      <c r="C19">
        <v>15</v>
      </c>
      <c r="D19">
        <v>100</v>
      </c>
      <c r="E19">
        <v>8</v>
      </c>
      <c r="G19">
        <v>0</v>
      </c>
      <c r="I19">
        <v>0</v>
      </c>
      <c r="J19">
        <v>20233</v>
      </c>
      <c r="K19">
        <v>20233</v>
      </c>
      <c r="L19">
        <v>22968</v>
      </c>
      <c r="M19" s="2" t="s">
        <v>60</v>
      </c>
      <c r="O19">
        <v>1800.3816300000001</v>
      </c>
      <c r="Q19">
        <v>1800.3193469047501</v>
      </c>
      <c r="R19">
        <v>1633</v>
      </c>
      <c r="S19">
        <v>1633</v>
      </c>
      <c r="T19">
        <v>1633</v>
      </c>
      <c r="U19">
        <v>0</v>
      </c>
      <c r="V19">
        <v>0</v>
      </c>
      <c r="W19">
        <v>0</v>
      </c>
      <c r="X19">
        <v>9</v>
      </c>
      <c r="Y19">
        <v>9</v>
      </c>
      <c r="Z19">
        <v>0</v>
      </c>
      <c r="AA19">
        <v>24.977434160000001</v>
      </c>
      <c r="AB19">
        <v>116.6828198</v>
      </c>
      <c r="AC19">
        <v>0</v>
      </c>
      <c r="AD19">
        <v>200</v>
      </c>
      <c r="AE19">
        <v>200</v>
      </c>
      <c r="AF19" t="b">
        <v>1</v>
      </c>
      <c r="AG19" t="b">
        <v>1</v>
      </c>
    </row>
    <row r="20" spans="1:33">
      <c r="A20" t="s">
        <v>31</v>
      </c>
      <c r="B20" t="s">
        <v>41</v>
      </c>
      <c r="C20">
        <v>20</v>
      </c>
      <c r="D20">
        <v>100</v>
      </c>
      <c r="E20">
        <v>2</v>
      </c>
      <c r="G20">
        <v>0</v>
      </c>
      <c r="H20">
        <v>20435</v>
      </c>
      <c r="I20">
        <v>20700</v>
      </c>
      <c r="J20">
        <v>24063</v>
      </c>
      <c r="K20">
        <v>24018</v>
      </c>
      <c r="L20">
        <v>24496</v>
      </c>
      <c r="M20" s="2">
        <f t="shared" si="0"/>
        <v>1.1833816425120773</v>
      </c>
      <c r="O20">
        <v>1800.3174160000001</v>
      </c>
      <c r="P20">
        <v>13.6297085285186</v>
      </c>
      <c r="Q20">
        <v>1800.27747917175</v>
      </c>
      <c r="R20">
        <v>140</v>
      </c>
      <c r="S20" t="s">
        <v>81</v>
      </c>
      <c r="T20">
        <v>144</v>
      </c>
      <c r="U20">
        <v>144</v>
      </c>
      <c r="V20">
        <v>0</v>
      </c>
      <c r="W20">
        <v>10</v>
      </c>
      <c r="X20">
        <v>9</v>
      </c>
      <c r="Y20">
        <v>9</v>
      </c>
      <c r="Z20">
        <v>20686</v>
      </c>
      <c r="AA20">
        <v>7.0921094419999999</v>
      </c>
      <c r="AB20">
        <v>355.29960540000002</v>
      </c>
      <c r="AC20">
        <v>20514</v>
      </c>
      <c r="AD20">
        <v>17</v>
      </c>
      <c r="AE20">
        <v>140</v>
      </c>
      <c r="AF20" t="b">
        <v>0</v>
      </c>
      <c r="AG20" t="b">
        <v>0</v>
      </c>
    </row>
    <row r="21" spans="1:33">
      <c r="A21" t="s">
        <v>31</v>
      </c>
      <c r="B21" t="s">
        <v>42</v>
      </c>
      <c r="C21">
        <v>20</v>
      </c>
      <c r="D21">
        <v>100</v>
      </c>
      <c r="E21">
        <v>5</v>
      </c>
      <c r="G21">
        <v>0</v>
      </c>
      <c r="I21">
        <v>0</v>
      </c>
      <c r="J21">
        <v>21709</v>
      </c>
      <c r="K21">
        <v>21441</v>
      </c>
      <c r="L21">
        <v>24711</v>
      </c>
      <c r="M21" s="2" t="s">
        <v>60</v>
      </c>
      <c r="O21">
        <v>1800.4937379999999</v>
      </c>
      <c r="Q21">
        <v>1800.2399303913101</v>
      </c>
      <c r="R21">
        <v>160</v>
      </c>
      <c r="S21">
        <v>180</v>
      </c>
      <c r="T21">
        <v>180</v>
      </c>
      <c r="U21">
        <v>0</v>
      </c>
      <c r="V21">
        <v>0</v>
      </c>
      <c r="W21">
        <v>0</v>
      </c>
      <c r="X21">
        <v>9</v>
      </c>
      <c r="Y21">
        <v>9</v>
      </c>
      <c r="Z21">
        <v>0</v>
      </c>
      <c r="AA21">
        <v>32.141426559999999</v>
      </c>
      <c r="AB21">
        <v>337.03586289999998</v>
      </c>
      <c r="AC21">
        <v>0</v>
      </c>
      <c r="AD21">
        <v>200</v>
      </c>
      <c r="AE21">
        <v>200</v>
      </c>
      <c r="AF21" t="b">
        <v>1</v>
      </c>
      <c r="AG21" t="b">
        <v>1</v>
      </c>
    </row>
    <row r="22" spans="1:33">
      <c r="A22" t="s">
        <v>31</v>
      </c>
      <c r="B22" t="s">
        <v>43</v>
      </c>
      <c r="C22">
        <v>20</v>
      </c>
      <c r="D22">
        <v>100</v>
      </c>
      <c r="E22">
        <v>8</v>
      </c>
      <c r="G22">
        <v>0</v>
      </c>
      <c r="H22">
        <v>16754</v>
      </c>
      <c r="I22">
        <v>17115</v>
      </c>
      <c r="J22">
        <v>22555</v>
      </c>
      <c r="K22">
        <v>23005</v>
      </c>
      <c r="L22">
        <v>25532</v>
      </c>
      <c r="M22" s="2">
        <f t="shared" si="0"/>
        <v>1.4917908267601518</v>
      </c>
      <c r="O22">
        <v>1800.3231330000001</v>
      </c>
      <c r="P22">
        <v>8.3515608310699392</v>
      </c>
      <c r="Q22">
        <v>1800.27927112579</v>
      </c>
      <c r="R22">
        <v>200</v>
      </c>
      <c r="S22" t="s">
        <v>82</v>
      </c>
      <c r="T22">
        <v>215</v>
      </c>
      <c r="U22">
        <v>150</v>
      </c>
      <c r="V22">
        <v>0</v>
      </c>
      <c r="W22">
        <v>16</v>
      </c>
      <c r="X22">
        <v>9</v>
      </c>
      <c r="Y22">
        <v>9</v>
      </c>
      <c r="Z22">
        <v>16660</v>
      </c>
      <c r="AA22">
        <v>39.136644599999997</v>
      </c>
      <c r="AB22">
        <v>309.56718610000001</v>
      </c>
      <c r="AC22">
        <v>16843</v>
      </c>
      <c r="AD22">
        <v>189</v>
      </c>
      <c r="AE22">
        <v>30</v>
      </c>
      <c r="AF22" t="b">
        <v>1</v>
      </c>
      <c r="AG22" t="b">
        <v>1</v>
      </c>
    </row>
    <row r="23" spans="1:33">
      <c r="A23" t="s">
        <v>31</v>
      </c>
      <c r="B23" t="s">
        <v>44</v>
      </c>
      <c r="C23">
        <v>25</v>
      </c>
      <c r="D23">
        <v>100</v>
      </c>
      <c r="E23">
        <v>2</v>
      </c>
      <c r="G23">
        <v>0</v>
      </c>
      <c r="H23">
        <v>20888</v>
      </c>
      <c r="I23">
        <v>20934</v>
      </c>
      <c r="J23">
        <v>26118</v>
      </c>
      <c r="K23">
        <v>28602</v>
      </c>
      <c r="L23">
        <v>26222</v>
      </c>
      <c r="M23" s="2">
        <f t="shared" si="0"/>
        <v>1.2526034202732397</v>
      </c>
      <c r="O23">
        <v>1800.5245729999999</v>
      </c>
      <c r="P23">
        <v>7.5212523937225297</v>
      </c>
      <c r="Q23">
        <v>1800.4893290996499</v>
      </c>
      <c r="R23">
        <v>150</v>
      </c>
      <c r="S23" t="s">
        <v>83</v>
      </c>
      <c r="T23">
        <v>190</v>
      </c>
      <c r="U23">
        <v>91</v>
      </c>
      <c r="V23">
        <v>0</v>
      </c>
      <c r="W23">
        <v>7</v>
      </c>
      <c r="X23">
        <v>9</v>
      </c>
      <c r="Y23">
        <v>9</v>
      </c>
      <c r="Z23">
        <v>20639</v>
      </c>
      <c r="AA23">
        <v>28.65912557</v>
      </c>
      <c r="AB23">
        <v>356.10304400000001</v>
      </c>
      <c r="AC23">
        <v>20416</v>
      </c>
      <c r="AD23">
        <v>60</v>
      </c>
      <c r="AE23">
        <v>113</v>
      </c>
      <c r="AF23" t="b">
        <v>0</v>
      </c>
      <c r="AG23" t="b">
        <v>0</v>
      </c>
    </row>
    <row r="24" spans="1:33">
      <c r="A24" t="s">
        <v>31</v>
      </c>
      <c r="B24" t="s">
        <v>45</v>
      </c>
      <c r="C24">
        <v>25</v>
      </c>
      <c r="D24">
        <v>100</v>
      </c>
      <c r="E24">
        <v>5</v>
      </c>
      <c r="G24">
        <v>0</v>
      </c>
      <c r="I24">
        <v>0</v>
      </c>
      <c r="J24">
        <v>24499</v>
      </c>
      <c r="K24">
        <v>24496</v>
      </c>
      <c r="L24">
        <v>25694</v>
      </c>
      <c r="M24" s="2" t="s">
        <v>60</v>
      </c>
      <c r="O24">
        <v>1800.3686459999999</v>
      </c>
      <c r="Q24">
        <v>1800.2859439849799</v>
      </c>
      <c r="R24">
        <v>175</v>
      </c>
      <c r="S24">
        <v>175</v>
      </c>
      <c r="T24">
        <v>175</v>
      </c>
      <c r="U24">
        <v>0</v>
      </c>
      <c r="V24">
        <v>0</v>
      </c>
      <c r="W24">
        <v>0</v>
      </c>
      <c r="X24">
        <v>9</v>
      </c>
      <c r="Y24">
        <v>9</v>
      </c>
      <c r="Z24">
        <v>0</v>
      </c>
      <c r="AA24">
        <v>56.724214320000002</v>
      </c>
      <c r="AB24">
        <v>358.23460749999998</v>
      </c>
      <c r="AC24">
        <v>0</v>
      </c>
      <c r="AD24">
        <v>200</v>
      </c>
      <c r="AE24">
        <v>200</v>
      </c>
      <c r="AF24" t="b">
        <v>1</v>
      </c>
      <c r="AG24" t="b">
        <v>1</v>
      </c>
    </row>
    <row r="25" spans="1:33">
      <c r="A25" t="s">
        <v>31</v>
      </c>
      <c r="B25" t="s">
        <v>46</v>
      </c>
      <c r="C25">
        <v>25</v>
      </c>
      <c r="D25">
        <v>100</v>
      </c>
      <c r="E25">
        <v>8</v>
      </c>
      <c r="G25">
        <v>0</v>
      </c>
      <c r="I25">
        <v>0</v>
      </c>
      <c r="J25">
        <v>25507</v>
      </c>
      <c r="K25">
        <v>25488</v>
      </c>
      <c r="L25">
        <v>26419</v>
      </c>
      <c r="M25" s="2" t="s">
        <v>60</v>
      </c>
      <c r="O25">
        <v>1800.4744989999999</v>
      </c>
      <c r="Q25">
        <v>1800.2803635597199</v>
      </c>
      <c r="R25">
        <v>175</v>
      </c>
      <c r="S25">
        <v>175</v>
      </c>
      <c r="T25">
        <v>175</v>
      </c>
      <c r="U25">
        <v>0</v>
      </c>
      <c r="V25">
        <v>0</v>
      </c>
      <c r="W25">
        <v>0</v>
      </c>
      <c r="X25">
        <v>9</v>
      </c>
      <c r="Y25">
        <v>9</v>
      </c>
      <c r="Z25">
        <v>0</v>
      </c>
      <c r="AA25">
        <v>64.08691168</v>
      </c>
      <c r="AB25">
        <v>365.52516789999999</v>
      </c>
      <c r="AC25">
        <v>0</v>
      </c>
      <c r="AD25">
        <v>200</v>
      </c>
      <c r="AE25">
        <v>200</v>
      </c>
      <c r="AF25" t="b">
        <v>1</v>
      </c>
      <c r="AG25" t="b">
        <v>1</v>
      </c>
    </row>
    <row r="26" spans="1:33">
      <c r="A26" t="s">
        <v>31</v>
      </c>
      <c r="B26" t="s">
        <v>50</v>
      </c>
      <c r="C26">
        <v>30</v>
      </c>
      <c r="D26">
        <v>100</v>
      </c>
      <c r="E26">
        <v>2</v>
      </c>
      <c r="G26">
        <v>0</v>
      </c>
      <c r="I26">
        <v>0</v>
      </c>
      <c r="J26">
        <v>28448</v>
      </c>
      <c r="K26">
        <v>28590</v>
      </c>
      <c r="L26">
        <v>27830</v>
      </c>
      <c r="M26" s="2" t="s">
        <v>60</v>
      </c>
      <c r="O26">
        <v>1800.4403769999999</v>
      </c>
      <c r="Q26">
        <v>1800.3859887123101</v>
      </c>
      <c r="R26">
        <v>150</v>
      </c>
      <c r="S26">
        <v>150</v>
      </c>
      <c r="T26">
        <v>150</v>
      </c>
      <c r="U26">
        <v>0</v>
      </c>
      <c r="V26">
        <v>0</v>
      </c>
      <c r="W26">
        <v>0</v>
      </c>
      <c r="X26">
        <v>9</v>
      </c>
      <c r="Y26">
        <v>9</v>
      </c>
      <c r="Z26">
        <v>0</v>
      </c>
      <c r="AA26">
        <v>103.80045459999999</v>
      </c>
      <c r="AB26">
        <v>398.217669</v>
      </c>
      <c r="AC26">
        <v>0</v>
      </c>
      <c r="AD26">
        <v>200</v>
      </c>
      <c r="AE26">
        <v>200</v>
      </c>
      <c r="AF26" t="b">
        <v>1</v>
      </c>
      <c r="AG26" t="b">
        <v>1</v>
      </c>
    </row>
    <row r="27" spans="1:33">
      <c r="A27" t="s">
        <v>31</v>
      </c>
      <c r="B27" t="s">
        <v>51</v>
      </c>
      <c r="C27">
        <v>30</v>
      </c>
      <c r="D27">
        <v>100</v>
      </c>
      <c r="E27">
        <v>5</v>
      </c>
      <c r="G27">
        <v>0</v>
      </c>
      <c r="H27">
        <v>15989</v>
      </c>
      <c r="I27">
        <v>16134</v>
      </c>
      <c r="J27">
        <v>27320</v>
      </c>
      <c r="K27">
        <v>36125</v>
      </c>
      <c r="L27">
        <v>27259</v>
      </c>
      <c r="M27" s="2">
        <f t="shared" si="0"/>
        <v>1.6895376224122971</v>
      </c>
      <c r="O27">
        <v>1800.4612649999999</v>
      </c>
      <c r="P27">
        <v>47.896568059921201</v>
      </c>
      <c r="Q27">
        <v>1800.3338844776099</v>
      </c>
      <c r="R27">
        <v>180</v>
      </c>
      <c r="S27" t="s">
        <v>84</v>
      </c>
      <c r="T27">
        <v>367</v>
      </c>
      <c r="U27">
        <v>114</v>
      </c>
      <c r="V27">
        <v>0</v>
      </c>
      <c r="W27">
        <v>9</v>
      </c>
      <c r="X27">
        <v>9</v>
      </c>
      <c r="Y27">
        <v>9</v>
      </c>
      <c r="Z27">
        <v>15925</v>
      </c>
      <c r="AA27">
        <v>38.484997509999999</v>
      </c>
      <c r="AB27">
        <v>386.76955409999999</v>
      </c>
      <c r="AC27">
        <v>0</v>
      </c>
      <c r="AD27">
        <v>111</v>
      </c>
      <c r="AE27">
        <v>200</v>
      </c>
      <c r="AF27" t="b">
        <v>1</v>
      </c>
      <c r="AG27" t="b">
        <v>1</v>
      </c>
    </row>
    <row r="28" spans="1:33">
      <c r="A28" t="s">
        <v>31</v>
      </c>
      <c r="B28" t="s">
        <v>52</v>
      </c>
      <c r="C28">
        <v>30</v>
      </c>
      <c r="D28">
        <v>100</v>
      </c>
      <c r="E28">
        <v>8</v>
      </c>
      <c r="G28">
        <v>0</v>
      </c>
      <c r="I28">
        <v>0</v>
      </c>
      <c r="J28">
        <v>27745</v>
      </c>
      <c r="K28">
        <v>27803</v>
      </c>
      <c r="L28">
        <v>27607</v>
      </c>
      <c r="M28" s="2" t="s">
        <v>60</v>
      </c>
      <c r="O28">
        <v>1800.3373300000001</v>
      </c>
      <c r="Q28">
        <v>1800.2730443477601</v>
      </c>
      <c r="R28">
        <v>210</v>
      </c>
      <c r="S28">
        <v>210</v>
      </c>
      <c r="T28">
        <v>210</v>
      </c>
      <c r="U28">
        <v>0</v>
      </c>
      <c r="V28">
        <v>0</v>
      </c>
      <c r="W28">
        <v>0</v>
      </c>
      <c r="X28">
        <v>9</v>
      </c>
      <c r="Y28">
        <v>9</v>
      </c>
      <c r="Z28">
        <v>0</v>
      </c>
      <c r="AA28">
        <v>91.616545919999993</v>
      </c>
      <c r="AB28">
        <v>404.26382139999998</v>
      </c>
      <c r="AC28">
        <v>0</v>
      </c>
      <c r="AD28">
        <v>200</v>
      </c>
      <c r="AE28">
        <v>200</v>
      </c>
      <c r="AF28" t="b">
        <v>1</v>
      </c>
      <c r="AG28" t="b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BZR vs ZR</vt:lpstr>
      <vt:lpstr>CR-BRD</vt:lpstr>
      <vt:lpstr>KPG_test_D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Lee, Hyunwoo</cp:lastModifiedBy>
  <dcterms:created xsi:type="dcterms:W3CDTF">2025-03-19T18:28:50Z</dcterms:created>
  <dcterms:modified xsi:type="dcterms:W3CDTF">2025-04-06T12:13:16Z</dcterms:modified>
</cp:coreProperties>
</file>