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hyunwoolee_vt_edu/Documents/Hyunwoo Research/BRP_ZR_EBMC/EBMC_results/multi_dataset/"/>
    </mc:Choice>
  </mc:AlternateContent>
  <xr:revisionPtr revIDLastSave="298" documentId="8_{5BD8DC76-EF5F-4ADA-B694-DCA50B60AE75}" xr6:coauthVersionLast="47" xr6:coauthVersionMax="47" xr10:uidLastSave="{9E12A93D-1B04-4AB7-9727-41E752D8475B}"/>
  <bookViews>
    <workbookView xWindow="39705" yWindow="2085" windowWidth="28800" windowHeight="15345" activeTab="1" xr2:uid="{32CCD30A-8B30-417F-BA0F-D891057F049E}"/>
  </bookViews>
  <sheets>
    <sheet name="BZR vs ZR" sheetId="2" r:id="rId1"/>
    <sheet name="CR-BRD" sheetId="3" r:id="rId2"/>
    <sheet name="origin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H29" i="3"/>
  <c r="G29" i="3"/>
  <c r="E29" i="3"/>
  <c r="P14" i="3"/>
  <c r="F29" i="3"/>
  <c r="D29" i="3"/>
</calcChain>
</file>

<file path=xl/sharedStrings.xml><?xml version="1.0" encoding="utf-8"?>
<sst xmlns="http://schemas.openxmlformats.org/spreadsheetml/2006/main" count="236" uniqueCount="54">
  <si>
    <t>num_cts</t>
  </si>
  <si>
    <t>num_lakes</t>
  </si>
  <si>
    <t>num_infested_lakes</t>
  </si>
  <si>
    <t>budget_ratio</t>
  </si>
  <si>
    <t>budget</t>
  </si>
  <si>
    <t>BRS(0)</t>
  </si>
  <si>
    <t>BRS(OSW)</t>
  </si>
  <si>
    <t>ZR_1st</t>
  </si>
  <si>
    <t>ZR</t>
  </si>
  <si>
    <t>BZR_1st</t>
  </si>
  <si>
    <t>BZR</t>
  </si>
  <si>
    <t>OSW</t>
  </si>
  <si>
    <t>Cuts_ZR</t>
  </si>
  <si>
    <t>Cuts_BZR</t>
  </si>
  <si>
    <t>PNE_Cuts_BZR</t>
  </si>
  <si>
    <t>BRS(0)_T</t>
  </si>
  <si>
    <t>BRS(OSW)_T</t>
  </si>
  <si>
    <t>ZR_1st_T</t>
  </si>
  <si>
    <t>ZR_T</t>
  </si>
  <si>
    <t>BZR_1st_T</t>
  </si>
  <si>
    <t>BZR_T</t>
  </si>
  <si>
    <t>it_BRS(0)</t>
  </si>
  <si>
    <t>it_BRS(OSW)</t>
  </si>
  <si>
    <t>Cycle_BRS(0)</t>
  </si>
  <si>
    <t>Cycle_BRS(OSW)</t>
  </si>
  <si>
    <t>num_PNEs_ZR</t>
  </si>
  <si>
    <t>num_PNEs_BZR</t>
  </si>
  <si>
    <t>bound_ZR</t>
  </si>
  <si>
    <t>bound_BZR</t>
  </si>
  <si>
    <t>Status_ZR</t>
  </si>
  <si>
    <t>Status_BZR</t>
  </si>
  <si>
    <t>Total</t>
  </si>
  <si>
    <t>POS</t>
    <phoneticPr fontId="18" type="noConversion"/>
  </si>
  <si>
    <t>-</t>
    <phoneticPr fontId="18" type="noConversion"/>
  </si>
  <si>
    <t>13(2)</t>
    <phoneticPr fontId="18" type="noConversion"/>
  </si>
  <si>
    <t>19(7)</t>
    <phoneticPr fontId="18" type="noConversion"/>
  </si>
  <si>
    <t>20(3)</t>
    <phoneticPr fontId="18" type="noConversion"/>
  </si>
  <si>
    <t>18(3)</t>
    <phoneticPr fontId="18" type="noConversion"/>
  </si>
  <si>
    <t>32(5)</t>
    <phoneticPr fontId="18" type="noConversion"/>
  </si>
  <si>
    <t>19(3)</t>
    <phoneticPr fontId="18" type="noConversion"/>
  </si>
  <si>
    <t>30(5)</t>
    <phoneticPr fontId="18" type="noConversion"/>
  </si>
  <si>
    <t>48(8)</t>
    <phoneticPr fontId="18" type="noConversion"/>
  </si>
  <si>
    <t>49(8)</t>
    <phoneticPr fontId="18" type="noConversion"/>
  </si>
  <si>
    <t>50(8)</t>
    <phoneticPr fontId="18" type="noConversion"/>
  </si>
  <si>
    <t>60(10)</t>
    <phoneticPr fontId="18" type="noConversion"/>
  </si>
  <si>
    <t>62(12)</t>
    <phoneticPr fontId="18" type="noConversion"/>
  </si>
  <si>
    <t>90(15)</t>
    <phoneticPr fontId="18" type="noConversion"/>
  </si>
  <si>
    <t>75(0)</t>
    <phoneticPr fontId="18" type="noConversion"/>
  </si>
  <si>
    <t>120(20)</t>
    <phoneticPr fontId="18" type="noConversion"/>
  </si>
  <si>
    <t>100(0)</t>
    <phoneticPr fontId="18" type="noConversion"/>
  </si>
  <si>
    <t>119(20)</t>
    <phoneticPr fontId="18" type="noConversion"/>
  </si>
  <si>
    <t>150(25)</t>
    <phoneticPr fontId="18" type="noConversion"/>
  </si>
  <si>
    <t>180(30)</t>
    <phoneticPr fontId="18" type="noConversion"/>
  </si>
  <si>
    <t>120(0)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</si>
</sst>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165" fontId="20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02-C8BA-4D1D-BF7B-5297371A78F2}">
  <dimension ref="A1:Q32"/>
  <sheetViews>
    <sheetView workbookViewId="0">
      <selection activeCell="D41" sqref="D41"/>
    </sheetView>
  </sheetViews>
  <sheetFormatPr defaultColWidth="8.875" defaultRowHeight="13.5"/>
  <cols>
    <col min="10" max="13" width="11" bestFit="1" customWidth="1"/>
  </cols>
  <sheetData>
    <row r="1" spans="1:17">
      <c r="B1" t="s">
        <v>0</v>
      </c>
      <c r="C1" t="s">
        <v>3</v>
      </c>
      <c r="D1" t="s">
        <v>8</v>
      </c>
      <c r="E1" t="s">
        <v>10</v>
      </c>
      <c r="F1" t="s">
        <v>27</v>
      </c>
      <c r="G1" t="s">
        <v>28</v>
      </c>
      <c r="H1" t="s">
        <v>11</v>
      </c>
      <c r="I1" t="s">
        <v>32</v>
      </c>
      <c r="J1" t="s">
        <v>17</v>
      </c>
      <c r="K1" t="s">
        <v>18</v>
      </c>
      <c r="L1" t="s">
        <v>19</v>
      </c>
      <c r="M1" t="s">
        <v>20</v>
      </c>
      <c r="N1" t="s">
        <v>12</v>
      </c>
      <c r="O1" t="s">
        <v>13</v>
      </c>
      <c r="P1" t="s">
        <v>25</v>
      </c>
      <c r="Q1" t="s">
        <v>26</v>
      </c>
    </row>
    <row r="2" spans="1:17">
      <c r="A2" t="s">
        <v>31</v>
      </c>
      <c r="B2">
        <v>2</v>
      </c>
      <c r="C2">
        <v>0.3</v>
      </c>
      <c r="D2" s="2">
        <v>51.378</v>
      </c>
      <c r="E2" s="2">
        <v>51.378</v>
      </c>
      <c r="F2" s="2">
        <v>51.378</v>
      </c>
      <c r="G2" s="2">
        <v>51.378</v>
      </c>
      <c r="H2" s="2">
        <v>56.284999999999997</v>
      </c>
      <c r="I2" s="1">
        <v>1.0955078048970377</v>
      </c>
      <c r="J2" s="2">
        <v>8.000237942</v>
      </c>
      <c r="K2" s="2">
        <v>8.1317450999999998</v>
      </c>
      <c r="L2" s="7">
        <v>0.88553094863891602</v>
      </c>
      <c r="M2" s="7">
        <v>8.8861582279205305</v>
      </c>
      <c r="N2">
        <v>12</v>
      </c>
      <c r="O2" t="s">
        <v>34</v>
      </c>
      <c r="P2">
        <v>1</v>
      </c>
      <c r="Q2">
        <v>1</v>
      </c>
    </row>
    <row r="3" spans="1:17">
      <c r="A3" t="s">
        <v>31</v>
      </c>
      <c r="C3">
        <v>0.5</v>
      </c>
      <c r="D3" s="2" t="s">
        <v>33</v>
      </c>
      <c r="E3" s="3">
        <v>83.835999999999999</v>
      </c>
      <c r="F3" s="3">
        <v>85.4899664</v>
      </c>
      <c r="G3" s="2">
        <v>86.483999999999995</v>
      </c>
      <c r="H3" s="2">
        <v>86.602999999999994</v>
      </c>
      <c r="I3" s="1">
        <v>1.0330049143566009</v>
      </c>
      <c r="J3" s="2" t="s">
        <v>33</v>
      </c>
      <c r="K3" s="2">
        <v>1800.3160069999999</v>
      </c>
      <c r="L3" s="7">
        <v>1.0061299800872801</v>
      </c>
      <c r="M3" s="7">
        <v>1800.2051258087099</v>
      </c>
      <c r="N3">
        <v>11</v>
      </c>
      <c r="O3" t="s">
        <v>34</v>
      </c>
      <c r="P3">
        <v>0</v>
      </c>
      <c r="Q3" s="4">
        <v>1</v>
      </c>
    </row>
    <row r="4" spans="1:17">
      <c r="A4" t="s">
        <v>31</v>
      </c>
      <c r="C4">
        <v>0.8</v>
      </c>
      <c r="D4" s="2" t="s">
        <v>33</v>
      </c>
      <c r="E4" s="3">
        <v>92.766000000000005</v>
      </c>
      <c r="F4" s="3">
        <v>94.043999999999997</v>
      </c>
      <c r="G4" s="2">
        <v>94.385999999999996</v>
      </c>
      <c r="H4" s="2">
        <v>95.244</v>
      </c>
      <c r="I4" s="1">
        <v>1.0267123730677188</v>
      </c>
      <c r="J4" s="2" t="s">
        <v>33</v>
      </c>
      <c r="K4" s="2">
        <v>1800.1389409999999</v>
      </c>
      <c r="L4" s="7">
        <v>1.8227264881134</v>
      </c>
      <c r="M4" s="7">
        <v>1800.1748921871099</v>
      </c>
      <c r="N4">
        <v>14</v>
      </c>
      <c r="O4" t="s">
        <v>35</v>
      </c>
      <c r="P4">
        <v>0</v>
      </c>
      <c r="Q4" s="4">
        <v>5</v>
      </c>
    </row>
    <row r="5" spans="1:17">
      <c r="A5" t="s">
        <v>31</v>
      </c>
      <c r="B5">
        <v>3</v>
      </c>
      <c r="C5">
        <v>0.3</v>
      </c>
      <c r="D5" s="2">
        <v>114.985</v>
      </c>
      <c r="E5" s="2">
        <v>114.985</v>
      </c>
      <c r="F5" s="2">
        <v>114.985</v>
      </c>
      <c r="G5" s="2">
        <v>114.985</v>
      </c>
      <c r="H5" s="2">
        <v>139.71299999999999</v>
      </c>
      <c r="I5" s="1">
        <v>1.2150541374961952</v>
      </c>
      <c r="J5" s="2">
        <v>1188.1611660000001</v>
      </c>
      <c r="K5" s="2">
        <v>1188.5051209999999</v>
      </c>
      <c r="L5" s="7">
        <v>1.5064725875854399</v>
      </c>
      <c r="M5" s="7">
        <v>956.63478994369495</v>
      </c>
      <c r="N5">
        <v>18</v>
      </c>
      <c r="O5" t="s">
        <v>36</v>
      </c>
      <c r="P5">
        <v>1</v>
      </c>
      <c r="Q5">
        <v>1</v>
      </c>
    </row>
    <row r="6" spans="1:17">
      <c r="A6" t="s">
        <v>31</v>
      </c>
      <c r="C6">
        <v>0.5</v>
      </c>
      <c r="D6" s="2" t="s">
        <v>33</v>
      </c>
      <c r="E6" s="3">
        <v>178.58099999999999</v>
      </c>
      <c r="F6" s="2">
        <v>197.9478412</v>
      </c>
      <c r="G6" s="3">
        <v>197.351</v>
      </c>
      <c r="H6" s="2">
        <v>200.32900000000001</v>
      </c>
      <c r="I6" s="1">
        <v>1.1217822724701956</v>
      </c>
      <c r="J6" s="2" t="s">
        <v>33</v>
      </c>
      <c r="K6" s="2">
        <v>1800.4091209999999</v>
      </c>
      <c r="L6" s="7">
        <v>1.4533519744873</v>
      </c>
      <c r="M6" s="7">
        <v>1800.2500321865</v>
      </c>
      <c r="N6">
        <v>15</v>
      </c>
      <c r="O6" t="s">
        <v>37</v>
      </c>
      <c r="P6">
        <v>0</v>
      </c>
      <c r="Q6" s="4">
        <v>1</v>
      </c>
    </row>
    <row r="7" spans="1:17">
      <c r="A7" t="s">
        <v>31</v>
      </c>
      <c r="C7">
        <v>0.8</v>
      </c>
      <c r="D7" s="2" t="s">
        <v>33</v>
      </c>
      <c r="E7" s="3">
        <v>252.196</v>
      </c>
      <c r="F7" s="3">
        <v>257.68099999999998</v>
      </c>
      <c r="G7" s="2">
        <v>257.96300000000002</v>
      </c>
      <c r="H7" s="2">
        <v>253.66200000000001</v>
      </c>
      <c r="I7" s="1">
        <v>1.0058129391425716</v>
      </c>
      <c r="J7" s="2" t="s">
        <v>33</v>
      </c>
      <c r="K7" s="2">
        <v>1800.1765069999999</v>
      </c>
      <c r="L7" s="7">
        <v>1.41291952133178</v>
      </c>
      <c r="M7" s="7">
        <v>1800.1834411621001</v>
      </c>
      <c r="N7">
        <v>15</v>
      </c>
      <c r="O7" t="s">
        <v>39</v>
      </c>
      <c r="P7">
        <v>0</v>
      </c>
      <c r="Q7" s="4">
        <v>1</v>
      </c>
    </row>
    <row r="8" spans="1:17">
      <c r="A8" t="s">
        <v>31</v>
      </c>
      <c r="B8">
        <v>5</v>
      </c>
      <c r="C8">
        <v>0.3</v>
      </c>
      <c r="D8" s="2">
        <v>380.00200000000001</v>
      </c>
      <c r="E8" s="2">
        <v>380.00200000000001</v>
      </c>
      <c r="F8" s="2">
        <v>380.036</v>
      </c>
      <c r="G8" s="2">
        <v>380.03277120000001</v>
      </c>
      <c r="H8" s="2">
        <v>399.77100000000002</v>
      </c>
      <c r="I8" s="1">
        <v>1.0520234104031032</v>
      </c>
      <c r="J8" s="2">
        <v>393.56210449999998</v>
      </c>
      <c r="K8" s="2">
        <v>534.48152470000002</v>
      </c>
      <c r="L8" s="7">
        <v>4.12237501144409</v>
      </c>
      <c r="M8" s="7">
        <v>630.598328113555</v>
      </c>
      <c r="N8">
        <v>28</v>
      </c>
      <c r="O8" t="s">
        <v>38</v>
      </c>
      <c r="P8">
        <v>1</v>
      </c>
      <c r="Q8">
        <v>1</v>
      </c>
    </row>
    <row r="9" spans="1:17">
      <c r="A9" t="s">
        <v>31</v>
      </c>
      <c r="C9">
        <v>0.5</v>
      </c>
      <c r="D9" s="2" t="s">
        <v>33</v>
      </c>
      <c r="E9" s="3">
        <v>557.55200000000002</v>
      </c>
      <c r="F9" s="2">
        <v>626.74263970000004</v>
      </c>
      <c r="G9" s="3">
        <v>614.6</v>
      </c>
      <c r="H9" s="2">
        <v>577.33500000000004</v>
      </c>
      <c r="I9" s="1">
        <v>1.0354818922719315</v>
      </c>
      <c r="J9" s="2" t="s">
        <v>33</v>
      </c>
      <c r="K9" s="2">
        <v>1800.2729400000001</v>
      </c>
      <c r="L9" s="7">
        <v>4.0678801536559996</v>
      </c>
      <c r="M9" s="7">
        <v>1800.02897787094</v>
      </c>
      <c r="N9">
        <v>25</v>
      </c>
      <c r="O9" t="s">
        <v>40</v>
      </c>
      <c r="P9">
        <v>0</v>
      </c>
      <c r="Q9" s="4">
        <v>1</v>
      </c>
    </row>
    <row r="10" spans="1:17">
      <c r="A10" t="s">
        <v>31</v>
      </c>
      <c r="C10">
        <v>0.8</v>
      </c>
      <c r="D10" s="2" t="s">
        <v>33</v>
      </c>
      <c r="E10" s="3">
        <v>650.149</v>
      </c>
      <c r="F10" s="3">
        <v>671.13635699999998</v>
      </c>
      <c r="G10" s="2">
        <v>671.53878659999998</v>
      </c>
      <c r="H10" s="2">
        <v>661.93</v>
      </c>
      <c r="I10" s="1">
        <v>1.0181204616172601</v>
      </c>
      <c r="J10" s="2" t="s">
        <v>33</v>
      </c>
      <c r="K10" s="2">
        <v>1800.367035</v>
      </c>
      <c r="L10" s="7">
        <v>3.9540457725524898</v>
      </c>
      <c r="M10" s="7">
        <v>1800.31038498878</v>
      </c>
      <c r="N10">
        <v>25</v>
      </c>
      <c r="O10" t="s">
        <v>38</v>
      </c>
      <c r="P10">
        <v>0</v>
      </c>
      <c r="Q10" s="4">
        <v>1</v>
      </c>
    </row>
    <row r="11" spans="1:17">
      <c r="A11" t="s">
        <v>31</v>
      </c>
      <c r="B11">
        <v>8</v>
      </c>
      <c r="C11">
        <v>0.3</v>
      </c>
      <c r="D11" s="2" t="s">
        <v>33</v>
      </c>
      <c r="E11" s="3">
        <v>862.11</v>
      </c>
      <c r="F11" s="3">
        <v>971.50122569999996</v>
      </c>
      <c r="G11" s="2">
        <v>971.75013119999994</v>
      </c>
      <c r="H11" s="2">
        <v>995.78099999999995</v>
      </c>
      <c r="I11" s="1">
        <v>1.1550509795733723</v>
      </c>
      <c r="J11" s="2" t="s">
        <v>33</v>
      </c>
      <c r="K11" s="2">
        <v>1800.0615889999999</v>
      </c>
      <c r="L11" s="7">
        <v>12.010491132736201</v>
      </c>
      <c r="M11" s="7">
        <v>1800.0251817703199</v>
      </c>
      <c r="N11">
        <v>40</v>
      </c>
      <c r="O11" t="s">
        <v>41</v>
      </c>
      <c r="P11">
        <v>0</v>
      </c>
      <c r="Q11" s="4">
        <v>1</v>
      </c>
    </row>
    <row r="12" spans="1:17">
      <c r="A12" t="s">
        <v>31</v>
      </c>
      <c r="C12">
        <v>0.5</v>
      </c>
      <c r="D12" s="2" t="s">
        <v>33</v>
      </c>
      <c r="E12" s="3">
        <v>1214.5029999999999</v>
      </c>
      <c r="F12" s="3">
        <v>1522.614257</v>
      </c>
      <c r="G12" s="2">
        <v>1527.009605</v>
      </c>
      <c r="H12" s="2">
        <v>1387.8589999999999</v>
      </c>
      <c r="I12" s="1">
        <v>1.1427382229603384</v>
      </c>
      <c r="J12" s="2" t="s">
        <v>33</v>
      </c>
      <c r="K12" s="2">
        <v>1800.05242</v>
      </c>
      <c r="L12" s="7">
        <v>12.526841163635201</v>
      </c>
      <c r="M12" s="7">
        <v>1800.0410788059201</v>
      </c>
      <c r="N12">
        <v>40</v>
      </c>
      <c r="O12" t="s">
        <v>42</v>
      </c>
      <c r="P12">
        <v>0</v>
      </c>
      <c r="Q12" s="4">
        <v>1</v>
      </c>
    </row>
    <row r="13" spans="1:17">
      <c r="A13" t="s">
        <v>31</v>
      </c>
      <c r="C13">
        <v>0.8</v>
      </c>
      <c r="D13" s="2" t="s">
        <v>33</v>
      </c>
      <c r="E13" s="3">
        <v>1661.53</v>
      </c>
      <c r="F13" s="3">
        <v>1769.7375480000001</v>
      </c>
      <c r="G13" s="2">
        <v>1773.670541</v>
      </c>
      <c r="H13" s="2">
        <v>1721.046</v>
      </c>
      <c r="I13" s="1">
        <v>1.0358199972314674</v>
      </c>
      <c r="J13" s="2" t="s">
        <v>33</v>
      </c>
      <c r="K13" s="2">
        <v>1800.049906</v>
      </c>
      <c r="L13" s="7">
        <v>11.654446363449001</v>
      </c>
      <c r="M13" s="7">
        <v>1800.85504746437</v>
      </c>
      <c r="N13">
        <v>40</v>
      </c>
      <c r="O13" t="s">
        <v>43</v>
      </c>
      <c r="P13">
        <v>0</v>
      </c>
      <c r="Q13" s="4">
        <v>1</v>
      </c>
    </row>
    <row r="14" spans="1:17">
      <c r="A14" t="s">
        <v>31</v>
      </c>
      <c r="B14">
        <v>10</v>
      </c>
      <c r="C14">
        <v>0.3</v>
      </c>
      <c r="D14" s="2" t="s">
        <v>33</v>
      </c>
      <c r="E14" s="3">
        <v>1265.163</v>
      </c>
      <c r="F14" s="3">
        <v>1507.4842180000001</v>
      </c>
      <c r="G14" s="2">
        <v>1508.8</v>
      </c>
      <c r="H14" s="2">
        <v>1521.569</v>
      </c>
      <c r="I14" s="1">
        <v>1.2026663757950558</v>
      </c>
      <c r="J14" s="2" t="s">
        <v>33</v>
      </c>
      <c r="K14" s="2">
        <v>1800.0576229999999</v>
      </c>
      <c r="L14" s="7">
        <v>20.565588235855099</v>
      </c>
      <c r="M14" s="7">
        <v>1800.1048374176</v>
      </c>
      <c r="N14">
        <v>50</v>
      </c>
      <c r="O14" t="s">
        <v>44</v>
      </c>
      <c r="P14">
        <v>0</v>
      </c>
      <c r="Q14" s="4">
        <v>1</v>
      </c>
    </row>
    <row r="15" spans="1:17">
      <c r="A15" t="s">
        <v>31</v>
      </c>
      <c r="C15">
        <v>0.5</v>
      </c>
      <c r="D15" s="2" t="s">
        <v>33</v>
      </c>
      <c r="E15" s="3">
        <v>2084.1790000000001</v>
      </c>
      <c r="F15" s="3">
        <v>2614.2404059999999</v>
      </c>
      <c r="G15" s="2">
        <v>2615.5</v>
      </c>
      <c r="H15" s="2">
        <v>2253.9450000000002</v>
      </c>
      <c r="I15" s="1">
        <v>1.0814546159422966</v>
      </c>
      <c r="J15" s="2" t="s">
        <v>33</v>
      </c>
      <c r="K15" s="2">
        <v>1800.0963609999999</v>
      </c>
      <c r="L15" s="7">
        <v>19.268041133880601</v>
      </c>
      <c r="M15" s="7">
        <v>1800.1079323291699</v>
      </c>
      <c r="N15">
        <v>50</v>
      </c>
      <c r="O15" t="s">
        <v>45</v>
      </c>
      <c r="P15">
        <v>0</v>
      </c>
      <c r="Q15" s="4">
        <v>2</v>
      </c>
    </row>
    <row r="16" spans="1:17">
      <c r="A16" t="s">
        <v>31</v>
      </c>
      <c r="C16">
        <v>0.8</v>
      </c>
      <c r="D16" s="2" t="s">
        <v>33</v>
      </c>
      <c r="E16" s="3">
        <v>2612.3319999999999</v>
      </c>
      <c r="F16" s="3">
        <v>2755.6887999999999</v>
      </c>
      <c r="G16" s="2">
        <v>2756.1475399999999</v>
      </c>
      <c r="H16" s="2">
        <v>2685.2069999999999</v>
      </c>
      <c r="I16" s="1">
        <v>1.0278965307625525</v>
      </c>
      <c r="J16" s="2" t="s">
        <v>33</v>
      </c>
      <c r="K16" s="2">
        <v>1800.3865900000001</v>
      </c>
      <c r="L16" s="7">
        <v>18.482633113860999</v>
      </c>
      <c r="M16" s="7">
        <v>1800.33885383605</v>
      </c>
      <c r="N16">
        <v>50</v>
      </c>
      <c r="O16" t="s">
        <v>44</v>
      </c>
      <c r="P16">
        <v>0</v>
      </c>
      <c r="Q16" s="4">
        <v>1</v>
      </c>
    </row>
    <row r="17" spans="1:17">
      <c r="A17" t="s">
        <v>31</v>
      </c>
      <c r="B17">
        <v>15</v>
      </c>
      <c r="C17">
        <v>0.3</v>
      </c>
      <c r="D17" s="2" t="s">
        <v>33</v>
      </c>
      <c r="E17" s="3">
        <v>2916.375</v>
      </c>
      <c r="F17" s="3">
        <v>3501.451845</v>
      </c>
      <c r="G17" s="2">
        <v>3501.5561660000003</v>
      </c>
      <c r="H17" s="2">
        <v>3440.1909999999998</v>
      </c>
      <c r="I17" s="1">
        <v>1.1796120183446916</v>
      </c>
      <c r="J17" s="2" t="s">
        <v>33</v>
      </c>
      <c r="K17" s="2">
        <v>1800.3335549999999</v>
      </c>
      <c r="L17" s="7">
        <v>45.576543092727597</v>
      </c>
      <c r="M17" s="7">
        <v>1800.12066793441</v>
      </c>
      <c r="N17">
        <v>75</v>
      </c>
      <c r="O17" t="s">
        <v>46</v>
      </c>
      <c r="P17">
        <v>0</v>
      </c>
      <c r="Q17" s="4">
        <v>1</v>
      </c>
    </row>
    <row r="18" spans="1:17">
      <c r="A18" t="s">
        <v>31</v>
      </c>
      <c r="C18">
        <v>0.5</v>
      </c>
      <c r="D18" s="2" t="s">
        <v>33</v>
      </c>
      <c r="E18" s="3">
        <v>4476.8289999999997</v>
      </c>
      <c r="F18" s="3">
        <v>5724.9266250000001</v>
      </c>
      <c r="G18" s="2">
        <v>5726.8774589999994</v>
      </c>
      <c r="H18" s="2">
        <v>5030.076</v>
      </c>
      <c r="I18" s="1">
        <v>1.1235801054719758</v>
      </c>
      <c r="J18" s="2" t="s">
        <v>33</v>
      </c>
      <c r="K18" s="2">
        <v>1800.2945830000001</v>
      </c>
      <c r="L18" s="7">
        <v>45.945996284484799</v>
      </c>
      <c r="M18" s="7">
        <v>1800.1717910766599</v>
      </c>
      <c r="N18">
        <v>75</v>
      </c>
      <c r="O18" t="s">
        <v>46</v>
      </c>
      <c r="P18">
        <v>0</v>
      </c>
      <c r="Q18" s="4">
        <v>1</v>
      </c>
    </row>
    <row r="19" spans="1:17">
      <c r="A19" t="s">
        <v>31</v>
      </c>
      <c r="C19">
        <v>0.8</v>
      </c>
      <c r="D19" s="2" t="s">
        <v>33</v>
      </c>
      <c r="E19" s="2" t="s">
        <v>33</v>
      </c>
      <c r="F19" s="3">
        <v>6421.9376430000002</v>
      </c>
      <c r="G19" s="2">
        <v>6423.7</v>
      </c>
      <c r="H19" s="2">
        <v>6206.3389999999999</v>
      </c>
      <c r="I19" s="1" t="s">
        <v>33</v>
      </c>
      <c r="J19" s="2" t="s">
        <v>33</v>
      </c>
      <c r="K19" s="2">
        <v>1800.332834</v>
      </c>
      <c r="L19" s="2" t="s">
        <v>33</v>
      </c>
      <c r="M19" s="7">
        <v>1800.34912395477</v>
      </c>
      <c r="N19">
        <v>75</v>
      </c>
      <c r="O19" t="s">
        <v>47</v>
      </c>
      <c r="P19">
        <v>0</v>
      </c>
      <c r="Q19">
        <v>0</v>
      </c>
    </row>
    <row r="20" spans="1:17">
      <c r="A20" t="s">
        <v>31</v>
      </c>
      <c r="B20">
        <v>20</v>
      </c>
      <c r="C20">
        <v>0.3</v>
      </c>
      <c r="D20" s="2" t="s">
        <v>33</v>
      </c>
      <c r="E20" s="3">
        <v>5373.5720000000001</v>
      </c>
      <c r="F20" s="3">
        <v>6476.3310769999998</v>
      </c>
      <c r="G20" s="2">
        <v>6476.4</v>
      </c>
      <c r="H20" s="2">
        <v>6284.192</v>
      </c>
      <c r="I20" s="1">
        <v>1.1694626963219252</v>
      </c>
      <c r="J20" s="2" t="s">
        <v>33</v>
      </c>
      <c r="K20" s="2">
        <v>1800.427966</v>
      </c>
      <c r="L20" s="7">
        <v>90.142789125442505</v>
      </c>
      <c r="M20" s="7">
        <v>1800.19248795509</v>
      </c>
      <c r="N20">
        <v>100</v>
      </c>
      <c r="O20" t="s">
        <v>48</v>
      </c>
      <c r="P20">
        <v>0</v>
      </c>
      <c r="Q20" s="4">
        <v>1</v>
      </c>
    </row>
    <row r="21" spans="1:17" ht="14.25">
      <c r="A21" t="s">
        <v>31</v>
      </c>
      <c r="C21">
        <v>0.5</v>
      </c>
      <c r="D21" s="2" t="s">
        <v>33</v>
      </c>
      <c r="E21" s="2" t="s">
        <v>33</v>
      </c>
      <c r="F21" s="8">
        <v>10639.594499999999</v>
      </c>
      <c r="G21" s="2">
        <v>10639.6</v>
      </c>
      <c r="H21" s="2">
        <v>9019.3619999999992</v>
      </c>
      <c r="I21" s="1" t="s">
        <v>33</v>
      </c>
      <c r="J21" s="2" t="s">
        <v>33</v>
      </c>
      <c r="K21" s="2">
        <v>1800.3584900000001</v>
      </c>
      <c r="L21" s="2" t="s">
        <v>33</v>
      </c>
      <c r="M21" s="7">
        <v>1800.4212269783</v>
      </c>
      <c r="N21">
        <v>100</v>
      </c>
      <c r="O21" t="s">
        <v>49</v>
      </c>
      <c r="P21">
        <v>0</v>
      </c>
      <c r="Q21">
        <v>0</v>
      </c>
    </row>
    <row r="22" spans="1:17">
      <c r="A22" t="s">
        <v>31</v>
      </c>
      <c r="C22">
        <v>0.8</v>
      </c>
      <c r="D22" s="2" t="s">
        <v>33</v>
      </c>
      <c r="E22" s="3">
        <v>10149.677</v>
      </c>
      <c r="F22" s="3">
        <v>10853.91907</v>
      </c>
      <c r="G22" s="2">
        <v>10855.53888</v>
      </c>
      <c r="H22" s="2">
        <v>10510.8</v>
      </c>
      <c r="I22" s="1">
        <v>1.0355797529320392</v>
      </c>
      <c r="J22" s="2" t="s">
        <v>33</v>
      </c>
      <c r="K22" s="2">
        <v>1800.3875459999999</v>
      </c>
      <c r="L22" s="7">
        <v>81.204471111297593</v>
      </c>
      <c r="M22" s="7">
        <v>1800.1694462299299</v>
      </c>
      <c r="N22">
        <v>99</v>
      </c>
      <c r="O22" t="s">
        <v>50</v>
      </c>
      <c r="P22">
        <v>0</v>
      </c>
      <c r="Q22" s="4">
        <v>1</v>
      </c>
    </row>
    <row r="23" spans="1:17">
      <c r="A23" t="s">
        <v>31</v>
      </c>
      <c r="B23">
        <v>25</v>
      </c>
      <c r="C23">
        <v>0.3</v>
      </c>
      <c r="D23" s="2" t="s">
        <v>33</v>
      </c>
      <c r="E23" s="3">
        <v>8023.8620000000001</v>
      </c>
      <c r="F23" s="2">
        <v>9787.5295280000009</v>
      </c>
      <c r="G23" s="2">
        <v>9787.5295280000009</v>
      </c>
      <c r="H23" s="2">
        <v>9502.9240000000009</v>
      </c>
      <c r="I23" s="1">
        <v>1.1843329309502082</v>
      </c>
      <c r="J23" s="2" t="s">
        <v>33</v>
      </c>
      <c r="K23" s="2">
        <v>1800.4763889999999</v>
      </c>
      <c r="L23" s="7">
        <v>144.01980876922599</v>
      </c>
      <c r="M23" s="7">
        <v>1812.03379940986</v>
      </c>
      <c r="N23">
        <v>125</v>
      </c>
      <c r="O23" t="s">
        <v>51</v>
      </c>
      <c r="P23">
        <v>0</v>
      </c>
      <c r="Q23" s="4">
        <v>1</v>
      </c>
    </row>
    <row r="24" spans="1:17">
      <c r="A24" t="s">
        <v>31</v>
      </c>
      <c r="C24">
        <v>0.5</v>
      </c>
      <c r="D24" s="2" t="s">
        <v>33</v>
      </c>
      <c r="E24" s="2" t="s">
        <v>33</v>
      </c>
      <c r="F24" s="2">
        <v>17424.141</v>
      </c>
      <c r="G24" s="2">
        <v>17424.141</v>
      </c>
      <c r="H24" s="2">
        <v>13936.012000000001</v>
      </c>
      <c r="I24" s="1" t="s">
        <v>33</v>
      </c>
      <c r="J24" s="2" t="s">
        <v>33</v>
      </c>
      <c r="K24" s="2">
        <v>1800.49677</v>
      </c>
      <c r="L24" s="7">
        <v>148.054181575775</v>
      </c>
      <c r="M24" s="7">
        <v>1800.4860126972101</v>
      </c>
      <c r="N24">
        <v>125</v>
      </c>
      <c r="O24" t="s">
        <v>51</v>
      </c>
      <c r="P24">
        <v>0</v>
      </c>
      <c r="Q24" s="4">
        <v>1</v>
      </c>
    </row>
    <row r="25" spans="1:17">
      <c r="A25" t="s">
        <v>31</v>
      </c>
      <c r="C25">
        <v>0.8</v>
      </c>
      <c r="D25" s="2" t="s">
        <v>33</v>
      </c>
      <c r="E25" s="3">
        <v>16255.29</v>
      </c>
      <c r="F25" s="3">
        <v>17510.294610000001</v>
      </c>
      <c r="G25" s="2">
        <v>17520.3</v>
      </c>
      <c r="H25" s="2">
        <v>16806.066999999999</v>
      </c>
      <c r="I25" s="1">
        <v>1.0338829390309248</v>
      </c>
      <c r="J25" s="2" t="s">
        <v>33</v>
      </c>
      <c r="K25" s="2">
        <v>1800.4987639999999</v>
      </c>
      <c r="L25" s="7">
        <v>179.40511226653999</v>
      </c>
      <c r="M25" s="7">
        <v>1800.29628181457</v>
      </c>
      <c r="N25">
        <v>125</v>
      </c>
      <c r="O25" t="s">
        <v>51</v>
      </c>
      <c r="P25">
        <v>0</v>
      </c>
      <c r="Q25" s="4">
        <v>1</v>
      </c>
    </row>
    <row r="26" spans="1:17">
      <c r="A26" t="s">
        <v>31</v>
      </c>
      <c r="B26">
        <v>30</v>
      </c>
      <c r="C26">
        <v>0.3</v>
      </c>
      <c r="D26" s="2" t="s">
        <v>33</v>
      </c>
      <c r="E26" s="3">
        <v>11151.409</v>
      </c>
      <c r="F26" s="2">
        <v>13751.17865</v>
      </c>
      <c r="G26" s="2">
        <v>13751.17865</v>
      </c>
      <c r="H26" s="2">
        <v>13520.237999999999</v>
      </c>
      <c r="I26" s="1">
        <v>1.2124241878313315</v>
      </c>
      <c r="J26" s="2" t="s">
        <v>33</v>
      </c>
      <c r="K26" s="2">
        <v>1800.538229</v>
      </c>
      <c r="L26" s="7">
        <v>228.95920133590599</v>
      </c>
      <c r="M26" s="7">
        <v>1818.40152883529</v>
      </c>
      <c r="N26">
        <v>150</v>
      </c>
      <c r="O26" t="s">
        <v>52</v>
      </c>
      <c r="P26">
        <v>0</v>
      </c>
      <c r="Q26" s="4">
        <v>1</v>
      </c>
    </row>
    <row r="27" spans="1:17">
      <c r="A27" t="s">
        <v>31</v>
      </c>
      <c r="C27">
        <v>0.5</v>
      </c>
      <c r="D27" s="2" t="s">
        <v>33</v>
      </c>
      <c r="E27" s="3">
        <v>17342.373</v>
      </c>
      <c r="F27" s="2">
        <v>25103.437999999998</v>
      </c>
      <c r="G27" s="2">
        <v>25103.437999999998</v>
      </c>
      <c r="H27" s="2">
        <v>19631.835999999999</v>
      </c>
      <c r="I27" s="1">
        <v>1.1320155551953588</v>
      </c>
      <c r="J27" s="2" t="s">
        <v>33</v>
      </c>
      <c r="K27" s="2">
        <v>1800.583202</v>
      </c>
      <c r="L27" s="7">
        <v>222.912128686904</v>
      </c>
      <c r="M27" s="7">
        <v>1800.62038874626</v>
      </c>
      <c r="N27">
        <v>150</v>
      </c>
      <c r="O27" t="s">
        <v>52</v>
      </c>
      <c r="P27">
        <v>0</v>
      </c>
      <c r="Q27" s="4">
        <v>1</v>
      </c>
    </row>
    <row r="28" spans="1:17">
      <c r="A28" t="s">
        <v>31</v>
      </c>
      <c r="C28">
        <v>0.8</v>
      </c>
      <c r="D28" s="2" t="s">
        <v>33</v>
      </c>
      <c r="E28" s="2" t="s">
        <v>33</v>
      </c>
      <c r="F28" s="3">
        <v>25019.744859999999</v>
      </c>
      <c r="G28" s="2">
        <v>25028.7</v>
      </c>
      <c r="H28" s="2">
        <v>24180.91</v>
      </c>
      <c r="I28" s="1" t="s">
        <v>33</v>
      </c>
      <c r="J28" s="2" t="s">
        <v>33</v>
      </c>
      <c r="K28" s="2">
        <v>1800.651343</v>
      </c>
      <c r="L28" s="2" t="s">
        <v>33</v>
      </c>
      <c r="M28" s="7">
        <v>1912.65088176727</v>
      </c>
      <c r="N28">
        <v>150</v>
      </c>
      <c r="O28" t="s">
        <v>53</v>
      </c>
      <c r="P28">
        <v>0</v>
      </c>
      <c r="Q28">
        <v>0</v>
      </c>
    </row>
    <row r="31" spans="1:17">
      <c r="I31" s="1"/>
    </row>
    <row r="32" spans="1:17">
      <c r="I32" s="1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0746-8CB6-4707-8B7C-FCF51D984020}">
  <dimension ref="A1:P29"/>
  <sheetViews>
    <sheetView tabSelected="1" workbookViewId="0">
      <selection activeCell="I7" sqref="I7"/>
    </sheetView>
  </sheetViews>
  <sheetFormatPr defaultColWidth="8.875" defaultRowHeight="13.5"/>
  <cols>
    <col min="8" max="8" width="9.875" bestFit="1" customWidth="1"/>
    <col min="9" max="9" width="11" bestFit="1" customWidth="1"/>
    <col min="11" max="11" width="12.375" bestFit="1" customWidth="1"/>
    <col min="12" max="12" width="12.5" bestFit="1" customWidth="1"/>
    <col min="16" max="16" width="10.5" bestFit="1" customWidth="1"/>
  </cols>
  <sheetData>
    <row r="1" spans="1:16">
      <c r="B1" t="s">
        <v>0</v>
      </c>
      <c r="C1" t="s">
        <v>3</v>
      </c>
      <c r="D1" t="s">
        <v>5</v>
      </c>
      <c r="E1" t="s">
        <v>6</v>
      </c>
      <c r="F1" t="s">
        <v>11</v>
      </c>
      <c r="G1" t="s">
        <v>32</v>
      </c>
      <c r="H1" t="s">
        <v>15</v>
      </c>
      <c r="I1" t="s">
        <v>16</v>
      </c>
      <c r="J1" t="s">
        <v>21</v>
      </c>
      <c r="K1" t="s">
        <v>22</v>
      </c>
      <c r="L1" t="s">
        <v>23</v>
      </c>
      <c r="M1" t="s">
        <v>24</v>
      </c>
    </row>
    <row r="2" spans="1:16">
      <c r="A2" t="s">
        <v>31</v>
      </c>
      <c r="B2">
        <v>2</v>
      </c>
      <c r="C2">
        <v>0.3</v>
      </c>
      <c r="D2" s="2">
        <v>51.378</v>
      </c>
      <c r="E2" s="2">
        <v>51.378</v>
      </c>
      <c r="F2" s="2">
        <v>56.284999999999997</v>
      </c>
      <c r="G2" s="1">
        <v>1.0955078048970377</v>
      </c>
      <c r="H2" s="2">
        <v>0.26882982300000002</v>
      </c>
      <c r="I2" s="2">
        <v>1.3275382520000001</v>
      </c>
      <c r="J2">
        <v>3</v>
      </c>
      <c r="K2">
        <v>3</v>
      </c>
      <c r="L2" t="b">
        <v>0</v>
      </c>
      <c r="M2" t="b">
        <v>0</v>
      </c>
    </row>
    <row r="3" spans="1:16">
      <c r="A3" t="s">
        <v>31</v>
      </c>
      <c r="C3">
        <v>0.5</v>
      </c>
      <c r="D3" s="2">
        <v>83.835999999999999</v>
      </c>
      <c r="E3" s="2">
        <v>83.835999999999999</v>
      </c>
      <c r="F3" s="2">
        <v>86.602999999999994</v>
      </c>
      <c r="G3" s="1">
        <v>1.0330049143566009</v>
      </c>
      <c r="H3" s="2">
        <v>0.57145714800000003</v>
      </c>
      <c r="I3" s="2">
        <v>57.336383580000003</v>
      </c>
      <c r="J3">
        <v>3</v>
      </c>
      <c r="K3">
        <v>3</v>
      </c>
      <c r="L3" t="b">
        <v>0</v>
      </c>
      <c r="M3" t="b">
        <v>0</v>
      </c>
    </row>
    <row r="4" spans="1:16">
      <c r="A4" t="s">
        <v>31</v>
      </c>
      <c r="C4">
        <v>0.8</v>
      </c>
      <c r="D4" s="2">
        <v>92.113</v>
      </c>
      <c r="E4" s="2">
        <v>91.432000000000002</v>
      </c>
      <c r="F4" s="2">
        <v>95.244</v>
      </c>
      <c r="G4" s="1">
        <v>1.0416921865430047</v>
      </c>
      <c r="H4" s="2">
        <v>1.086413622</v>
      </c>
      <c r="I4" s="2">
        <v>6.4782962800000004</v>
      </c>
      <c r="J4">
        <v>3</v>
      </c>
      <c r="K4">
        <v>2</v>
      </c>
      <c r="L4" t="b">
        <v>0</v>
      </c>
      <c r="M4" t="b">
        <v>0</v>
      </c>
    </row>
    <row r="5" spans="1:16">
      <c r="A5" t="s">
        <v>31</v>
      </c>
      <c r="B5">
        <v>3</v>
      </c>
      <c r="C5">
        <v>0.3</v>
      </c>
      <c r="D5" s="2">
        <v>114.985</v>
      </c>
      <c r="E5" s="2">
        <v>114.985</v>
      </c>
      <c r="F5" s="2">
        <v>139.71299999999999</v>
      </c>
      <c r="G5" s="1">
        <v>1.2150541374961952</v>
      </c>
      <c r="H5" s="2">
        <v>0.529898643</v>
      </c>
      <c r="I5" s="2">
        <v>11.756100419999999</v>
      </c>
      <c r="J5">
        <v>2</v>
      </c>
      <c r="K5">
        <v>3</v>
      </c>
      <c r="L5" t="b">
        <v>0</v>
      </c>
      <c r="M5" t="b">
        <v>0</v>
      </c>
    </row>
    <row r="6" spans="1:16">
      <c r="A6" t="s">
        <v>31</v>
      </c>
      <c r="C6">
        <v>0.5</v>
      </c>
      <c r="D6" s="2">
        <v>178.58099999999999</v>
      </c>
      <c r="E6" s="2">
        <v>178.58099999999999</v>
      </c>
      <c r="F6" s="2">
        <v>200.32900000000001</v>
      </c>
      <c r="G6" s="1">
        <v>1.1217822724701956</v>
      </c>
      <c r="H6" s="2">
        <v>0.55672502499999998</v>
      </c>
      <c r="I6" s="2">
        <v>301.1343842</v>
      </c>
      <c r="J6">
        <v>3</v>
      </c>
      <c r="K6">
        <v>4</v>
      </c>
      <c r="L6" t="b">
        <v>0</v>
      </c>
      <c r="M6" t="b">
        <v>0</v>
      </c>
    </row>
    <row r="7" spans="1:16">
      <c r="A7" t="s">
        <v>31</v>
      </c>
      <c r="C7">
        <v>0.8</v>
      </c>
      <c r="D7" s="2">
        <v>252.196</v>
      </c>
      <c r="E7" s="2">
        <v>252.196</v>
      </c>
      <c r="F7" s="2">
        <v>253.66200000000001</v>
      </c>
      <c r="G7" s="1">
        <v>1.0058129391425716</v>
      </c>
      <c r="H7" s="2">
        <v>0.55947780599999997</v>
      </c>
      <c r="I7" s="2">
        <v>301.2703669</v>
      </c>
      <c r="J7">
        <v>3</v>
      </c>
      <c r="K7">
        <v>4</v>
      </c>
      <c r="L7" t="b">
        <v>0</v>
      </c>
      <c r="M7" t="b">
        <v>0</v>
      </c>
    </row>
    <row r="8" spans="1:16">
      <c r="A8" t="s">
        <v>31</v>
      </c>
      <c r="B8">
        <v>5</v>
      </c>
      <c r="C8">
        <v>0.3</v>
      </c>
      <c r="D8" s="2">
        <v>380.00200000000001</v>
      </c>
      <c r="E8" s="2">
        <v>380.00200000000001</v>
      </c>
      <c r="F8" s="2">
        <v>399.77100000000002</v>
      </c>
      <c r="G8" s="1">
        <v>1.0520234104031032</v>
      </c>
      <c r="H8" s="2">
        <v>1.4878330230000001</v>
      </c>
      <c r="I8" s="2">
        <v>302.61235379999999</v>
      </c>
      <c r="J8">
        <v>3</v>
      </c>
      <c r="K8">
        <v>4</v>
      </c>
      <c r="L8" t="b">
        <v>0</v>
      </c>
      <c r="M8" t="b">
        <v>0</v>
      </c>
    </row>
    <row r="9" spans="1:16">
      <c r="A9" t="s">
        <v>31</v>
      </c>
      <c r="C9">
        <v>0.5</v>
      </c>
      <c r="D9" s="2">
        <v>557.55200000000002</v>
      </c>
      <c r="E9" s="2">
        <v>557.55200000000002</v>
      </c>
      <c r="F9" s="2">
        <v>577.33500000000004</v>
      </c>
      <c r="G9" s="1">
        <v>1.0354818922719315</v>
      </c>
      <c r="H9" s="2">
        <v>1.5201077460000001</v>
      </c>
      <c r="I9" s="2">
        <v>302.44211150000001</v>
      </c>
      <c r="J9">
        <v>3</v>
      </c>
      <c r="K9">
        <v>3</v>
      </c>
      <c r="L9" t="b">
        <v>0</v>
      </c>
      <c r="M9" t="b">
        <v>0</v>
      </c>
    </row>
    <row r="10" spans="1:16">
      <c r="A10" t="s">
        <v>31</v>
      </c>
      <c r="C10">
        <v>0.8</v>
      </c>
      <c r="D10" s="2">
        <v>650.149</v>
      </c>
      <c r="E10" s="2">
        <v>650.149</v>
      </c>
      <c r="F10" s="2">
        <v>661.93</v>
      </c>
      <c r="G10" s="1">
        <v>1.0181204616172601</v>
      </c>
      <c r="H10" s="2">
        <v>1.5694620610000001</v>
      </c>
      <c r="I10" s="2">
        <v>302.82701329999998</v>
      </c>
      <c r="J10">
        <v>4</v>
      </c>
      <c r="K10">
        <v>4</v>
      </c>
      <c r="L10" t="b">
        <v>0</v>
      </c>
      <c r="M10" t="b">
        <v>0</v>
      </c>
    </row>
    <row r="11" spans="1:16">
      <c r="A11" t="s">
        <v>31</v>
      </c>
      <c r="B11">
        <v>8</v>
      </c>
      <c r="C11">
        <v>0.3</v>
      </c>
      <c r="D11" s="2">
        <v>862.11</v>
      </c>
      <c r="E11" s="2">
        <v>862.11</v>
      </c>
      <c r="F11" s="2">
        <v>995.78099999999995</v>
      </c>
      <c r="G11" s="1">
        <v>1.1550509795733723</v>
      </c>
      <c r="H11" s="2">
        <v>3.9249982829999999</v>
      </c>
      <c r="I11" s="2">
        <v>306.7929163</v>
      </c>
      <c r="J11">
        <v>3</v>
      </c>
      <c r="K11">
        <v>3</v>
      </c>
      <c r="L11" t="b">
        <v>0</v>
      </c>
      <c r="M11" t="b">
        <v>0</v>
      </c>
    </row>
    <row r="12" spans="1:16">
      <c r="A12" t="s">
        <v>31</v>
      </c>
      <c r="C12">
        <v>0.5</v>
      </c>
      <c r="D12" s="2">
        <v>1214.5029999999999</v>
      </c>
      <c r="E12" s="2">
        <v>1214.5029999999999</v>
      </c>
      <c r="F12" s="2">
        <v>1387.8589999999999</v>
      </c>
      <c r="G12" s="1">
        <v>1.1427382229603384</v>
      </c>
      <c r="H12" s="2">
        <v>3.865722656</v>
      </c>
      <c r="I12" s="2">
        <v>306.64176700000002</v>
      </c>
      <c r="J12">
        <v>4</v>
      </c>
      <c r="K12">
        <v>4</v>
      </c>
      <c r="L12" t="b">
        <v>0</v>
      </c>
      <c r="M12" t="b">
        <v>0</v>
      </c>
    </row>
    <row r="13" spans="1:16">
      <c r="A13" t="s">
        <v>31</v>
      </c>
      <c r="C13">
        <v>0.8</v>
      </c>
      <c r="D13" s="2">
        <v>1661.53</v>
      </c>
      <c r="E13" s="2">
        <v>1661.53</v>
      </c>
      <c r="F13" s="2">
        <v>1721.046</v>
      </c>
      <c r="G13" s="1">
        <v>1.0358199972314674</v>
      </c>
      <c r="H13" s="2">
        <v>4.26993227</v>
      </c>
      <c r="I13" s="2">
        <v>307.0163627</v>
      </c>
      <c r="J13">
        <v>5</v>
      </c>
      <c r="K13">
        <v>4</v>
      </c>
      <c r="L13" t="b">
        <v>0</v>
      </c>
      <c r="M13" t="b">
        <v>0</v>
      </c>
    </row>
    <row r="14" spans="1:16">
      <c r="A14" t="s">
        <v>31</v>
      </c>
      <c r="B14">
        <v>10</v>
      </c>
      <c r="C14">
        <v>0.3</v>
      </c>
      <c r="D14" s="2">
        <v>1265.163</v>
      </c>
      <c r="E14" s="2">
        <v>1265.163</v>
      </c>
      <c r="F14" s="2">
        <v>1521.569</v>
      </c>
      <c r="G14" s="1">
        <v>1.2026663757950558</v>
      </c>
      <c r="H14" s="2">
        <v>15.356213090000001</v>
      </c>
      <c r="I14" s="2">
        <v>309.91618510000001</v>
      </c>
      <c r="J14">
        <v>31</v>
      </c>
      <c r="K14">
        <v>3</v>
      </c>
      <c r="L14" t="b">
        <v>1</v>
      </c>
      <c r="M14" t="b">
        <v>0</v>
      </c>
      <c r="P14">
        <f>1055.5/1006.8</f>
        <v>1.0483710766785856</v>
      </c>
    </row>
    <row r="15" spans="1:16">
      <c r="A15" t="s">
        <v>31</v>
      </c>
      <c r="C15">
        <v>0.5</v>
      </c>
      <c r="D15" s="2">
        <v>2083.1860000000001</v>
      </c>
      <c r="E15" s="2">
        <v>2084.1790000000001</v>
      </c>
      <c r="F15" s="2">
        <v>2253.9450000000002</v>
      </c>
      <c r="G15" s="1">
        <v>1.0814546159422966</v>
      </c>
      <c r="H15" s="2">
        <v>6.6653883460000003</v>
      </c>
      <c r="I15" s="2">
        <v>310.59756800000002</v>
      </c>
      <c r="J15">
        <v>4</v>
      </c>
      <c r="K15">
        <v>4</v>
      </c>
      <c r="L15" t="b">
        <v>0</v>
      </c>
      <c r="M15" t="b">
        <v>0</v>
      </c>
    </row>
    <row r="16" spans="1:16">
      <c r="A16" t="s">
        <v>31</v>
      </c>
      <c r="C16">
        <v>0.8</v>
      </c>
      <c r="D16" s="2">
        <v>2612.3319999999999</v>
      </c>
      <c r="E16" s="2">
        <v>2612.3319999999999</v>
      </c>
      <c r="F16" s="2">
        <v>2685.2069999999999</v>
      </c>
      <c r="G16" s="1">
        <v>1.0278965307625525</v>
      </c>
      <c r="H16" s="2">
        <v>6.8732500080000003</v>
      </c>
      <c r="I16" s="2">
        <v>310.56465050000003</v>
      </c>
      <c r="J16">
        <v>5</v>
      </c>
      <c r="K16">
        <v>4</v>
      </c>
      <c r="L16" t="b">
        <v>0</v>
      </c>
      <c r="M16" t="b">
        <v>0</v>
      </c>
    </row>
    <row r="17" spans="1:13">
      <c r="A17" t="s">
        <v>31</v>
      </c>
      <c r="B17">
        <v>15</v>
      </c>
      <c r="C17">
        <v>0.3</v>
      </c>
      <c r="D17" s="2">
        <v>2916.375</v>
      </c>
      <c r="E17" s="2">
        <v>2916.375</v>
      </c>
      <c r="F17" s="2">
        <v>3440.1909999999998</v>
      </c>
      <c r="G17" s="1">
        <v>1.1796120183446916</v>
      </c>
      <c r="H17" s="2">
        <v>16.023251299999998</v>
      </c>
      <c r="I17" s="2">
        <v>327.00176640000001</v>
      </c>
      <c r="J17">
        <v>3</v>
      </c>
      <c r="K17">
        <v>3</v>
      </c>
      <c r="L17" t="b">
        <v>0</v>
      </c>
      <c r="M17" t="b">
        <v>0</v>
      </c>
    </row>
    <row r="18" spans="1:13">
      <c r="A18" t="s">
        <v>31</v>
      </c>
      <c r="C18">
        <v>0.5</v>
      </c>
      <c r="D18" s="2">
        <v>4476.8289999999997</v>
      </c>
      <c r="E18" s="2">
        <v>4476.8289999999997</v>
      </c>
      <c r="F18" s="2">
        <v>5030.076</v>
      </c>
      <c r="G18" s="1">
        <v>1.1235801054719758</v>
      </c>
      <c r="H18" s="2">
        <v>16.447385789999998</v>
      </c>
      <c r="I18" s="2">
        <v>326.27969860000002</v>
      </c>
      <c r="J18">
        <v>4</v>
      </c>
      <c r="K18">
        <v>5</v>
      </c>
      <c r="L18" t="b">
        <v>0</v>
      </c>
      <c r="M18" t="b">
        <v>0</v>
      </c>
    </row>
    <row r="19" spans="1:13">
      <c r="A19" t="s">
        <v>31</v>
      </c>
      <c r="C19">
        <v>0.8</v>
      </c>
      <c r="D19" s="2" t="s">
        <v>33</v>
      </c>
      <c r="E19" s="2" t="s">
        <v>33</v>
      </c>
      <c r="F19" s="2">
        <v>6206.3389999999999</v>
      </c>
      <c r="G19" s="1" t="s">
        <v>33</v>
      </c>
      <c r="H19" s="2">
        <v>265.42780470000002</v>
      </c>
      <c r="I19" s="2">
        <v>576.10054590000004</v>
      </c>
      <c r="J19">
        <v>200</v>
      </c>
      <c r="K19">
        <v>200</v>
      </c>
      <c r="L19" t="b">
        <v>1</v>
      </c>
      <c r="M19" t="b">
        <v>1</v>
      </c>
    </row>
    <row r="20" spans="1:13">
      <c r="A20" t="s">
        <v>31</v>
      </c>
      <c r="B20">
        <v>20</v>
      </c>
      <c r="C20">
        <v>0.3</v>
      </c>
      <c r="D20" s="2">
        <v>5373.5720000000001</v>
      </c>
      <c r="E20" s="2">
        <v>5373.5720000000001</v>
      </c>
      <c r="F20" s="2">
        <v>6284.192</v>
      </c>
      <c r="G20" s="1">
        <v>1.1694626963219252</v>
      </c>
      <c r="H20" s="2">
        <v>32.322503810000001</v>
      </c>
      <c r="I20" s="2">
        <v>350.7316821</v>
      </c>
      <c r="J20">
        <v>4</v>
      </c>
      <c r="K20">
        <v>5</v>
      </c>
      <c r="L20" t="b">
        <v>0</v>
      </c>
      <c r="M20" t="b">
        <v>0</v>
      </c>
    </row>
    <row r="21" spans="1:13">
      <c r="A21" t="s">
        <v>31</v>
      </c>
      <c r="C21">
        <v>0.5</v>
      </c>
      <c r="D21" s="2" t="s">
        <v>33</v>
      </c>
      <c r="E21" s="2" t="s">
        <v>33</v>
      </c>
      <c r="F21" s="2">
        <v>9019.3619999999992</v>
      </c>
      <c r="G21" s="1" t="s">
        <v>33</v>
      </c>
      <c r="H21" s="2">
        <v>368.15324500000003</v>
      </c>
      <c r="I21" s="2">
        <v>670.70108909999999</v>
      </c>
      <c r="J21">
        <v>200</v>
      </c>
      <c r="K21">
        <v>200</v>
      </c>
      <c r="L21" t="b">
        <v>1</v>
      </c>
      <c r="M21" t="b">
        <v>1</v>
      </c>
    </row>
    <row r="22" spans="1:13">
      <c r="A22" t="s">
        <v>31</v>
      </c>
      <c r="C22">
        <v>0.8</v>
      </c>
      <c r="D22" s="2">
        <v>10149.677</v>
      </c>
      <c r="E22" s="2">
        <v>10149.677</v>
      </c>
      <c r="F22" s="2">
        <v>10510.8</v>
      </c>
      <c r="G22" s="1">
        <v>1.0355797529320392</v>
      </c>
      <c r="H22" s="2">
        <v>32.489899399999999</v>
      </c>
      <c r="I22" s="2">
        <v>346.59120200000001</v>
      </c>
      <c r="J22">
        <v>6</v>
      </c>
      <c r="K22">
        <v>5</v>
      </c>
      <c r="L22" t="b">
        <v>0</v>
      </c>
      <c r="M22" t="b">
        <v>0</v>
      </c>
    </row>
    <row r="23" spans="1:13">
      <c r="A23" t="s">
        <v>31</v>
      </c>
      <c r="B23">
        <v>25</v>
      </c>
      <c r="C23">
        <v>0.3</v>
      </c>
      <c r="D23" s="2">
        <v>8023.8620000000001</v>
      </c>
      <c r="E23" s="2">
        <v>8023.8620000000001</v>
      </c>
      <c r="F23" s="2">
        <v>9502.9240000000009</v>
      </c>
      <c r="G23" s="1">
        <v>1.1843329309502082</v>
      </c>
      <c r="H23" s="2">
        <v>48.02474952</v>
      </c>
      <c r="I23" s="2">
        <v>378.56001400000002</v>
      </c>
      <c r="J23">
        <v>2</v>
      </c>
      <c r="K23">
        <v>4</v>
      </c>
      <c r="L23" t="b">
        <v>0</v>
      </c>
      <c r="M23" t="b">
        <v>0</v>
      </c>
    </row>
    <row r="24" spans="1:13">
      <c r="A24" t="s">
        <v>31</v>
      </c>
      <c r="C24">
        <v>0.5</v>
      </c>
      <c r="D24" s="2">
        <v>12640.74</v>
      </c>
      <c r="E24" s="2">
        <v>12640.74</v>
      </c>
      <c r="F24" s="2">
        <v>13936.012000000001</v>
      </c>
      <c r="G24" s="1">
        <v>1.1024680517121623</v>
      </c>
      <c r="H24" s="2">
        <v>54.19229078</v>
      </c>
      <c r="I24" s="2">
        <v>380.16634440000001</v>
      </c>
      <c r="J24">
        <v>5</v>
      </c>
      <c r="K24">
        <v>5</v>
      </c>
      <c r="L24" t="b">
        <v>0</v>
      </c>
      <c r="M24" t="b">
        <v>0</v>
      </c>
    </row>
    <row r="25" spans="1:13">
      <c r="A25" t="s">
        <v>31</v>
      </c>
      <c r="C25">
        <v>0.8</v>
      </c>
      <c r="D25" s="2">
        <v>16255.29</v>
      </c>
      <c r="E25" s="2" t="s">
        <v>33</v>
      </c>
      <c r="F25" s="2">
        <v>16806.066999999999</v>
      </c>
      <c r="G25" s="1">
        <v>1.0338829390309248</v>
      </c>
      <c r="H25" s="2">
        <v>154.25290580000001</v>
      </c>
      <c r="I25" s="2">
        <v>781.71227569999996</v>
      </c>
      <c r="J25">
        <v>58</v>
      </c>
      <c r="K25">
        <v>200</v>
      </c>
      <c r="L25" t="b">
        <v>1</v>
      </c>
      <c r="M25" t="b">
        <v>1</v>
      </c>
    </row>
    <row r="26" spans="1:13">
      <c r="A26" t="s">
        <v>31</v>
      </c>
      <c r="B26">
        <v>30</v>
      </c>
      <c r="C26">
        <v>0.3</v>
      </c>
      <c r="D26" s="2">
        <v>11151.409</v>
      </c>
      <c r="E26" s="2">
        <v>11151.409</v>
      </c>
      <c r="F26" s="2">
        <v>13520.237999999999</v>
      </c>
      <c r="G26" s="1">
        <v>1.2124241878313315</v>
      </c>
      <c r="H26" s="2">
        <v>86.938957209999998</v>
      </c>
      <c r="I26" s="2">
        <v>424.39683129999997</v>
      </c>
      <c r="J26">
        <v>7</v>
      </c>
      <c r="K26">
        <v>7</v>
      </c>
      <c r="L26" t="b">
        <v>0</v>
      </c>
      <c r="M26" t="b">
        <v>0</v>
      </c>
    </row>
    <row r="27" spans="1:13">
      <c r="A27" t="s">
        <v>31</v>
      </c>
      <c r="C27">
        <v>0.5</v>
      </c>
      <c r="D27" s="2">
        <v>17342.373</v>
      </c>
      <c r="E27" s="2">
        <v>17342.373</v>
      </c>
      <c r="F27" s="2">
        <v>19631.835999999999</v>
      </c>
      <c r="G27" s="1">
        <v>1.1320155551953588</v>
      </c>
      <c r="H27" s="2">
        <v>82.671502110000006</v>
      </c>
      <c r="I27" s="2">
        <v>414.1252053</v>
      </c>
      <c r="J27">
        <v>5</v>
      </c>
      <c r="K27">
        <v>4</v>
      </c>
      <c r="L27" t="b">
        <v>0</v>
      </c>
      <c r="M27" t="b">
        <v>0</v>
      </c>
    </row>
    <row r="28" spans="1:13">
      <c r="A28" t="s">
        <v>31</v>
      </c>
      <c r="C28">
        <v>0.8</v>
      </c>
      <c r="D28" s="2" t="s">
        <v>33</v>
      </c>
      <c r="E28" s="2" t="s">
        <v>33</v>
      </c>
      <c r="F28" s="2">
        <v>24180.91</v>
      </c>
      <c r="G28" s="1" t="s">
        <v>33</v>
      </c>
      <c r="H28" s="2">
        <v>648.03377820000003</v>
      </c>
      <c r="I28" s="2">
        <v>1017.940987</v>
      </c>
      <c r="J28">
        <v>200</v>
      </c>
      <c r="K28">
        <v>200</v>
      </c>
      <c r="L28" t="b">
        <v>1</v>
      </c>
      <c r="M28" t="b">
        <v>1</v>
      </c>
    </row>
    <row r="29" spans="1:13">
      <c r="D29" s="2">
        <f>AVERAGE(D2:D18,D20,D22:D24,D26:D27)</f>
        <v>3658.0196956521745</v>
      </c>
      <c r="E29" s="2">
        <f>AVERAGE(E2:E18,E20,E22:E24,E26:E27)</f>
        <v>3658.0332608695644</v>
      </c>
      <c r="F29" s="2">
        <f>AVERAGE(F2:F18,F20,F22:F24,F26:F27)</f>
        <v>4125.7629565217385</v>
      </c>
      <c r="G29" s="1">
        <f>F29/E29</f>
        <v>1.1278637077075095</v>
      </c>
      <c r="H29" s="2">
        <f>AVERAGE(H2:H28)</f>
        <v>68.669777154444446</v>
      </c>
      <c r="I29" s="2">
        <f t="shared" ref="I29:K29" si="0">AVERAGE(I2:I28)</f>
        <v>349.37117183822221</v>
      </c>
      <c r="J29" s="2">
        <f t="shared" si="0"/>
        <v>28.62962962962963</v>
      </c>
      <c r="K29" s="2">
        <f t="shared" si="0"/>
        <v>32.962962962962962</v>
      </c>
      <c r="L29" s="2"/>
      <c r="M29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8F8E-71DB-4FD6-BF23-0AEDAC5492AF}">
  <dimension ref="A1:AF28"/>
  <sheetViews>
    <sheetView topLeftCell="G1" workbookViewId="0">
      <selection activeCell="K33" sqref="K33"/>
    </sheetView>
  </sheetViews>
  <sheetFormatPr defaultColWidth="8.875" defaultRowHeight="13.5"/>
  <cols>
    <col min="19" max="19" width="10.25" bestFit="1" customWidth="1"/>
    <col min="20" max="20" width="8.5" bestFit="1" customWidth="1"/>
  </cols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27</v>
      </c>
      <c r="L1" t="s">
        <v>28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  <c r="S1" t="s">
        <v>19</v>
      </c>
      <c r="T1" t="s">
        <v>20</v>
      </c>
      <c r="U1" t="s">
        <v>25</v>
      </c>
      <c r="V1" t="s">
        <v>26</v>
      </c>
      <c r="W1" t="s">
        <v>29</v>
      </c>
      <c r="X1" t="s">
        <v>30</v>
      </c>
      <c r="Y1" t="s">
        <v>5</v>
      </c>
      <c r="Z1" t="s">
        <v>6</v>
      </c>
      <c r="AA1" t="s">
        <v>15</v>
      </c>
      <c r="AB1" t="s">
        <v>16</v>
      </c>
      <c r="AC1" t="s">
        <v>21</v>
      </c>
      <c r="AD1" t="s">
        <v>22</v>
      </c>
      <c r="AE1" t="s">
        <v>23</v>
      </c>
      <c r="AF1" t="s">
        <v>24</v>
      </c>
    </row>
    <row r="2" spans="1:32">
      <c r="A2" t="s">
        <v>31</v>
      </c>
      <c r="B2">
        <v>2</v>
      </c>
      <c r="C2">
        <v>100</v>
      </c>
      <c r="D2">
        <v>83</v>
      </c>
      <c r="E2">
        <v>0.3</v>
      </c>
      <c r="F2">
        <v>24</v>
      </c>
      <c r="G2">
        <v>51378</v>
      </c>
      <c r="H2">
        <v>51378</v>
      </c>
      <c r="I2" s="5">
        <v>51378</v>
      </c>
      <c r="J2" s="5">
        <v>51378</v>
      </c>
      <c r="K2">
        <v>51378</v>
      </c>
      <c r="L2" s="5">
        <v>51378</v>
      </c>
      <c r="M2">
        <v>56285</v>
      </c>
      <c r="N2">
        <v>12</v>
      </c>
      <c r="O2" s="5">
        <v>11</v>
      </c>
      <c r="P2" s="5">
        <v>2</v>
      </c>
      <c r="Q2">
        <v>8.000237942</v>
      </c>
      <c r="R2">
        <v>8.1317450999999998</v>
      </c>
      <c r="S2" s="6">
        <v>0.88553094863891602</v>
      </c>
      <c r="T2" s="6">
        <v>8.8861582279205305</v>
      </c>
      <c r="U2">
        <v>1</v>
      </c>
      <c r="V2" s="5">
        <v>1</v>
      </c>
      <c r="W2">
        <v>2</v>
      </c>
      <c r="X2" s="5">
        <v>2</v>
      </c>
      <c r="Y2">
        <v>51378</v>
      </c>
      <c r="Z2">
        <v>51378</v>
      </c>
      <c r="AA2">
        <v>0.26882982300000002</v>
      </c>
      <c r="AB2">
        <v>1.3275382520000001</v>
      </c>
      <c r="AC2">
        <v>3</v>
      </c>
      <c r="AD2">
        <v>3</v>
      </c>
      <c r="AE2" t="b">
        <v>0</v>
      </c>
      <c r="AF2" t="b">
        <v>0</v>
      </c>
    </row>
    <row r="3" spans="1:32">
      <c r="A3" t="s">
        <v>31</v>
      </c>
      <c r="B3">
        <v>2</v>
      </c>
      <c r="C3">
        <v>100</v>
      </c>
      <c r="D3">
        <v>93</v>
      </c>
      <c r="E3">
        <v>0.5</v>
      </c>
      <c r="F3">
        <v>46</v>
      </c>
      <c r="H3">
        <v>0</v>
      </c>
      <c r="I3" s="5">
        <v>83836</v>
      </c>
      <c r="J3" s="5">
        <v>83836</v>
      </c>
      <c r="K3">
        <v>85489.966400000005</v>
      </c>
      <c r="L3" s="5">
        <v>86484</v>
      </c>
      <c r="M3">
        <v>86603</v>
      </c>
      <c r="N3">
        <v>11</v>
      </c>
      <c r="O3" s="5">
        <v>11</v>
      </c>
      <c r="P3" s="5">
        <v>2</v>
      </c>
      <c r="R3">
        <v>1800.3160069999999</v>
      </c>
      <c r="S3" s="6">
        <v>1.0061299800872801</v>
      </c>
      <c r="T3" s="6">
        <v>1800.2051258087099</v>
      </c>
      <c r="U3">
        <v>0</v>
      </c>
      <c r="V3" s="5">
        <v>1</v>
      </c>
      <c r="W3">
        <v>9</v>
      </c>
      <c r="X3" s="5">
        <v>9</v>
      </c>
      <c r="Y3">
        <v>83836</v>
      </c>
      <c r="Z3">
        <v>83836</v>
      </c>
      <c r="AA3">
        <v>0.57145714800000003</v>
      </c>
      <c r="AB3">
        <v>57.336383580000003</v>
      </c>
      <c r="AC3">
        <v>3</v>
      </c>
      <c r="AD3">
        <v>3</v>
      </c>
      <c r="AE3" t="b">
        <v>0</v>
      </c>
      <c r="AF3" t="b">
        <v>0</v>
      </c>
    </row>
    <row r="4" spans="1:32">
      <c r="A4" t="s">
        <v>31</v>
      </c>
      <c r="B4">
        <v>2</v>
      </c>
      <c r="C4">
        <v>100</v>
      </c>
      <c r="D4">
        <v>80</v>
      </c>
      <c r="E4">
        <v>0.8</v>
      </c>
      <c r="F4">
        <v>64</v>
      </c>
      <c r="H4">
        <v>0</v>
      </c>
      <c r="I4" s="5">
        <v>92113</v>
      </c>
      <c r="J4" s="5">
        <v>92766</v>
      </c>
      <c r="K4">
        <v>94044</v>
      </c>
      <c r="L4" s="5">
        <v>94378</v>
      </c>
      <c r="M4">
        <v>95244</v>
      </c>
      <c r="N4">
        <v>14</v>
      </c>
      <c r="O4" s="5">
        <v>12</v>
      </c>
      <c r="P4" s="5">
        <v>7</v>
      </c>
      <c r="R4">
        <v>1800.1389409999999</v>
      </c>
      <c r="S4" s="6">
        <v>1.8227264881134</v>
      </c>
      <c r="T4" s="6">
        <v>1800.1748921871099</v>
      </c>
      <c r="U4">
        <v>0</v>
      </c>
      <c r="V4" s="5">
        <v>5</v>
      </c>
      <c r="W4">
        <v>9</v>
      </c>
      <c r="X4" s="5">
        <v>9</v>
      </c>
      <c r="Y4">
        <v>92113</v>
      </c>
      <c r="Z4">
        <v>91432</v>
      </c>
      <c r="AA4">
        <v>1.086413622</v>
      </c>
      <c r="AB4">
        <v>6.4782962800000004</v>
      </c>
      <c r="AC4">
        <v>3</v>
      </c>
      <c r="AD4">
        <v>2</v>
      </c>
      <c r="AE4" t="b">
        <v>0</v>
      </c>
      <c r="AF4" t="b">
        <v>0</v>
      </c>
    </row>
    <row r="5" spans="1:32">
      <c r="A5" t="s">
        <v>31</v>
      </c>
      <c r="B5">
        <v>3</v>
      </c>
      <c r="C5">
        <v>150</v>
      </c>
      <c r="D5">
        <v>136</v>
      </c>
      <c r="E5">
        <v>0.3</v>
      </c>
      <c r="F5">
        <v>40</v>
      </c>
      <c r="G5">
        <v>114985</v>
      </c>
      <c r="H5">
        <v>114985</v>
      </c>
      <c r="I5" s="5">
        <v>114985</v>
      </c>
      <c r="J5" s="5">
        <v>114985</v>
      </c>
      <c r="K5">
        <v>114985</v>
      </c>
      <c r="L5" s="5">
        <v>114985</v>
      </c>
      <c r="M5">
        <v>139713</v>
      </c>
      <c r="N5">
        <v>18</v>
      </c>
      <c r="O5" s="5">
        <v>17</v>
      </c>
      <c r="P5" s="5">
        <v>3</v>
      </c>
      <c r="Q5">
        <v>1188.1611660000001</v>
      </c>
      <c r="R5">
        <v>1188.5051209999999</v>
      </c>
      <c r="S5" s="6">
        <v>1.5064725875854399</v>
      </c>
      <c r="T5" s="6">
        <v>956.63478994369495</v>
      </c>
      <c r="U5">
        <v>1</v>
      </c>
      <c r="V5" s="5">
        <v>1</v>
      </c>
      <c r="W5">
        <v>2</v>
      </c>
      <c r="X5" s="5">
        <v>2</v>
      </c>
      <c r="Y5">
        <v>114985</v>
      </c>
      <c r="Z5">
        <v>114985</v>
      </c>
      <c r="AA5">
        <v>0.529898643</v>
      </c>
      <c r="AB5">
        <v>11.756100419999999</v>
      </c>
      <c r="AC5">
        <v>2</v>
      </c>
      <c r="AD5">
        <v>3</v>
      </c>
      <c r="AE5" t="b">
        <v>0</v>
      </c>
      <c r="AF5" t="b">
        <v>0</v>
      </c>
    </row>
    <row r="6" spans="1:32">
      <c r="A6" t="s">
        <v>31</v>
      </c>
      <c r="B6">
        <v>3</v>
      </c>
      <c r="C6">
        <v>150</v>
      </c>
      <c r="D6">
        <v>128</v>
      </c>
      <c r="E6">
        <v>0.5</v>
      </c>
      <c r="F6">
        <v>63</v>
      </c>
      <c r="H6">
        <v>0</v>
      </c>
      <c r="I6" s="5">
        <v>178581</v>
      </c>
      <c r="J6" s="5">
        <v>178581</v>
      </c>
      <c r="K6">
        <v>197947.8412</v>
      </c>
      <c r="L6" s="5">
        <v>197351</v>
      </c>
      <c r="M6">
        <v>200329</v>
      </c>
      <c r="N6">
        <v>15</v>
      </c>
      <c r="O6" s="5">
        <v>15</v>
      </c>
      <c r="P6" s="5">
        <v>3</v>
      </c>
      <c r="R6">
        <v>1800.4091209999999</v>
      </c>
      <c r="S6" s="6">
        <v>1.4533519744873</v>
      </c>
      <c r="T6" s="6">
        <v>1800.2500321865</v>
      </c>
      <c r="U6">
        <v>0</v>
      </c>
      <c r="V6" s="5">
        <v>1</v>
      </c>
      <c r="W6">
        <v>9</v>
      </c>
      <c r="X6" s="5">
        <v>9</v>
      </c>
      <c r="Y6">
        <v>178581</v>
      </c>
      <c r="Z6">
        <v>178581</v>
      </c>
      <c r="AA6">
        <v>0.55672502499999998</v>
      </c>
      <c r="AB6">
        <v>301.1343842</v>
      </c>
      <c r="AC6">
        <v>3</v>
      </c>
      <c r="AD6">
        <v>4</v>
      </c>
      <c r="AE6" t="b">
        <v>0</v>
      </c>
      <c r="AF6" t="b">
        <v>0</v>
      </c>
    </row>
    <row r="7" spans="1:32">
      <c r="A7" t="s">
        <v>31</v>
      </c>
      <c r="B7">
        <v>3</v>
      </c>
      <c r="C7">
        <v>150</v>
      </c>
      <c r="D7">
        <v>139</v>
      </c>
      <c r="E7">
        <v>0.8</v>
      </c>
      <c r="F7">
        <v>110</v>
      </c>
      <c r="H7">
        <v>0</v>
      </c>
      <c r="I7" s="5">
        <v>252196</v>
      </c>
      <c r="J7" s="5">
        <v>252196</v>
      </c>
      <c r="K7">
        <v>257681</v>
      </c>
      <c r="L7" s="5">
        <v>257963</v>
      </c>
      <c r="M7">
        <v>253662</v>
      </c>
      <c r="N7">
        <v>15</v>
      </c>
      <c r="O7" s="5">
        <v>16</v>
      </c>
      <c r="P7" s="5">
        <v>3</v>
      </c>
      <c r="R7">
        <v>1800.1765069999999</v>
      </c>
      <c r="S7" s="6">
        <v>1.41291952133178</v>
      </c>
      <c r="T7" s="6">
        <v>1800.1834411621001</v>
      </c>
      <c r="U7">
        <v>0</v>
      </c>
      <c r="V7" s="5">
        <v>1</v>
      </c>
      <c r="W7">
        <v>9</v>
      </c>
      <c r="X7" s="5">
        <v>9</v>
      </c>
      <c r="Y7">
        <v>252196</v>
      </c>
      <c r="Z7">
        <v>252196</v>
      </c>
      <c r="AA7">
        <v>0.55947780599999997</v>
      </c>
      <c r="AB7">
        <v>301.2703669</v>
      </c>
      <c r="AC7">
        <v>3</v>
      </c>
      <c r="AD7">
        <v>4</v>
      </c>
      <c r="AE7" t="b">
        <v>0</v>
      </c>
      <c r="AF7" t="b">
        <v>0</v>
      </c>
    </row>
    <row r="8" spans="1:32">
      <c r="A8" t="s">
        <v>31</v>
      </c>
      <c r="B8">
        <v>5</v>
      </c>
      <c r="C8">
        <v>250</v>
      </c>
      <c r="D8">
        <v>237</v>
      </c>
      <c r="E8">
        <v>0.3</v>
      </c>
      <c r="F8">
        <v>69</v>
      </c>
      <c r="G8">
        <v>380002</v>
      </c>
      <c r="H8">
        <v>380002</v>
      </c>
      <c r="I8" s="5">
        <v>380002</v>
      </c>
      <c r="J8" s="5">
        <v>380002</v>
      </c>
      <c r="K8">
        <v>380036</v>
      </c>
      <c r="L8" s="5">
        <v>380032.77115376398</v>
      </c>
      <c r="M8">
        <v>399771</v>
      </c>
      <c r="N8">
        <v>28</v>
      </c>
      <c r="O8" s="5">
        <v>27</v>
      </c>
      <c r="P8" s="5">
        <v>5</v>
      </c>
      <c r="Q8">
        <v>393.56210449999998</v>
      </c>
      <c r="R8">
        <v>534.48152470000002</v>
      </c>
      <c r="S8" s="6">
        <v>4.12237501144409</v>
      </c>
      <c r="T8" s="6">
        <v>630.598328113555</v>
      </c>
      <c r="U8">
        <v>1</v>
      </c>
      <c r="V8" s="5">
        <v>1</v>
      </c>
      <c r="W8">
        <v>2</v>
      </c>
      <c r="X8" s="5">
        <v>2</v>
      </c>
      <c r="Y8">
        <v>380002</v>
      </c>
      <c r="Z8">
        <v>380002</v>
      </c>
      <c r="AA8">
        <v>1.4878330230000001</v>
      </c>
      <c r="AB8">
        <v>302.61235379999999</v>
      </c>
      <c r="AC8">
        <v>3</v>
      </c>
      <c r="AD8">
        <v>4</v>
      </c>
      <c r="AE8" t="b">
        <v>0</v>
      </c>
      <c r="AF8" t="b">
        <v>0</v>
      </c>
    </row>
    <row r="9" spans="1:32">
      <c r="A9" t="s">
        <v>31</v>
      </c>
      <c r="B9">
        <v>5</v>
      </c>
      <c r="C9">
        <v>250</v>
      </c>
      <c r="D9">
        <v>244</v>
      </c>
      <c r="E9">
        <v>0.5</v>
      </c>
      <c r="F9">
        <v>121</v>
      </c>
      <c r="H9">
        <v>0</v>
      </c>
      <c r="I9" s="5">
        <v>557552</v>
      </c>
      <c r="J9" s="5">
        <v>557552</v>
      </c>
      <c r="K9">
        <v>626742.63970000006</v>
      </c>
      <c r="L9" s="5">
        <v>614578</v>
      </c>
      <c r="M9">
        <v>577335</v>
      </c>
      <c r="N9">
        <v>25</v>
      </c>
      <c r="O9" s="5">
        <v>25</v>
      </c>
      <c r="P9" s="5">
        <v>5</v>
      </c>
      <c r="R9">
        <v>1800.2729400000001</v>
      </c>
      <c r="S9" s="6">
        <v>4.0678801536559996</v>
      </c>
      <c r="T9" s="6">
        <v>1800.02897787094</v>
      </c>
      <c r="U9">
        <v>0</v>
      </c>
      <c r="V9" s="5">
        <v>1</v>
      </c>
      <c r="W9">
        <v>9</v>
      </c>
      <c r="X9" s="5">
        <v>9</v>
      </c>
      <c r="Y9">
        <v>557552</v>
      </c>
      <c r="Z9">
        <v>557552</v>
      </c>
      <c r="AA9">
        <v>1.5201077460000001</v>
      </c>
      <c r="AB9">
        <v>302.44211150000001</v>
      </c>
      <c r="AC9">
        <v>3</v>
      </c>
      <c r="AD9">
        <v>3</v>
      </c>
      <c r="AE9" t="b">
        <v>0</v>
      </c>
      <c r="AF9" t="b">
        <v>0</v>
      </c>
    </row>
    <row r="10" spans="1:32">
      <c r="A10" t="s">
        <v>31</v>
      </c>
      <c r="B10">
        <v>5</v>
      </c>
      <c r="C10">
        <v>250</v>
      </c>
      <c r="D10">
        <v>233</v>
      </c>
      <c r="E10">
        <v>0.8</v>
      </c>
      <c r="F10">
        <v>185</v>
      </c>
      <c r="H10">
        <v>0</v>
      </c>
      <c r="I10" s="5">
        <v>650149</v>
      </c>
      <c r="J10" s="5">
        <v>650149</v>
      </c>
      <c r="K10">
        <v>671136.35699999996</v>
      </c>
      <c r="L10" s="5">
        <v>671538.78663636802</v>
      </c>
      <c r="M10">
        <v>661930</v>
      </c>
      <c r="N10">
        <v>25</v>
      </c>
      <c r="O10" s="5">
        <v>27</v>
      </c>
      <c r="P10" s="5">
        <v>5</v>
      </c>
      <c r="R10">
        <v>1800.367035</v>
      </c>
      <c r="S10" s="6">
        <v>3.9540457725524898</v>
      </c>
      <c r="T10" s="6">
        <v>1800.31038498878</v>
      </c>
      <c r="U10">
        <v>0</v>
      </c>
      <c r="V10" s="5">
        <v>1</v>
      </c>
      <c r="W10">
        <v>9</v>
      </c>
      <c r="X10" s="5">
        <v>9</v>
      </c>
      <c r="Y10">
        <v>650149</v>
      </c>
      <c r="Z10">
        <v>650149</v>
      </c>
      <c r="AA10">
        <v>1.5694620610000001</v>
      </c>
      <c r="AB10">
        <v>302.82701329999998</v>
      </c>
      <c r="AC10">
        <v>4</v>
      </c>
      <c r="AD10">
        <v>4</v>
      </c>
      <c r="AE10" t="b">
        <v>0</v>
      </c>
      <c r="AF10" t="b">
        <v>0</v>
      </c>
    </row>
    <row r="11" spans="1:32">
      <c r="A11" t="s">
        <v>31</v>
      </c>
      <c r="B11">
        <v>8</v>
      </c>
      <c r="C11">
        <v>400</v>
      </c>
      <c r="D11">
        <v>373</v>
      </c>
      <c r="E11">
        <v>0.3</v>
      </c>
      <c r="F11">
        <v>109</v>
      </c>
      <c r="H11">
        <v>0</v>
      </c>
      <c r="I11" s="5">
        <v>862110</v>
      </c>
      <c r="J11" s="5">
        <v>862110</v>
      </c>
      <c r="K11">
        <v>971501.22569999995</v>
      </c>
      <c r="L11" s="5">
        <v>971750.13122695999</v>
      </c>
      <c r="M11">
        <v>995781</v>
      </c>
      <c r="N11">
        <v>40</v>
      </c>
      <c r="O11" s="5">
        <v>40</v>
      </c>
      <c r="P11" s="5">
        <v>8</v>
      </c>
      <c r="R11">
        <v>1800.0615889999999</v>
      </c>
      <c r="S11" s="6">
        <v>12.010491132736201</v>
      </c>
      <c r="T11" s="6">
        <v>1800.0251817703199</v>
      </c>
      <c r="U11">
        <v>0</v>
      </c>
      <c r="V11" s="5">
        <v>1</v>
      </c>
      <c r="W11">
        <v>9</v>
      </c>
      <c r="X11" s="5">
        <v>9</v>
      </c>
      <c r="Y11">
        <v>862110</v>
      </c>
      <c r="Z11">
        <v>862110</v>
      </c>
      <c r="AA11">
        <v>3.9249982829999999</v>
      </c>
      <c r="AB11">
        <v>306.7929163</v>
      </c>
      <c r="AC11">
        <v>3</v>
      </c>
      <c r="AD11">
        <v>3</v>
      </c>
      <c r="AE11" t="b">
        <v>0</v>
      </c>
      <c r="AF11" t="b">
        <v>0</v>
      </c>
    </row>
    <row r="12" spans="1:32">
      <c r="A12" t="s">
        <v>31</v>
      </c>
      <c r="B12">
        <v>8</v>
      </c>
      <c r="C12">
        <v>400</v>
      </c>
      <c r="D12">
        <v>356</v>
      </c>
      <c r="E12">
        <v>0.5</v>
      </c>
      <c r="F12">
        <v>177</v>
      </c>
      <c r="H12">
        <v>0</v>
      </c>
      <c r="I12" s="5">
        <v>1214503</v>
      </c>
      <c r="J12" s="5">
        <v>1214503</v>
      </c>
      <c r="K12">
        <v>1522614.257</v>
      </c>
      <c r="L12" s="5">
        <v>1527009.60523786</v>
      </c>
      <c r="M12">
        <v>1387859</v>
      </c>
      <c r="N12">
        <v>40</v>
      </c>
      <c r="O12" s="5">
        <v>41</v>
      </c>
      <c r="P12" s="5">
        <v>8</v>
      </c>
      <c r="R12">
        <v>1800.05242</v>
      </c>
      <c r="S12" s="6">
        <v>12.526841163635201</v>
      </c>
      <c r="T12" s="6">
        <v>1800.0410788059201</v>
      </c>
      <c r="U12">
        <v>0</v>
      </c>
      <c r="V12" s="5">
        <v>1</v>
      </c>
      <c r="W12">
        <v>9</v>
      </c>
      <c r="X12" s="5">
        <v>9</v>
      </c>
      <c r="Y12">
        <v>1214503</v>
      </c>
      <c r="Z12">
        <v>1214503</v>
      </c>
      <c r="AA12">
        <v>3.865722656</v>
      </c>
      <c r="AB12">
        <v>306.64176700000002</v>
      </c>
      <c r="AC12">
        <v>4</v>
      </c>
      <c r="AD12">
        <v>4</v>
      </c>
      <c r="AE12" t="b">
        <v>0</v>
      </c>
      <c r="AF12" t="b">
        <v>0</v>
      </c>
    </row>
    <row r="13" spans="1:32">
      <c r="A13" t="s">
        <v>31</v>
      </c>
      <c r="B13">
        <v>8</v>
      </c>
      <c r="C13">
        <v>400</v>
      </c>
      <c r="D13">
        <v>357</v>
      </c>
      <c r="E13">
        <v>0.8</v>
      </c>
      <c r="F13">
        <v>284</v>
      </c>
      <c r="H13">
        <v>0</v>
      </c>
      <c r="I13" s="5">
        <v>1661530</v>
      </c>
      <c r="J13" s="5">
        <v>1661530</v>
      </c>
      <c r="K13">
        <v>1769737.548</v>
      </c>
      <c r="L13" s="5">
        <v>1773670.5412381899</v>
      </c>
      <c r="M13">
        <v>1721046</v>
      </c>
      <c r="N13">
        <v>40</v>
      </c>
      <c r="O13" s="5">
        <v>42</v>
      </c>
      <c r="P13" s="5">
        <v>8</v>
      </c>
      <c r="R13">
        <v>1800.049906</v>
      </c>
      <c r="S13" s="6">
        <v>11.654446363449001</v>
      </c>
      <c r="T13" s="6">
        <v>1800.85504746437</v>
      </c>
      <c r="U13">
        <v>0</v>
      </c>
      <c r="V13" s="5">
        <v>1</v>
      </c>
      <c r="W13">
        <v>9</v>
      </c>
      <c r="X13" s="5">
        <v>9</v>
      </c>
      <c r="Y13">
        <v>1661530</v>
      </c>
      <c r="Z13">
        <v>1661530</v>
      </c>
      <c r="AA13">
        <v>4.26993227</v>
      </c>
      <c r="AB13">
        <v>307.0163627</v>
      </c>
      <c r="AC13">
        <v>5</v>
      </c>
      <c r="AD13">
        <v>4</v>
      </c>
      <c r="AE13" t="b">
        <v>0</v>
      </c>
      <c r="AF13" t="b">
        <v>0</v>
      </c>
    </row>
    <row r="14" spans="1:32">
      <c r="A14" t="s">
        <v>31</v>
      </c>
      <c r="B14">
        <v>10</v>
      </c>
      <c r="C14">
        <v>500</v>
      </c>
      <c r="D14">
        <v>449</v>
      </c>
      <c r="E14">
        <v>0.3</v>
      </c>
      <c r="F14">
        <v>131</v>
      </c>
      <c r="H14">
        <v>0</v>
      </c>
      <c r="I14" s="5">
        <v>1265163</v>
      </c>
      <c r="J14" s="5">
        <v>1265163</v>
      </c>
      <c r="K14">
        <v>1507484.2180000001</v>
      </c>
      <c r="L14" s="5">
        <v>1508772.7052092699</v>
      </c>
      <c r="M14">
        <v>1521569</v>
      </c>
      <c r="N14">
        <v>50</v>
      </c>
      <c r="O14" s="5">
        <v>50</v>
      </c>
      <c r="P14" s="5">
        <v>10</v>
      </c>
      <c r="R14">
        <v>1800.0576229999999</v>
      </c>
      <c r="S14" s="6">
        <v>20.565588235855099</v>
      </c>
      <c r="T14" s="6">
        <v>1800.1048374176</v>
      </c>
      <c r="U14">
        <v>0</v>
      </c>
      <c r="V14" s="5">
        <v>1</v>
      </c>
      <c r="W14">
        <v>9</v>
      </c>
      <c r="X14" s="5">
        <v>9</v>
      </c>
      <c r="Y14">
        <v>1265163</v>
      </c>
      <c r="Z14">
        <v>1265163</v>
      </c>
      <c r="AA14">
        <v>15.356213090000001</v>
      </c>
      <c r="AB14">
        <v>309.91618510000001</v>
      </c>
      <c r="AC14">
        <v>31</v>
      </c>
      <c r="AD14">
        <v>3</v>
      </c>
      <c r="AE14" t="b">
        <v>1</v>
      </c>
      <c r="AF14" t="b">
        <v>0</v>
      </c>
    </row>
    <row r="15" spans="1:32">
      <c r="A15" t="s">
        <v>31</v>
      </c>
      <c r="B15">
        <v>10</v>
      </c>
      <c r="C15">
        <v>500</v>
      </c>
      <c r="D15">
        <v>464</v>
      </c>
      <c r="E15">
        <v>0.5</v>
      </c>
      <c r="F15">
        <v>230</v>
      </c>
      <c r="H15">
        <v>0</v>
      </c>
      <c r="I15" s="5">
        <v>2083186</v>
      </c>
      <c r="J15" s="5">
        <v>2084179</v>
      </c>
      <c r="K15">
        <v>2614240.406</v>
      </c>
      <c r="L15" s="5">
        <v>2615530.2678441298</v>
      </c>
      <c r="M15">
        <v>2253945</v>
      </c>
      <c r="N15">
        <v>50</v>
      </c>
      <c r="O15" s="5">
        <v>50</v>
      </c>
      <c r="P15" s="5">
        <v>12</v>
      </c>
      <c r="R15">
        <v>1800.0963609999999</v>
      </c>
      <c r="S15" s="6">
        <v>19.268041133880601</v>
      </c>
      <c r="T15" s="6">
        <v>1800.1079323291699</v>
      </c>
      <c r="U15">
        <v>0</v>
      </c>
      <c r="V15" s="5">
        <v>2</v>
      </c>
      <c r="W15">
        <v>9</v>
      </c>
      <c r="X15" s="5">
        <v>9</v>
      </c>
      <c r="Y15">
        <v>2083186</v>
      </c>
      <c r="Z15">
        <v>2084179</v>
      </c>
      <c r="AA15">
        <v>6.6653883460000003</v>
      </c>
      <c r="AB15">
        <v>310.59756800000002</v>
      </c>
      <c r="AC15">
        <v>4</v>
      </c>
      <c r="AD15">
        <v>4</v>
      </c>
      <c r="AE15" t="b">
        <v>0</v>
      </c>
      <c r="AF15" t="b">
        <v>0</v>
      </c>
    </row>
    <row r="16" spans="1:32">
      <c r="A16" t="s">
        <v>31</v>
      </c>
      <c r="B16">
        <v>10</v>
      </c>
      <c r="C16">
        <v>500</v>
      </c>
      <c r="D16">
        <v>455</v>
      </c>
      <c r="E16">
        <v>0.8</v>
      </c>
      <c r="F16">
        <v>360</v>
      </c>
      <c r="H16">
        <v>0</v>
      </c>
      <c r="I16" s="5">
        <v>2612332</v>
      </c>
      <c r="J16" s="5">
        <v>2612332</v>
      </c>
      <c r="K16">
        <v>2755688.8</v>
      </c>
      <c r="L16" s="5">
        <v>2756147.2600290799</v>
      </c>
      <c r="M16">
        <v>2685207</v>
      </c>
      <c r="N16">
        <v>50</v>
      </c>
      <c r="O16" s="5">
        <v>50</v>
      </c>
      <c r="P16" s="5">
        <v>10</v>
      </c>
      <c r="R16">
        <v>1800.3865900000001</v>
      </c>
      <c r="S16" s="6">
        <v>18.482633113860999</v>
      </c>
      <c r="T16" s="6">
        <v>1800.33885383605</v>
      </c>
      <c r="U16">
        <v>0</v>
      </c>
      <c r="V16" s="5">
        <v>1</v>
      </c>
      <c r="W16">
        <v>9</v>
      </c>
      <c r="X16" s="5">
        <v>9</v>
      </c>
      <c r="Y16">
        <v>2612332</v>
      </c>
      <c r="Z16">
        <v>2612332</v>
      </c>
      <c r="AA16">
        <v>6.8732500080000003</v>
      </c>
      <c r="AB16">
        <v>310.56465050000003</v>
      </c>
      <c r="AC16">
        <v>5</v>
      </c>
      <c r="AD16">
        <v>4</v>
      </c>
      <c r="AE16" t="b">
        <v>0</v>
      </c>
      <c r="AF16" t="b">
        <v>0</v>
      </c>
    </row>
    <row r="17" spans="1:32">
      <c r="A17" t="s">
        <v>31</v>
      </c>
      <c r="B17">
        <v>15</v>
      </c>
      <c r="C17">
        <v>750</v>
      </c>
      <c r="D17">
        <v>677</v>
      </c>
      <c r="E17">
        <v>0.3</v>
      </c>
      <c r="F17">
        <v>197</v>
      </c>
      <c r="H17">
        <v>0</v>
      </c>
      <c r="I17" s="5">
        <v>2916375</v>
      </c>
      <c r="J17" s="5">
        <v>2916375</v>
      </c>
      <c r="K17">
        <v>3501451.8450000002</v>
      </c>
      <c r="L17" s="5">
        <v>3501556.1659036898</v>
      </c>
      <c r="M17">
        <v>3440191</v>
      </c>
      <c r="N17">
        <v>75</v>
      </c>
      <c r="O17" s="5">
        <v>75</v>
      </c>
      <c r="P17" s="5">
        <v>15</v>
      </c>
      <c r="R17">
        <v>1800.3335549999999</v>
      </c>
      <c r="S17" s="6">
        <v>45.576543092727597</v>
      </c>
      <c r="T17" s="6">
        <v>1800.12066793441</v>
      </c>
      <c r="U17">
        <v>0</v>
      </c>
      <c r="V17" s="5">
        <v>1</v>
      </c>
      <c r="W17">
        <v>9</v>
      </c>
      <c r="X17" s="5">
        <v>9</v>
      </c>
      <c r="Y17">
        <v>2916375</v>
      </c>
      <c r="Z17">
        <v>2916375</v>
      </c>
      <c r="AA17">
        <v>16.023251299999998</v>
      </c>
      <c r="AB17">
        <v>327.00176640000001</v>
      </c>
      <c r="AC17">
        <v>3</v>
      </c>
      <c r="AD17">
        <v>3</v>
      </c>
      <c r="AE17" t="b">
        <v>0</v>
      </c>
      <c r="AF17" t="b">
        <v>0</v>
      </c>
    </row>
    <row r="18" spans="1:32">
      <c r="A18" t="s">
        <v>31</v>
      </c>
      <c r="B18">
        <v>15</v>
      </c>
      <c r="C18">
        <v>750</v>
      </c>
      <c r="D18">
        <v>685</v>
      </c>
      <c r="E18">
        <v>0.5</v>
      </c>
      <c r="F18">
        <v>338</v>
      </c>
      <c r="H18">
        <v>0</v>
      </c>
      <c r="I18" s="5">
        <v>4476829</v>
      </c>
      <c r="J18" s="5">
        <v>4476829</v>
      </c>
      <c r="K18">
        <v>5724926.625</v>
      </c>
      <c r="L18" s="5">
        <v>5726877.4589438401</v>
      </c>
      <c r="M18">
        <v>5030076</v>
      </c>
      <c r="N18">
        <v>75</v>
      </c>
      <c r="O18" s="5">
        <v>75</v>
      </c>
      <c r="P18" s="5">
        <v>15</v>
      </c>
      <c r="R18">
        <v>1800.2945830000001</v>
      </c>
      <c r="S18" s="6">
        <v>45.945996284484799</v>
      </c>
      <c r="T18" s="6">
        <v>1800.1717910766599</v>
      </c>
      <c r="U18">
        <v>0</v>
      </c>
      <c r="V18" s="5">
        <v>1</v>
      </c>
      <c r="W18">
        <v>9</v>
      </c>
      <c r="X18" s="5">
        <v>9</v>
      </c>
      <c r="Y18">
        <v>4476829</v>
      </c>
      <c r="Z18">
        <v>4476829</v>
      </c>
      <c r="AA18">
        <v>16.447385789999998</v>
      </c>
      <c r="AB18">
        <v>326.27969860000002</v>
      </c>
      <c r="AC18">
        <v>4</v>
      </c>
      <c r="AD18">
        <v>5</v>
      </c>
      <c r="AE18" t="b">
        <v>0</v>
      </c>
      <c r="AF18" t="b">
        <v>0</v>
      </c>
    </row>
    <row r="19" spans="1:32">
      <c r="A19" t="s">
        <v>31</v>
      </c>
      <c r="B19">
        <v>15</v>
      </c>
      <c r="C19">
        <v>750</v>
      </c>
      <c r="D19">
        <v>687</v>
      </c>
      <c r="E19">
        <v>0.8</v>
      </c>
      <c r="F19">
        <v>545</v>
      </c>
      <c r="H19">
        <v>0</v>
      </c>
      <c r="I19">
        <v>0</v>
      </c>
      <c r="J19" s="5">
        <v>0</v>
      </c>
      <c r="K19">
        <v>6421937.6430000002</v>
      </c>
      <c r="L19" s="5">
        <v>6423666.7547726398</v>
      </c>
      <c r="M19">
        <v>6206339</v>
      </c>
      <c r="N19">
        <v>75</v>
      </c>
      <c r="O19" s="5">
        <v>75</v>
      </c>
      <c r="P19" s="5">
        <v>0</v>
      </c>
      <c r="R19">
        <v>1800.332834</v>
      </c>
      <c r="S19" s="6"/>
      <c r="T19" s="6">
        <v>1800.34912395477</v>
      </c>
      <c r="U19">
        <v>0</v>
      </c>
      <c r="V19" s="5">
        <v>0</v>
      </c>
      <c r="W19">
        <v>9</v>
      </c>
      <c r="X19" s="5">
        <v>9</v>
      </c>
      <c r="Y19">
        <v>0</v>
      </c>
      <c r="Z19">
        <v>0</v>
      </c>
      <c r="AA19">
        <v>265.42780470000002</v>
      </c>
      <c r="AB19">
        <v>576.10054590000004</v>
      </c>
      <c r="AC19">
        <v>200</v>
      </c>
      <c r="AD19">
        <v>200</v>
      </c>
      <c r="AE19" t="b">
        <v>1</v>
      </c>
      <c r="AF19" t="b">
        <v>1</v>
      </c>
    </row>
    <row r="20" spans="1:32">
      <c r="A20" t="s">
        <v>31</v>
      </c>
      <c r="B20">
        <v>20</v>
      </c>
      <c r="C20">
        <v>1000</v>
      </c>
      <c r="D20">
        <v>929</v>
      </c>
      <c r="E20">
        <v>0.3</v>
      </c>
      <c r="F20">
        <v>272</v>
      </c>
      <c r="H20">
        <v>0</v>
      </c>
      <c r="I20" s="5">
        <v>5373572</v>
      </c>
      <c r="J20" s="5">
        <v>5373572</v>
      </c>
      <c r="K20">
        <v>6476331.0769999996</v>
      </c>
      <c r="L20" s="5">
        <v>6476433.1099199904</v>
      </c>
      <c r="M20">
        <v>6284192</v>
      </c>
      <c r="N20">
        <v>100</v>
      </c>
      <c r="O20" s="5">
        <v>100</v>
      </c>
      <c r="P20" s="5">
        <v>20</v>
      </c>
      <c r="R20">
        <v>1800.427966</v>
      </c>
      <c r="S20" s="6">
        <v>90.142789125442505</v>
      </c>
      <c r="T20" s="6">
        <v>1800.19248795509</v>
      </c>
      <c r="U20">
        <v>0</v>
      </c>
      <c r="V20" s="5">
        <v>1</v>
      </c>
      <c r="W20">
        <v>9</v>
      </c>
      <c r="X20" s="5">
        <v>9</v>
      </c>
      <c r="Y20">
        <v>5373572</v>
      </c>
      <c r="Z20">
        <v>5373572</v>
      </c>
      <c r="AA20">
        <v>32.322503810000001</v>
      </c>
      <c r="AB20">
        <v>350.7316821</v>
      </c>
      <c r="AC20">
        <v>4</v>
      </c>
      <c r="AD20">
        <v>5</v>
      </c>
      <c r="AE20" t="b">
        <v>0</v>
      </c>
      <c r="AF20" t="b">
        <v>0</v>
      </c>
    </row>
    <row r="21" spans="1:32">
      <c r="A21" t="s">
        <v>31</v>
      </c>
      <c r="B21">
        <v>20</v>
      </c>
      <c r="C21">
        <v>1000</v>
      </c>
      <c r="D21">
        <v>927</v>
      </c>
      <c r="E21">
        <v>0.5</v>
      </c>
      <c r="F21">
        <v>460</v>
      </c>
      <c r="H21">
        <v>0</v>
      </c>
      <c r="I21">
        <v>0</v>
      </c>
      <c r="J21" s="5">
        <v>0</v>
      </c>
      <c r="K21">
        <v>10639594.5</v>
      </c>
      <c r="L21" s="5">
        <v>10639594.5</v>
      </c>
      <c r="M21">
        <v>9019362</v>
      </c>
      <c r="N21">
        <v>100</v>
      </c>
      <c r="O21" s="5">
        <v>100</v>
      </c>
      <c r="P21" s="5">
        <v>0</v>
      </c>
      <c r="R21">
        <v>1800.3584900000001</v>
      </c>
      <c r="S21" s="6"/>
      <c r="T21" s="6">
        <v>1800.4212269783</v>
      </c>
      <c r="U21">
        <v>0</v>
      </c>
      <c r="V21" s="5">
        <v>0</v>
      </c>
      <c r="W21">
        <v>9</v>
      </c>
      <c r="X21" s="5">
        <v>9</v>
      </c>
      <c r="Y21">
        <v>0</v>
      </c>
      <c r="Z21">
        <v>0</v>
      </c>
      <c r="AA21">
        <v>368.15324500000003</v>
      </c>
      <c r="AB21">
        <v>670.70108909999999</v>
      </c>
      <c r="AC21">
        <v>200</v>
      </c>
      <c r="AD21">
        <v>200</v>
      </c>
      <c r="AE21" t="b">
        <v>1</v>
      </c>
      <c r="AF21" t="b">
        <v>1</v>
      </c>
    </row>
    <row r="22" spans="1:32">
      <c r="A22" t="s">
        <v>31</v>
      </c>
      <c r="B22">
        <v>20</v>
      </c>
      <c r="C22">
        <v>1000</v>
      </c>
      <c r="D22">
        <v>910</v>
      </c>
      <c r="E22">
        <v>0.8</v>
      </c>
      <c r="F22">
        <v>721</v>
      </c>
      <c r="H22">
        <v>0</v>
      </c>
      <c r="I22" s="5">
        <v>10149677</v>
      </c>
      <c r="J22" s="5">
        <v>10149677</v>
      </c>
      <c r="K22">
        <v>10853919.07</v>
      </c>
      <c r="L22" s="5">
        <v>10855538.875395</v>
      </c>
      <c r="M22">
        <v>10510800</v>
      </c>
      <c r="N22">
        <v>99</v>
      </c>
      <c r="O22" s="5">
        <v>99</v>
      </c>
      <c r="P22" s="5">
        <v>20</v>
      </c>
      <c r="R22">
        <v>1800.3875459999999</v>
      </c>
      <c r="S22" s="6">
        <v>81.204471111297593</v>
      </c>
      <c r="T22" s="6">
        <v>1800.1694462299299</v>
      </c>
      <c r="U22">
        <v>0</v>
      </c>
      <c r="V22" s="5">
        <v>1</v>
      </c>
      <c r="W22">
        <v>9</v>
      </c>
      <c r="X22" s="5">
        <v>9</v>
      </c>
      <c r="Y22">
        <v>10149677</v>
      </c>
      <c r="Z22">
        <v>10149677</v>
      </c>
      <c r="AA22">
        <v>32.489899399999999</v>
      </c>
      <c r="AB22">
        <v>346.59120200000001</v>
      </c>
      <c r="AC22">
        <v>6</v>
      </c>
      <c r="AD22">
        <v>5</v>
      </c>
      <c r="AE22" t="b">
        <v>0</v>
      </c>
      <c r="AF22" t="b">
        <v>0</v>
      </c>
    </row>
    <row r="23" spans="1:32">
      <c r="A23" t="s">
        <v>31</v>
      </c>
      <c r="B23">
        <v>25</v>
      </c>
      <c r="C23">
        <v>1250</v>
      </c>
      <c r="D23">
        <v>1131</v>
      </c>
      <c r="E23">
        <v>0.3</v>
      </c>
      <c r="F23">
        <v>329</v>
      </c>
      <c r="H23">
        <v>0</v>
      </c>
      <c r="I23" s="5">
        <v>8023862</v>
      </c>
      <c r="J23" s="5">
        <v>8023862</v>
      </c>
      <c r="K23">
        <v>9787529.5280000009</v>
      </c>
      <c r="L23" s="5">
        <v>9787529.5281589292</v>
      </c>
      <c r="M23">
        <v>9502924</v>
      </c>
      <c r="N23">
        <v>125</v>
      </c>
      <c r="O23" s="5">
        <v>125</v>
      </c>
      <c r="P23" s="5">
        <v>25</v>
      </c>
      <c r="R23">
        <v>1800.4763889999999</v>
      </c>
      <c r="S23" s="6">
        <v>144.01980876922599</v>
      </c>
      <c r="T23" s="6">
        <v>1812.03379940986</v>
      </c>
      <c r="U23">
        <v>0</v>
      </c>
      <c r="V23" s="5">
        <v>1</v>
      </c>
      <c r="W23">
        <v>9</v>
      </c>
      <c r="X23" s="5">
        <v>9</v>
      </c>
      <c r="Y23">
        <v>8023862</v>
      </c>
      <c r="Z23">
        <v>8023862</v>
      </c>
      <c r="AA23">
        <v>48.02474952</v>
      </c>
      <c r="AB23">
        <v>378.56001400000002</v>
      </c>
      <c r="AC23">
        <v>2</v>
      </c>
      <c r="AD23">
        <v>4</v>
      </c>
      <c r="AE23" t="b">
        <v>0</v>
      </c>
      <c r="AF23" t="b">
        <v>0</v>
      </c>
    </row>
    <row r="24" spans="1:32">
      <c r="A24" t="s">
        <v>31</v>
      </c>
      <c r="B24">
        <v>25</v>
      </c>
      <c r="C24">
        <v>1250</v>
      </c>
      <c r="D24">
        <v>1162</v>
      </c>
      <c r="E24">
        <v>0.5</v>
      </c>
      <c r="F24">
        <v>574</v>
      </c>
      <c r="H24">
        <v>0</v>
      </c>
      <c r="I24" s="5">
        <v>12640740</v>
      </c>
      <c r="J24" s="5">
        <v>12640740</v>
      </c>
      <c r="K24">
        <v>17424141</v>
      </c>
      <c r="L24" s="5">
        <v>17424141</v>
      </c>
      <c r="M24">
        <v>13936012</v>
      </c>
      <c r="N24">
        <v>125</v>
      </c>
      <c r="O24" s="5">
        <v>125</v>
      </c>
      <c r="P24" s="5">
        <v>25</v>
      </c>
      <c r="R24">
        <v>1800.49677</v>
      </c>
      <c r="S24" s="6">
        <v>148.054181575775</v>
      </c>
      <c r="T24" s="6">
        <v>1800.4860126972101</v>
      </c>
      <c r="U24">
        <v>0</v>
      </c>
      <c r="V24" s="5">
        <v>1</v>
      </c>
      <c r="W24">
        <v>9</v>
      </c>
      <c r="X24" s="5">
        <v>9</v>
      </c>
      <c r="Y24">
        <v>12640740</v>
      </c>
      <c r="Z24">
        <v>12640740</v>
      </c>
      <c r="AA24">
        <v>54.19229078</v>
      </c>
      <c r="AB24">
        <v>380.16634440000001</v>
      </c>
      <c r="AC24">
        <v>5</v>
      </c>
      <c r="AD24">
        <v>5</v>
      </c>
      <c r="AE24" t="b">
        <v>0</v>
      </c>
      <c r="AF24" t="b">
        <v>0</v>
      </c>
    </row>
    <row r="25" spans="1:32">
      <c r="A25" t="s">
        <v>31</v>
      </c>
      <c r="B25">
        <v>25</v>
      </c>
      <c r="C25">
        <v>1250</v>
      </c>
      <c r="D25">
        <v>1119</v>
      </c>
      <c r="E25">
        <v>0.8</v>
      </c>
      <c r="F25">
        <v>887</v>
      </c>
      <c r="H25">
        <v>0</v>
      </c>
      <c r="I25" s="5">
        <v>16255290</v>
      </c>
      <c r="J25" s="5">
        <v>16255290</v>
      </c>
      <c r="K25">
        <v>17510294.609999999</v>
      </c>
      <c r="L25" s="5">
        <v>17520330.880135398</v>
      </c>
      <c r="M25">
        <v>16806067</v>
      </c>
      <c r="N25">
        <v>125</v>
      </c>
      <c r="O25" s="5">
        <v>125</v>
      </c>
      <c r="P25" s="5">
        <v>25</v>
      </c>
      <c r="R25">
        <v>1800.4987639999999</v>
      </c>
      <c r="S25" s="6">
        <v>179.40511226653999</v>
      </c>
      <c r="T25" s="6">
        <v>1800.29628181457</v>
      </c>
      <c r="U25">
        <v>0</v>
      </c>
      <c r="V25" s="5">
        <v>1</v>
      </c>
      <c r="W25">
        <v>9</v>
      </c>
      <c r="X25" s="5">
        <v>9</v>
      </c>
      <c r="Y25">
        <v>16255290</v>
      </c>
      <c r="Z25">
        <v>0</v>
      </c>
      <c r="AA25">
        <v>154.25290580000001</v>
      </c>
      <c r="AB25">
        <v>781.71227569999996</v>
      </c>
      <c r="AC25">
        <v>58</v>
      </c>
      <c r="AD25">
        <v>200</v>
      </c>
      <c r="AE25" t="b">
        <v>1</v>
      </c>
      <c r="AF25" t="b">
        <v>1</v>
      </c>
    </row>
    <row r="26" spans="1:32">
      <c r="A26" t="s">
        <v>31</v>
      </c>
      <c r="B26">
        <v>30</v>
      </c>
      <c r="C26">
        <v>1500</v>
      </c>
      <c r="D26">
        <v>1354</v>
      </c>
      <c r="E26">
        <v>0.3</v>
      </c>
      <c r="F26">
        <v>396</v>
      </c>
      <c r="H26">
        <v>0</v>
      </c>
      <c r="I26" s="5">
        <v>11151409</v>
      </c>
      <c r="J26" s="5">
        <v>11151409</v>
      </c>
      <c r="K26">
        <v>13751178.65</v>
      </c>
      <c r="L26" s="5">
        <v>13751178.6458473</v>
      </c>
      <c r="M26">
        <v>13520238</v>
      </c>
      <c r="N26">
        <v>150</v>
      </c>
      <c r="O26" s="5">
        <v>150</v>
      </c>
      <c r="P26" s="5">
        <v>30</v>
      </c>
      <c r="R26">
        <v>1800.538229</v>
      </c>
      <c r="S26" s="6">
        <v>228.95920133590599</v>
      </c>
      <c r="T26" s="6">
        <v>1818.40152883529</v>
      </c>
      <c r="U26">
        <v>0</v>
      </c>
      <c r="V26" s="5">
        <v>1</v>
      </c>
      <c r="W26">
        <v>9</v>
      </c>
      <c r="X26" s="5">
        <v>9</v>
      </c>
      <c r="Y26">
        <v>11151409</v>
      </c>
      <c r="Z26">
        <v>11151409</v>
      </c>
      <c r="AA26">
        <v>86.938957209999998</v>
      </c>
      <c r="AB26">
        <v>424.39683129999997</v>
      </c>
      <c r="AC26">
        <v>7</v>
      </c>
      <c r="AD26">
        <v>7</v>
      </c>
      <c r="AE26" t="b">
        <v>0</v>
      </c>
      <c r="AF26" t="b">
        <v>0</v>
      </c>
    </row>
    <row r="27" spans="1:32">
      <c r="A27" t="s">
        <v>31</v>
      </c>
      <c r="B27">
        <v>30</v>
      </c>
      <c r="C27">
        <v>1500</v>
      </c>
      <c r="D27">
        <v>1343</v>
      </c>
      <c r="E27">
        <v>0.5</v>
      </c>
      <c r="F27">
        <v>665</v>
      </c>
      <c r="H27">
        <v>0</v>
      </c>
      <c r="I27" s="5">
        <v>17342373</v>
      </c>
      <c r="J27" s="5">
        <v>17342373</v>
      </c>
      <c r="K27">
        <v>25103438</v>
      </c>
      <c r="L27" s="5">
        <v>25103438</v>
      </c>
      <c r="M27">
        <v>19631836</v>
      </c>
      <c r="N27">
        <v>150</v>
      </c>
      <c r="O27" s="5">
        <v>150</v>
      </c>
      <c r="P27" s="5">
        <v>30</v>
      </c>
      <c r="R27">
        <v>1800.583202</v>
      </c>
      <c r="S27" s="6">
        <v>222.912128686904</v>
      </c>
      <c r="T27" s="6">
        <v>1800.62038874626</v>
      </c>
      <c r="U27">
        <v>0</v>
      </c>
      <c r="V27" s="5">
        <v>1</v>
      </c>
      <c r="W27">
        <v>9</v>
      </c>
      <c r="X27" s="5">
        <v>9</v>
      </c>
      <c r="Y27">
        <v>17342373</v>
      </c>
      <c r="Z27">
        <v>17342373</v>
      </c>
      <c r="AA27">
        <v>82.671502110000006</v>
      </c>
      <c r="AB27">
        <v>414.1252053</v>
      </c>
      <c r="AC27">
        <v>5</v>
      </c>
      <c r="AD27">
        <v>4</v>
      </c>
      <c r="AE27" t="b">
        <v>0</v>
      </c>
      <c r="AF27" t="b">
        <v>0</v>
      </c>
    </row>
    <row r="28" spans="1:32">
      <c r="A28" t="s">
        <v>31</v>
      </c>
      <c r="B28">
        <v>30</v>
      </c>
      <c r="C28">
        <v>1500</v>
      </c>
      <c r="D28">
        <v>1382</v>
      </c>
      <c r="E28">
        <v>0.8</v>
      </c>
      <c r="F28">
        <v>1097</v>
      </c>
      <c r="H28">
        <v>0</v>
      </c>
      <c r="I28">
        <v>0</v>
      </c>
      <c r="J28" s="5">
        <v>0</v>
      </c>
      <c r="K28">
        <v>25019744.859999999</v>
      </c>
      <c r="L28" s="5">
        <v>25028744</v>
      </c>
      <c r="M28">
        <v>24180910</v>
      </c>
      <c r="N28">
        <v>150</v>
      </c>
      <c r="O28" s="5">
        <v>150</v>
      </c>
      <c r="P28" s="5">
        <v>0</v>
      </c>
      <c r="R28">
        <v>1800.651343</v>
      </c>
      <c r="S28" s="6"/>
      <c r="T28" s="6">
        <v>1912.65088176727</v>
      </c>
      <c r="U28">
        <v>0</v>
      </c>
      <c r="V28" s="5">
        <v>0</v>
      </c>
      <c r="W28">
        <v>9</v>
      </c>
      <c r="X28" s="5">
        <v>9</v>
      </c>
      <c r="Y28">
        <v>0</v>
      </c>
      <c r="Z28">
        <v>0</v>
      </c>
      <c r="AA28">
        <v>648.03377820000003</v>
      </c>
      <c r="AB28">
        <v>1017.940987</v>
      </c>
      <c r="AC28">
        <v>200</v>
      </c>
      <c r="AD28">
        <v>200</v>
      </c>
      <c r="AE28" t="b">
        <v>1</v>
      </c>
      <c r="AF28" t="b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BZR vs ZR</vt:lpstr>
      <vt:lpstr>CR-BRD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Hyunwoo</cp:lastModifiedBy>
  <dcterms:created xsi:type="dcterms:W3CDTF">2025-03-19T14:20:41Z</dcterms:created>
  <dcterms:modified xsi:type="dcterms:W3CDTF">2025-03-25T20:48:33Z</dcterms:modified>
</cp:coreProperties>
</file>