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влекомые наносы Толя\Djan2023\"/>
    </mc:Choice>
  </mc:AlternateContent>
  <bookViews>
    <workbookView xWindow="0" yWindow="0" windowWidth="28800" windowHeight="12300" tabRatio="615"/>
  </bookViews>
  <sheets>
    <sheet name="г.ст.Джанкуат" sheetId="7" r:id="rId1"/>
    <sheet name="Осадки" sheetId="6" r:id="rId2"/>
    <sheet name="Каталог изотопов" sheetId="3" r:id="rId3"/>
    <sheet name="Установка" sheetId="8" r:id="rId4"/>
  </sheets>
  <externalReferences>
    <externalReference r:id="rId5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9" i="7" l="1"/>
  <c r="J749" i="7"/>
  <c r="I743" i="7"/>
  <c r="J743" i="7"/>
  <c r="I430" i="7"/>
  <c r="J430" i="7"/>
  <c r="I431" i="7"/>
  <c r="J431" i="7"/>
  <c r="I432" i="7"/>
  <c r="J432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2" i="7"/>
  <c r="J732" i="7"/>
  <c r="I733" i="7"/>
  <c r="J733" i="7"/>
  <c r="I734" i="7"/>
  <c r="J734" i="7"/>
  <c r="I735" i="7"/>
  <c r="J735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4" i="7"/>
  <c r="J744" i="7"/>
  <c r="I745" i="7"/>
  <c r="J745" i="7"/>
  <c r="I746" i="7"/>
  <c r="J746" i="7"/>
  <c r="I747" i="7"/>
  <c r="J747" i="7"/>
  <c r="I748" i="7"/>
  <c r="J748" i="7"/>
  <c r="I750" i="7"/>
  <c r="J750" i="7"/>
  <c r="I751" i="7"/>
  <c r="J75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74" i="7"/>
  <c r="J175" i="7"/>
  <c r="J176" i="7"/>
  <c r="J177" i="7"/>
  <c r="J178" i="7"/>
  <c r="J179" i="7"/>
  <c r="J181" i="7"/>
  <c r="J182" i="7"/>
  <c r="J183" i="7"/>
  <c r="J184" i="7"/>
  <c r="J185" i="7"/>
  <c r="J186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6" i="7"/>
  <c r="J427" i="7"/>
  <c r="J428" i="7"/>
  <c r="J429" i="7"/>
  <c r="J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74" i="7"/>
  <c r="I175" i="7"/>
  <c r="I176" i="7"/>
  <c r="I177" i="7"/>
  <c r="I178" i="7"/>
  <c r="I179" i="7"/>
  <c r="I181" i="7"/>
  <c r="I182" i="7"/>
  <c r="I183" i="7"/>
  <c r="I184" i="7"/>
  <c r="I185" i="7"/>
  <c r="I186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6" i="7"/>
  <c r="I427" i="7"/>
  <c r="I428" i="7"/>
  <c r="I429" i="7"/>
  <c r="E10" i="8"/>
  <c r="E11" i="8"/>
  <c r="G11" i="6"/>
  <c r="G12" i="6"/>
  <c r="G13" i="6"/>
  <c r="G14" i="6"/>
  <c r="G15" i="6"/>
  <c r="G17" i="6"/>
  <c r="G18" i="6"/>
  <c r="G19" i="6"/>
  <c r="G20" i="6"/>
  <c r="G22" i="6"/>
  <c r="G24" i="6"/>
  <c r="G25" i="6"/>
  <c r="G8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G4" i="6"/>
  <c r="E8" i="6"/>
  <c r="E7" i="6"/>
  <c r="G7" i="6"/>
  <c r="E6" i="6"/>
  <c r="G6" i="6"/>
  <c r="E5" i="6"/>
  <c r="G5" i="6"/>
  <c r="E4" i="6"/>
  <c r="F3" i="6"/>
  <c r="G3" i="6"/>
  <c r="E3" i="6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8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398" i="7"/>
  <c r="D399" i="7"/>
  <c r="D400" i="7"/>
  <c r="D401" i="7"/>
  <c r="D402" i="7"/>
  <c r="D403" i="7"/>
  <c r="D404" i="7"/>
  <c r="D391" i="7"/>
  <c r="D74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2" i="7"/>
  <c r="D393" i="7"/>
  <c r="D394" i="7"/>
  <c r="D395" i="7"/>
  <c r="D396" i="7"/>
  <c r="D397" i="7"/>
  <c r="D405" i="7"/>
  <c r="D406" i="7"/>
  <c r="D407" i="7"/>
  <c r="D408" i="7"/>
  <c r="D409" i="7"/>
  <c r="D410" i="7"/>
  <c r="D411" i="7"/>
  <c r="D412" i="7"/>
  <c r="D41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9" i="7"/>
  <c r="D750" i="7"/>
  <c r="D751" i="7"/>
</calcChain>
</file>

<file path=xl/sharedStrings.xml><?xml version="1.0" encoding="utf-8"?>
<sst xmlns="http://schemas.openxmlformats.org/spreadsheetml/2006/main" count="231" uniqueCount="142">
  <si>
    <t>№</t>
  </si>
  <si>
    <t>Дата</t>
  </si>
  <si>
    <t>Время</t>
  </si>
  <si>
    <t>Н, см</t>
  </si>
  <si>
    <t>ᴂ, мкСм/см</t>
  </si>
  <si>
    <t>S, NTU</t>
  </si>
  <si>
    <t>Объект</t>
  </si>
  <si>
    <t>V,мм</t>
  </si>
  <si>
    <t>V,мл</t>
  </si>
  <si>
    <t>Площадь воронки</t>
  </si>
  <si>
    <t>мм^2</t>
  </si>
  <si>
    <t>Осадкомер Третьякова</t>
  </si>
  <si>
    <t>Примечание</t>
  </si>
  <si>
    <t>Дата и время</t>
  </si>
  <si>
    <t>Davis</t>
  </si>
  <si>
    <t>Погрешность, %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</si>
  <si>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</si>
  <si>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</si>
  <si>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</si>
  <si>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</si>
  <si>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</si>
  <si>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</si>
  <si>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</si>
  <si>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</si>
  <si>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</si>
  <si>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</si>
  <si>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</si>
  <si>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</si>
  <si>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</si>
  <si>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</si>
  <si>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</si>
  <si>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</si>
  <si>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</si>
  <si>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</si>
  <si>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</si>
  <si>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</si>
  <si>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</si>
  <si>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</si>
  <si>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</si>
  <si>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</si>
  <si>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</si>
  <si>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</si>
  <si>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</si>
  <si>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</si>
  <si>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</si>
  <si>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</si>
  <si>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 xml:space="preserve">Баксан, д. Исламей </t>
  </si>
  <si>
    <t xml:space="preserve">Баксан, между д. Жанхотеко и Бедык </t>
  </si>
  <si>
    <t xml:space="preserve">Баксан,  после г. Тырныауз </t>
  </si>
  <si>
    <t>Баксан, п. Эльбрус</t>
  </si>
  <si>
    <t>Осадки, осадкомер Третьякова</t>
  </si>
  <si>
    <t xml:space="preserve">Весь день моросило, был ливень с 18:30 до 19:05; ночью шёл дождь </t>
  </si>
  <si>
    <t>р. Джанкуат, база</t>
  </si>
  <si>
    <t>06.06.2023 моросило весь день</t>
  </si>
  <si>
    <t>Ливень, град</t>
  </si>
  <si>
    <t>ливень с 9 на 10 июня</t>
  </si>
  <si>
    <t>Дождь весь день 13</t>
  </si>
  <si>
    <t>дождь с вечера 18 по 21 июня</t>
  </si>
  <si>
    <r>
      <t xml:space="preserve">Т, </t>
    </r>
    <r>
      <rPr>
        <b/>
        <sz val="12"/>
        <color theme="1"/>
        <rFont val="Calibri"/>
        <family val="2"/>
        <charset val="204"/>
      </rPr>
      <t>°</t>
    </r>
    <r>
      <rPr>
        <b/>
        <sz val="10.199999999999999"/>
        <color theme="1"/>
        <rFont val="Calibri"/>
        <family val="2"/>
        <charset val="204"/>
      </rPr>
      <t>С</t>
    </r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</si>
  <si>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</si>
  <si>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</si>
  <si>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</si>
  <si>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</si>
  <si>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</si>
  <si>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</si>
  <si>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</si>
  <si>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</si>
  <si>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</si>
  <si>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</si>
  <si>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</si>
  <si>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</si>
  <si>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</si>
  <si>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</si>
  <si>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</si>
  <si>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</si>
  <si>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</si>
  <si>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</si>
  <si>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</si>
  <si>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</si>
  <si>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</si>
  <si>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</si>
  <si>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</si>
  <si>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</si>
  <si>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</si>
  <si>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</si>
  <si>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</si>
  <si>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</si>
  <si>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</si>
  <si>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</si>
  <si>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</si>
  <si>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</si>
  <si>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Установили метеостанцию Davis</t>
  </si>
  <si>
    <t>Установили гидропост и логгер</t>
  </si>
  <si>
    <t>Поставили осадкомер Третьякова</t>
  </si>
  <si>
    <t>Закинули логгер на Башкару (верхнее)</t>
  </si>
  <si>
    <t>H1-H2</t>
  </si>
  <si>
    <t>H2-H3</t>
  </si>
  <si>
    <t>H3-H4</t>
  </si>
  <si>
    <t>29-30.06.2023</t>
  </si>
  <si>
    <t>7-8.07.2023</t>
  </si>
  <si>
    <t>9-10.07.2023</t>
  </si>
  <si>
    <t>10-11.07.2023</t>
  </si>
  <si>
    <t>24-25.08.2023</t>
  </si>
  <si>
    <t>ночью</t>
  </si>
  <si>
    <t>21:00-16:45</t>
  </si>
  <si>
    <t>9:30-12:30</t>
  </si>
  <si>
    <t>13:00-16:15</t>
  </si>
  <si>
    <t>ночью (с 21:00)</t>
  </si>
  <si>
    <t>16:30-6:30</t>
  </si>
  <si>
    <t>19:30-5:30</t>
  </si>
  <si>
    <t>12:00-14:00</t>
  </si>
  <si>
    <t>19:00-24:00</t>
  </si>
  <si>
    <t>7:30-9:50</t>
  </si>
  <si>
    <t>вечером, 20:00</t>
  </si>
  <si>
    <t>21:00-0:00</t>
  </si>
  <si>
    <t>17:00-18:00</t>
  </si>
  <si>
    <t>19:00-20:00, 11:55-12:05</t>
  </si>
  <si>
    <t>Сняли гидропост и логгер</t>
  </si>
  <si>
    <t>ночь</t>
  </si>
  <si>
    <t>23:00-0:00</t>
  </si>
  <si>
    <t>19:00-22:00, 11:55-12:05</t>
  </si>
  <si>
    <t>16:30-17:00</t>
  </si>
  <si>
    <t>КК1</t>
  </si>
  <si>
    <t>КК2</t>
  </si>
  <si>
    <t>КК3</t>
  </si>
  <si>
    <t>КК4</t>
  </si>
  <si>
    <t>КК5</t>
  </si>
  <si>
    <t>БКК1</t>
  </si>
  <si>
    <t>БКК2</t>
  </si>
  <si>
    <t>БКК3</t>
  </si>
  <si>
    <t>БКК4</t>
  </si>
  <si>
    <t xml:space="preserve">ливень с 18:30 до 19:05; ночью шёл дождь </t>
  </si>
  <si>
    <t>Сняли логгер на Башкаре</t>
  </si>
  <si>
    <t>Уровень от B1 до H1</t>
  </si>
  <si>
    <t>от B1 до уреза</t>
  </si>
  <si>
    <t>см</t>
  </si>
  <si>
    <t>от уреза до H1</t>
  </si>
  <si>
    <t>от H1 до уреза</t>
  </si>
  <si>
    <t>то есть урез между B1 и H1</t>
  </si>
  <si>
    <t>NTU HACH</t>
  </si>
  <si>
    <t>SSC</t>
  </si>
  <si>
    <t>temp_water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</si>
</sst>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;@"/>
    <numFmt numFmtId="165" formatCode="0.0"/>
    <numFmt numFmtId="166" formatCode="dd/mm/yy\ h:mm;@"/>
    <numFmt numFmtId="167" formatCode="[$-F800]dddd\,\ mmmm\ dd\,\ yyyy"/>
    <numFmt numFmtId="168" formatCode="[$-F400]h:mm:ss\ AM/PM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.199999999999999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1" fontId="0" fillId="0" borderId="3" xfId="0" applyNumberFormat="1" applyBorder="1"/>
    <xf numFmtId="0" fontId="0" fillId="0" borderId="4" xfId="0" applyBorder="1"/>
    <xf numFmtId="0" fontId="5" fillId="0" borderId="0" xfId="0" applyFont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20" fontId="0" fillId="0" borderId="1" xfId="0" applyNumberFormat="1" applyBorder="1" applyAlignment="1">
      <alignment horizontal="right"/>
    </xf>
    <xf numFmtId="20" fontId="3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0" fontId="9" fillId="0" borderId="0" xfId="0" applyFon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" fontId="9" fillId="0" borderId="1" xfId="0" applyNumberFormat="1" applyFont="1" applyBorder="1"/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  <xf numFmtId="165" fontId="4" fillId="0" borderId="1" xfId="0" applyNumberFormat="1" applyFont="1" applyBorder="1" applyAlignment="1">
      <alignment horizontal="right" vertical="center" readingOrder="1"/>
    </xf>
    <xf numFmtId="166" fontId="0" fillId="0" borderId="1" xfId="0" applyNumberFormat="1" applyBorder="1"/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20" fontId="0" fillId="0" borderId="11" xfId="0" applyNumberForma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165" fontId="0" fillId="0" borderId="11" xfId="0" applyNumberFormat="1" applyBorder="1" applyAlignment="1">
      <alignment horizontal="right"/>
    </xf>
    <xf numFmtId="0" fontId="11" fillId="0" borderId="11" xfId="0" applyFont="1" applyBorder="1" applyAlignment="1">
      <alignment horizontal="right"/>
    </xf>
    <xf numFmtId="165" fontId="4" fillId="0" borderId="11" xfId="0" applyNumberFormat="1" applyFont="1" applyBorder="1" applyAlignment="1">
      <alignment horizontal="right" vertical="center" readingOrder="1"/>
    </xf>
    <xf numFmtId="14" fontId="0" fillId="0" borderId="0" xfId="0" applyNumberFormat="1"/>
    <xf numFmtId="164" fontId="0" fillId="0" borderId="0" xfId="0" applyNumberFormat="1"/>
    <xf numFmtId="2" fontId="4" fillId="0" borderId="1" xfId="0" applyNumberFormat="1" applyFont="1" applyBorder="1" applyAlignment="1">
      <alignment horizontal="right" vertical="center" readingOrder="1"/>
    </xf>
    <xf numFmtId="14" fontId="0" fillId="0" borderId="7" xfId="0" applyNumberFormat="1" applyBorder="1" applyAlignment="1">
      <alignment horizontal="right"/>
    </xf>
    <xf numFmtId="165" fontId="4" fillId="0" borderId="7" xfId="0" applyNumberFormat="1" applyFont="1" applyBorder="1" applyAlignment="1">
      <alignment horizontal="right" vertical="center" readingOrder="1"/>
    </xf>
    <xf numFmtId="164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right"/>
    </xf>
    <xf numFmtId="168" fontId="0" fillId="0" borderId="11" xfId="0" applyNumberForma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" xfId="0" applyNumberFormat="1" applyBorder="1"/>
    <xf numFmtId="2" fontId="0" fillId="0" borderId="0" xfId="0" applyNumberFormat="1"/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2" borderId="0" xfId="0" applyFill="1"/>
    <xf numFmtId="167" fontId="7" fillId="0" borderId="1" xfId="0" applyNumberFormat="1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</cellXfs>
  <cellStyles count="28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Обычный" xfId="0" builtinId="0"/>
    <cellStyle name="Обычный 2" xfId="283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46409174164884E-2"/>
          <c:y val="7.0259574476860612E-2"/>
          <c:w val="0.89665820450248379"/>
          <c:h val="0.834613092353410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г.ст.Джанкуат!$E$1</c:f>
              <c:strCache>
                <c:ptCount val="1"/>
                <c:pt idx="0">
                  <c:v>Н, см</c:v>
                </c:pt>
              </c:strCache>
            </c:strRef>
          </c:tx>
          <c:spPr>
            <a:ln w="127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г.ст.Джанкуат!$D$2:$D$760</c:f>
              <c:numCache>
                <c:formatCode>dd/mm/yy\ h:mm;@</c:formatCode>
                <c:ptCount val="759"/>
                <c:pt idx="0">
                  <c:v>45081.375</c:v>
                </c:pt>
                <c:pt idx="1">
                  <c:v>45081.458333333336</c:v>
                </c:pt>
                <c:pt idx="2">
                  <c:v>45081.541666666664</c:v>
                </c:pt>
                <c:pt idx="3">
                  <c:v>45081.666666666664</c:v>
                </c:pt>
                <c:pt idx="4">
                  <c:v>45081.791666666664</c:v>
                </c:pt>
                <c:pt idx="5">
                  <c:v>45081.875</c:v>
                </c:pt>
                <c:pt idx="6">
                  <c:v>45081.958333333336</c:v>
                </c:pt>
                <c:pt idx="7">
                  <c:v>45082.375</c:v>
                </c:pt>
                <c:pt idx="8">
                  <c:v>45082.458333333336</c:v>
                </c:pt>
                <c:pt idx="9">
                  <c:v>45082.541666666664</c:v>
                </c:pt>
                <c:pt idx="10">
                  <c:v>45082.666666666664</c:v>
                </c:pt>
                <c:pt idx="11">
                  <c:v>45082.770833333336</c:v>
                </c:pt>
                <c:pt idx="12">
                  <c:v>45082.78125</c:v>
                </c:pt>
                <c:pt idx="13">
                  <c:v>45082.791666666664</c:v>
                </c:pt>
                <c:pt idx="14">
                  <c:v>45082.875</c:v>
                </c:pt>
                <c:pt idx="15">
                  <c:v>45082.958333333336</c:v>
                </c:pt>
                <c:pt idx="16">
                  <c:v>45083.375</c:v>
                </c:pt>
                <c:pt idx="17">
                  <c:v>45083.458333333336</c:v>
                </c:pt>
                <c:pt idx="18">
                  <c:v>45083.541666666664</c:v>
                </c:pt>
                <c:pt idx="19">
                  <c:v>45083.666666666664</c:v>
                </c:pt>
                <c:pt idx="20">
                  <c:v>45083.791666666664</c:v>
                </c:pt>
                <c:pt idx="21">
                  <c:v>45083.875</c:v>
                </c:pt>
                <c:pt idx="22">
                  <c:v>45083.958333333336</c:v>
                </c:pt>
                <c:pt idx="23">
                  <c:v>45084.375</c:v>
                </c:pt>
                <c:pt idx="24">
                  <c:v>45084.458333333336</c:v>
                </c:pt>
                <c:pt idx="25">
                  <c:v>45084.541666666664</c:v>
                </c:pt>
                <c:pt idx="26">
                  <c:v>45084.595833333333</c:v>
                </c:pt>
                <c:pt idx="27">
                  <c:v>45084.606249999997</c:v>
                </c:pt>
                <c:pt idx="28">
                  <c:v>45084.625</c:v>
                </c:pt>
                <c:pt idx="29">
                  <c:v>45084.666666666664</c:v>
                </c:pt>
                <c:pt idx="30">
                  <c:v>45084.791666666664</c:v>
                </c:pt>
                <c:pt idx="31">
                  <c:v>45084.875</c:v>
                </c:pt>
                <c:pt idx="32">
                  <c:v>45084.958333333336</c:v>
                </c:pt>
                <c:pt idx="33">
                  <c:v>45085.375</c:v>
                </c:pt>
                <c:pt idx="34">
                  <c:v>45085.458333333336</c:v>
                </c:pt>
                <c:pt idx="35">
                  <c:v>45085.541666666664</c:v>
                </c:pt>
                <c:pt idx="36">
                  <c:v>45085.666666666664</c:v>
                </c:pt>
                <c:pt idx="37">
                  <c:v>45085.791666666664</c:v>
                </c:pt>
                <c:pt idx="38">
                  <c:v>45085.875</c:v>
                </c:pt>
                <c:pt idx="39">
                  <c:v>45085.958333333336</c:v>
                </c:pt>
                <c:pt idx="40">
                  <c:v>45086.375</c:v>
                </c:pt>
                <c:pt idx="41">
                  <c:v>45086.458333333336</c:v>
                </c:pt>
                <c:pt idx="42">
                  <c:v>45086.479166666664</c:v>
                </c:pt>
                <c:pt idx="43">
                  <c:v>45086.541666666664</c:v>
                </c:pt>
                <c:pt idx="44">
                  <c:v>45086.666666666664</c:v>
                </c:pt>
                <c:pt idx="45">
                  <c:v>45086.78125</c:v>
                </c:pt>
                <c:pt idx="46">
                  <c:v>45086.791666666664</c:v>
                </c:pt>
                <c:pt idx="47">
                  <c:v>45086.875</c:v>
                </c:pt>
                <c:pt idx="48">
                  <c:v>45086.958333333336</c:v>
                </c:pt>
                <c:pt idx="49">
                  <c:v>45087.375</c:v>
                </c:pt>
                <c:pt idx="50">
                  <c:v>45087.458333333336</c:v>
                </c:pt>
                <c:pt idx="51">
                  <c:v>45087.541666666664</c:v>
                </c:pt>
                <c:pt idx="52">
                  <c:v>45087.666666666664</c:v>
                </c:pt>
                <c:pt idx="53">
                  <c:v>45087.791666666664</c:v>
                </c:pt>
                <c:pt idx="54">
                  <c:v>45087.875</c:v>
                </c:pt>
                <c:pt idx="55">
                  <c:v>45087.958333333336</c:v>
                </c:pt>
                <c:pt idx="56">
                  <c:v>45088.375</c:v>
                </c:pt>
                <c:pt idx="57">
                  <c:v>45088.458333333336</c:v>
                </c:pt>
                <c:pt idx="58">
                  <c:v>45088.541666666664</c:v>
                </c:pt>
                <c:pt idx="59">
                  <c:v>45088.666666666664</c:v>
                </c:pt>
                <c:pt idx="60">
                  <c:v>45088.791666666664</c:v>
                </c:pt>
                <c:pt idx="61">
                  <c:v>45088.875</c:v>
                </c:pt>
                <c:pt idx="62">
                  <c:v>45088.958333333336</c:v>
                </c:pt>
                <c:pt idx="63">
                  <c:v>45089.375</c:v>
                </c:pt>
                <c:pt idx="64">
                  <c:v>45089.458333333336</c:v>
                </c:pt>
                <c:pt idx="65">
                  <c:v>45089.541666666664</c:v>
                </c:pt>
                <c:pt idx="66">
                  <c:v>45089.666666666664</c:v>
                </c:pt>
                <c:pt idx="67">
                  <c:v>45089.791666666664</c:v>
                </c:pt>
                <c:pt idx="68">
                  <c:v>45089.875</c:v>
                </c:pt>
                <c:pt idx="69">
                  <c:v>45089.958333333336</c:v>
                </c:pt>
                <c:pt idx="70">
                  <c:v>45090.375</c:v>
                </c:pt>
                <c:pt idx="71">
                  <c:v>45090.458333333336</c:v>
                </c:pt>
                <c:pt idx="72">
                  <c:v>45090.479166666664</c:v>
                </c:pt>
                <c:pt idx="73">
                  <c:v>45090.5</c:v>
                </c:pt>
                <c:pt idx="74">
                  <c:v>45090.520833333336</c:v>
                </c:pt>
                <c:pt idx="75">
                  <c:v>45090.541666666664</c:v>
                </c:pt>
                <c:pt idx="76">
                  <c:v>45090.666666666664</c:v>
                </c:pt>
                <c:pt idx="77">
                  <c:v>45090.760416666664</c:v>
                </c:pt>
                <c:pt idx="78">
                  <c:v>45090.791666666664</c:v>
                </c:pt>
                <c:pt idx="79">
                  <c:v>45090.875</c:v>
                </c:pt>
                <c:pt idx="80">
                  <c:v>45090.958333333336</c:v>
                </c:pt>
                <c:pt idx="81">
                  <c:v>45091.375</c:v>
                </c:pt>
                <c:pt idx="82">
                  <c:v>45091.458333333336</c:v>
                </c:pt>
                <c:pt idx="83">
                  <c:v>45091.541666666664</c:v>
                </c:pt>
                <c:pt idx="84">
                  <c:v>45091.666666666664</c:v>
                </c:pt>
                <c:pt idx="85">
                  <c:v>45091.791666666664</c:v>
                </c:pt>
                <c:pt idx="86">
                  <c:v>45091.875</c:v>
                </c:pt>
                <c:pt idx="87">
                  <c:v>45091.958333333336</c:v>
                </c:pt>
                <c:pt idx="88">
                  <c:v>45092.375</c:v>
                </c:pt>
                <c:pt idx="89">
                  <c:v>45092.458333333336</c:v>
                </c:pt>
                <c:pt idx="90">
                  <c:v>45092.541666666664</c:v>
                </c:pt>
                <c:pt idx="91">
                  <c:v>45092.666666666664</c:v>
                </c:pt>
                <c:pt idx="92">
                  <c:v>45092.791666666664</c:v>
                </c:pt>
                <c:pt idx="93">
                  <c:v>45092.875</c:v>
                </c:pt>
                <c:pt idx="94">
                  <c:v>45092.958333333336</c:v>
                </c:pt>
                <c:pt idx="95">
                  <c:v>45093.375</c:v>
                </c:pt>
                <c:pt idx="96">
                  <c:v>45093.458333333336</c:v>
                </c:pt>
                <c:pt idx="97">
                  <c:v>45093.541666666664</c:v>
                </c:pt>
                <c:pt idx="98">
                  <c:v>45093.666666666664</c:v>
                </c:pt>
                <c:pt idx="99">
                  <c:v>45093.791666666664</c:v>
                </c:pt>
                <c:pt idx="100">
                  <c:v>45093.875</c:v>
                </c:pt>
                <c:pt idx="101">
                  <c:v>45093.958333333336</c:v>
                </c:pt>
                <c:pt idx="102">
                  <c:v>45094.375</c:v>
                </c:pt>
                <c:pt idx="103">
                  <c:v>45094.458333333336</c:v>
                </c:pt>
                <c:pt idx="104">
                  <c:v>45094.541666666664</c:v>
                </c:pt>
                <c:pt idx="105">
                  <c:v>45094.666666666664</c:v>
                </c:pt>
                <c:pt idx="106">
                  <c:v>45094.791666666664</c:v>
                </c:pt>
                <c:pt idx="107">
                  <c:v>45094.875</c:v>
                </c:pt>
                <c:pt idx="108">
                  <c:v>45094.958333333336</c:v>
                </c:pt>
                <c:pt idx="109">
                  <c:v>45095.375</c:v>
                </c:pt>
                <c:pt idx="110">
                  <c:v>45095.458333333336</c:v>
                </c:pt>
                <c:pt idx="111">
                  <c:v>45095.541666666664</c:v>
                </c:pt>
                <c:pt idx="112">
                  <c:v>45095.666666666664</c:v>
                </c:pt>
                <c:pt idx="113">
                  <c:v>45095.791666666664</c:v>
                </c:pt>
                <c:pt idx="114">
                  <c:v>45095.875</c:v>
                </c:pt>
                <c:pt idx="115">
                  <c:v>45095.958333333336</c:v>
                </c:pt>
                <c:pt idx="116">
                  <c:v>45096.375</c:v>
                </c:pt>
                <c:pt idx="117">
                  <c:v>45096.458333333336</c:v>
                </c:pt>
                <c:pt idx="118">
                  <c:v>45096.541666666664</c:v>
                </c:pt>
                <c:pt idx="119">
                  <c:v>45096.666666666664</c:v>
                </c:pt>
                <c:pt idx="120">
                  <c:v>45096.791666666664</c:v>
                </c:pt>
                <c:pt idx="121">
                  <c:v>45096.875</c:v>
                </c:pt>
                <c:pt idx="122">
                  <c:v>45096.958333333336</c:v>
                </c:pt>
                <c:pt idx="123">
                  <c:v>45097.375</c:v>
                </c:pt>
                <c:pt idx="124">
                  <c:v>45097.458333333336</c:v>
                </c:pt>
                <c:pt idx="125">
                  <c:v>45097.541666666664</c:v>
                </c:pt>
                <c:pt idx="126">
                  <c:v>45097.666666666664</c:v>
                </c:pt>
                <c:pt idx="127">
                  <c:v>45097.791666666664</c:v>
                </c:pt>
                <c:pt idx="128">
                  <c:v>45097.875</c:v>
                </c:pt>
                <c:pt idx="129">
                  <c:v>45097.958333333336</c:v>
                </c:pt>
                <c:pt idx="130">
                  <c:v>45098.375</c:v>
                </c:pt>
                <c:pt idx="131">
                  <c:v>45098.458333333336</c:v>
                </c:pt>
                <c:pt idx="132">
                  <c:v>45098.541666666664</c:v>
                </c:pt>
                <c:pt idx="133">
                  <c:v>45098.666666666664</c:v>
                </c:pt>
                <c:pt idx="134">
                  <c:v>45098.791666666664</c:v>
                </c:pt>
                <c:pt idx="135">
                  <c:v>45098.875</c:v>
                </c:pt>
                <c:pt idx="136">
                  <c:v>45098.958333333336</c:v>
                </c:pt>
                <c:pt idx="137">
                  <c:v>45099.375</c:v>
                </c:pt>
                <c:pt idx="138">
                  <c:v>45099.458333333336</c:v>
                </c:pt>
                <c:pt idx="139">
                  <c:v>45099.541666666664</c:v>
                </c:pt>
                <c:pt idx="140">
                  <c:v>45099.666666666664</c:v>
                </c:pt>
                <c:pt idx="141">
                  <c:v>45099.791666666664</c:v>
                </c:pt>
                <c:pt idx="142">
                  <c:v>45099.875</c:v>
                </c:pt>
                <c:pt idx="143">
                  <c:v>45099.958333333336</c:v>
                </c:pt>
                <c:pt idx="144">
                  <c:v>45100.375</c:v>
                </c:pt>
                <c:pt idx="145">
                  <c:v>45100.458333333336</c:v>
                </c:pt>
                <c:pt idx="146">
                  <c:v>45100.541666666664</c:v>
                </c:pt>
                <c:pt idx="147">
                  <c:v>45100.666666666664</c:v>
                </c:pt>
                <c:pt idx="148">
                  <c:v>45100.791666666664</c:v>
                </c:pt>
                <c:pt idx="149">
                  <c:v>45100.875</c:v>
                </c:pt>
                <c:pt idx="150">
                  <c:v>45100.958333333336</c:v>
                </c:pt>
                <c:pt idx="151">
                  <c:v>45101.375</c:v>
                </c:pt>
                <c:pt idx="152">
                  <c:v>45101.458333333336</c:v>
                </c:pt>
                <c:pt idx="153">
                  <c:v>45101.541666666664</c:v>
                </c:pt>
                <c:pt idx="154">
                  <c:v>45101.666666666664</c:v>
                </c:pt>
                <c:pt idx="155">
                  <c:v>45101.791666666664</c:v>
                </c:pt>
                <c:pt idx="156">
                  <c:v>45101.875</c:v>
                </c:pt>
                <c:pt idx="157">
                  <c:v>45101.958333333336</c:v>
                </c:pt>
                <c:pt idx="158">
                  <c:v>45102.375</c:v>
                </c:pt>
                <c:pt idx="159">
                  <c:v>45102.458333333336</c:v>
                </c:pt>
                <c:pt idx="160">
                  <c:v>45102.541666666664</c:v>
                </c:pt>
                <c:pt idx="161">
                  <c:v>45102.666666666664</c:v>
                </c:pt>
                <c:pt idx="162">
                  <c:v>45102.791666666664</c:v>
                </c:pt>
                <c:pt idx="163">
                  <c:v>45102.875</c:v>
                </c:pt>
                <c:pt idx="164">
                  <c:v>45102.958333333336</c:v>
                </c:pt>
                <c:pt idx="165">
                  <c:v>45103.375</c:v>
                </c:pt>
                <c:pt idx="166">
                  <c:v>45103.458333333336</c:v>
                </c:pt>
                <c:pt idx="167">
                  <c:v>45103.541666666664</c:v>
                </c:pt>
                <c:pt idx="168">
                  <c:v>45103.666666666664</c:v>
                </c:pt>
                <c:pt idx="169">
                  <c:v>45103.791666666664</c:v>
                </c:pt>
                <c:pt idx="170">
                  <c:v>45103.875</c:v>
                </c:pt>
                <c:pt idx="171">
                  <c:v>45103.958333333336</c:v>
                </c:pt>
                <c:pt idx="172">
                  <c:v>45104.375</c:v>
                </c:pt>
                <c:pt idx="173">
                  <c:v>45104.458333333336</c:v>
                </c:pt>
                <c:pt idx="174">
                  <c:v>45104.541666666664</c:v>
                </c:pt>
                <c:pt idx="175">
                  <c:v>45104.666666666664</c:v>
                </c:pt>
                <c:pt idx="176">
                  <c:v>45104.791666666664</c:v>
                </c:pt>
                <c:pt idx="177">
                  <c:v>45104.875</c:v>
                </c:pt>
                <c:pt idx="178">
                  <c:v>45104.958333333336</c:v>
                </c:pt>
                <c:pt idx="179">
                  <c:v>45105.375</c:v>
                </c:pt>
                <c:pt idx="180">
                  <c:v>45105.458333333336</c:v>
                </c:pt>
                <c:pt idx="181">
                  <c:v>45105.541666666664</c:v>
                </c:pt>
                <c:pt idx="182">
                  <c:v>45105.666666666664</c:v>
                </c:pt>
                <c:pt idx="183">
                  <c:v>45105.791666666664</c:v>
                </c:pt>
                <c:pt idx="184">
                  <c:v>45105.875</c:v>
                </c:pt>
                <c:pt idx="185">
                  <c:v>45105.958333333336</c:v>
                </c:pt>
                <c:pt idx="186">
                  <c:v>45106.375</c:v>
                </c:pt>
                <c:pt idx="187">
                  <c:v>45106.458333333336</c:v>
                </c:pt>
                <c:pt idx="188">
                  <c:v>45106.541666666664</c:v>
                </c:pt>
                <c:pt idx="189">
                  <c:v>45106.666666666664</c:v>
                </c:pt>
                <c:pt idx="190">
                  <c:v>45106.791666666664</c:v>
                </c:pt>
                <c:pt idx="191">
                  <c:v>45106.875</c:v>
                </c:pt>
                <c:pt idx="192">
                  <c:v>45106.958333333336</c:v>
                </c:pt>
                <c:pt idx="193">
                  <c:v>45107.375</c:v>
                </c:pt>
                <c:pt idx="194">
                  <c:v>45107.458333333336</c:v>
                </c:pt>
                <c:pt idx="195">
                  <c:v>45107.541666666664</c:v>
                </c:pt>
                <c:pt idx="196">
                  <c:v>45107.666666666664</c:v>
                </c:pt>
                <c:pt idx="197">
                  <c:v>45107.791666666664</c:v>
                </c:pt>
                <c:pt idx="198">
                  <c:v>45107.875</c:v>
                </c:pt>
                <c:pt idx="199">
                  <c:v>45107.958333333336</c:v>
                </c:pt>
                <c:pt idx="200">
                  <c:v>45108.375</c:v>
                </c:pt>
                <c:pt idx="201">
                  <c:v>45108.458333333336</c:v>
                </c:pt>
                <c:pt idx="202">
                  <c:v>45108.541666666664</c:v>
                </c:pt>
                <c:pt idx="203">
                  <c:v>45108.708333333336</c:v>
                </c:pt>
                <c:pt idx="204">
                  <c:v>45108.833333333336</c:v>
                </c:pt>
                <c:pt idx="205">
                  <c:v>45108.875</c:v>
                </c:pt>
                <c:pt idx="206">
                  <c:v>45108.958333333336</c:v>
                </c:pt>
                <c:pt idx="207">
                  <c:v>45109.375</c:v>
                </c:pt>
                <c:pt idx="208">
                  <c:v>45109.458333333336</c:v>
                </c:pt>
                <c:pt idx="209">
                  <c:v>45109.541666666664</c:v>
                </c:pt>
                <c:pt idx="210">
                  <c:v>45109.708333333336</c:v>
                </c:pt>
                <c:pt idx="211">
                  <c:v>45109.833333333336</c:v>
                </c:pt>
                <c:pt idx="212">
                  <c:v>45109.875</c:v>
                </c:pt>
                <c:pt idx="213">
                  <c:v>45109.958333333336</c:v>
                </c:pt>
                <c:pt idx="214">
                  <c:v>45110.375</c:v>
                </c:pt>
                <c:pt idx="215">
                  <c:v>45110.458333333336</c:v>
                </c:pt>
                <c:pt idx="216">
                  <c:v>45110.541666666664</c:v>
                </c:pt>
                <c:pt idx="217">
                  <c:v>45110.708333333336</c:v>
                </c:pt>
                <c:pt idx="218">
                  <c:v>45110.833333333336</c:v>
                </c:pt>
                <c:pt idx="219">
                  <c:v>45110.875</c:v>
                </c:pt>
                <c:pt idx="220">
                  <c:v>45110.958333333336</c:v>
                </c:pt>
                <c:pt idx="221">
                  <c:v>45111.375</c:v>
                </c:pt>
                <c:pt idx="222">
                  <c:v>45111.458333333336</c:v>
                </c:pt>
                <c:pt idx="223">
                  <c:v>45111.541666666664</c:v>
                </c:pt>
                <c:pt idx="224">
                  <c:v>45111.708333333336</c:v>
                </c:pt>
                <c:pt idx="225">
                  <c:v>45111.833333333336</c:v>
                </c:pt>
                <c:pt idx="226">
                  <c:v>45111.875</c:v>
                </c:pt>
                <c:pt idx="227">
                  <c:v>45111.958333333336</c:v>
                </c:pt>
                <c:pt idx="228">
                  <c:v>45112.375</c:v>
                </c:pt>
                <c:pt idx="229">
                  <c:v>45112.458333333336</c:v>
                </c:pt>
                <c:pt idx="230">
                  <c:v>45112.541666666664</c:v>
                </c:pt>
                <c:pt idx="231">
                  <c:v>45112.708333333336</c:v>
                </c:pt>
                <c:pt idx="232">
                  <c:v>45112.833333333336</c:v>
                </c:pt>
                <c:pt idx="233">
                  <c:v>45112.875</c:v>
                </c:pt>
                <c:pt idx="234">
                  <c:v>45112.958333333336</c:v>
                </c:pt>
                <c:pt idx="235">
                  <c:v>45113.375</c:v>
                </c:pt>
                <c:pt idx="236">
                  <c:v>45113.458333333336</c:v>
                </c:pt>
                <c:pt idx="237">
                  <c:v>45113.541666666664</c:v>
                </c:pt>
                <c:pt idx="238">
                  <c:v>45113.708333333336</c:v>
                </c:pt>
                <c:pt idx="239">
                  <c:v>45113.833333333336</c:v>
                </c:pt>
                <c:pt idx="240">
                  <c:v>45113.875</c:v>
                </c:pt>
                <c:pt idx="241">
                  <c:v>45113.958333333336</c:v>
                </c:pt>
                <c:pt idx="242">
                  <c:v>45114.375</c:v>
                </c:pt>
                <c:pt idx="243">
                  <c:v>45114.458333333336</c:v>
                </c:pt>
                <c:pt idx="244">
                  <c:v>45114.541666666664</c:v>
                </c:pt>
                <c:pt idx="245">
                  <c:v>45114.708333333336</c:v>
                </c:pt>
                <c:pt idx="246">
                  <c:v>45114.833333333336</c:v>
                </c:pt>
                <c:pt idx="247">
                  <c:v>45114.875</c:v>
                </c:pt>
                <c:pt idx="248">
                  <c:v>45114.958333333336</c:v>
                </c:pt>
                <c:pt idx="249">
                  <c:v>45115.375</c:v>
                </c:pt>
                <c:pt idx="250">
                  <c:v>45115.458333333336</c:v>
                </c:pt>
                <c:pt idx="251">
                  <c:v>45115.541666666664</c:v>
                </c:pt>
                <c:pt idx="252">
                  <c:v>45115.708333333336</c:v>
                </c:pt>
                <c:pt idx="253">
                  <c:v>45115.833333333336</c:v>
                </c:pt>
                <c:pt idx="254">
                  <c:v>45115.875</c:v>
                </c:pt>
                <c:pt idx="255">
                  <c:v>45115.958333333336</c:v>
                </c:pt>
                <c:pt idx="256">
                  <c:v>45116.375</c:v>
                </c:pt>
                <c:pt idx="257">
                  <c:v>45116.458333333336</c:v>
                </c:pt>
                <c:pt idx="258">
                  <c:v>45116.541666666664</c:v>
                </c:pt>
                <c:pt idx="259">
                  <c:v>45116.708333333336</c:v>
                </c:pt>
                <c:pt idx="260">
                  <c:v>45116.833333333336</c:v>
                </c:pt>
                <c:pt idx="261">
                  <c:v>45116.875</c:v>
                </c:pt>
                <c:pt idx="262">
                  <c:v>45116.958333333336</c:v>
                </c:pt>
                <c:pt idx="263">
                  <c:v>45117.375</c:v>
                </c:pt>
                <c:pt idx="264">
                  <c:v>45117.458333333336</c:v>
                </c:pt>
                <c:pt idx="265">
                  <c:v>45117.541666666664</c:v>
                </c:pt>
                <c:pt idx="266">
                  <c:v>45117.708333333336</c:v>
                </c:pt>
                <c:pt idx="267">
                  <c:v>45117.833333333336</c:v>
                </c:pt>
                <c:pt idx="268">
                  <c:v>45117.875</c:v>
                </c:pt>
                <c:pt idx="269">
                  <c:v>45117.958333333336</c:v>
                </c:pt>
                <c:pt idx="270">
                  <c:v>45118.375</c:v>
                </c:pt>
                <c:pt idx="271">
                  <c:v>45118.458333333336</c:v>
                </c:pt>
                <c:pt idx="272">
                  <c:v>45118.541666666664</c:v>
                </c:pt>
                <c:pt idx="273">
                  <c:v>45118.708333333336</c:v>
                </c:pt>
                <c:pt idx="274">
                  <c:v>45118.833333333336</c:v>
                </c:pt>
                <c:pt idx="275">
                  <c:v>45118.875</c:v>
                </c:pt>
                <c:pt idx="276">
                  <c:v>45118.958333333336</c:v>
                </c:pt>
                <c:pt idx="277">
                  <c:v>45119.375</c:v>
                </c:pt>
                <c:pt idx="278">
                  <c:v>45119.458333333336</c:v>
                </c:pt>
                <c:pt idx="279">
                  <c:v>45119.541666666664</c:v>
                </c:pt>
                <c:pt idx="280">
                  <c:v>45119.708333333336</c:v>
                </c:pt>
                <c:pt idx="281">
                  <c:v>45119.833333333336</c:v>
                </c:pt>
                <c:pt idx="282">
                  <c:v>45119.875</c:v>
                </c:pt>
                <c:pt idx="283">
                  <c:v>45119.958333333336</c:v>
                </c:pt>
                <c:pt idx="284">
                  <c:v>45120.375</c:v>
                </c:pt>
                <c:pt idx="285">
                  <c:v>45120.458333333336</c:v>
                </c:pt>
                <c:pt idx="286">
                  <c:v>45120.541666666664</c:v>
                </c:pt>
                <c:pt idx="287">
                  <c:v>45120.708333333336</c:v>
                </c:pt>
                <c:pt idx="288">
                  <c:v>45120.833333333336</c:v>
                </c:pt>
                <c:pt idx="289">
                  <c:v>45120.875</c:v>
                </c:pt>
                <c:pt idx="290">
                  <c:v>45120.958333333336</c:v>
                </c:pt>
                <c:pt idx="291">
                  <c:v>45121.375</c:v>
                </c:pt>
                <c:pt idx="292">
                  <c:v>45121.458333333336</c:v>
                </c:pt>
                <c:pt idx="293">
                  <c:v>45121.541666666664</c:v>
                </c:pt>
                <c:pt idx="294">
                  <c:v>45121.708333333336</c:v>
                </c:pt>
                <c:pt idx="295">
                  <c:v>45121.833333333336</c:v>
                </c:pt>
                <c:pt idx="296">
                  <c:v>45121.875</c:v>
                </c:pt>
                <c:pt idx="297">
                  <c:v>45121.958333333336</c:v>
                </c:pt>
                <c:pt idx="298">
                  <c:v>45122.375</c:v>
                </c:pt>
                <c:pt idx="299">
                  <c:v>45122.458333333336</c:v>
                </c:pt>
                <c:pt idx="300">
                  <c:v>45122.541666666664</c:v>
                </c:pt>
                <c:pt idx="301">
                  <c:v>45122.708333333336</c:v>
                </c:pt>
                <c:pt idx="302">
                  <c:v>45122.833333333336</c:v>
                </c:pt>
                <c:pt idx="303">
                  <c:v>45122.875</c:v>
                </c:pt>
                <c:pt idx="304">
                  <c:v>45122.958333333336</c:v>
                </c:pt>
                <c:pt idx="305">
                  <c:v>45123.375</c:v>
                </c:pt>
                <c:pt idx="306">
                  <c:v>45123.458333333336</c:v>
                </c:pt>
                <c:pt idx="307">
                  <c:v>45123.541666666664</c:v>
                </c:pt>
                <c:pt idx="308">
                  <c:v>45123.708333333336</c:v>
                </c:pt>
                <c:pt idx="309">
                  <c:v>45123.833333333336</c:v>
                </c:pt>
                <c:pt idx="310">
                  <c:v>45123.875</c:v>
                </c:pt>
                <c:pt idx="311">
                  <c:v>45123.958333333336</c:v>
                </c:pt>
                <c:pt idx="312">
                  <c:v>45124.375</c:v>
                </c:pt>
                <c:pt idx="313">
                  <c:v>45124.458333333336</c:v>
                </c:pt>
                <c:pt idx="314">
                  <c:v>45124.541666666664</c:v>
                </c:pt>
                <c:pt idx="315">
                  <c:v>45124.708333333336</c:v>
                </c:pt>
                <c:pt idx="316">
                  <c:v>45124.833333333336</c:v>
                </c:pt>
                <c:pt idx="317">
                  <c:v>45124.875</c:v>
                </c:pt>
                <c:pt idx="318">
                  <c:v>45124.958333333336</c:v>
                </c:pt>
                <c:pt idx="319">
                  <c:v>45125.375</c:v>
                </c:pt>
                <c:pt idx="320">
                  <c:v>45125.458333333336</c:v>
                </c:pt>
                <c:pt idx="321">
                  <c:v>45125.541666666664</c:v>
                </c:pt>
                <c:pt idx="322">
                  <c:v>45125.708333333336</c:v>
                </c:pt>
                <c:pt idx="323">
                  <c:v>45125.833333333336</c:v>
                </c:pt>
                <c:pt idx="324">
                  <c:v>45125.875</c:v>
                </c:pt>
                <c:pt idx="325">
                  <c:v>45125.958333333336</c:v>
                </c:pt>
                <c:pt idx="326">
                  <c:v>45126.375</c:v>
                </c:pt>
                <c:pt idx="327">
                  <c:v>45126.458333333336</c:v>
                </c:pt>
                <c:pt idx="328">
                  <c:v>45126.541666666664</c:v>
                </c:pt>
                <c:pt idx="329">
                  <c:v>45126.708333333336</c:v>
                </c:pt>
                <c:pt idx="330">
                  <c:v>45126.833333333336</c:v>
                </c:pt>
                <c:pt idx="331">
                  <c:v>45126.875</c:v>
                </c:pt>
                <c:pt idx="332">
                  <c:v>45126.958333333336</c:v>
                </c:pt>
                <c:pt idx="333">
                  <c:v>45127.375</c:v>
                </c:pt>
                <c:pt idx="334">
                  <c:v>45127.458333333336</c:v>
                </c:pt>
                <c:pt idx="335">
                  <c:v>45127.541666666664</c:v>
                </c:pt>
                <c:pt idx="336">
                  <c:v>45127.708333333336</c:v>
                </c:pt>
                <c:pt idx="337">
                  <c:v>45127.833333333336</c:v>
                </c:pt>
                <c:pt idx="338">
                  <c:v>45127.875</c:v>
                </c:pt>
                <c:pt idx="339">
                  <c:v>45127.958333333336</c:v>
                </c:pt>
                <c:pt idx="340">
                  <c:v>45128.375</c:v>
                </c:pt>
                <c:pt idx="341">
                  <c:v>45128.458333333336</c:v>
                </c:pt>
                <c:pt idx="342">
                  <c:v>45128.541666666664</c:v>
                </c:pt>
                <c:pt idx="343">
                  <c:v>45128.708333333336</c:v>
                </c:pt>
                <c:pt idx="344">
                  <c:v>45128.833333333336</c:v>
                </c:pt>
                <c:pt idx="345">
                  <c:v>45128.875</c:v>
                </c:pt>
                <c:pt idx="346">
                  <c:v>45128.958333333336</c:v>
                </c:pt>
                <c:pt idx="347">
                  <c:v>45129.375</c:v>
                </c:pt>
                <c:pt idx="348">
                  <c:v>45129.458333333336</c:v>
                </c:pt>
                <c:pt idx="349">
                  <c:v>45129.541666666664</c:v>
                </c:pt>
                <c:pt idx="350">
                  <c:v>45129.708333333336</c:v>
                </c:pt>
                <c:pt idx="351">
                  <c:v>45129.833333333336</c:v>
                </c:pt>
                <c:pt idx="352">
                  <c:v>45129.875</c:v>
                </c:pt>
                <c:pt idx="353">
                  <c:v>45129.958333333336</c:v>
                </c:pt>
                <c:pt idx="354">
                  <c:v>45130.375</c:v>
                </c:pt>
                <c:pt idx="355">
                  <c:v>45130.458333333336</c:v>
                </c:pt>
                <c:pt idx="356">
                  <c:v>45130.541666666664</c:v>
                </c:pt>
                <c:pt idx="357">
                  <c:v>45130.708333333336</c:v>
                </c:pt>
                <c:pt idx="358">
                  <c:v>45130.833333333336</c:v>
                </c:pt>
                <c:pt idx="359">
                  <c:v>45130.875</c:v>
                </c:pt>
                <c:pt idx="360">
                  <c:v>45130.958333333336</c:v>
                </c:pt>
                <c:pt idx="361">
                  <c:v>45131.375</c:v>
                </c:pt>
                <c:pt idx="362">
                  <c:v>45131.458333333336</c:v>
                </c:pt>
                <c:pt idx="363">
                  <c:v>45131.541666666664</c:v>
                </c:pt>
                <c:pt idx="364">
                  <c:v>45131.708333333336</c:v>
                </c:pt>
                <c:pt idx="365">
                  <c:v>45131.833333333336</c:v>
                </c:pt>
                <c:pt idx="366">
                  <c:v>45131.875</c:v>
                </c:pt>
                <c:pt idx="367">
                  <c:v>45131.958333333336</c:v>
                </c:pt>
                <c:pt idx="368">
                  <c:v>45132.375</c:v>
                </c:pt>
                <c:pt idx="369">
                  <c:v>45132.458333333336</c:v>
                </c:pt>
                <c:pt idx="370">
                  <c:v>45132.541666666664</c:v>
                </c:pt>
                <c:pt idx="371">
                  <c:v>45132.708333333336</c:v>
                </c:pt>
                <c:pt idx="372">
                  <c:v>45132.833333333336</c:v>
                </c:pt>
                <c:pt idx="373">
                  <c:v>45132.875</c:v>
                </c:pt>
                <c:pt idx="374">
                  <c:v>45132.958333333336</c:v>
                </c:pt>
                <c:pt idx="375">
                  <c:v>45133.375</c:v>
                </c:pt>
                <c:pt idx="376">
                  <c:v>45133.458333333336</c:v>
                </c:pt>
                <c:pt idx="377">
                  <c:v>45133.541666666664</c:v>
                </c:pt>
                <c:pt idx="378">
                  <c:v>45133.708333333336</c:v>
                </c:pt>
                <c:pt idx="379">
                  <c:v>45133.833333333336</c:v>
                </c:pt>
                <c:pt idx="380">
                  <c:v>45133.875</c:v>
                </c:pt>
                <c:pt idx="381">
                  <c:v>45133.958333333336</c:v>
                </c:pt>
                <c:pt idx="382">
                  <c:v>45134.375</c:v>
                </c:pt>
                <c:pt idx="383">
                  <c:v>45134.458333333336</c:v>
                </c:pt>
                <c:pt idx="384">
                  <c:v>45134.541666666664</c:v>
                </c:pt>
                <c:pt idx="385">
                  <c:v>45134.708333333336</c:v>
                </c:pt>
                <c:pt idx="386">
                  <c:v>45134.833333333336</c:v>
                </c:pt>
                <c:pt idx="387">
                  <c:v>45134.875</c:v>
                </c:pt>
                <c:pt idx="388">
                  <c:v>45134.958333333336</c:v>
                </c:pt>
                <c:pt idx="389">
                  <c:v>45135.375</c:v>
                </c:pt>
                <c:pt idx="390">
                  <c:v>45135.458333333336</c:v>
                </c:pt>
                <c:pt idx="391">
                  <c:v>45135.541666666664</c:v>
                </c:pt>
                <c:pt idx="392">
                  <c:v>45135.708333333336</c:v>
                </c:pt>
                <c:pt idx="393">
                  <c:v>45135.833333333336</c:v>
                </c:pt>
                <c:pt idx="394">
                  <c:v>45135.875</c:v>
                </c:pt>
                <c:pt idx="395">
                  <c:v>45135.958333333336</c:v>
                </c:pt>
                <c:pt idx="396">
                  <c:v>45136.375</c:v>
                </c:pt>
                <c:pt idx="397">
                  <c:v>45136.458333333336</c:v>
                </c:pt>
                <c:pt idx="398">
                  <c:v>45136.541666666664</c:v>
                </c:pt>
                <c:pt idx="399">
                  <c:v>45136.708333333336</c:v>
                </c:pt>
                <c:pt idx="400">
                  <c:v>45136.833333333336</c:v>
                </c:pt>
                <c:pt idx="401">
                  <c:v>45136.875</c:v>
                </c:pt>
                <c:pt idx="402">
                  <c:v>45136.958333333336</c:v>
                </c:pt>
                <c:pt idx="403">
                  <c:v>45137.375</c:v>
                </c:pt>
                <c:pt idx="404">
                  <c:v>45137.458333333336</c:v>
                </c:pt>
                <c:pt idx="405">
                  <c:v>45137.541666666664</c:v>
                </c:pt>
                <c:pt idx="406">
                  <c:v>45137.708333333336</c:v>
                </c:pt>
                <c:pt idx="407">
                  <c:v>45137.833333333336</c:v>
                </c:pt>
                <c:pt idx="408">
                  <c:v>45137.875</c:v>
                </c:pt>
                <c:pt idx="409">
                  <c:v>45137.958333333336</c:v>
                </c:pt>
                <c:pt idx="410">
                  <c:v>45138.375</c:v>
                </c:pt>
                <c:pt idx="411">
                  <c:v>45138.458333333336</c:v>
                </c:pt>
                <c:pt idx="412">
                  <c:v>45138.541666666664</c:v>
                </c:pt>
                <c:pt idx="413">
                  <c:v>45138.708333333336</c:v>
                </c:pt>
                <c:pt idx="414">
                  <c:v>45138.791666666664</c:v>
                </c:pt>
                <c:pt idx="415">
                  <c:v>45138.875</c:v>
                </c:pt>
                <c:pt idx="416">
                  <c:v>45138.958333333336</c:v>
                </c:pt>
                <c:pt idx="417">
                  <c:v>45139.375</c:v>
                </c:pt>
                <c:pt idx="418">
                  <c:v>45139.458333333336</c:v>
                </c:pt>
                <c:pt idx="419">
                  <c:v>45139.541666666664</c:v>
                </c:pt>
                <c:pt idx="420">
                  <c:v>45139.708333333336</c:v>
                </c:pt>
                <c:pt idx="421">
                  <c:v>45139.791666666664</c:v>
                </c:pt>
                <c:pt idx="422">
                  <c:v>45139.875</c:v>
                </c:pt>
                <c:pt idx="423">
                  <c:v>45139.958333333336</c:v>
                </c:pt>
                <c:pt idx="424">
                  <c:v>45140.375</c:v>
                </c:pt>
                <c:pt idx="425">
                  <c:v>45140.458333333336</c:v>
                </c:pt>
                <c:pt idx="426">
                  <c:v>45140.541666666664</c:v>
                </c:pt>
                <c:pt idx="427">
                  <c:v>45140.708333333336</c:v>
                </c:pt>
                <c:pt idx="428">
                  <c:v>45140.791666666664</c:v>
                </c:pt>
                <c:pt idx="429">
                  <c:v>45140.875</c:v>
                </c:pt>
                <c:pt idx="430">
                  <c:v>45140.958333333336</c:v>
                </c:pt>
                <c:pt idx="431">
                  <c:v>45141.375</c:v>
                </c:pt>
                <c:pt idx="432">
                  <c:v>45141.458333333336</c:v>
                </c:pt>
                <c:pt idx="433">
                  <c:v>45141.541666666664</c:v>
                </c:pt>
                <c:pt idx="434">
                  <c:v>45141.708333333336</c:v>
                </c:pt>
                <c:pt idx="435">
                  <c:v>45141.791666666664</c:v>
                </c:pt>
                <c:pt idx="436">
                  <c:v>45141.875</c:v>
                </c:pt>
                <c:pt idx="437">
                  <c:v>45141.958333333336</c:v>
                </c:pt>
                <c:pt idx="438">
                  <c:v>45142.375</c:v>
                </c:pt>
                <c:pt idx="439">
                  <c:v>45142.458333333336</c:v>
                </c:pt>
                <c:pt idx="440">
                  <c:v>45142.541666666664</c:v>
                </c:pt>
                <c:pt idx="441">
                  <c:v>45142.708333333336</c:v>
                </c:pt>
                <c:pt idx="442">
                  <c:v>45142.791666666664</c:v>
                </c:pt>
                <c:pt idx="443">
                  <c:v>45142.875</c:v>
                </c:pt>
                <c:pt idx="444">
                  <c:v>45142.958333333336</c:v>
                </c:pt>
                <c:pt idx="445">
                  <c:v>45143.375</c:v>
                </c:pt>
                <c:pt idx="446">
                  <c:v>45143.458333333336</c:v>
                </c:pt>
                <c:pt idx="447">
                  <c:v>45143.541666666664</c:v>
                </c:pt>
                <c:pt idx="448">
                  <c:v>45143.708333333336</c:v>
                </c:pt>
                <c:pt idx="449">
                  <c:v>45143.791666666664</c:v>
                </c:pt>
                <c:pt idx="450">
                  <c:v>45143.875</c:v>
                </c:pt>
                <c:pt idx="451">
                  <c:v>45143.958333333336</c:v>
                </c:pt>
                <c:pt idx="452">
                  <c:v>45144.375</c:v>
                </c:pt>
                <c:pt idx="453">
                  <c:v>45144.458333333336</c:v>
                </c:pt>
                <c:pt idx="454">
                  <c:v>45144.541666666664</c:v>
                </c:pt>
                <c:pt idx="455">
                  <c:v>45144.708333333336</c:v>
                </c:pt>
                <c:pt idx="456">
                  <c:v>45144.791666666664</c:v>
                </c:pt>
                <c:pt idx="457">
                  <c:v>45144.875</c:v>
                </c:pt>
                <c:pt idx="458">
                  <c:v>45144.958333333336</c:v>
                </c:pt>
                <c:pt idx="459">
                  <c:v>45145.375</c:v>
                </c:pt>
                <c:pt idx="460">
                  <c:v>45145.458333333336</c:v>
                </c:pt>
                <c:pt idx="461">
                  <c:v>45145.541666666664</c:v>
                </c:pt>
                <c:pt idx="462">
                  <c:v>45145.708333333336</c:v>
                </c:pt>
                <c:pt idx="463">
                  <c:v>45145.791666666664</c:v>
                </c:pt>
                <c:pt idx="464">
                  <c:v>45145.875</c:v>
                </c:pt>
                <c:pt idx="465">
                  <c:v>45145.958333333336</c:v>
                </c:pt>
                <c:pt idx="466">
                  <c:v>45146.375</c:v>
                </c:pt>
                <c:pt idx="467">
                  <c:v>45146.458333333336</c:v>
                </c:pt>
                <c:pt idx="468">
                  <c:v>45146.541666666664</c:v>
                </c:pt>
                <c:pt idx="469">
                  <c:v>45146.708333333336</c:v>
                </c:pt>
                <c:pt idx="470">
                  <c:v>45146.791666666664</c:v>
                </c:pt>
                <c:pt idx="471">
                  <c:v>45146.875</c:v>
                </c:pt>
                <c:pt idx="472">
                  <c:v>45146.958333333336</c:v>
                </c:pt>
                <c:pt idx="473">
                  <c:v>45147.375</c:v>
                </c:pt>
                <c:pt idx="474">
                  <c:v>45147.458333333336</c:v>
                </c:pt>
                <c:pt idx="475">
                  <c:v>45147.541666666664</c:v>
                </c:pt>
                <c:pt idx="476">
                  <c:v>45147.708333333336</c:v>
                </c:pt>
                <c:pt idx="477">
                  <c:v>45147.791666666664</c:v>
                </c:pt>
                <c:pt idx="478">
                  <c:v>45147.875</c:v>
                </c:pt>
                <c:pt idx="479">
                  <c:v>45147.958333333336</c:v>
                </c:pt>
                <c:pt idx="480">
                  <c:v>45148.375</c:v>
                </c:pt>
                <c:pt idx="481">
                  <c:v>45148.458333333336</c:v>
                </c:pt>
                <c:pt idx="482">
                  <c:v>45148.541666666664</c:v>
                </c:pt>
                <c:pt idx="483">
                  <c:v>45148.708333333336</c:v>
                </c:pt>
                <c:pt idx="484">
                  <c:v>45148.791666666664</c:v>
                </c:pt>
                <c:pt idx="485">
                  <c:v>45148.875</c:v>
                </c:pt>
                <c:pt idx="486">
                  <c:v>45148.958333333336</c:v>
                </c:pt>
                <c:pt idx="487">
                  <c:v>45149.375</c:v>
                </c:pt>
                <c:pt idx="488">
                  <c:v>45149.458333333336</c:v>
                </c:pt>
                <c:pt idx="489">
                  <c:v>45149.541666666664</c:v>
                </c:pt>
                <c:pt idx="490">
                  <c:v>45149.708333333336</c:v>
                </c:pt>
                <c:pt idx="491">
                  <c:v>45149.791666666664</c:v>
                </c:pt>
                <c:pt idx="492">
                  <c:v>45149.875</c:v>
                </c:pt>
                <c:pt idx="493">
                  <c:v>45149.958333333336</c:v>
                </c:pt>
                <c:pt idx="494">
                  <c:v>45150.375</c:v>
                </c:pt>
                <c:pt idx="495">
                  <c:v>45150.458333333336</c:v>
                </c:pt>
                <c:pt idx="496">
                  <c:v>45150.541666666664</c:v>
                </c:pt>
                <c:pt idx="497">
                  <c:v>45150.708333333336</c:v>
                </c:pt>
                <c:pt idx="498">
                  <c:v>45150.791666666664</c:v>
                </c:pt>
                <c:pt idx="499">
                  <c:v>45150.875</c:v>
                </c:pt>
                <c:pt idx="500">
                  <c:v>45150.958333333336</c:v>
                </c:pt>
                <c:pt idx="501">
                  <c:v>45151.375</c:v>
                </c:pt>
                <c:pt idx="502">
                  <c:v>45151.458333333336</c:v>
                </c:pt>
                <c:pt idx="503">
                  <c:v>45151.541666666664</c:v>
                </c:pt>
                <c:pt idx="504">
                  <c:v>45151.708333333336</c:v>
                </c:pt>
                <c:pt idx="505">
                  <c:v>45151.791666666664</c:v>
                </c:pt>
                <c:pt idx="506">
                  <c:v>45151.875</c:v>
                </c:pt>
                <c:pt idx="507">
                  <c:v>45151.958333333336</c:v>
                </c:pt>
                <c:pt idx="508">
                  <c:v>45152.375</c:v>
                </c:pt>
                <c:pt idx="509">
                  <c:v>45152.458333333336</c:v>
                </c:pt>
                <c:pt idx="510">
                  <c:v>45152.541666666664</c:v>
                </c:pt>
                <c:pt idx="511">
                  <c:v>45152.708333333336</c:v>
                </c:pt>
                <c:pt idx="512">
                  <c:v>45152.791666666664</c:v>
                </c:pt>
                <c:pt idx="513">
                  <c:v>45152.875</c:v>
                </c:pt>
                <c:pt idx="514">
                  <c:v>45152.958333333336</c:v>
                </c:pt>
                <c:pt idx="515">
                  <c:v>45153.375</c:v>
                </c:pt>
                <c:pt idx="516">
                  <c:v>45153.458333333336</c:v>
                </c:pt>
                <c:pt idx="517">
                  <c:v>45153.541666666664</c:v>
                </c:pt>
                <c:pt idx="518">
                  <c:v>45153.708333333336</c:v>
                </c:pt>
                <c:pt idx="519">
                  <c:v>45153.791666666664</c:v>
                </c:pt>
                <c:pt idx="520">
                  <c:v>45153.875</c:v>
                </c:pt>
                <c:pt idx="521">
                  <c:v>45153.958333333336</c:v>
                </c:pt>
                <c:pt idx="522">
                  <c:v>45154.375</c:v>
                </c:pt>
                <c:pt idx="523">
                  <c:v>45154.458333333336</c:v>
                </c:pt>
                <c:pt idx="524">
                  <c:v>45154.541666666664</c:v>
                </c:pt>
                <c:pt idx="525">
                  <c:v>45154.708333333336</c:v>
                </c:pt>
                <c:pt idx="526">
                  <c:v>45154.791666666664</c:v>
                </c:pt>
                <c:pt idx="527">
                  <c:v>45154.875</c:v>
                </c:pt>
                <c:pt idx="528">
                  <c:v>45154.958333333336</c:v>
                </c:pt>
                <c:pt idx="529">
                  <c:v>45155.375</c:v>
                </c:pt>
                <c:pt idx="530">
                  <c:v>45155.458333333336</c:v>
                </c:pt>
                <c:pt idx="531">
                  <c:v>45155.541666666664</c:v>
                </c:pt>
                <c:pt idx="532">
                  <c:v>45155.708333333336</c:v>
                </c:pt>
                <c:pt idx="533">
                  <c:v>45155.791666666664</c:v>
                </c:pt>
                <c:pt idx="534">
                  <c:v>45155.875</c:v>
                </c:pt>
                <c:pt idx="535">
                  <c:v>45155.958333333336</c:v>
                </c:pt>
                <c:pt idx="536">
                  <c:v>45156.375</c:v>
                </c:pt>
                <c:pt idx="537">
                  <c:v>45156.458333333336</c:v>
                </c:pt>
                <c:pt idx="538">
                  <c:v>45156.541666666664</c:v>
                </c:pt>
                <c:pt idx="539">
                  <c:v>45156.708333333336</c:v>
                </c:pt>
                <c:pt idx="540">
                  <c:v>45156.791666666664</c:v>
                </c:pt>
                <c:pt idx="541">
                  <c:v>45156.875</c:v>
                </c:pt>
                <c:pt idx="542">
                  <c:v>45156.958333333336</c:v>
                </c:pt>
                <c:pt idx="543">
                  <c:v>45157.375</c:v>
                </c:pt>
                <c:pt idx="544">
                  <c:v>45157.458333333336</c:v>
                </c:pt>
                <c:pt idx="545">
                  <c:v>45157.541666666664</c:v>
                </c:pt>
                <c:pt idx="546">
                  <c:v>45157.708333333336</c:v>
                </c:pt>
                <c:pt idx="547">
                  <c:v>45157.791666666664</c:v>
                </c:pt>
                <c:pt idx="548">
                  <c:v>45157.875</c:v>
                </c:pt>
                <c:pt idx="549">
                  <c:v>45157.958333333336</c:v>
                </c:pt>
                <c:pt idx="550">
                  <c:v>45158.375</c:v>
                </c:pt>
                <c:pt idx="551">
                  <c:v>45158.458333333336</c:v>
                </c:pt>
                <c:pt idx="552">
                  <c:v>45158.541666666664</c:v>
                </c:pt>
                <c:pt idx="553">
                  <c:v>45158.708333333336</c:v>
                </c:pt>
                <c:pt idx="554">
                  <c:v>45158.791666666664</c:v>
                </c:pt>
                <c:pt idx="555">
                  <c:v>45158.875</c:v>
                </c:pt>
                <c:pt idx="556">
                  <c:v>45158.958333333336</c:v>
                </c:pt>
                <c:pt idx="557">
                  <c:v>45159.375</c:v>
                </c:pt>
                <c:pt idx="558">
                  <c:v>45159.458333333336</c:v>
                </c:pt>
                <c:pt idx="559">
                  <c:v>45159.541666666664</c:v>
                </c:pt>
                <c:pt idx="560">
                  <c:v>45159.708333333336</c:v>
                </c:pt>
                <c:pt idx="561">
                  <c:v>45159.791666666664</c:v>
                </c:pt>
                <c:pt idx="562">
                  <c:v>45159.875</c:v>
                </c:pt>
                <c:pt idx="563">
                  <c:v>45159.958333333336</c:v>
                </c:pt>
                <c:pt idx="564">
                  <c:v>45160.375</c:v>
                </c:pt>
                <c:pt idx="565">
                  <c:v>45160.458333333336</c:v>
                </c:pt>
                <c:pt idx="566">
                  <c:v>45160.541666666664</c:v>
                </c:pt>
                <c:pt idx="567">
                  <c:v>45160.708333333336</c:v>
                </c:pt>
                <c:pt idx="568">
                  <c:v>45160.791666666664</c:v>
                </c:pt>
                <c:pt idx="569">
                  <c:v>45160.875</c:v>
                </c:pt>
                <c:pt idx="570">
                  <c:v>45160.958333333336</c:v>
                </c:pt>
                <c:pt idx="571">
                  <c:v>45161.375</c:v>
                </c:pt>
                <c:pt idx="572">
                  <c:v>45161.458333333336</c:v>
                </c:pt>
                <c:pt idx="573">
                  <c:v>45161.541666666664</c:v>
                </c:pt>
                <c:pt idx="574">
                  <c:v>45161.708333333336</c:v>
                </c:pt>
                <c:pt idx="575">
                  <c:v>45161.791666666664</c:v>
                </c:pt>
                <c:pt idx="576">
                  <c:v>45161.875</c:v>
                </c:pt>
                <c:pt idx="577">
                  <c:v>45161.958333333336</c:v>
                </c:pt>
                <c:pt idx="578">
                  <c:v>45162.375</c:v>
                </c:pt>
                <c:pt idx="579">
                  <c:v>45162.458333333336</c:v>
                </c:pt>
                <c:pt idx="580">
                  <c:v>45162.541666666664</c:v>
                </c:pt>
                <c:pt idx="581">
                  <c:v>45162.708333333336</c:v>
                </c:pt>
                <c:pt idx="582">
                  <c:v>45162.791666666664</c:v>
                </c:pt>
                <c:pt idx="583">
                  <c:v>45162.875</c:v>
                </c:pt>
                <c:pt idx="584">
                  <c:v>45162.958333333336</c:v>
                </c:pt>
                <c:pt idx="585">
                  <c:v>45163.375</c:v>
                </c:pt>
                <c:pt idx="586">
                  <c:v>45163.458333333336</c:v>
                </c:pt>
                <c:pt idx="587">
                  <c:v>45163.541666666664</c:v>
                </c:pt>
                <c:pt idx="588">
                  <c:v>45163.708333333336</c:v>
                </c:pt>
                <c:pt idx="589">
                  <c:v>45163.791666666664</c:v>
                </c:pt>
                <c:pt idx="590">
                  <c:v>45163.875</c:v>
                </c:pt>
                <c:pt idx="591">
                  <c:v>45163.958333333336</c:v>
                </c:pt>
                <c:pt idx="592">
                  <c:v>45164.375</c:v>
                </c:pt>
                <c:pt idx="593">
                  <c:v>45164.458333333336</c:v>
                </c:pt>
                <c:pt idx="594">
                  <c:v>45164.541666666664</c:v>
                </c:pt>
                <c:pt idx="595">
                  <c:v>45164.708333333336</c:v>
                </c:pt>
                <c:pt idx="596">
                  <c:v>45164.791666666664</c:v>
                </c:pt>
                <c:pt idx="597">
                  <c:v>45164.875</c:v>
                </c:pt>
                <c:pt idx="598">
                  <c:v>45164.958333333336</c:v>
                </c:pt>
                <c:pt idx="599">
                  <c:v>45165.375</c:v>
                </c:pt>
                <c:pt idx="600">
                  <c:v>45165.458333333336</c:v>
                </c:pt>
                <c:pt idx="601">
                  <c:v>45165.541666666664</c:v>
                </c:pt>
                <c:pt idx="602">
                  <c:v>45165.708333333336</c:v>
                </c:pt>
                <c:pt idx="603">
                  <c:v>45165.791666666664</c:v>
                </c:pt>
                <c:pt idx="604">
                  <c:v>45165.875</c:v>
                </c:pt>
                <c:pt idx="605">
                  <c:v>45165.958333333336</c:v>
                </c:pt>
                <c:pt idx="606">
                  <c:v>45166.375</c:v>
                </c:pt>
                <c:pt idx="607">
                  <c:v>45166.458333333336</c:v>
                </c:pt>
                <c:pt idx="608">
                  <c:v>45166.541666666664</c:v>
                </c:pt>
                <c:pt idx="609">
                  <c:v>45166.708333333336</c:v>
                </c:pt>
                <c:pt idx="610">
                  <c:v>45166.791666666664</c:v>
                </c:pt>
                <c:pt idx="611">
                  <c:v>45166.875</c:v>
                </c:pt>
                <c:pt idx="612">
                  <c:v>45166.958333333336</c:v>
                </c:pt>
                <c:pt idx="613">
                  <c:v>45167.375</c:v>
                </c:pt>
                <c:pt idx="614">
                  <c:v>45167.458333333336</c:v>
                </c:pt>
                <c:pt idx="615">
                  <c:v>45167.541666666664</c:v>
                </c:pt>
                <c:pt idx="616">
                  <c:v>45167.708333333336</c:v>
                </c:pt>
                <c:pt idx="617">
                  <c:v>45167.791666666664</c:v>
                </c:pt>
                <c:pt idx="618">
                  <c:v>45167.875</c:v>
                </c:pt>
                <c:pt idx="619">
                  <c:v>45167.958333333336</c:v>
                </c:pt>
                <c:pt idx="620">
                  <c:v>45168.375</c:v>
                </c:pt>
                <c:pt idx="621">
                  <c:v>45168.458333333336</c:v>
                </c:pt>
                <c:pt idx="622">
                  <c:v>45168.541666666664</c:v>
                </c:pt>
                <c:pt idx="623">
                  <c:v>45168.708333333336</c:v>
                </c:pt>
                <c:pt idx="624">
                  <c:v>45168.791666666664</c:v>
                </c:pt>
                <c:pt idx="625">
                  <c:v>45168.875</c:v>
                </c:pt>
                <c:pt idx="626">
                  <c:v>45168.958333333336</c:v>
                </c:pt>
                <c:pt idx="627">
                  <c:v>45169.375</c:v>
                </c:pt>
                <c:pt idx="628">
                  <c:v>45169.458333333336</c:v>
                </c:pt>
                <c:pt idx="629">
                  <c:v>45169.541666666664</c:v>
                </c:pt>
                <c:pt idx="630">
                  <c:v>45169.708333333336</c:v>
                </c:pt>
                <c:pt idx="631">
                  <c:v>45169.791666666664</c:v>
                </c:pt>
                <c:pt idx="632">
                  <c:v>45169.875</c:v>
                </c:pt>
                <c:pt idx="633">
                  <c:v>45169.958333333336</c:v>
                </c:pt>
                <c:pt idx="634">
                  <c:v>45170.375</c:v>
                </c:pt>
                <c:pt idx="635">
                  <c:v>45170.458333333336</c:v>
                </c:pt>
                <c:pt idx="636">
                  <c:v>45170.541666666664</c:v>
                </c:pt>
                <c:pt idx="637">
                  <c:v>45170.708333333336</c:v>
                </c:pt>
                <c:pt idx="638">
                  <c:v>45170.75</c:v>
                </c:pt>
                <c:pt idx="639">
                  <c:v>45170.833333333336</c:v>
                </c:pt>
                <c:pt idx="640">
                  <c:v>45170.916666666664</c:v>
                </c:pt>
                <c:pt idx="641">
                  <c:v>45171.375</c:v>
                </c:pt>
                <c:pt idx="642">
                  <c:v>45171.458333333336</c:v>
                </c:pt>
                <c:pt idx="643">
                  <c:v>45171.541666666664</c:v>
                </c:pt>
                <c:pt idx="644">
                  <c:v>45171.666666666664</c:v>
                </c:pt>
                <c:pt idx="645">
                  <c:v>45171.75</c:v>
                </c:pt>
                <c:pt idx="646">
                  <c:v>45171.833333333336</c:v>
                </c:pt>
                <c:pt idx="647">
                  <c:v>45171.916666666664</c:v>
                </c:pt>
                <c:pt idx="648">
                  <c:v>45172.375</c:v>
                </c:pt>
                <c:pt idx="649">
                  <c:v>45172.458333333336</c:v>
                </c:pt>
                <c:pt idx="650">
                  <c:v>45172.541666666664</c:v>
                </c:pt>
                <c:pt idx="651">
                  <c:v>45172.666666666664</c:v>
                </c:pt>
                <c:pt idx="652">
                  <c:v>45172.75</c:v>
                </c:pt>
                <c:pt idx="653">
                  <c:v>45172.833333333336</c:v>
                </c:pt>
                <c:pt idx="654">
                  <c:v>45172.916666666664</c:v>
                </c:pt>
                <c:pt idx="655">
                  <c:v>45173.375</c:v>
                </c:pt>
                <c:pt idx="656">
                  <c:v>45173.458333333336</c:v>
                </c:pt>
                <c:pt idx="657">
                  <c:v>45173.541666666664</c:v>
                </c:pt>
                <c:pt idx="658">
                  <c:v>45173.666666666664</c:v>
                </c:pt>
                <c:pt idx="659">
                  <c:v>45173.75</c:v>
                </c:pt>
                <c:pt idx="660">
                  <c:v>45173.833333333336</c:v>
                </c:pt>
                <c:pt idx="661">
                  <c:v>45173.916666666664</c:v>
                </c:pt>
                <c:pt idx="662">
                  <c:v>45174.375</c:v>
                </c:pt>
                <c:pt idx="663">
                  <c:v>45174.458333333336</c:v>
                </c:pt>
                <c:pt idx="664">
                  <c:v>45174.541666666664</c:v>
                </c:pt>
                <c:pt idx="665">
                  <c:v>45174.666666666664</c:v>
                </c:pt>
                <c:pt idx="666">
                  <c:v>45174.75</c:v>
                </c:pt>
                <c:pt idx="667">
                  <c:v>45174.833333333336</c:v>
                </c:pt>
                <c:pt idx="668">
                  <c:v>45174.916666666664</c:v>
                </c:pt>
                <c:pt idx="669">
                  <c:v>45175.375</c:v>
                </c:pt>
                <c:pt idx="670">
                  <c:v>45175.458333333336</c:v>
                </c:pt>
                <c:pt idx="671">
                  <c:v>45175.541666666664</c:v>
                </c:pt>
                <c:pt idx="672">
                  <c:v>45175.666666666664</c:v>
                </c:pt>
                <c:pt idx="673">
                  <c:v>45175.75</c:v>
                </c:pt>
                <c:pt idx="674">
                  <c:v>45175.833333333336</c:v>
                </c:pt>
                <c:pt idx="675">
                  <c:v>45175.916666666664</c:v>
                </c:pt>
                <c:pt idx="676">
                  <c:v>45176.375</c:v>
                </c:pt>
                <c:pt idx="677">
                  <c:v>45176.458333333336</c:v>
                </c:pt>
                <c:pt idx="678">
                  <c:v>45176.541666666664</c:v>
                </c:pt>
                <c:pt idx="679">
                  <c:v>45176.666666666664</c:v>
                </c:pt>
                <c:pt idx="680">
                  <c:v>45176.75</c:v>
                </c:pt>
                <c:pt idx="681">
                  <c:v>45176.833333333336</c:v>
                </c:pt>
                <c:pt idx="682">
                  <c:v>45176.916666666664</c:v>
                </c:pt>
                <c:pt idx="683">
                  <c:v>45177.375</c:v>
                </c:pt>
                <c:pt idx="684">
                  <c:v>45177.458333333336</c:v>
                </c:pt>
                <c:pt idx="685">
                  <c:v>45177.541666666664</c:v>
                </c:pt>
                <c:pt idx="686">
                  <c:v>45177.666666666664</c:v>
                </c:pt>
                <c:pt idx="687">
                  <c:v>45177.75</c:v>
                </c:pt>
                <c:pt idx="688">
                  <c:v>45177.833333333336</c:v>
                </c:pt>
                <c:pt idx="689">
                  <c:v>45177.916666666664</c:v>
                </c:pt>
                <c:pt idx="690">
                  <c:v>45178.375</c:v>
                </c:pt>
                <c:pt idx="691">
                  <c:v>45178.458333333336</c:v>
                </c:pt>
                <c:pt idx="692">
                  <c:v>45178.541666666664</c:v>
                </c:pt>
                <c:pt idx="693">
                  <c:v>45178.666666666664</c:v>
                </c:pt>
                <c:pt idx="694">
                  <c:v>45178.75</c:v>
                </c:pt>
                <c:pt idx="695">
                  <c:v>45178.833333333336</c:v>
                </c:pt>
                <c:pt idx="696">
                  <c:v>45178.916666666664</c:v>
                </c:pt>
                <c:pt idx="697">
                  <c:v>45179.375</c:v>
                </c:pt>
                <c:pt idx="698">
                  <c:v>45179.458333333336</c:v>
                </c:pt>
                <c:pt idx="699">
                  <c:v>45179.583333333336</c:v>
                </c:pt>
                <c:pt idx="700">
                  <c:v>45179.666666666664</c:v>
                </c:pt>
                <c:pt idx="701">
                  <c:v>45179.75</c:v>
                </c:pt>
                <c:pt idx="702">
                  <c:v>45179.833333333336</c:v>
                </c:pt>
                <c:pt idx="703">
                  <c:v>45179.916666666664</c:v>
                </c:pt>
                <c:pt idx="704">
                  <c:v>45180.375</c:v>
                </c:pt>
                <c:pt idx="705">
                  <c:v>45180.458333333336</c:v>
                </c:pt>
                <c:pt idx="706">
                  <c:v>45180.541666666664</c:v>
                </c:pt>
                <c:pt idx="707">
                  <c:v>45180.666666666664</c:v>
                </c:pt>
                <c:pt idx="708">
                  <c:v>45180.75</c:v>
                </c:pt>
                <c:pt idx="709">
                  <c:v>45180.833333333336</c:v>
                </c:pt>
                <c:pt idx="710">
                  <c:v>45180.916666666664</c:v>
                </c:pt>
                <c:pt idx="711">
                  <c:v>45181.375</c:v>
                </c:pt>
                <c:pt idx="712">
                  <c:v>45181.458333333336</c:v>
                </c:pt>
                <c:pt idx="713">
                  <c:v>45181.541666666664</c:v>
                </c:pt>
                <c:pt idx="714">
                  <c:v>45181.666666666664</c:v>
                </c:pt>
                <c:pt idx="715">
                  <c:v>45181.75</c:v>
                </c:pt>
                <c:pt idx="716">
                  <c:v>45181.833333333336</c:v>
                </c:pt>
                <c:pt idx="717">
                  <c:v>45181.916666666664</c:v>
                </c:pt>
                <c:pt idx="718">
                  <c:v>45182.375</c:v>
                </c:pt>
                <c:pt idx="719">
                  <c:v>45182.458333333336</c:v>
                </c:pt>
                <c:pt idx="720">
                  <c:v>45182.541666666664</c:v>
                </c:pt>
                <c:pt idx="721">
                  <c:v>45182.666666666664</c:v>
                </c:pt>
                <c:pt idx="722">
                  <c:v>45182.75</c:v>
                </c:pt>
                <c:pt idx="723">
                  <c:v>45182.833333333336</c:v>
                </c:pt>
                <c:pt idx="724">
                  <c:v>45182.916666666664</c:v>
                </c:pt>
                <c:pt idx="725">
                  <c:v>45183.375</c:v>
                </c:pt>
                <c:pt idx="726">
                  <c:v>45183.458333333336</c:v>
                </c:pt>
                <c:pt idx="727">
                  <c:v>45183.541666666664</c:v>
                </c:pt>
                <c:pt idx="728">
                  <c:v>45183.666666666664</c:v>
                </c:pt>
                <c:pt idx="729">
                  <c:v>45183.75</c:v>
                </c:pt>
                <c:pt idx="730">
                  <c:v>45183.854166666664</c:v>
                </c:pt>
                <c:pt idx="731">
                  <c:v>45183.916666666664</c:v>
                </c:pt>
                <c:pt idx="732">
                  <c:v>45184.375</c:v>
                </c:pt>
                <c:pt idx="733">
                  <c:v>45184.458333333336</c:v>
                </c:pt>
                <c:pt idx="734">
                  <c:v>45184.541666666664</c:v>
                </c:pt>
                <c:pt idx="735">
                  <c:v>45184.666666666664</c:v>
                </c:pt>
                <c:pt idx="736">
                  <c:v>45184.75</c:v>
                </c:pt>
                <c:pt idx="737">
                  <c:v>45184.833333333336</c:v>
                </c:pt>
                <c:pt idx="738">
                  <c:v>45184.916666666664</c:v>
                </c:pt>
                <c:pt idx="739">
                  <c:v>45185.375</c:v>
                </c:pt>
                <c:pt idx="740">
                  <c:v>45185.458333333336</c:v>
                </c:pt>
                <c:pt idx="741">
                  <c:v>45185.541666666664</c:v>
                </c:pt>
                <c:pt idx="742">
                  <c:v>45185.666666666664</c:v>
                </c:pt>
                <c:pt idx="743">
                  <c:v>45185.75</c:v>
                </c:pt>
                <c:pt idx="744">
                  <c:v>45185.833333333336</c:v>
                </c:pt>
                <c:pt idx="745">
                  <c:v>45185.916666666664</c:v>
                </c:pt>
                <c:pt idx="746">
                  <c:v>45186.375</c:v>
                </c:pt>
                <c:pt idx="747">
                  <c:v>45186.458333333336</c:v>
                </c:pt>
                <c:pt idx="748">
                  <c:v>45186.541666666664</c:v>
                </c:pt>
                <c:pt idx="749">
                  <c:v>45186.625</c:v>
                </c:pt>
              </c:numCache>
            </c:numRef>
          </c:xVal>
          <c:yVal>
            <c:numRef>
              <c:f>г.ст.Джанкуат!$E$2:$E$760</c:f>
              <c:numCache>
                <c:formatCode>General</c:formatCode>
                <c:ptCount val="759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28.5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25.5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29.5</c:v>
                </c:pt>
                <c:pt idx="21">
                  <c:v>30</c:v>
                </c:pt>
                <c:pt idx="22">
                  <c:v>31</c:v>
                </c:pt>
                <c:pt idx="23">
                  <c:v>25.9</c:v>
                </c:pt>
                <c:pt idx="24">
                  <c:v>26</c:v>
                </c:pt>
                <c:pt idx="25">
                  <c:v>27</c:v>
                </c:pt>
                <c:pt idx="29">
                  <c:v>29.5</c:v>
                </c:pt>
                <c:pt idx="30">
                  <c:v>28.7</c:v>
                </c:pt>
                <c:pt idx="31">
                  <c:v>28</c:v>
                </c:pt>
                <c:pt idx="32">
                  <c:v>27.5</c:v>
                </c:pt>
                <c:pt idx="33">
                  <c:v>24.2</c:v>
                </c:pt>
                <c:pt idx="34">
                  <c:v>25</c:v>
                </c:pt>
                <c:pt idx="35">
                  <c:v>26.5</c:v>
                </c:pt>
                <c:pt idx="36">
                  <c:v>29.5</c:v>
                </c:pt>
                <c:pt idx="37">
                  <c:v>31</c:v>
                </c:pt>
                <c:pt idx="38">
                  <c:v>30.5</c:v>
                </c:pt>
                <c:pt idx="39">
                  <c:v>29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31.5</c:v>
                </c:pt>
                <c:pt idx="48">
                  <c:v>32</c:v>
                </c:pt>
                <c:pt idx="49">
                  <c:v>46</c:v>
                </c:pt>
                <c:pt idx="50">
                  <c:v>50</c:v>
                </c:pt>
                <c:pt idx="51">
                  <c:v>51</c:v>
                </c:pt>
                <c:pt idx="52">
                  <c:v>48.5</c:v>
                </c:pt>
                <c:pt idx="53">
                  <c:v>52</c:v>
                </c:pt>
                <c:pt idx="54">
                  <c:v>51</c:v>
                </c:pt>
                <c:pt idx="55">
                  <c:v>50</c:v>
                </c:pt>
                <c:pt idx="56">
                  <c:v>48</c:v>
                </c:pt>
                <c:pt idx="57">
                  <c:v>49</c:v>
                </c:pt>
                <c:pt idx="58">
                  <c:v>49.2</c:v>
                </c:pt>
                <c:pt idx="59">
                  <c:v>49.5</c:v>
                </c:pt>
                <c:pt idx="60">
                  <c:v>49.5</c:v>
                </c:pt>
                <c:pt idx="61">
                  <c:v>49</c:v>
                </c:pt>
                <c:pt idx="62">
                  <c:v>49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49.5</c:v>
                </c:pt>
                <c:pt idx="67">
                  <c:v>48</c:v>
                </c:pt>
                <c:pt idx="68">
                  <c:v>47.5</c:v>
                </c:pt>
                <c:pt idx="69">
                  <c:v>47</c:v>
                </c:pt>
                <c:pt idx="70">
                  <c:v>46.3</c:v>
                </c:pt>
                <c:pt idx="71">
                  <c:v>47</c:v>
                </c:pt>
                <c:pt idx="72">
                  <c:v>48</c:v>
                </c:pt>
                <c:pt idx="73">
                  <c:v>47.5</c:v>
                </c:pt>
                <c:pt idx="74">
                  <c:v>48</c:v>
                </c:pt>
                <c:pt idx="75">
                  <c:v>49</c:v>
                </c:pt>
                <c:pt idx="76">
                  <c:v>49.5</c:v>
                </c:pt>
                <c:pt idx="77">
                  <c:v>48.5</c:v>
                </c:pt>
                <c:pt idx="78">
                  <c:v>48</c:v>
                </c:pt>
                <c:pt idx="79">
                  <c:v>47.5</c:v>
                </c:pt>
                <c:pt idx="80">
                  <c:v>46.5</c:v>
                </c:pt>
                <c:pt idx="81">
                  <c:v>44.5</c:v>
                </c:pt>
                <c:pt idx="82">
                  <c:v>45</c:v>
                </c:pt>
                <c:pt idx="83">
                  <c:v>46.8</c:v>
                </c:pt>
                <c:pt idx="84">
                  <c:v>49</c:v>
                </c:pt>
                <c:pt idx="85">
                  <c:v>49.2</c:v>
                </c:pt>
                <c:pt idx="86">
                  <c:v>49</c:v>
                </c:pt>
                <c:pt idx="87">
                  <c:v>48.5</c:v>
                </c:pt>
                <c:pt idx="88">
                  <c:v>46.5</c:v>
                </c:pt>
                <c:pt idx="89">
                  <c:v>47</c:v>
                </c:pt>
                <c:pt idx="90">
                  <c:v>47.8</c:v>
                </c:pt>
                <c:pt idx="91">
                  <c:v>48.5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46</c:v>
                </c:pt>
                <c:pt idx="96">
                  <c:v>46.2</c:v>
                </c:pt>
                <c:pt idx="97">
                  <c:v>48</c:v>
                </c:pt>
                <c:pt idx="98">
                  <c:v>49</c:v>
                </c:pt>
                <c:pt idx="99">
                  <c:v>48</c:v>
                </c:pt>
                <c:pt idx="100">
                  <c:v>47.8</c:v>
                </c:pt>
                <c:pt idx="101">
                  <c:v>47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49</c:v>
                </c:pt>
                <c:pt idx="106">
                  <c:v>49</c:v>
                </c:pt>
                <c:pt idx="107">
                  <c:v>48</c:v>
                </c:pt>
                <c:pt idx="108">
                  <c:v>47.5</c:v>
                </c:pt>
                <c:pt idx="109">
                  <c:v>44</c:v>
                </c:pt>
                <c:pt idx="110">
                  <c:v>44.3</c:v>
                </c:pt>
                <c:pt idx="111">
                  <c:v>45.2</c:v>
                </c:pt>
                <c:pt idx="112">
                  <c:v>47.5</c:v>
                </c:pt>
                <c:pt idx="113">
                  <c:v>47</c:v>
                </c:pt>
                <c:pt idx="114">
                  <c:v>46.8</c:v>
                </c:pt>
                <c:pt idx="115">
                  <c:v>46.3</c:v>
                </c:pt>
                <c:pt idx="116">
                  <c:v>44.5</c:v>
                </c:pt>
                <c:pt idx="117">
                  <c:v>45</c:v>
                </c:pt>
                <c:pt idx="118">
                  <c:v>46</c:v>
                </c:pt>
                <c:pt idx="119">
                  <c:v>46.5</c:v>
                </c:pt>
                <c:pt idx="120">
                  <c:v>47</c:v>
                </c:pt>
                <c:pt idx="121">
                  <c:v>46.8</c:v>
                </c:pt>
                <c:pt idx="122">
                  <c:v>46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45</c:v>
                </c:pt>
                <c:pt idx="127">
                  <c:v>45.5</c:v>
                </c:pt>
                <c:pt idx="128">
                  <c:v>45.5</c:v>
                </c:pt>
                <c:pt idx="129">
                  <c:v>45.3</c:v>
                </c:pt>
                <c:pt idx="130">
                  <c:v>42.2</c:v>
                </c:pt>
                <c:pt idx="131">
                  <c:v>42.2</c:v>
                </c:pt>
                <c:pt idx="132">
                  <c:v>43.3</c:v>
                </c:pt>
                <c:pt idx="133">
                  <c:v>46.8</c:v>
                </c:pt>
                <c:pt idx="134">
                  <c:v>46.3</c:v>
                </c:pt>
                <c:pt idx="135">
                  <c:v>46</c:v>
                </c:pt>
                <c:pt idx="136">
                  <c:v>45.5</c:v>
                </c:pt>
                <c:pt idx="137">
                  <c:v>42.3</c:v>
                </c:pt>
                <c:pt idx="138">
                  <c:v>42.5</c:v>
                </c:pt>
                <c:pt idx="139">
                  <c:v>42.5</c:v>
                </c:pt>
                <c:pt idx="140">
                  <c:v>44</c:v>
                </c:pt>
                <c:pt idx="141">
                  <c:v>44.5</c:v>
                </c:pt>
                <c:pt idx="142">
                  <c:v>44</c:v>
                </c:pt>
                <c:pt idx="143">
                  <c:v>43.3</c:v>
                </c:pt>
                <c:pt idx="144">
                  <c:v>41.5</c:v>
                </c:pt>
                <c:pt idx="145">
                  <c:v>41.5</c:v>
                </c:pt>
                <c:pt idx="146">
                  <c:v>42</c:v>
                </c:pt>
                <c:pt idx="147">
                  <c:v>45.2</c:v>
                </c:pt>
                <c:pt idx="148">
                  <c:v>47.5</c:v>
                </c:pt>
                <c:pt idx="149">
                  <c:v>47.5</c:v>
                </c:pt>
                <c:pt idx="150">
                  <c:v>47</c:v>
                </c:pt>
                <c:pt idx="151">
                  <c:v>43</c:v>
                </c:pt>
                <c:pt idx="152">
                  <c:v>43.4</c:v>
                </c:pt>
                <c:pt idx="153">
                  <c:v>44</c:v>
                </c:pt>
                <c:pt idx="154">
                  <c:v>46</c:v>
                </c:pt>
                <c:pt idx="155">
                  <c:v>46</c:v>
                </c:pt>
                <c:pt idx="156">
                  <c:v>47.5</c:v>
                </c:pt>
                <c:pt idx="157">
                  <c:v>47</c:v>
                </c:pt>
                <c:pt idx="158">
                  <c:v>44</c:v>
                </c:pt>
                <c:pt idx="159">
                  <c:v>44</c:v>
                </c:pt>
                <c:pt idx="160">
                  <c:v>45.3</c:v>
                </c:pt>
                <c:pt idx="161">
                  <c:v>49</c:v>
                </c:pt>
                <c:pt idx="162">
                  <c:v>49.5</c:v>
                </c:pt>
                <c:pt idx="163">
                  <c:v>48</c:v>
                </c:pt>
                <c:pt idx="164">
                  <c:v>46.5</c:v>
                </c:pt>
                <c:pt idx="165">
                  <c:v>45</c:v>
                </c:pt>
                <c:pt idx="166">
                  <c:v>45.3</c:v>
                </c:pt>
                <c:pt idx="172">
                  <c:v>49.8</c:v>
                </c:pt>
                <c:pt idx="173">
                  <c:v>50</c:v>
                </c:pt>
                <c:pt idx="174">
                  <c:v>50</c:v>
                </c:pt>
                <c:pt idx="175">
                  <c:v>50.5</c:v>
                </c:pt>
                <c:pt idx="176">
                  <c:v>51.2</c:v>
                </c:pt>
                <c:pt idx="177">
                  <c:v>52.5</c:v>
                </c:pt>
                <c:pt idx="179">
                  <c:v>47</c:v>
                </c:pt>
                <c:pt idx="180">
                  <c:v>46.5</c:v>
                </c:pt>
                <c:pt idx="181">
                  <c:v>48</c:v>
                </c:pt>
                <c:pt idx="182">
                  <c:v>52</c:v>
                </c:pt>
                <c:pt idx="183">
                  <c:v>53.5</c:v>
                </c:pt>
                <c:pt idx="184">
                  <c:v>51.5</c:v>
                </c:pt>
                <c:pt idx="186">
                  <c:v>47.5</c:v>
                </c:pt>
                <c:pt idx="187">
                  <c:v>48.3</c:v>
                </c:pt>
                <c:pt idx="188">
                  <c:v>50</c:v>
                </c:pt>
                <c:pt idx="189">
                  <c:v>52.5</c:v>
                </c:pt>
                <c:pt idx="190">
                  <c:v>54.4</c:v>
                </c:pt>
                <c:pt idx="191">
                  <c:v>53.5</c:v>
                </c:pt>
                <c:pt idx="192">
                  <c:v>53.5</c:v>
                </c:pt>
                <c:pt idx="193">
                  <c:v>51.3</c:v>
                </c:pt>
                <c:pt idx="194">
                  <c:v>49.5</c:v>
                </c:pt>
                <c:pt idx="195">
                  <c:v>51.2</c:v>
                </c:pt>
                <c:pt idx="196">
                  <c:v>50.5</c:v>
                </c:pt>
                <c:pt idx="197">
                  <c:v>49.5</c:v>
                </c:pt>
                <c:pt idx="198">
                  <c:v>48.7</c:v>
                </c:pt>
                <c:pt idx="199">
                  <c:v>49</c:v>
                </c:pt>
                <c:pt idx="200">
                  <c:v>47.5</c:v>
                </c:pt>
                <c:pt idx="201">
                  <c:v>47</c:v>
                </c:pt>
                <c:pt idx="202">
                  <c:v>47.2</c:v>
                </c:pt>
                <c:pt idx="203">
                  <c:v>49.3</c:v>
                </c:pt>
                <c:pt idx="204">
                  <c:v>49</c:v>
                </c:pt>
                <c:pt idx="205">
                  <c:v>48.7</c:v>
                </c:pt>
                <c:pt idx="206">
                  <c:v>48.7</c:v>
                </c:pt>
                <c:pt idx="207">
                  <c:v>46</c:v>
                </c:pt>
                <c:pt idx="208">
                  <c:v>46.2</c:v>
                </c:pt>
                <c:pt idx="209">
                  <c:v>46.7</c:v>
                </c:pt>
                <c:pt idx="210">
                  <c:v>47.8</c:v>
                </c:pt>
                <c:pt idx="211">
                  <c:v>49</c:v>
                </c:pt>
                <c:pt idx="212">
                  <c:v>49.2</c:v>
                </c:pt>
                <c:pt idx="214">
                  <c:v>45</c:v>
                </c:pt>
                <c:pt idx="215">
                  <c:v>45.5</c:v>
                </c:pt>
                <c:pt idx="216">
                  <c:v>46.5</c:v>
                </c:pt>
                <c:pt idx="217">
                  <c:v>48.8</c:v>
                </c:pt>
                <c:pt idx="218">
                  <c:v>48.5</c:v>
                </c:pt>
                <c:pt idx="219">
                  <c:v>48</c:v>
                </c:pt>
                <c:pt idx="220">
                  <c:v>47.9</c:v>
                </c:pt>
                <c:pt idx="221">
                  <c:v>46.6</c:v>
                </c:pt>
                <c:pt idx="222">
                  <c:v>46.9</c:v>
                </c:pt>
                <c:pt idx="223">
                  <c:v>46.9</c:v>
                </c:pt>
                <c:pt idx="224">
                  <c:v>48</c:v>
                </c:pt>
                <c:pt idx="225">
                  <c:v>48.9</c:v>
                </c:pt>
                <c:pt idx="226">
                  <c:v>50</c:v>
                </c:pt>
                <c:pt idx="227">
                  <c:v>48.8</c:v>
                </c:pt>
                <c:pt idx="228">
                  <c:v>47.5</c:v>
                </c:pt>
                <c:pt idx="229">
                  <c:v>48</c:v>
                </c:pt>
                <c:pt idx="230">
                  <c:v>48.4</c:v>
                </c:pt>
                <c:pt idx="231">
                  <c:v>52.5</c:v>
                </c:pt>
                <c:pt idx="232">
                  <c:v>52.5</c:v>
                </c:pt>
                <c:pt idx="233">
                  <c:v>52</c:v>
                </c:pt>
                <c:pt idx="234">
                  <c:v>51.6</c:v>
                </c:pt>
                <c:pt idx="235">
                  <c:v>49.5</c:v>
                </c:pt>
                <c:pt idx="236">
                  <c:v>49.9</c:v>
                </c:pt>
                <c:pt idx="237">
                  <c:v>50.4</c:v>
                </c:pt>
                <c:pt idx="238">
                  <c:v>50.1</c:v>
                </c:pt>
                <c:pt idx="239">
                  <c:v>49.5</c:v>
                </c:pt>
                <c:pt idx="240">
                  <c:v>49.2</c:v>
                </c:pt>
                <c:pt idx="241">
                  <c:v>48.7</c:v>
                </c:pt>
                <c:pt idx="242">
                  <c:v>48.2</c:v>
                </c:pt>
                <c:pt idx="243">
                  <c:v>48.8</c:v>
                </c:pt>
                <c:pt idx="244">
                  <c:v>50</c:v>
                </c:pt>
                <c:pt idx="245">
                  <c:v>52.8</c:v>
                </c:pt>
                <c:pt idx="246">
                  <c:v>49.8</c:v>
                </c:pt>
                <c:pt idx="247">
                  <c:v>49.2</c:v>
                </c:pt>
                <c:pt idx="248">
                  <c:v>51</c:v>
                </c:pt>
                <c:pt idx="249">
                  <c:v>48</c:v>
                </c:pt>
                <c:pt idx="250">
                  <c:v>49</c:v>
                </c:pt>
                <c:pt idx="251">
                  <c:v>46</c:v>
                </c:pt>
                <c:pt idx="252">
                  <c:v>43.8</c:v>
                </c:pt>
                <c:pt idx="253">
                  <c:v>52.1</c:v>
                </c:pt>
                <c:pt idx="256">
                  <c:v>33.1</c:v>
                </c:pt>
                <c:pt idx="257">
                  <c:v>35.5</c:v>
                </c:pt>
                <c:pt idx="258">
                  <c:v>35</c:v>
                </c:pt>
                <c:pt idx="259">
                  <c:v>38</c:v>
                </c:pt>
                <c:pt idx="260">
                  <c:v>39.700000000000003</c:v>
                </c:pt>
                <c:pt idx="261">
                  <c:v>40.200000000000003</c:v>
                </c:pt>
                <c:pt idx="262">
                  <c:v>46</c:v>
                </c:pt>
                <c:pt idx="263">
                  <c:v>48</c:v>
                </c:pt>
                <c:pt idx="264">
                  <c:v>54</c:v>
                </c:pt>
                <c:pt idx="265">
                  <c:v>42</c:v>
                </c:pt>
                <c:pt idx="266">
                  <c:v>46</c:v>
                </c:pt>
                <c:pt idx="267">
                  <c:v>51</c:v>
                </c:pt>
                <c:pt idx="268">
                  <c:v>66.5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67.5</c:v>
                </c:pt>
                <c:pt idx="274">
                  <c:v>67.5</c:v>
                </c:pt>
                <c:pt idx="275">
                  <c:v>66</c:v>
                </c:pt>
                <c:pt idx="276">
                  <c:v>65</c:v>
                </c:pt>
                <c:pt idx="277">
                  <c:v>60</c:v>
                </c:pt>
                <c:pt idx="278">
                  <c:v>60.5</c:v>
                </c:pt>
                <c:pt idx="279">
                  <c:v>59</c:v>
                </c:pt>
                <c:pt idx="280">
                  <c:v>60</c:v>
                </c:pt>
                <c:pt idx="281">
                  <c:v>59</c:v>
                </c:pt>
                <c:pt idx="282">
                  <c:v>59</c:v>
                </c:pt>
                <c:pt idx="284">
                  <c:v>57.5</c:v>
                </c:pt>
                <c:pt idx="285">
                  <c:v>57</c:v>
                </c:pt>
                <c:pt idx="286">
                  <c:v>57.5</c:v>
                </c:pt>
                <c:pt idx="287">
                  <c:v>60</c:v>
                </c:pt>
                <c:pt idx="288">
                  <c:v>59</c:v>
                </c:pt>
                <c:pt idx="289">
                  <c:v>59</c:v>
                </c:pt>
                <c:pt idx="291">
                  <c:v>55</c:v>
                </c:pt>
                <c:pt idx="292">
                  <c:v>55.2</c:v>
                </c:pt>
                <c:pt idx="293">
                  <c:v>56</c:v>
                </c:pt>
                <c:pt idx="294">
                  <c:v>60.5</c:v>
                </c:pt>
                <c:pt idx="295">
                  <c:v>59.5</c:v>
                </c:pt>
                <c:pt idx="296">
                  <c:v>59</c:v>
                </c:pt>
                <c:pt idx="297">
                  <c:v>59</c:v>
                </c:pt>
                <c:pt idx="298">
                  <c:v>56</c:v>
                </c:pt>
                <c:pt idx="300">
                  <c:v>59.1</c:v>
                </c:pt>
                <c:pt idx="301">
                  <c:v>61</c:v>
                </c:pt>
                <c:pt idx="302">
                  <c:v>60</c:v>
                </c:pt>
                <c:pt idx="303">
                  <c:v>60</c:v>
                </c:pt>
                <c:pt idx="304">
                  <c:v>60.3</c:v>
                </c:pt>
                <c:pt idx="305">
                  <c:v>57</c:v>
                </c:pt>
                <c:pt idx="306">
                  <c:v>57.5</c:v>
                </c:pt>
                <c:pt idx="307">
                  <c:v>57.5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59.5</c:v>
                </c:pt>
                <c:pt idx="312">
                  <c:v>56.2</c:v>
                </c:pt>
                <c:pt idx="313">
                  <c:v>56.9</c:v>
                </c:pt>
                <c:pt idx="314">
                  <c:v>57</c:v>
                </c:pt>
                <c:pt idx="315">
                  <c:v>57.8</c:v>
                </c:pt>
                <c:pt idx="316">
                  <c:v>55.7</c:v>
                </c:pt>
                <c:pt idx="317">
                  <c:v>56</c:v>
                </c:pt>
                <c:pt idx="318">
                  <c:v>55.5</c:v>
                </c:pt>
                <c:pt idx="319">
                  <c:v>53</c:v>
                </c:pt>
                <c:pt idx="320">
                  <c:v>53.7</c:v>
                </c:pt>
                <c:pt idx="321">
                  <c:v>54.7</c:v>
                </c:pt>
                <c:pt idx="322">
                  <c:v>56.8</c:v>
                </c:pt>
                <c:pt idx="323">
                  <c:v>57.4</c:v>
                </c:pt>
                <c:pt idx="324">
                  <c:v>56.8</c:v>
                </c:pt>
                <c:pt idx="325">
                  <c:v>56.2</c:v>
                </c:pt>
                <c:pt idx="326">
                  <c:v>54.5</c:v>
                </c:pt>
                <c:pt idx="327">
                  <c:v>54.8</c:v>
                </c:pt>
                <c:pt idx="328">
                  <c:v>55.5</c:v>
                </c:pt>
                <c:pt idx="329">
                  <c:v>58.8</c:v>
                </c:pt>
                <c:pt idx="330">
                  <c:v>58.8</c:v>
                </c:pt>
                <c:pt idx="331">
                  <c:v>58.9</c:v>
                </c:pt>
                <c:pt idx="332">
                  <c:v>58.6</c:v>
                </c:pt>
                <c:pt idx="333">
                  <c:v>55.4</c:v>
                </c:pt>
                <c:pt idx="334">
                  <c:v>55.5</c:v>
                </c:pt>
                <c:pt idx="335">
                  <c:v>56.5</c:v>
                </c:pt>
                <c:pt idx="336">
                  <c:v>60.4</c:v>
                </c:pt>
                <c:pt idx="337">
                  <c:v>60.8</c:v>
                </c:pt>
                <c:pt idx="338">
                  <c:v>60</c:v>
                </c:pt>
                <c:pt idx="339">
                  <c:v>59.7</c:v>
                </c:pt>
                <c:pt idx="340">
                  <c:v>57.8</c:v>
                </c:pt>
                <c:pt idx="341">
                  <c:v>58.5</c:v>
                </c:pt>
                <c:pt idx="342">
                  <c:v>59.8</c:v>
                </c:pt>
                <c:pt idx="343">
                  <c:v>61.9</c:v>
                </c:pt>
                <c:pt idx="344">
                  <c:v>61.5</c:v>
                </c:pt>
                <c:pt idx="345">
                  <c:v>61.9</c:v>
                </c:pt>
                <c:pt idx="346">
                  <c:v>61</c:v>
                </c:pt>
                <c:pt idx="347">
                  <c:v>58.4</c:v>
                </c:pt>
                <c:pt idx="348">
                  <c:v>59</c:v>
                </c:pt>
                <c:pt idx="349">
                  <c:v>60</c:v>
                </c:pt>
                <c:pt idx="350">
                  <c:v>61.9</c:v>
                </c:pt>
                <c:pt idx="351">
                  <c:v>63</c:v>
                </c:pt>
                <c:pt idx="352">
                  <c:v>62.5</c:v>
                </c:pt>
                <c:pt idx="353">
                  <c:v>62</c:v>
                </c:pt>
                <c:pt idx="354">
                  <c:v>60.8</c:v>
                </c:pt>
                <c:pt idx="355">
                  <c:v>58.9</c:v>
                </c:pt>
                <c:pt idx="356">
                  <c:v>59.2</c:v>
                </c:pt>
                <c:pt idx="357">
                  <c:v>61.9</c:v>
                </c:pt>
                <c:pt idx="358">
                  <c:v>58.8</c:v>
                </c:pt>
                <c:pt idx="359">
                  <c:v>59</c:v>
                </c:pt>
                <c:pt idx="360">
                  <c:v>57.9</c:v>
                </c:pt>
                <c:pt idx="362">
                  <c:v>59.8</c:v>
                </c:pt>
                <c:pt idx="363">
                  <c:v>58</c:v>
                </c:pt>
                <c:pt idx="364">
                  <c:v>60.8</c:v>
                </c:pt>
                <c:pt idx="365">
                  <c:v>60.5</c:v>
                </c:pt>
                <c:pt idx="366">
                  <c:v>60.1</c:v>
                </c:pt>
                <c:pt idx="367">
                  <c:v>58.8</c:v>
                </c:pt>
                <c:pt idx="368">
                  <c:v>58.9</c:v>
                </c:pt>
                <c:pt idx="369">
                  <c:v>59.3</c:v>
                </c:pt>
                <c:pt idx="370">
                  <c:v>59.6</c:v>
                </c:pt>
                <c:pt idx="371">
                  <c:v>61</c:v>
                </c:pt>
                <c:pt idx="372">
                  <c:v>59.5</c:v>
                </c:pt>
                <c:pt idx="373">
                  <c:v>58.2</c:v>
                </c:pt>
                <c:pt idx="374">
                  <c:v>58.6</c:v>
                </c:pt>
                <c:pt idx="375">
                  <c:v>56.5</c:v>
                </c:pt>
                <c:pt idx="376">
                  <c:v>56.8</c:v>
                </c:pt>
                <c:pt idx="377">
                  <c:v>57.8</c:v>
                </c:pt>
                <c:pt idx="378">
                  <c:v>59.4</c:v>
                </c:pt>
                <c:pt idx="379">
                  <c:v>59</c:v>
                </c:pt>
                <c:pt idx="380">
                  <c:v>59.8</c:v>
                </c:pt>
                <c:pt idx="381">
                  <c:v>58</c:v>
                </c:pt>
                <c:pt idx="382" formatCode="0.0">
                  <c:v>54.5</c:v>
                </c:pt>
                <c:pt idx="383" formatCode="0.0">
                  <c:v>55</c:v>
                </c:pt>
                <c:pt idx="384" formatCode="0.0">
                  <c:v>56.2</c:v>
                </c:pt>
                <c:pt idx="385" formatCode="0.0">
                  <c:v>59.5</c:v>
                </c:pt>
                <c:pt idx="386" formatCode="0.0">
                  <c:v>57.4</c:v>
                </c:pt>
                <c:pt idx="387" formatCode="0.0">
                  <c:v>57.2</c:v>
                </c:pt>
                <c:pt idx="388" formatCode="0.0">
                  <c:v>56.4</c:v>
                </c:pt>
                <c:pt idx="389" formatCode="0.0">
                  <c:v>57.9</c:v>
                </c:pt>
                <c:pt idx="390" formatCode="0.0">
                  <c:v>58.5</c:v>
                </c:pt>
                <c:pt idx="391" formatCode="0.0">
                  <c:v>59</c:v>
                </c:pt>
                <c:pt idx="392" formatCode="0.0">
                  <c:v>61.9</c:v>
                </c:pt>
                <c:pt idx="393" formatCode="0.0">
                  <c:v>59.7</c:v>
                </c:pt>
                <c:pt idx="394" formatCode="0.0">
                  <c:v>59.9</c:v>
                </c:pt>
                <c:pt idx="395" formatCode="0.0">
                  <c:v>56.4</c:v>
                </c:pt>
                <c:pt idx="396" formatCode="0.0">
                  <c:v>53.9</c:v>
                </c:pt>
                <c:pt idx="397" formatCode="0.0">
                  <c:v>53.8</c:v>
                </c:pt>
                <c:pt idx="398" formatCode="0.0">
                  <c:v>55.5</c:v>
                </c:pt>
                <c:pt idx="399" formatCode="0.0">
                  <c:v>57.5</c:v>
                </c:pt>
                <c:pt idx="400" formatCode="0.0">
                  <c:v>57</c:v>
                </c:pt>
                <c:pt idx="401" formatCode="0.0">
                  <c:v>56.2</c:v>
                </c:pt>
                <c:pt idx="402" formatCode="0.0">
                  <c:v>55.4</c:v>
                </c:pt>
                <c:pt idx="403" formatCode="0.0">
                  <c:v>52</c:v>
                </c:pt>
                <c:pt idx="404" formatCode="0.0">
                  <c:v>53</c:v>
                </c:pt>
                <c:pt idx="405" formatCode="0.0">
                  <c:v>52.3</c:v>
                </c:pt>
                <c:pt idx="406" formatCode="0.0">
                  <c:v>54</c:v>
                </c:pt>
                <c:pt idx="407" formatCode="0.0">
                  <c:v>54.8</c:v>
                </c:pt>
                <c:pt idx="408" formatCode="0.0">
                  <c:v>53.2</c:v>
                </c:pt>
                <c:pt idx="409" formatCode="0.0">
                  <c:v>52.9</c:v>
                </c:pt>
                <c:pt idx="410" formatCode="0.0">
                  <c:v>53</c:v>
                </c:pt>
                <c:pt idx="411" formatCode="0.0">
                  <c:v>54</c:v>
                </c:pt>
                <c:pt idx="412" formatCode="0.0">
                  <c:v>54</c:v>
                </c:pt>
                <c:pt idx="413" formatCode="0.0">
                  <c:v>54</c:v>
                </c:pt>
                <c:pt idx="414" formatCode="0.0">
                  <c:v>54</c:v>
                </c:pt>
                <c:pt idx="415" formatCode="0.0">
                  <c:v>53</c:v>
                </c:pt>
                <c:pt idx="416" formatCode="0.0">
                  <c:v>52</c:v>
                </c:pt>
                <c:pt idx="417" formatCode="0.0">
                  <c:v>53</c:v>
                </c:pt>
                <c:pt idx="418" formatCode="0.0">
                  <c:v>53</c:v>
                </c:pt>
                <c:pt idx="419" formatCode="0.0">
                  <c:v>54</c:v>
                </c:pt>
                <c:pt idx="420" formatCode="0.0">
                  <c:v>54</c:v>
                </c:pt>
                <c:pt idx="421" formatCode="0.0">
                  <c:v>54</c:v>
                </c:pt>
                <c:pt idx="424">
                  <c:v>52.5</c:v>
                </c:pt>
                <c:pt idx="425">
                  <c:v>53</c:v>
                </c:pt>
                <c:pt idx="426">
                  <c:v>53.5</c:v>
                </c:pt>
                <c:pt idx="427">
                  <c:v>53.5</c:v>
                </c:pt>
                <c:pt idx="428">
                  <c:v>53</c:v>
                </c:pt>
                <c:pt idx="429">
                  <c:v>55</c:v>
                </c:pt>
                <c:pt idx="430">
                  <c:v>53</c:v>
                </c:pt>
                <c:pt idx="431">
                  <c:v>51.5</c:v>
                </c:pt>
                <c:pt idx="432">
                  <c:v>51.8</c:v>
                </c:pt>
                <c:pt idx="433">
                  <c:v>52.6</c:v>
                </c:pt>
                <c:pt idx="434">
                  <c:v>55</c:v>
                </c:pt>
                <c:pt idx="435" formatCode="0.0">
                  <c:v>55</c:v>
                </c:pt>
                <c:pt idx="436" formatCode="0.0">
                  <c:v>53.5</c:v>
                </c:pt>
                <c:pt idx="437" formatCode="0.0">
                  <c:v>53.5</c:v>
                </c:pt>
                <c:pt idx="438" formatCode="0.0">
                  <c:v>52</c:v>
                </c:pt>
                <c:pt idx="439" formatCode="0.0">
                  <c:v>53</c:v>
                </c:pt>
                <c:pt idx="440" formatCode="0.0">
                  <c:v>54</c:v>
                </c:pt>
                <c:pt idx="441" formatCode="0.0">
                  <c:v>54</c:v>
                </c:pt>
                <c:pt idx="442" formatCode="0.0">
                  <c:v>54</c:v>
                </c:pt>
                <c:pt idx="443" formatCode="0.0">
                  <c:v>52</c:v>
                </c:pt>
                <c:pt idx="444" formatCode="0.0">
                  <c:v>52.5</c:v>
                </c:pt>
                <c:pt idx="445" formatCode="0.0">
                  <c:v>51.5</c:v>
                </c:pt>
                <c:pt idx="446" formatCode="0.0">
                  <c:v>52.5</c:v>
                </c:pt>
                <c:pt idx="447" formatCode="0.0">
                  <c:v>53.5</c:v>
                </c:pt>
                <c:pt idx="448" formatCode="0.0">
                  <c:v>56</c:v>
                </c:pt>
                <c:pt idx="450" formatCode="0.0">
                  <c:v>55.5</c:v>
                </c:pt>
                <c:pt idx="451" formatCode="0.0">
                  <c:v>55</c:v>
                </c:pt>
                <c:pt idx="452" formatCode="0.0">
                  <c:v>54</c:v>
                </c:pt>
                <c:pt idx="453" formatCode="0.0">
                  <c:v>55.5</c:v>
                </c:pt>
                <c:pt idx="454" formatCode="0.0">
                  <c:v>57.5</c:v>
                </c:pt>
                <c:pt idx="455" formatCode="0.0">
                  <c:v>59.5</c:v>
                </c:pt>
                <c:pt idx="456" formatCode="0.0">
                  <c:v>59.5</c:v>
                </c:pt>
                <c:pt idx="457" formatCode="0.0">
                  <c:v>57.5</c:v>
                </c:pt>
                <c:pt idx="458" formatCode="0.0">
                  <c:v>56</c:v>
                </c:pt>
                <c:pt idx="459" formatCode="0.0">
                  <c:v>53.5</c:v>
                </c:pt>
                <c:pt idx="460" formatCode="0.0">
                  <c:v>54</c:v>
                </c:pt>
                <c:pt idx="461" formatCode="0.0">
                  <c:v>55.5</c:v>
                </c:pt>
                <c:pt idx="462" formatCode="0.0">
                  <c:v>56.5</c:v>
                </c:pt>
                <c:pt idx="463" formatCode="0.0">
                  <c:v>55</c:v>
                </c:pt>
                <c:pt idx="464" formatCode="0.0">
                  <c:v>54</c:v>
                </c:pt>
                <c:pt idx="465" formatCode="0.0">
                  <c:v>52.5</c:v>
                </c:pt>
                <c:pt idx="466" formatCode="0.0">
                  <c:v>54.5</c:v>
                </c:pt>
                <c:pt idx="467" formatCode="0.0">
                  <c:v>54.5</c:v>
                </c:pt>
                <c:pt idx="468" formatCode="0.0">
                  <c:v>57</c:v>
                </c:pt>
                <c:pt idx="469" formatCode="0.0">
                  <c:v>59</c:v>
                </c:pt>
                <c:pt idx="470" formatCode="0.0">
                  <c:v>58.5</c:v>
                </c:pt>
                <c:pt idx="471" formatCode="0.0">
                  <c:v>55.5</c:v>
                </c:pt>
                <c:pt idx="472" formatCode="0.0">
                  <c:v>55</c:v>
                </c:pt>
                <c:pt idx="473" formatCode="0.0">
                  <c:v>53.5</c:v>
                </c:pt>
                <c:pt idx="474" formatCode="0.0">
                  <c:v>56</c:v>
                </c:pt>
                <c:pt idx="475" formatCode="0.0">
                  <c:v>59</c:v>
                </c:pt>
                <c:pt idx="476" formatCode="0.0">
                  <c:v>58</c:v>
                </c:pt>
                <c:pt idx="477" formatCode="0.0">
                  <c:v>57.5</c:v>
                </c:pt>
                <c:pt idx="478" formatCode="0.0">
                  <c:v>55.5</c:v>
                </c:pt>
                <c:pt idx="479" formatCode="0.0">
                  <c:v>55</c:v>
                </c:pt>
                <c:pt idx="480" formatCode="0.0">
                  <c:v>53.5</c:v>
                </c:pt>
                <c:pt idx="481" formatCode="0.0">
                  <c:v>54.5</c:v>
                </c:pt>
                <c:pt idx="482" formatCode="0.0">
                  <c:v>56</c:v>
                </c:pt>
                <c:pt idx="483" formatCode="0.0">
                  <c:v>57.5</c:v>
                </c:pt>
                <c:pt idx="484" formatCode="0.0">
                  <c:v>56</c:v>
                </c:pt>
                <c:pt idx="485" formatCode="0.0">
                  <c:v>55</c:v>
                </c:pt>
                <c:pt idx="486" formatCode="0.0">
                  <c:v>53.5</c:v>
                </c:pt>
                <c:pt idx="487" formatCode="0.0">
                  <c:v>54</c:v>
                </c:pt>
                <c:pt idx="488" formatCode="0.0">
                  <c:v>55</c:v>
                </c:pt>
                <c:pt idx="489" formatCode="0.0">
                  <c:v>57</c:v>
                </c:pt>
                <c:pt idx="490" formatCode="0.0">
                  <c:v>56.5</c:v>
                </c:pt>
                <c:pt idx="491" formatCode="0.0">
                  <c:v>55</c:v>
                </c:pt>
                <c:pt idx="492" formatCode="0.0">
                  <c:v>54</c:v>
                </c:pt>
                <c:pt idx="493" formatCode="0.0">
                  <c:v>54.5</c:v>
                </c:pt>
                <c:pt idx="494" formatCode="0.0">
                  <c:v>53.5</c:v>
                </c:pt>
                <c:pt idx="495" formatCode="0.0">
                  <c:v>54</c:v>
                </c:pt>
                <c:pt idx="496" formatCode="0.0">
                  <c:v>55</c:v>
                </c:pt>
                <c:pt idx="497" formatCode="0.0">
                  <c:v>56.5</c:v>
                </c:pt>
                <c:pt idx="498" formatCode="0.0">
                  <c:v>55.5</c:v>
                </c:pt>
                <c:pt idx="500" formatCode="0.0">
                  <c:v>55</c:v>
                </c:pt>
                <c:pt idx="501" formatCode="0.0">
                  <c:v>50</c:v>
                </c:pt>
                <c:pt idx="502" formatCode="0.0">
                  <c:v>52</c:v>
                </c:pt>
                <c:pt idx="503" formatCode="0.0">
                  <c:v>55</c:v>
                </c:pt>
                <c:pt idx="504" formatCode="0.0">
                  <c:v>57.5</c:v>
                </c:pt>
                <c:pt idx="505" formatCode="0.0">
                  <c:v>55</c:v>
                </c:pt>
                <c:pt idx="506" formatCode="0.0">
                  <c:v>54</c:v>
                </c:pt>
                <c:pt idx="507" formatCode="0.0">
                  <c:v>53.5</c:v>
                </c:pt>
                <c:pt idx="508" formatCode="0.0">
                  <c:v>51</c:v>
                </c:pt>
                <c:pt idx="509" formatCode="0.0">
                  <c:v>52.5</c:v>
                </c:pt>
                <c:pt idx="510" formatCode="0.0">
                  <c:v>54.5</c:v>
                </c:pt>
                <c:pt idx="511" formatCode="0.0">
                  <c:v>56.5</c:v>
                </c:pt>
                <c:pt idx="512" formatCode="0.0">
                  <c:v>54.5</c:v>
                </c:pt>
                <c:pt idx="513" formatCode="0.0">
                  <c:v>52</c:v>
                </c:pt>
                <c:pt idx="514" formatCode="0.0">
                  <c:v>51.5</c:v>
                </c:pt>
                <c:pt idx="515" formatCode="0.0">
                  <c:v>49.5</c:v>
                </c:pt>
                <c:pt idx="516" formatCode="0.0">
                  <c:v>51</c:v>
                </c:pt>
                <c:pt idx="517" formatCode="0.0">
                  <c:v>53.5</c:v>
                </c:pt>
                <c:pt idx="518" formatCode="0.0">
                  <c:v>55.5</c:v>
                </c:pt>
                <c:pt idx="519" formatCode="0.0">
                  <c:v>53.5</c:v>
                </c:pt>
                <c:pt idx="520" formatCode="0.0">
                  <c:v>53</c:v>
                </c:pt>
                <c:pt idx="521" formatCode="0.0">
                  <c:v>52</c:v>
                </c:pt>
                <c:pt idx="522" formatCode="0.0">
                  <c:v>49</c:v>
                </c:pt>
                <c:pt idx="523" formatCode="0.0">
                  <c:v>50</c:v>
                </c:pt>
                <c:pt idx="524" formatCode="0.0">
                  <c:v>53</c:v>
                </c:pt>
                <c:pt idx="525" formatCode="0.0">
                  <c:v>52.5</c:v>
                </c:pt>
                <c:pt idx="526" formatCode="0.0">
                  <c:v>52.5</c:v>
                </c:pt>
                <c:pt idx="527" formatCode="0.0">
                  <c:v>49</c:v>
                </c:pt>
                <c:pt idx="528" formatCode="0.0">
                  <c:v>49</c:v>
                </c:pt>
                <c:pt idx="529" formatCode="0.0">
                  <c:v>48</c:v>
                </c:pt>
                <c:pt idx="530" formatCode="0.0">
                  <c:v>50</c:v>
                </c:pt>
                <c:pt idx="531" formatCode="0.0">
                  <c:v>51.5</c:v>
                </c:pt>
                <c:pt idx="532" formatCode="0.0">
                  <c:v>52</c:v>
                </c:pt>
                <c:pt idx="533" formatCode="0.0">
                  <c:v>50</c:v>
                </c:pt>
                <c:pt idx="534" formatCode="0.0">
                  <c:v>49</c:v>
                </c:pt>
                <c:pt idx="535" formatCode="0.0">
                  <c:v>48.5</c:v>
                </c:pt>
                <c:pt idx="536" formatCode="0.0">
                  <c:v>46.5</c:v>
                </c:pt>
                <c:pt idx="537" formatCode="0.0">
                  <c:v>48.5</c:v>
                </c:pt>
                <c:pt idx="538" formatCode="0.0">
                  <c:v>51.5</c:v>
                </c:pt>
                <c:pt idx="539" formatCode="0.0">
                  <c:v>51.5</c:v>
                </c:pt>
                <c:pt idx="540" formatCode="0.0">
                  <c:v>51</c:v>
                </c:pt>
                <c:pt idx="541" formatCode="0.0">
                  <c:v>49</c:v>
                </c:pt>
                <c:pt idx="542" formatCode="0.0">
                  <c:v>48</c:v>
                </c:pt>
                <c:pt idx="543" formatCode="0.0">
                  <c:v>45.5</c:v>
                </c:pt>
                <c:pt idx="544" formatCode="0.0">
                  <c:v>48</c:v>
                </c:pt>
                <c:pt idx="545" formatCode="0.0">
                  <c:v>51</c:v>
                </c:pt>
                <c:pt idx="546" formatCode="0.0">
                  <c:v>50</c:v>
                </c:pt>
                <c:pt idx="547" formatCode="0.0">
                  <c:v>48</c:v>
                </c:pt>
                <c:pt idx="548" formatCode="0.0">
                  <c:v>47</c:v>
                </c:pt>
                <c:pt idx="549" formatCode="0.0">
                  <c:v>46</c:v>
                </c:pt>
                <c:pt idx="550" formatCode="0.0">
                  <c:v>44.5</c:v>
                </c:pt>
                <c:pt idx="551" formatCode="0.0">
                  <c:v>46.5</c:v>
                </c:pt>
                <c:pt idx="552" formatCode="0.00">
                  <c:v>49</c:v>
                </c:pt>
                <c:pt idx="553" formatCode="0.00">
                  <c:v>51</c:v>
                </c:pt>
                <c:pt idx="554" formatCode="0.0">
                  <c:v>49</c:v>
                </c:pt>
                <c:pt idx="555" formatCode="0.0">
                  <c:v>47</c:v>
                </c:pt>
                <c:pt idx="556" formatCode="0.0">
                  <c:v>46.5</c:v>
                </c:pt>
                <c:pt idx="557" formatCode="0.0">
                  <c:v>43.5</c:v>
                </c:pt>
                <c:pt idx="558" formatCode="0.0">
                  <c:v>47</c:v>
                </c:pt>
                <c:pt idx="559" formatCode="0.0">
                  <c:v>51</c:v>
                </c:pt>
                <c:pt idx="560" formatCode="0.0">
                  <c:v>51</c:v>
                </c:pt>
                <c:pt idx="561" formatCode="0.0">
                  <c:v>48</c:v>
                </c:pt>
                <c:pt idx="562">
                  <c:v>57</c:v>
                </c:pt>
                <c:pt idx="563" formatCode="0.0">
                  <c:v>45.5</c:v>
                </c:pt>
                <c:pt idx="564" formatCode="0.0">
                  <c:v>43</c:v>
                </c:pt>
                <c:pt idx="565" formatCode="0.0">
                  <c:v>47</c:v>
                </c:pt>
                <c:pt idx="566" formatCode="0.0">
                  <c:v>50</c:v>
                </c:pt>
                <c:pt idx="567" formatCode="0.0">
                  <c:v>50</c:v>
                </c:pt>
                <c:pt idx="568" formatCode="0.0">
                  <c:v>48</c:v>
                </c:pt>
                <c:pt idx="569" formatCode="0.0">
                  <c:v>47</c:v>
                </c:pt>
                <c:pt idx="570" formatCode="0.0">
                  <c:v>45</c:v>
                </c:pt>
                <c:pt idx="571" formatCode="0.0">
                  <c:v>44.5</c:v>
                </c:pt>
                <c:pt idx="572" formatCode="0.0">
                  <c:v>48</c:v>
                </c:pt>
                <c:pt idx="573" formatCode="0.0">
                  <c:v>50</c:v>
                </c:pt>
                <c:pt idx="574" formatCode="0.0">
                  <c:v>50.5</c:v>
                </c:pt>
                <c:pt idx="575" formatCode="0.0">
                  <c:v>48</c:v>
                </c:pt>
                <c:pt idx="576" formatCode="0.0">
                  <c:v>47.5</c:v>
                </c:pt>
                <c:pt idx="577" formatCode="0.0">
                  <c:v>46</c:v>
                </c:pt>
                <c:pt idx="578" formatCode="0.0">
                  <c:v>44</c:v>
                </c:pt>
                <c:pt idx="579" formatCode="0.0">
                  <c:v>48</c:v>
                </c:pt>
                <c:pt idx="580" formatCode="0.0">
                  <c:v>50.5</c:v>
                </c:pt>
                <c:pt idx="581" formatCode="0.0">
                  <c:v>49</c:v>
                </c:pt>
                <c:pt idx="582" formatCode="0.0">
                  <c:v>48</c:v>
                </c:pt>
                <c:pt idx="583" formatCode="0.0">
                  <c:v>49</c:v>
                </c:pt>
                <c:pt idx="584" formatCode="0.0">
                  <c:v>46</c:v>
                </c:pt>
                <c:pt idx="585" formatCode="0.0">
                  <c:v>43</c:v>
                </c:pt>
                <c:pt idx="586" formatCode="0.0">
                  <c:v>46.5</c:v>
                </c:pt>
                <c:pt idx="587" formatCode="0.0">
                  <c:v>47.5</c:v>
                </c:pt>
                <c:pt idx="588" formatCode="0.0">
                  <c:v>50</c:v>
                </c:pt>
                <c:pt idx="589" formatCode="0.0">
                  <c:v>49</c:v>
                </c:pt>
                <c:pt idx="590" formatCode="0.0">
                  <c:v>46</c:v>
                </c:pt>
                <c:pt idx="591" formatCode="0.0">
                  <c:v>44</c:v>
                </c:pt>
                <c:pt idx="592" formatCode="0.0">
                  <c:v>41</c:v>
                </c:pt>
                <c:pt idx="593" formatCode="0.0">
                  <c:v>44</c:v>
                </c:pt>
                <c:pt idx="594" formatCode="0.0">
                  <c:v>48</c:v>
                </c:pt>
                <c:pt idx="596" formatCode="0.0">
                  <c:v>47</c:v>
                </c:pt>
                <c:pt idx="597" formatCode="0.0">
                  <c:v>44.5</c:v>
                </c:pt>
                <c:pt idx="598" formatCode="0.0">
                  <c:v>43</c:v>
                </c:pt>
                <c:pt idx="599" formatCode="0.0">
                  <c:v>41</c:v>
                </c:pt>
                <c:pt idx="600" formatCode="0.0">
                  <c:v>43</c:v>
                </c:pt>
                <c:pt idx="601" formatCode="0.0">
                  <c:v>47.5</c:v>
                </c:pt>
                <c:pt idx="602" formatCode="0.0">
                  <c:v>49</c:v>
                </c:pt>
                <c:pt idx="603" formatCode="0.0">
                  <c:v>47.5</c:v>
                </c:pt>
                <c:pt idx="604" formatCode="0.0">
                  <c:v>45</c:v>
                </c:pt>
                <c:pt idx="605" formatCode="0.0">
                  <c:v>42</c:v>
                </c:pt>
                <c:pt idx="606" formatCode="0.0">
                  <c:v>40</c:v>
                </c:pt>
                <c:pt idx="607" formatCode="0.0">
                  <c:v>43.5</c:v>
                </c:pt>
                <c:pt idx="608" formatCode="0.0">
                  <c:v>47</c:v>
                </c:pt>
                <c:pt idx="609" formatCode="0.0">
                  <c:v>49</c:v>
                </c:pt>
                <c:pt idx="610" formatCode="0.0">
                  <c:v>46</c:v>
                </c:pt>
                <c:pt idx="611" formatCode="0.0">
                  <c:v>44</c:v>
                </c:pt>
                <c:pt idx="612" formatCode="0.0">
                  <c:v>43.5</c:v>
                </c:pt>
                <c:pt idx="613" formatCode="0.0">
                  <c:v>40</c:v>
                </c:pt>
                <c:pt idx="614" formatCode="0.0">
                  <c:v>41.5</c:v>
                </c:pt>
                <c:pt idx="615" formatCode="0.0">
                  <c:v>48</c:v>
                </c:pt>
                <c:pt idx="616" formatCode="0.0">
                  <c:v>51</c:v>
                </c:pt>
                <c:pt idx="617" formatCode="0.0">
                  <c:v>49</c:v>
                </c:pt>
                <c:pt idx="618" formatCode="0.0">
                  <c:v>48</c:v>
                </c:pt>
                <c:pt idx="619" formatCode="0.0">
                  <c:v>46.5</c:v>
                </c:pt>
                <c:pt idx="620" formatCode="0.0">
                  <c:v>45</c:v>
                </c:pt>
                <c:pt idx="621" formatCode="0.0">
                  <c:v>48</c:v>
                </c:pt>
                <c:pt idx="622" formatCode="0.0">
                  <c:v>50.5</c:v>
                </c:pt>
                <c:pt idx="623" formatCode="0.0">
                  <c:v>52.5</c:v>
                </c:pt>
                <c:pt idx="624" formatCode="0.0">
                  <c:v>51.5</c:v>
                </c:pt>
                <c:pt idx="625" formatCode="0.0">
                  <c:v>50</c:v>
                </c:pt>
                <c:pt idx="626" formatCode="0.0">
                  <c:v>49</c:v>
                </c:pt>
                <c:pt idx="627" formatCode="0.0">
                  <c:v>44.5</c:v>
                </c:pt>
                <c:pt idx="628" formatCode="0.0">
                  <c:v>48</c:v>
                </c:pt>
                <c:pt idx="629" formatCode="0.0">
                  <c:v>50.5</c:v>
                </c:pt>
                <c:pt idx="630" formatCode="0.0">
                  <c:v>51</c:v>
                </c:pt>
                <c:pt idx="631" formatCode="0.0">
                  <c:v>50</c:v>
                </c:pt>
                <c:pt idx="632" formatCode="0.0">
                  <c:v>49</c:v>
                </c:pt>
                <c:pt idx="633" formatCode="0.0">
                  <c:v>48</c:v>
                </c:pt>
                <c:pt idx="634" formatCode="0.0">
                  <c:v>46</c:v>
                </c:pt>
                <c:pt idx="635" formatCode="0.0">
                  <c:v>49</c:v>
                </c:pt>
                <c:pt idx="636" formatCode="0.0">
                  <c:v>50</c:v>
                </c:pt>
                <c:pt idx="637" formatCode="0.0">
                  <c:v>51.5</c:v>
                </c:pt>
                <c:pt idx="638" formatCode="0.0">
                  <c:v>49.5</c:v>
                </c:pt>
                <c:pt idx="639" formatCode="0.0">
                  <c:v>49</c:v>
                </c:pt>
                <c:pt idx="640" formatCode="0.0">
                  <c:v>48</c:v>
                </c:pt>
                <c:pt idx="641" formatCode="0.0">
                  <c:v>45</c:v>
                </c:pt>
                <c:pt idx="642" formatCode="0.0">
                  <c:v>48</c:v>
                </c:pt>
                <c:pt idx="643" formatCode="0.0">
                  <c:v>50</c:v>
                </c:pt>
                <c:pt idx="644" formatCode="0.0">
                  <c:v>50</c:v>
                </c:pt>
                <c:pt idx="645" formatCode="0.0">
                  <c:v>49</c:v>
                </c:pt>
                <c:pt idx="646" formatCode="0.0">
                  <c:v>48</c:v>
                </c:pt>
                <c:pt idx="647" formatCode="0.0">
                  <c:v>46.5</c:v>
                </c:pt>
                <c:pt idx="648" formatCode="0.0">
                  <c:v>44</c:v>
                </c:pt>
                <c:pt idx="649" formatCode="0.0">
                  <c:v>48.5</c:v>
                </c:pt>
                <c:pt idx="650" formatCode="0.0">
                  <c:v>49</c:v>
                </c:pt>
                <c:pt idx="651" formatCode="0.0">
                  <c:v>52</c:v>
                </c:pt>
                <c:pt idx="652" formatCode="0.0">
                  <c:v>49</c:v>
                </c:pt>
                <c:pt idx="653" formatCode="0.0">
                  <c:v>47</c:v>
                </c:pt>
                <c:pt idx="654" formatCode="0.0">
                  <c:v>47</c:v>
                </c:pt>
                <c:pt idx="655" formatCode="0.0">
                  <c:v>54</c:v>
                </c:pt>
                <c:pt idx="656" formatCode="0.0">
                  <c:v>55</c:v>
                </c:pt>
                <c:pt idx="657" formatCode="0.0">
                  <c:v>54.5</c:v>
                </c:pt>
                <c:pt idx="658" formatCode="0.0">
                  <c:v>54</c:v>
                </c:pt>
                <c:pt idx="659" formatCode="0.0">
                  <c:v>54</c:v>
                </c:pt>
                <c:pt idx="660" formatCode="0.0">
                  <c:v>52.5</c:v>
                </c:pt>
                <c:pt idx="661" formatCode="0.0">
                  <c:v>51.5</c:v>
                </c:pt>
                <c:pt idx="662" formatCode="0.0">
                  <c:v>49</c:v>
                </c:pt>
                <c:pt idx="663" formatCode="0.0">
                  <c:v>52</c:v>
                </c:pt>
                <c:pt idx="664" formatCode="0.0">
                  <c:v>54</c:v>
                </c:pt>
                <c:pt idx="665" formatCode="0.0">
                  <c:v>54</c:v>
                </c:pt>
                <c:pt idx="666" formatCode="0.0">
                  <c:v>54</c:v>
                </c:pt>
                <c:pt idx="667" formatCode="0.0">
                  <c:v>52</c:v>
                </c:pt>
                <c:pt idx="668" formatCode="0.0">
                  <c:v>50</c:v>
                </c:pt>
                <c:pt idx="669" formatCode="0.0">
                  <c:v>50</c:v>
                </c:pt>
                <c:pt idx="670" formatCode="0.0">
                  <c:v>52.5</c:v>
                </c:pt>
                <c:pt idx="671" formatCode="0.0">
                  <c:v>55</c:v>
                </c:pt>
                <c:pt idx="672" formatCode="0.0">
                  <c:v>55</c:v>
                </c:pt>
                <c:pt idx="673" formatCode="0.0">
                  <c:v>55</c:v>
                </c:pt>
                <c:pt idx="674" formatCode="0.0">
                  <c:v>53</c:v>
                </c:pt>
                <c:pt idx="675" formatCode="0.0">
                  <c:v>52</c:v>
                </c:pt>
                <c:pt idx="676" formatCode="0.0">
                  <c:v>48.5</c:v>
                </c:pt>
                <c:pt idx="677" formatCode="0.0">
                  <c:v>52</c:v>
                </c:pt>
                <c:pt idx="678" formatCode="0.0">
                  <c:v>54</c:v>
                </c:pt>
                <c:pt idx="679" formatCode="0.0">
                  <c:v>53.5</c:v>
                </c:pt>
                <c:pt idx="680" formatCode="0.0">
                  <c:v>53.5</c:v>
                </c:pt>
                <c:pt idx="681" formatCode="0.0">
                  <c:v>51.5</c:v>
                </c:pt>
                <c:pt idx="682" formatCode="0.0">
                  <c:v>50.5</c:v>
                </c:pt>
                <c:pt idx="683" formatCode="0.0">
                  <c:v>46</c:v>
                </c:pt>
                <c:pt idx="684" formatCode="0.0">
                  <c:v>49.5</c:v>
                </c:pt>
                <c:pt idx="685" formatCode="0.0">
                  <c:v>50.5</c:v>
                </c:pt>
                <c:pt idx="686" formatCode="0.0">
                  <c:v>51.5</c:v>
                </c:pt>
                <c:pt idx="687" formatCode="0.0">
                  <c:v>50</c:v>
                </c:pt>
                <c:pt idx="688" formatCode="0.0">
                  <c:v>49</c:v>
                </c:pt>
                <c:pt idx="689" formatCode="0.0">
                  <c:v>48</c:v>
                </c:pt>
                <c:pt idx="690" formatCode="0.0">
                  <c:v>45</c:v>
                </c:pt>
                <c:pt idx="691" formatCode="0.0">
                  <c:v>46.5</c:v>
                </c:pt>
                <c:pt idx="692" formatCode="0.0">
                  <c:v>48</c:v>
                </c:pt>
                <c:pt idx="693" formatCode="0.0">
                  <c:v>49</c:v>
                </c:pt>
                <c:pt idx="694" formatCode="0.0">
                  <c:v>47</c:v>
                </c:pt>
                <c:pt idx="695" formatCode="0.0">
                  <c:v>46.5</c:v>
                </c:pt>
                <c:pt idx="696" formatCode="0.0">
                  <c:v>46</c:v>
                </c:pt>
                <c:pt idx="697" formatCode="0.0">
                  <c:v>43.5</c:v>
                </c:pt>
                <c:pt idx="698" formatCode="0.0">
                  <c:v>44</c:v>
                </c:pt>
                <c:pt idx="699" formatCode="0.0">
                  <c:v>44.5</c:v>
                </c:pt>
                <c:pt idx="700" formatCode="0.0">
                  <c:v>45</c:v>
                </c:pt>
                <c:pt idx="701" formatCode="0.0">
                  <c:v>45</c:v>
                </c:pt>
                <c:pt idx="703" formatCode="0.0">
                  <c:v>43</c:v>
                </c:pt>
                <c:pt idx="704" formatCode="0.0">
                  <c:v>42.5</c:v>
                </c:pt>
                <c:pt idx="705" formatCode="0.0">
                  <c:v>42.5</c:v>
                </c:pt>
                <c:pt idx="706" formatCode="0.0">
                  <c:v>43</c:v>
                </c:pt>
                <c:pt idx="707" formatCode="0.0">
                  <c:v>43</c:v>
                </c:pt>
                <c:pt idx="708" formatCode="0.0">
                  <c:v>42.5</c:v>
                </c:pt>
                <c:pt idx="709" formatCode="0.0">
                  <c:v>42</c:v>
                </c:pt>
                <c:pt idx="710" formatCode="0.0">
                  <c:v>42</c:v>
                </c:pt>
                <c:pt idx="711" formatCode="0.0">
                  <c:v>40</c:v>
                </c:pt>
                <c:pt idx="712" formatCode="0.0">
                  <c:v>40.5</c:v>
                </c:pt>
                <c:pt idx="713" formatCode="0.0">
                  <c:v>41</c:v>
                </c:pt>
                <c:pt idx="714" formatCode="0.0">
                  <c:v>41.5</c:v>
                </c:pt>
                <c:pt idx="715" formatCode="0.0">
                  <c:v>41</c:v>
                </c:pt>
                <c:pt idx="716" formatCode="0.0">
                  <c:v>40.5</c:v>
                </c:pt>
                <c:pt idx="717" formatCode="0.0">
                  <c:v>40.5</c:v>
                </c:pt>
                <c:pt idx="718" formatCode="0.0">
                  <c:v>39</c:v>
                </c:pt>
                <c:pt idx="719" formatCode="0.0">
                  <c:v>40</c:v>
                </c:pt>
                <c:pt idx="720" formatCode="0.0">
                  <c:v>40.5</c:v>
                </c:pt>
                <c:pt idx="721" formatCode="0.0">
                  <c:v>41.5</c:v>
                </c:pt>
                <c:pt idx="722" formatCode="0.0">
                  <c:v>40</c:v>
                </c:pt>
                <c:pt idx="723" formatCode="0.0">
                  <c:v>40.5</c:v>
                </c:pt>
                <c:pt idx="724" formatCode="0.0">
                  <c:v>40.5</c:v>
                </c:pt>
                <c:pt idx="725" formatCode="0.0">
                  <c:v>39.5</c:v>
                </c:pt>
                <c:pt idx="726" formatCode="0.0">
                  <c:v>40</c:v>
                </c:pt>
                <c:pt idx="727" formatCode="0.0">
                  <c:v>39.5</c:v>
                </c:pt>
                <c:pt idx="729" formatCode="0.0">
                  <c:v>40</c:v>
                </c:pt>
                <c:pt idx="730" formatCode="0.0">
                  <c:v>40.5</c:v>
                </c:pt>
                <c:pt idx="731" formatCode="0.0">
                  <c:v>41</c:v>
                </c:pt>
                <c:pt idx="732" formatCode="0.0">
                  <c:v>39.5</c:v>
                </c:pt>
                <c:pt idx="733" formatCode="0.0">
                  <c:v>40</c:v>
                </c:pt>
                <c:pt idx="735" formatCode="0.0">
                  <c:v>41</c:v>
                </c:pt>
                <c:pt idx="736" formatCode="0.0">
                  <c:v>41.2</c:v>
                </c:pt>
                <c:pt idx="737" formatCode="0.0">
                  <c:v>43</c:v>
                </c:pt>
                <c:pt idx="738" formatCode="0.0">
                  <c:v>42</c:v>
                </c:pt>
                <c:pt idx="739" formatCode="0.0">
                  <c:v>39</c:v>
                </c:pt>
                <c:pt idx="740" formatCode="0.0">
                  <c:v>39</c:v>
                </c:pt>
                <c:pt idx="741" formatCode="0.0">
                  <c:v>39.200000000000003</c:v>
                </c:pt>
                <c:pt idx="742" formatCode="0.0">
                  <c:v>39</c:v>
                </c:pt>
                <c:pt idx="743" formatCode="0.0">
                  <c:v>41</c:v>
                </c:pt>
                <c:pt idx="744" formatCode="0.0">
                  <c:v>40</c:v>
                </c:pt>
                <c:pt idx="745" formatCode="0.0">
                  <c:v>42</c:v>
                </c:pt>
                <c:pt idx="746" formatCode="0.0">
                  <c:v>40</c:v>
                </c:pt>
                <c:pt idx="747" formatCode="0.0">
                  <c:v>39</c:v>
                </c:pt>
                <c:pt idx="748" formatCode="0.0">
                  <c:v>39.200000000000003</c:v>
                </c:pt>
                <c:pt idx="749" formatCode="0.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2-47CB-BAE2-4B9BA0E3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60528"/>
        <c:axId val="1260664336"/>
      </c:scatterChart>
      <c:valAx>
        <c:axId val="12606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260664336"/>
        <c:crosses val="autoZero"/>
        <c:crossBetween val="midCat"/>
      </c:valAx>
      <c:valAx>
        <c:axId val="12606643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Hp,</a:t>
                </a:r>
                <a:r>
                  <a:rPr lang="en-US" sz="2000" baseline="0"/>
                  <a:t> </a:t>
                </a:r>
                <a:r>
                  <a:rPr lang="ru-RU" sz="2000" baseline="0"/>
                  <a:t>см</a:t>
                </a:r>
              </a:p>
            </c:rich>
          </c:tx>
          <c:layout>
            <c:manualLayout>
              <c:xMode val="edge"/>
              <c:yMode val="edge"/>
              <c:x val="1.2013858055757358E-2"/>
              <c:y val="0.3542103776172436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60528"/>
        <c:crosses val="autoZero"/>
        <c:crossBetween val="midCat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70964034059265E-2"/>
          <c:y val="8.5016883999062043E-2"/>
          <c:w val="0.93039416022944743"/>
          <c:h val="0.84209586285848625"/>
        </c:manualLayout>
      </c:layout>
      <c:scatterChart>
        <c:scatterStyle val="smooth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г.ст.Джанкуат!$D$2:$D$760</c:f>
              <c:numCache>
                <c:formatCode>dd/mm/yy\ h:mm;@</c:formatCode>
                <c:ptCount val="759"/>
                <c:pt idx="0">
                  <c:v>45081.375</c:v>
                </c:pt>
                <c:pt idx="1">
                  <c:v>45081.458333333336</c:v>
                </c:pt>
                <c:pt idx="2">
                  <c:v>45081.541666666664</c:v>
                </c:pt>
                <c:pt idx="3">
                  <c:v>45081.666666666664</c:v>
                </c:pt>
                <c:pt idx="4">
                  <c:v>45081.791666666664</c:v>
                </c:pt>
                <c:pt idx="5">
                  <c:v>45081.875</c:v>
                </c:pt>
                <c:pt idx="6">
                  <c:v>45081.958333333336</c:v>
                </c:pt>
                <c:pt idx="7">
                  <c:v>45082.375</c:v>
                </c:pt>
                <c:pt idx="8">
                  <c:v>45082.458333333336</c:v>
                </c:pt>
                <c:pt idx="9">
                  <c:v>45082.541666666664</c:v>
                </c:pt>
                <c:pt idx="10">
                  <c:v>45082.666666666664</c:v>
                </c:pt>
                <c:pt idx="11">
                  <c:v>45082.770833333336</c:v>
                </c:pt>
                <c:pt idx="12">
                  <c:v>45082.78125</c:v>
                </c:pt>
                <c:pt idx="13">
                  <c:v>45082.791666666664</c:v>
                </c:pt>
                <c:pt idx="14">
                  <c:v>45082.875</c:v>
                </c:pt>
                <c:pt idx="15">
                  <c:v>45082.958333333336</c:v>
                </c:pt>
                <c:pt idx="16">
                  <c:v>45083.375</c:v>
                </c:pt>
                <c:pt idx="17">
                  <c:v>45083.458333333336</c:v>
                </c:pt>
                <c:pt idx="18">
                  <c:v>45083.541666666664</c:v>
                </c:pt>
                <c:pt idx="19">
                  <c:v>45083.666666666664</c:v>
                </c:pt>
                <c:pt idx="20">
                  <c:v>45083.791666666664</c:v>
                </c:pt>
                <c:pt idx="21">
                  <c:v>45083.875</c:v>
                </c:pt>
                <c:pt idx="22">
                  <c:v>45083.958333333336</c:v>
                </c:pt>
                <c:pt idx="23">
                  <c:v>45084.375</c:v>
                </c:pt>
                <c:pt idx="24">
                  <c:v>45084.458333333336</c:v>
                </c:pt>
                <c:pt idx="25">
                  <c:v>45084.541666666664</c:v>
                </c:pt>
                <c:pt idx="26">
                  <c:v>45084.595833333333</c:v>
                </c:pt>
                <c:pt idx="27">
                  <c:v>45084.606249999997</c:v>
                </c:pt>
                <c:pt idx="28">
                  <c:v>45084.625</c:v>
                </c:pt>
                <c:pt idx="29">
                  <c:v>45084.666666666664</c:v>
                </c:pt>
                <c:pt idx="30">
                  <c:v>45084.791666666664</c:v>
                </c:pt>
                <c:pt idx="31">
                  <c:v>45084.875</c:v>
                </c:pt>
                <c:pt idx="32">
                  <c:v>45084.958333333336</c:v>
                </c:pt>
                <c:pt idx="33">
                  <c:v>45085.375</c:v>
                </c:pt>
                <c:pt idx="34">
                  <c:v>45085.458333333336</c:v>
                </c:pt>
                <c:pt idx="35">
                  <c:v>45085.541666666664</c:v>
                </c:pt>
                <c:pt idx="36">
                  <c:v>45085.666666666664</c:v>
                </c:pt>
                <c:pt idx="37">
                  <c:v>45085.791666666664</c:v>
                </c:pt>
                <c:pt idx="38">
                  <c:v>45085.875</c:v>
                </c:pt>
                <c:pt idx="39">
                  <c:v>45085.958333333336</c:v>
                </c:pt>
                <c:pt idx="40">
                  <c:v>45086.375</c:v>
                </c:pt>
                <c:pt idx="41">
                  <c:v>45086.458333333336</c:v>
                </c:pt>
                <c:pt idx="42">
                  <c:v>45086.479166666664</c:v>
                </c:pt>
                <c:pt idx="43">
                  <c:v>45086.541666666664</c:v>
                </c:pt>
                <c:pt idx="44">
                  <c:v>45086.666666666664</c:v>
                </c:pt>
                <c:pt idx="45">
                  <c:v>45086.78125</c:v>
                </c:pt>
                <c:pt idx="46">
                  <c:v>45086.791666666664</c:v>
                </c:pt>
                <c:pt idx="47">
                  <c:v>45086.875</c:v>
                </c:pt>
                <c:pt idx="48">
                  <c:v>45086.958333333336</c:v>
                </c:pt>
                <c:pt idx="49">
                  <c:v>45087.375</c:v>
                </c:pt>
                <c:pt idx="50">
                  <c:v>45087.458333333336</c:v>
                </c:pt>
                <c:pt idx="51">
                  <c:v>45087.541666666664</c:v>
                </c:pt>
                <c:pt idx="52">
                  <c:v>45087.666666666664</c:v>
                </c:pt>
                <c:pt idx="53">
                  <c:v>45087.791666666664</c:v>
                </c:pt>
                <c:pt idx="54">
                  <c:v>45087.875</c:v>
                </c:pt>
                <c:pt idx="55">
                  <c:v>45087.958333333336</c:v>
                </c:pt>
                <c:pt idx="56">
                  <c:v>45088.375</c:v>
                </c:pt>
                <c:pt idx="57">
                  <c:v>45088.458333333336</c:v>
                </c:pt>
                <c:pt idx="58">
                  <c:v>45088.541666666664</c:v>
                </c:pt>
                <c:pt idx="59">
                  <c:v>45088.666666666664</c:v>
                </c:pt>
                <c:pt idx="60">
                  <c:v>45088.791666666664</c:v>
                </c:pt>
                <c:pt idx="61">
                  <c:v>45088.875</c:v>
                </c:pt>
                <c:pt idx="62">
                  <c:v>45088.958333333336</c:v>
                </c:pt>
                <c:pt idx="63">
                  <c:v>45089.375</c:v>
                </c:pt>
                <c:pt idx="64">
                  <c:v>45089.458333333336</c:v>
                </c:pt>
                <c:pt idx="65">
                  <c:v>45089.541666666664</c:v>
                </c:pt>
                <c:pt idx="66">
                  <c:v>45089.666666666664</c:v>
                </c:pt>
                <c:pt idx="67">
                  <c:v>45089.791666666664</c:v>
                </c:pt>
                <c:pt idx="68">
                  <c:v>45089.875</c:v>
                </c:pt>
                <c:pt idx="69">
                  <c:v>45089.958333333336</c:v>
                </c:pt>
                <c:pt idx="70">
                  <c:v>45090.375</c:v>
                </c:pt>
                <c:pt idx="71">
                  <c:v>45090.458333333336</c:v>
                </c:pt>
                <c:pt idx="72">
                  <c:v>45090.479166666664</c:v>
                </c:pt>
                <c:pt idx="73">
                  <c:v>45090.5</c:v>
                </c:pt>
                <c:pt idx="74">
                  <c:v>45090.520833333336</c:v>
                </c:pt>
                <c:pt idx="75">
                  <c:v>45090.541666666664</c:v>
                </c:pt>
                <c:pt idx="76">
                  <c:v>45090.666666666664</c:v>
                </c:pt>
                <c:pt idx="77">
                  <c:v>45090.760416666664</c:v>
                </c:pt>
                <c:pt idx="78">
                  <c:v>45090.791666666664</c:v>
                </c:pt>
                <c:pt idx="79">
                  <c:v>45090.875</c:v>
                </c:pt>
                <c:pt idx="80">
                  <c:v>45090.958333333336</c:v>
                </c:pt>
                <c:pt idx="81">
                  <c:v>45091.375</c:v>
                </c:pt>
                <c:pt idx="82">
                  <c:v>45091.458333333336</c:v>
                </c:pt>
                <c:pt idx="83">
                  <c:v>45091.541666666664</c:v>
                </c:pt>
                <c:pt idx="84">
                  <c:v>45091.666666666664</c:v>
                </c:pt>
                <c:pt idx="85">
                  <c:v>45091.791666666664</c:v>
                </c:pt>
                <c:pt idx="86">
                  <c:v>45091.875</c:v>
                </c:pt>
                <c:pt idx="87">
                  <c:v>45091.958333333336</c:v>
                </c:pt>
                <c:pt idx="88">
                  <c:v>45092.375</c:v>
                </c:pt>
                <c:pt idx="89">
                  <c:v>45092.458333333336</c:v>
                </c:pt>
                <c:pt idx="90">
                  <c:v>45092.541666666664</c:v>
                </c:pt>
                <c:pt idx="91">
                  <c:v>45092.666666666664</c:v>
                </c:pt>
                <c:pt idx="92">
                  <c:v>45092.791666666664</c:v>
                </c:pt>
                <c:pt idx="93">
                  <c:v>45092.875</c:v>
                </c:pt>
                <c:pt idx="94">
                  <c:v>45092.958333333336</c:v>
                </c:pt>
                <c:pt idx="95">
                  <c:v>45093.375</c:v>
                </c:pt>
                <c:pt idx="96">
                  <c:v>45093.458333333336</c:v>
                </c:pt>
                <c:pt idx="97">
                  <c:v>45093.541666666664</c:v>
                </c:pt>
                <c:pt idx="98">
                  <c:v>45093.666666666664</c:v>
                </c:pt>
                <c:pt idx="99">
                  <c:v>45093.791666666664</c:v>
                </c:pt>
                <c:pt idx="100">
                  <c:v>45093.875</c:v>
                </c:pt>
                <c:pt idx="101">
                  <c:v>45093.958333333336</c:v>
                </c:pt>
                <c:pt idx="102">
                  <c:v>45094.375</c:v>
                </c:pt>
                <c:pt idx="103">
                  <c:v>45094.458333333336</c:v>
                </c:pt>
                <c:pt idx="104">
                  <c:v>45094.541666666664</c:v>
                </c:pt>
                <c:pt idx="105">
                  <c:v>45094.666666666664</c:v>
                </c:pt>
                <c:pt idx="106">
                  <c:v>45094.791666666664</c:v>
                </c:pt>
                <c:pt idx="107">
                  <c:v>45094.875</c:v>
                </c:pt>
                <c:pt idx="108">
                  <c:v>45094.958333333336</c:v>
                </c:pt>
                <c:pt idx="109">
                  <c:v>45095.375</c:v>
                </c:pt>
                <c:pt idx="110">
                  <c:v>45095.458333333336</c:v>
                </c:pt>
                <c:pt idx="111">
                  <c:v>45095.541666666664</c:v>
                </c:pt>
                <c:pt idx="112">
                  <c:v>45095.666666666664</c:v>
                </c:pt>
                <c:pt idx="113">
                  <c:v>45095.791666666664</c:v>
                </c:pt>
                <c:pt idx="114">
                  <c:v>45095.875</c:v>
                </c:pt>
                <c:pt idx="115">
                  <c:v>45095.958333333336</c:v>
                </c:pt>
                <c:pt idx="116">
                  <c:v>45096.375</c:v>
                </c:pt>
                <c:pt idx="117">
                  <c:v>45096.458333333336</c:v>
                </c:pt>
                <c:pt idx="118">
                  <c:v>45096.541666666664</c:v>
                </c:pt>
                <c:pt idx="119">
                  <c:v>45096.666666666664</c:v>
                </c:pt>
                <c:pt idx="120">
                  <c:v>45096.791666666664</c:v>
                </c:pt>
                <c:pt idx="121">
                  <c:v>45096.875</c:v>
                </c:pt>
                <c:pt idx="122">
                  <c:v>45096.958333333336</c:v>
                </c:pt>
                <c:pt idx="123">
                  <c:v>45097.375</c:v>
                </c:pt>
                <c:pt idx="124">
                  <c:v>45097.458333333336</c:v>
                </c:pt>
                <c:pt idx="125">
                  <c:v>45097.541666666664</c:v>
                </c:pt>
                <c:pt idx="126">
                  <c:v>45097.666666666664</c:v>
                </c:pt>
                <c:pt idx="127">
                  <c:v>45097.791666666664</c:v>
                </c:pt>
                <c:pt idx="128">
                  <c:v>45097.875</c:v>
                </c:pt>
                <c:pt idx="129">
                  <c:v>45097.958333333336</c:v>
                </c:pt>
                <c:pt idx="130">
                  <c:v>45098.375</c:v>
                </c:pt>
                <c:pt idx="131">
                  <c:v>45098.458333333336</c:v>
                </c:pt>
                <c:pt idx="132">
                  <c:v>45098.541666666664</c:v>
                </c:pt>
                <c:pt idx="133">
                  <c:v>45098.666666666664</c:v>
                </c:pt>
                <c:pt idx="134">
                  <c:v>45098.791666666664</c:v>
                </c:pt>
                <c:pt idx="135">
                  <c:v>45098.875</c:v>
                </c:pt>
                <c:pt idx="136">
                  <c:v>45098.958333333336</c:v>
                </c:pt>
                <c:pt idx="137">
                  <c:v>45099.375</c:v>
                </c:pt>
                <c:pt idx="138">
                  <c:v>45099.458333333336</c:v>
                </c:pt>
                <c:pt idx="139">
                  <c:v>45099.541666666664</c:v>
                </c:pt>
                <c:pt idx="140">
                  <c:v>45099.666666666664</c:v>
                </c:pt>
                <c:pt idx="141">
                  <c:v>45099.791666666664</c:v>
                </c:pt>
                <c:pt idx="142">
                  <c:v>45099.875</c:v>
                </c:pt>
                <c:pt idx="143">
                  <c:v>45099.958333333336</c:v>
                </c:pt>
                <c:pt idx="144">
                  <c:v>45100.375</c:v>
                </c:pt>
                <c:pt idx="145">
                  <c:v>45100.458333333336</c:v>
                </c:pt>
                <c:pt idx="146">
                  <c:v>45100.541666666664</c:v>
                </c:pt>
                <c:pt idx="147">
                  <c:v>45100.666666666664</c:v>
                </c:pt>
                <c:pt idx="148">
                  <c:v>45100.791666666664</c:v>
                </c:pt>
                <c:pt idx="149">
                  <c:v>45100.875</c:v>
                </c:pt>
                <c:pt idx="150">
                  <c:v>45100.958333333336</c:v>
                </c:pt>
                <c:pt idx="151">
                  <c:v>45101.375</c:v>
                </c:pt>
                <c:pt idx="152">
                  <c:v>45101.458333333336</c:v>
                </c:pt>
                <c:pt idx="153">
                  <c:v>45101.541666666664</c:v>
                </c:pt>
                <c:pt idx="154">
                  <c:v>45101.666666666664</c:v>
                </c:pt>
                <c:pt idx="155">
                  <c:v>45101.791666666664</c:v>
                </c:pt>
                <c:pt idx="156">
                  <c:v>45101.875</c:v>
                </c:pt>
                <c:pt idx="157">
                  <c:v>45101.958333333336</c:v>
                </c:pt>
                <c:pt idx="158">
                  <c:v>45102.375</c:v>
                </c:pt>
                <c:pt idx="159">
                  <c:v>45102.458333333336</c:v>
                </c:pt>
                <c:pt idx="160">
                  <c:v>45102.541666666664</c:v>
                </c:pt>
                <c:pt idx="161">
                  <c:v>45102.666666666664</c:v>
                </c:pt>
                <c:pt idx="162">
                  <c:v>45102.791666666664</c:v>
                </c:pt>
                <c:pt idx="163">
                  <c:v>45102.875</c:v>
                </c:pt>
                <c:pt idx="164">
                  <c:v>45102.958333333336</c:v>
                </c:pt>
                <c:pt idx="165">
                  <c:v>45103.375</c:v>
                </c:pt>
                <c:pt idx="166">
                  <c:v>45103.458333333336</c:v>
                </c:pt>
                <c:pt idx="167">
                  <c:v>45103.541666666664</c:v>
                </c:pt>
                <c:pt idx="168">
                  <c:v>45103.666666666664</c:v>
                </c:pt>
                <c:pt idx="169">
                  <c:v>45103.791666666664</c:v>
                </c:pt>
                <c:pt idx="170">
                  <c:v>45103.875</c:v>
                </c:pt>
                <c:pt idx="171">
                  <c:v>45103.958333333336</c:v>
                </c:pt>
                <c:pt idx="172">
                  <c:v>45104.375</c:v>
                </c:pt>
                <c:pt idx="173">
                  <c:v>45104.458333333336</c:v>
                </c:pt>
                <c:pt idx="174">
                  <c:v>45104.541666666664</c:v>
                </c:pt>
                <c:pt idx="175">
                  <c:v>45104.666666666664</c:v>
                </c:pt>
                <c:pt idx="176">
                  <c:v>45104.791666666664</c:v>
                </c:pt>
                <c:pt idx="177">
                  <c:v>45104.875</c:v>
                </c:pt>
                <c:pt idx="178">
                  <c:v>45104.958333333336</c:v>
                </c:pt>
                <c:pt idx="179">
                  <c:v>45105.375</c:v>
                </c:pt>
                <c:pt idx="180">
                  <c:v>45105.458333333336</c:v>
                </c:pt>
                <c:pt idx="181">
                  <c:v>45105.541666666664</c:v>
                </c:pt>
                <c:pt idx="182">
                  <c:v>45105.666666666664</c:v>
                </c:pt>
                <c:pt idx="183">
                  <c:v>45105.791666666664</c:v>
                </c:pt>
                <c:pt idx="184">
                  <c:v>45105.875</c:v>
                </c:pt>
                <c:pt idx="185">
                  <c:v>45105.958333333336</c:v>
                </c:pt>
                <c:pt idx="186">
                  <c:v>45106.375</c:v>
                </c:pt>
                <c:pt idx="187">
                  <c:v>45106.458333333336</c:v>
                </c:pt>
                <c:pt idx="188">
                  <c:v>45106.541666666664</c:v>
                </c:pt>
                <c:pt idx="189">
                  <c:v>45106.666666666664</c:v>
                </c:pt>
                <c:pt idx="190">
                  <c:v>45106.791666666664</c:v>
                </c:pt>
                <c:pt idx="191">
                  <c:v>45106.875</c:v>
                </c:pt>
                <c:pt idx="192">
                  <c:v>45106.958333333336</c:v>
                </c:pt>
                <c:pt idx="193">
                  <c:v>45107.375</c:v>
                </c:pt>
                <c:pt idx="194">
                  <c:v>45107.458333333336</c:v>
                </c:pt>
                <c:pt idx="195">
                  <c:v>45107.541666666664</c:v>
                </c:pt>
                <c:pt idx="196">
                  <c:v>45107.666666666664</c:v>
                </c:pt>
                <c:pt idx="197">
                  <c:v>45107.791666666664</c:v>
                </c:pt>
                <c:pt idx="198">
                  <c:v>45107.875</c:v>
                </c:pt>
                <c:pt idx="199">
                  <c:v>45107.958333333336</c:v>
                </c:pt>
                <c:pt idx="200">
                  <c:v>45108.375</c:v>
                </c:pt>
                <c:pt idx="201">
                  <c:v>45108.458333333336</c:v>
                </c:pt>
                <c:pt idx="202">
                  <c:v>45108.541666666664</c:v>
                </c:pt>
                <c:pt idx="203">
                  <c:v>45108.708333333336</c:v>
                </c:pt>
                <c:pt idx="204">
                  <c:v>45108.833333333336</c:v>
                </c:pt>
                <c:pt idx="205">
                  <c:v>45108.875</c:v>
                </c:pt>
                <c:pt idx="206">
                  <c:v>45108.958333333336</c:v>
                </c:pt>
                <c:pt idx="207">
                  <c:v>45109.375</c:v>
                </c:pt>
                <c:pt idx="208">
                  <c:v>45109.458333333336</c:v>
                </c:pt>
                <c:pt idx="209">
                  <c:v>45109.541666666664</c:v>
                </c:pt>
                <c:pt idx="210">
                  <c:v>45109.708333333336</c:v>
                </c:pt>
                <c:pt idx="211">
                  <c:v>45109.833333333336</c:v>
                </c:pt>
                <c:pt idx="212">
                  <c:v>45109.875</c:v>
                </c:pt>
                <c:pt idx="213">
                  <c:v>45109.958333333336</c:v>
                </c:pt>
                <c:pt idx="214">
                  <c:v>45110.375</c:v>
                </c:pt>
                <c:pt idx="215">
                  <c:v>45110.458333333336</c:v>
                </c:pt>
                <c:pt idx="216">
                  <c:v>45110.541666666664</c:v>
                </c:pt>
                <c:pt idx="217">
                  <c:v>45110.708333333336</c:v>
                </c:pt>
                <c:pt idx="218">
                  <c:v>45110.833333333336</c:v>
                </c:pt>
                <c:pt idx="219">
                  <c:v>45110.875</c:v>
                </c:pt>
                <c:pt idx="220">
                  <c:v>45110.958333333336</c:v>
                </c:pt>
                <c:pt idx="221">
                  <c:v>45111.375</c:v>
                </c:pt>
                <c:pt idx="222">
                  <c:v>45111.458333333336</c:v>
                </c:pt>
                <c:pt idx="223">
                  <c:v>45111.541666666664</c:v>
                </c:pt>
                <c:pt idx="224">
                  <c:v>45111.708333333336</c:v>
                </c:pt>
                <c:pt idx="225">
                  <c:v>45111.833333333336</c:v>
                </c:pt>
                <c:pt idx="226">
                  <c:v>45111.875</c:v>
                </c:pt>
                <c:pt idx="227">
                  <c:v>45111.958333333336</c:v>
                </c:pt>
                <c:pt idx="228">
                  <c:v>45112.375</c:v>
                </c:pt>
                <c:pt idx="229">
                  <c:v>45112.458333333336</c:v>
                </c:pt>
                <c:pt idx="230">
                  <c:v>45112.541666666664</c:v>
                </c:pt>
                <c:pt idx="231">
                  <c:v>45112.708333333336</c:v>
                </c:pt>
                <c:pt idx="232">
                  <c:v>45112.833333333336</c:v>
                </c:pt>
                <c:pt idx="233">
                  <c:v>45112.875</c:v>
                </c:pt>
                <c:pt idx="234">
                  <c:v>45112.958333333336</c:v>
                </c:pt>
                <c:pt idx="235">
                  <c:v>45113.375</c:v>
                </c:pt>
                <c:pt idx="236">
                  <c:v>45113.458333333336</c:v>
                </c:pt>
                <c:pt idx="237">
                  <c:v>45113.541666666664</c:v>
                </c:pt>
                <c:pt idx="238">
                  <c:v>45113.708333333336</c:v>
                </c:pt>
                <c:pt idx="239">
                  <c:v>45113.833333333336</c:v>
                </c:pt>
                <c:pt idx="240">
                  <c:v>45113.875</c:v>
                </c:pt>
                <c:pt idx="241">
                  <c:v>45113.958333333336</c:v>
                </c:pt>
                <c:pt idx="242">
                  <c:v>45114.375</c:v>
                </c:pt>
                <c:pt idx="243">
                  <c:v>45114.458333333336</c:v>
                </c:pt>
                <c:pt idx="244">
                  <c:v>45114.541666666664</c:v>
                </c:pt>
                <c:pt idx="245">
                  <c:v>45114.708333333336</c:v>
                </c:pt>
                <c:pt idx="246">
                  <c:v>45114.833333333336</c:v>
                </c:pt>
                <c:pt idx="247">
                  <c:v>45114.875</c:v>
                </c:pt>
                <c:pt idx="248">
                  <c:v>45114.958333333336</c:v>
                </c:pt>
                <c:pt idx="249">
                  <c:v>45115.375</c:v>
                </c:pt>
                <c:pt idx="250">
                  <c:v>45115.458333333336</c:v>
                </c:pt>
                <c:pt idx="251">
                  <c:v>45115.541666666664</c:v>
                </c:pt>
                <c:pt idx="252">
                  <c:v>45115.708333333336</c:v>
                </c:pt>
                <c:pt idx="253">
                  <c:v>45115.833333333336</c:v>
                </c:pt>
                <c:pt idx="254">
                  <c:v>45115.875</c:v>
                </c:pt>
                <c:pt idx="255">
                  <c:v>45115.958333333336</c:v>
                </c:pt>
                <c:pt idx="256">
                  <c:v>45116.375</c:v>
                </c:pt>
                <c:pt idx="257">
                  <c:v>45116.458333333336</c:v>
                </c:pt>
                <c:pt idx="258">
                  <c:v>45116.541666666664</c:v>
                </c:pt>
                <c:pt idx="259">
                  <c:v>45116.708333333336</c:v>
                </c:pt>
                <c:pt idx="260">
                  <c:v>45116.833333333336</c:v>
                </c:pt>
                <c:pt idx="261">
                  <c:v>45116.875</c:v>
                </c:pt>
                <c:pt idx="262">
                  <c:v>45116.958333333336</c:v>
                </c:pt>
                <c:pt idx="263">
                  <c:v>45117.375</c:v>
                </c:pt>
                <c:pt idx="264">
                  <c:v>45117.458333333336</c:v>
                </c:pt>
                <c:pt idx="265">
                  <c:v>45117.541666666664</c:v>
                </c:pt>
                <c:pt idx="266">
                  <c:v>45117.708333333336</c:v>
                </c:pt>
                <c:pt idx="267">
                  <c:v>45117.833333333336</c:v>
                </c:pt>
                <c:pt idx="268">
                  <c:v>45117.875</c:v>
                </c:pt>
                <c:pt idx="269">
                  <c:v>45117.958333333336</c:v>
                </c:pt>
                <c:pt idx="270">
                  <c:v>45118.375</c:v>
                </c:pt>
                <c:pt idx="271">
                  <c:v>45118.458333333336</c:v>
                </c:pt>
                <c:pt idx="272">
                  <c:v>45118.541666666664</c:v>
                </c:pt>
                <c:pt idx="273">
                  <c:v>45118.708333333336</c:v>
                </c:pt>
                <c:pt idx="274">
                  <c:v>45118.833333333336</c:v>
                </c:pt>
                <c:pt idx="275">
                  <c:v>45118.875</c:v>
                </c:pt>
                <c:pt idx="276">
                  <c:v>45118.958333333336</c:v>
                </c:pt>
                <c:pt idx="277">
                  <c:v>45119.375</c:v>
                </c:pt>
                <c:pt idx="278">
                  <c:v>45119.458333333336</c:v>
                </c:pt>
                <c:pt idx="279">
                  <c:v>45119.541666666664</c:v>
                </c:pt>
                <c:pt idx="280">
                  <c:v>45119.708333333336</c:v>
                </c:pt>
                <c:pt idx="281">
                  <c:v>45119.833333333336</c:v>
                </c:pt>
                <c:pt idx="282">
                  <c:v>45119.875</c:v>
                </c:pt>
                <c:pt idx="283">
                  <c:v>45119.958333333336</c:v>
                </c:pt>
                <c:pt idx="284">
                  <c:v>45120.375</c:v>
                </c:pt>
                <c:pt idx="285">
                  <c:v>45120.458333333336</c:v>
                </c:pt>
                <c:pt idx="286">
                  <c:v>45120.541666666664</c:v>
                </c:pt>
                <c:pt idx="287">
                  <c:v>45120.708333333336</c:v>
                </c:pt>
                <c:pt idx="288">
                  <c:v>45120.833333333336</c:v>
                </c:pt>
                <c:pt idx="289">
                  <c:v>45120.875</c:v>
                </c:pt>
                <c:pt idx="290">
                  <c:v>45120.958333333336</c:v>
                </c:pt>
                <c:pt idx="291">
                  <c:v>45121.375</c:v>
                </c:pt>
                <c:pt idx="292">
                  <c:v>45121.458333333336</c:v>
                </c:pt>
                <c:pt idx="293">
                  <c:v>45121.541666666664</c:v>
                </c:pt>
                <c:pt idx="294">
                  <c:v>45121.708333333336</c:v>
                </c:pt>
                <c:pt idx="295">
                  <c:v>45121.833333333336</c:v>
                </c:pt>
                <c:pt idx="296">
                  <c:v>45121.875</c:v>
                </c:pt>
                <c:pt idx="297">
                  <c:v>45121.958333333336</c:v>
                </c:pt>
                <c:pt idx="298">
                  <c:v>45122.375</c:v>
                </c:pt>
                <c:pt idx="299">
                  <c:v>45122.458333333336</c:v>
                </c:pt>
                <c:pt idx="300">
                  <c:v>45122.541666666664</c:v>
                </c:pt>
                <c:pt idx="301">
                  <c:v>45122.708333333336</c:v>
                </c:pt>
                <c:pt idx="302">
                  <c:v>45122.833333333336</c:v>
                </c:pt>
                <c:pt idx="303">
                  <c:v>45122.875</c:v>
                </c:pt>
                <c:pt idx="304">
                  <c:v>45122.958333333336</c:v>
                </c:pt>
                <c:pt idx="305">
                  <c:v>45123.375</c:v>
                </c:pt>
                <c:pt idx="306">
                  <c:v>45123.458333333336</c:v>
                </c:pt>
                <c:pt idx="307">
                  <c:v>45123.541666666664</c:v>
                </c:pt>
                <c:pt idx="308">
                  <c:v>45123.708333333336</c:v>
                </c:pt>
                <c:pt idx="309">
                  <c:v>45123.833333333336</c:v>
                </c:pt>
                <c:pt idx="310">
                  <c:v>45123.875</c:v>
                </c:pt>
                <c:pt idx="311">
                  <c:v>45123.958333333336</c:v>
                </c:pt>
                <c:pt idx="312">
                  <c:v>45124.375</c:v>
                </c:pt>
                <c:pt idx="313">
                  <c:v>45124.458333333336</c:v>
                </c:pt>
                <c:pt idx="314">
                  <c:v>45124.541666666664</c:v>
                </c:pt>
                <c:pt idx="315">
                  <c:v>45124.708333333336</c:v>
                </c:pt>
                <c:pt idx="316">
                  <c:v>45124.833333333336</c:v>
                </c:pt>
                <c:pt idx="317">
                  <c:v>45124.875</c:v>
                </c:pt>
                <c:pt idx="318">
                  <c:v>45124.958333333336</c:v>
                </c:pt>
                <c:pt idx="319">
                  <c:v>45125.375</c:v>
                </c:pt>
                <c:pt idx="320">
                  <c:v>45125.458333333336</c:v>
                </c:pt>
                <c:pt idx="321">
                  <c:v>45125.541666666664</c:v>
                </c:pt>
                <c:pt idx="322">
                  <c:v>45125.708333333336</c:v>
                </c:pt>
                <c:pt idx="323">
                  <c:v>45125.833333333336</c:v>
                </c:pt>
                <c:pt idx="324">
                  <c:v>45125.875</c:v>
                </c:pt>
                <c:pt idx="325">
                  <c:v>45125.958333333336</c:v>
                </c:pt>
                <c:pt idx="326">
                  <c:v>45126.375</c:v>
                </c:pt>
                <c:pt idx="327">
                  <c:v>45126.458333333336</c:v>
                </c:pt>
                <c:pt idx="328">
                  <c:v>45126.541666666664</c:v>
                </c:pt>
                <c:pt idx="329">
                  <c:v>45126.708333333336</c:v>
                </c:pt>
                <c:pt idx="330">
                  <c:v>45126.833333333336</c:v>
                </c:pt>
                <c:pt idx="331">
                  <c:v>45126.875</c:v>
                </c:pt>
                <c:pt idx="332">
                  <c:v>45126.958333333336</c:v>
                </c:pt>
                <c:pt idx="333">
                  <c:v>45127.375</c:v>
                </c:pt>
                <c:pt idx="334">
                  <c:v>45127.458333333336</c:v>
                </c:pt>
                <c:pt idx="335">
                  <c:v>45127.541666666664</c:v>
                </c:pt>
                <c:pt idx="336">
                  <c:v>45127.708333333336</c:v>
                </c:pt>
                <c:pt idx="337">
                  <c:v>45127.833333333336</c:v>
                </c:pt>
                <c:pt idx="338">
                  <c:v>45127.875</c:v>
                </c:pt>
                <c:pt idx="339">
                  <c:v>45127.958333333336</c:v>
                </c:pt>
                <c:pt idx="340">
                  <c:v>45128.375</c:v>
                </c:pt>
                <c:pt idx="341">
                  <c:v>45128.458333333336</c:v>
                </c:pt>
                <c:pt idx="342">
                  <c:v>45128.541666666664</c:v>
                </c:pt>
                <c:pt idx="343">
                  <c:v>45128.708333333336</c:v>
                </c:pt>
                <c:pt idx="344">
                  <c:v>45128.833333333336</c:v>
                </c:pt>
                <c:pt idx="345">
                  <c:v>45128.875</c:v>
                </c:pt>
                <c:pt idx="346">
                  <c:v>45128.958333333336</c:v>
                </c:pt>
                <c:pt idx="347">
                  <c:v>45129.375</c:v>
                </c:pt>
                <c:pt idx="348">
                  <c:v>45129.458333333336</c:v>
                </c:pt>
                <c:pt idx="349">
                  <c:v>45129.541666666664</c:v>
                </c:pt>
                <c:pt idx="350">
                  <c:v>45129.708333333336</c:v>
                </c:pt>
                <c:pt idx="351">
                  <c:v>45129.833333333336</c:v>
                </c:pt>
                <c:pt idx="352">
                  <c:v>45129.875</c:v>
                </c:pt>
                <c:pt idx="353">
                  <c:v>45129.958333333336</c:v>
                </c:pt>
                <c:pt idx="354">
                  <c:v>45130.375</c:v>
                </c:pt>
                <c:pt idx="355">
                  <c:v>45130.458333333336</c:v>
                </c:pt>
                <c:pt idx="356">
                  <c:v>45130.541666666664</c:v>
                </c:pt>
                <c:pt idx="357">
                  <c:v>45130.708333333336</c:v>
                </c:pt>
                <c:pt idx="358">
                  <c:v>45130.833333333336</c:v>
                </c:pt>
                <c:pt idx="359">
                  <c:v>45130.875</c:v>
                </c:pt>
                <c:pt idx="360">
                  <c:v>45130.958333333336</c:v>
                </c:pt>
                <c:pt idx="361">
                  <c:v>45131.375</c:v>
                </c:pt>
                <c:pt idx="362">
                  <c:v>45131.458333333336</c:v>
                </c:pt>
                <c:pt idx="363">
                  <c:v>45131.541666666664</c:v>
                </c:pt>
                <c:pt idx="364">
                  <c:v>45131.708333333336</c:v>
                </c:pt>
                <c:pt idx="365">
                  <c:v>45131.833333333336</c:v>
                </c:pt>
                <c:pt idx="366">
                  <c:v>45131.875</c:v>
                </c:pt>
                <c:pt idx="367">
                  <c:v>45131.958333333336</c:v>
                </c:pt>
                <c:pt idx="368">
                  <c:v>45132.375</c:v>
                </c:pt>
                <c:pt idx="369">
                  <c:v>45132.458333333336</c:v>
                </c:pt>
                <c:pt idx="370">
                  <c:v>45132.541666666664</c:v>
                </c:pt>
                <c:pt idx="371">
                  <c:v>45132.708333333336</c:v>
                </c:pt>
                <c:pt idx="372">
                  <c:v>45132.833333333336</c:v>
                </c:pt>
                <c:pt idx="373">
                  <c:v>45132.875</c:v>
                </c:pt>
                <c:pt idx="374">
                  <c:v>45132.958333333336</c:v>
                </c:pt>
                <c:pt idx="375">
                  <c:v>45133.375</c:v>
                </c:pt>
                <c:pt idx="376">
                  <c:v>45133.458333333336</c:v>
                </c:pt>
                <c:pt idx="377">
                  <c:v>45133.541666666664</c:v>
                </c:pt>
                <c:pt idx="378">
                  <c:v>45133.708333333336</c:v>
                </c:pt>
                <c:pt idx="379">
                  <c:v>45133.833333333336</c:v>
                </c:pt>
                <c:pt idx="380">
                  <c:v>45133.875</c:v>
                </c:pt>
                <c:pt idx="381">
                  <c:v>45133.958333333336</c:v>
                </c:pt>
                <c:pt idx="382">
                  <c:v>45134.375</c:v>
                </c:pt>
                <c:pt idx="383">
                  <c:v>45134.458333333336</c:v>
                </c:pt>
                <c:pt idx="384">
                  <c:v>45134.541666666664</c:v>
                </c:pt>
                <c:pt idx="385">
                  <c:v>45134.708333333336</c:v>
                </c:pt>
                <c:pt idx="386">
                  <c:v>45134.833333333336</c:v>
                </c:pt>
                <c:pt idx="387">
                  <c:v>45134.875</c:v>
                </c:pt>
                <c:pt idx="388">
                  <c:v>45134.958333333336</c:v>
                </c:pt>
                <c:pt idx="389">
                  <c:v>45135.375</c:v>
                </c:pt>
                <c:pt idx="390">
                  <c:v>45135.458333333336</c:v>
                </c:pt>
                <c:pt idx="391">
                  <c:v>45135.541666666664</c:v>
                </c:pt>
                <c:pt idx="392">
                  <c:v>45135.708333333336</c:v>
                </c:pt>
                <c:pt idx="393">
                  <c:v>45135.833333333336</c:v>
                </c:pt>
                <c:pt idx="394">
                  <c:v>45135.875</c:v>
                </c:pt>
                <c:pt idx="395">
                  <c:v>45135.958333333336</c:v>
                </c:pt>
                <c:pt idx="396">
                  <c:v>45136.375</c:v>
                </c:pt>
                <c:pt idx="397">
                  <c:v>45136.458333333336</c:v>
                </c:pt>
                <c:pt idx="398">
                  <c:v>45136.541666666664</c:v>
                </c:pt>
                <c:pt idx="399">
                  <c:v>45136.708333333336</c:v>
                </c:pt>
                <c:pt idx="400">
                  <c:v>45136.833333333336</c:v>
                </c:pt>
                <c:pt idx="401">
                  <c:v>45136.875</c:v>
                </c:pt>
                <c:pt idx="402">
                  <c:v>45136.958333333336</c:v>
                </c:pt>
                <c:pt idx="403">
                  <c:v>45137.375</c:v>
                </c:pt>
                <c:pt idx="404">
                  <c:v>45137.458333333336</c:v>
                </c:pt>
                <c:pt idx="405">
                  <c:v>45137.541666666664</c:v>
                </c:pt>
                <c:pt idx="406">
                  <c:v>45137.708333333336</c:v>
                </c:pt>
                <c:pt idx="407">
                  <c:v>45137.833333333336</c:v>
                </c:pt>
                <c:pt idx="408">
                  <c:v>45137.875</c:v>
                </c:pt>
                <c:pt idx="409">
                  <c:v>45137.958333333336</c:v>
                </c:pt>
                <c:pt idx="410">
                  <c:v>45138.375</c:v>
                </c:pt>
                <c:pt idx="411">
                  <c:v>45138.458333333336</c:v>
                </c:pt>
                <c:pt idx="412">
                  <c:v>45138.541666666664</c:v>
                </c:pt>
                <c:pt idx="413">
                  <c:v>45138.708333333336</c:v>
                </c:pt>
                <c:pt idx="414">
                  <c:v>45138.791666666664</c:v>
                </c:pt>
                <c:pt idx="415">
                  <c:v>45138.875</c:v>
                </c:pt>
                <c:pt idx="416">
                  <c:v>45138.958333333336</c:v>
                </c:pt>
                <c:pt idx="417">
                  <c:v>45139.375</c:v>
                </c:pt>
                <c:pt idx="418">
                  <c:v>45139.458333333336</c:v>
                </c:pt>
                <c:pt idx="419">
                  <c:v>45139.541666666664</c:v>
                </c:pt>
                <c:pt idx="420">
                  <c:v>45139.708333333336</c:v>
                </c:pt>
                <c:pt idx="421">
                  <c:v>45139.791666666664</c:v>
                </c:pt>
                <c:pt idx="422">
                  <c:v>45139.875</c:v>
                </c:pt>
                <c:pt idx="423">
                  <c:v>45139.958333333336</c:v>
                </c:pt>
                <c:pt idx="424">
                  <c:v>45140.375</c:v>
                </c:pt>
                <c:pt idx="425">
                  <c:v>45140.458333333336</c:v>
                </c:pt>
                <c:pt idx="426">
                  <c:v>45140.541666666664</c:v>
                </c:pt>
                <c:pt idx="427">
                  <c:v>45140.708333333336</c:v>
                </c:pt>
                <c:pt idx="428">
                  <c:v>45140.791666666664</c:v>
                </c:pt>
                <c:pt idx="429">
                  <c:v>45140.875</c:v>
                </c:pt>
                <c:pt idx="430">
                  <c:v>45140.958333333336</c:v>
                </c:pt>
                <c:pt idx="431">
                  <c:v>45141.375</c:v>
                </c:pt>
                <c:pt idx="432">
                  <c:v>45141.458333333336</c:v>
                </c:pt>
                <c:pt idx="433">
                  <c:v>45141.541666666664</c:v>
                </c:pt>
                <c:pt idx="434">
                  <c:v>45141.708333333336</c:v>
                </c:pt>
                <c:pt idx="435">
                  <c:v>45141.791666666664</c:v>
                </c:pt>
                <c:pt idx="436">
                  <c:v>45141.875</c:v>
                </c:pt>
                <c:pt idx="437">
                  <c:v>45141.958333333336</c:v>
                </c:pt>
                <c:pt idx="438">
                  <c:v>45142.375</c:v>
                </c:pt>
                <c:pt idx="439">
                  <c:v>45142.458333333336</c:v>
                </c:pt>
                <c:pt idx="440">
                  <c:v>45142.541666666664</c:v>
                </c:pt>
                <c:pt idx="441">
                  <c:v>45142.708333333336</c:v>
                </c:pt>
                <c:pt idx="442">
                  <c:v>45142.791666666664</c:v>
                </c:pt>
                <c:pt idx="443">
                  <c:v>45142.875</c:v>
                </c:pt>
                <c:pt idx="444">
                  <c:v>45142.958333333336</c:v>
                </c:pt>
                <c:pt idx="445">
                  <c:v>45143.375</c:v>
                </c:pt>
                <c:pt idx="446">
                  <c:v>45143.458333333336</c:v>
                </c:pt>
                <c:pt idx="447">
                  <c:v>45143.541666666664</c:v>
                </c:pt>
                <c:pt idx="448">
                  <c:v>45143.708333333336</c:v>
                </c:pt>
                <c:pt idx="449">
                  <c:v>45143.791666666664</c:v>
                </c:pt>
                <c:pt idx="450">
                  <c:v>45143.875</c:v>
                </c:pt>
                <c:pt idx="451">
                  <c:v>45143.958333333336</c:v>
                </c:pt>
                <c:pt idx="452">
                  <c:v>45144.375</c:v>
                </c:pt>
                <c:pt idx="453">
                  <c:v>45144.458333333336</c:v>
                </c:pt>
                <c:pt idx="454">
                  <c:v>45144.541666666664</c:v>
                </c:pt>
                <c:pt idx="455">
                  <c:v>45144.708333333336</c:v>
                </c:pt>
                <c:pt idx="456">
                  <c:v>45144.791666666664</c:v>
                </c:pt>
                <c:pt idx="457">
                  <c:v>45144.875</c:v>
                </c:pt>
                <c:pt idx="458">
                  <c:v>45144.958333333336</c:v>
                </c:pt>
                <c:pt idx="459">
                  <c:v>45145.375</c:v>
                </c:pt>
                <c:pt idx="460">
                  <c:v>45145.458333333336</c:v>
                </c:pt>
                <c:pt idx="461">
                  <c:v>45145.541666666664</c:v>
                </c:pt>
                <c:pt idx="462">
                  <c:v>45145.708333333336</c:v>
                </c:pt>
                <c:pt idx="463">
                  <c:v>45145.791666666664</c:v>
                </c:pt>
                <c:pt idx="464">
                  <c:v>45145.875</c:v>
                </c:pt>
                <c:pt idx="465">
                  <c:v>45145.958333333336</c:v>
                </c:pt>
                <c:pt idx="466">
                  <c:v>45146.375</c:v>
                </c:pt>
                <c:pt idx="467">
                  <c:v>45146.458333333336</c:v>
                </c:pt>
                <c:pt idx="468">
                  <c:v>45146.541666666664</c:v>
                </c:pt>
                <c:pt idx="469">
                  <c:v>45146.708333333336</c:v>
                </c:pt>
                <c:pt idx="470">
                  <c:v>45146.791666666664</c:v>
                </c:pt>
                <c:pt idx="471">
                  <c:v>45146.875</c:v>
                </c:pt>
                <c:pt idx="472">
                  <c:v>45146.958333333336</c:v>
                </c:pt>
                <c:pt idx="473">
                  <c:v>45147.375</c:v>
                </c:pt>
                <c:pt idx="474">
                  <c:v>45147.458333333336</c:v>
                </c:pt>
                <c:pt idx="475">
                  <c:v>45147.541666666664</c:v>
                </c:pt>
                <c:pt idx="476">
                  <c:v>45147.708333333336</c:v>
                </c:pt>
                <c:pt idx="477">
                  <c:v>45147.791666666664</c:v>
                </c:pt>
                <c:pt idx="478">
                  <c:v>45147.875</c:v>
                </c:pt>
                <c:pt idx="479">
                  <c:v>45147.958333333336</c:v>
                </c:pt>
                <c:pt idx="480">
                  <c:v>45148.375</c:v>
                </c:pt>
                <c:pt idx="481">
                  <c:v>45148.458333333336</c:v>
                </c:pt>
                <c:pt idx="482">
                  <c:v>45148.541666666664</c:v>
                </c:pt>
                <c:pt idx="483">
                  <c:v>45148.708333333336</c:v>
                </c:pt>
                <c:pt idx="484">
                  <c:v>45148.791666666664</c:v>
                </c:pt>
                <c:pt idx="485">
                  <c:v>45148.875</c:v>
                </c:pt>
                <c:pt idx="486">
                  <c:v>45148.958333333336</c:v>
                </c:pt>
                <c:pt idx="487">
                  <c:v>45149.375</c:v>
                </c:pt>
                <c:pt idx="488">
                  <c:v>45149.458333333336</c:v>
                </c:pt>
                <c:pt idx="489">
                  <c:v>45149.541666666664</c:v>
                </c:pt>
                <c:pt idx="490">
                  <c:v>45149.708333333336</c:v>
                </c:pt>
                <c:pt idx="491">
                  <c:v>45149.791666666664</c:v>
                </c:pt>
                <c:pt idx="492">
                  <c:v>45149.875</c:v>
                </c:pt>
                <c:pt idx="493">
                  <c:v>45149.958333333336</c:v>
                </c:pt>
                <c:pt idx="494">
                  <c:v>45150.375</c:v>
                </c:pt>
                <c:pt idx="495">
                  <c:v>45150.458333333336</c:v>
                </c:pt>
                <c:pt idx="496">
                  <c:v>45150.541666666664</c:v>
                </c:pt>
                <c:pt idx="497">
                  <c:v>45150.708333333336</c:v>
                </c:pt>
                <c:pt idx="498">
                  <c:v>45150.791666666664</c:v>
                </c:pt>
                <c:pt idx="499">
                  <c:v>45150.875</c:v>
                </c:pt>
                <c:pt idx="500">
                  <c:v>45150.958333333336</c:v>
                </c:pt>
                <c:pt idx="501">
                  <c:v>45151.375</c:v>
                </c:pt>
                <c:pt idx="502">
                  <c:v>45151.458333333336</c:v>
                </c:pt>
                <c:pt idx="503">
                  <c:v>45151.541666666664</c:v>
                </c:pt>
                <c:pt idx="504">
                  <c:v>45151.708333333336</c:v>
                </c:pt>
                <c:pt idx="505">
                  <c:v>45151.791666666664</c:v>
                </c:pt>
                <c:pt idx="506">
                  <c:v>45151.875</c:v>
                </c:pt>
                <c:pt idx="507">
                  <c:v>45151.958333333336</c:v>
                </c:pt>
                <c:pt idx="508">
                  <c:v>45152.375</c:v>
                </c:pt>
                <c:pt idx="509">
                  <c:v>45152.458333333336</c:v>
                </c:pt>
                <c:pt idx="510">
                  <c:v>45152.541666666664</c:v>
                </c:pt>
                <c:pt idx="511">
                  <c:v>45152.708333333336</c:v>
                </c:pt>
                <c:pt idx="512">
                  <c:v>45152.791666666664</c:v>
                </c:pt>
                <c:pt idx="513">
                  <c:v>45152.875</c:v>
                </c:pt>
                <c:pt idx="514">
                  <c:v>45152.958333333336</c:v>
                </c:pt>
                <c:pt idx="515">
                  <c:v>45153.375</c:v>
                </c:pt>
                <c:pt idx="516">
                  <c:v>45153.458333333336</c:v>
                </c:pt>
                <c:pt idx="517">
                  <c:v>45153.541666666664</c:v>
                </c:pt>
                <c:pt idx="518">
                  <c:v>45153.708333333336</c:v>
                </c:pt>
                <c:pt idx="519">
                  <c:v>45153.791666666664</c:v>
                </c:pt>
                <c:pt idx="520">
                  <c:v>45153.875</c:v>
                </c:pt>
                <c:pt idx="521">
                  <c:v>45153.958333333336</c:v>
                </c:pt>
                <c:pt idx="522">
                  <c:v>45154.375</c:v>
                </c:pt>
                <c:pt idx="523">
                  <c:v>45154.458333333336</c:v>
                </c:pt>
                <c:pt idx="524">
                  <c:v>45154.541666666664</c:v>
                </c:pt>
                <c:pt idx="525">
                  <c:v>45154.708333333336</c:v>
                </c:pt>
                <c:pt idx="526">
                  <c:v>45154.791666666664</c:v>
                </c:pt>
                <c:pt idx="527">
                  <c:v>45154.875</c:v>
                </c:pt>
                <c:pt idx="528">
                  <c:v>45154.958333333336</c:v>
                </c:pt>
                <c:pt idx="529">
                  <c:v>45155.375</c:v>
                </c:pt>
                <c:pt idx="530">
                  <c:v>45155.458333333336</c:v>
                </c:pt>
                <c:pt idx="531">
                  <c:v>45155.541666666664</c:v>
                </c:pt>
                <c:pt idx="532">
                  <c:v>45155.708333333336</c:v>
                </c:pt>
                <c:pt idx="533">
                  <c:v>45155.791666666664</c:v>
                </c:pt>
                <c:pt idx="534">
                  <c:v>45155.875</c:v>
                </c:pt>
                <c:pt idx="535">
                  <c:v>45155.958333333336</c:v>
                </c:pt>
                <c:pt idx="536">
                  <c:v>45156.375</c:v>
                </c:pt>
                <c:pt idx="537">
                  <c:v>45156.458333333336</c:v>
                </c:pt>
                <c:pt idx="538">
                  <c:v>45156.541666666664</c:v>
                </c:pt>
                <c:pt idx="539">
                  <c:v>45156.708333333336</c:v>
                </c:pt>
                <c:pt idx="540">
                  <c:v>45156.791666666664</c:v>
                </c:pt>
                <c:pt idx="541">
                  <c:v>45156.875</c:v>
                </c:pt>
                <c:pt idx="542">
                  <c:v>45156.958333333336</c:v>
                </c:pt>
                <c:pt idx="543">
                  <c:v>45157.375</c:v>
                </c:pt>
                <c:pt idx="544">
                  <c:v>45157.458333333336</c:v>
                </c:pt>
                <c:pt idx="545">
                  <c:v>45157.541666666664</c:v>
                </c:pt>
                <c:pt idx="546">
                  <c:v>45157.708333333336</c:v>
                </c:pt>
                <c:pt idx="547">
                  <c:v>45157.791666666664</c:v>
                </c:pt>
                <c:pt idx="548">
                  <c:v>45157.875</c:v>
                </c:pt>
                <c:pt idx="549">
                  <c:v>45157.958333333336</c:v>
                </c:pt>
                <c:pt idx="550">
                  <c:v>45158.375</c:v>
                </c:pt>
                <c:pt idx="551">
                  <c:v>45158.458333333336</c:v>
                </c:pt>
                <c:pt idx="552">
                  <c:v>45158.541666666664</c:v>
                </c:pt>
                <c:pt idx="553">
                  <c:v>45158.708333333336</c:v>
                </c:pt>
                <c:pt idx="554">
                  <c:v>45158.791666666664</c:v>
                </c:pt>
                <c:pt idx="555">
                  <c:v>45158.875</c:v>
                </c:pt>
                <c:pt idx="556">
                  <c:v>45158.958333333336</c:v>
                </c:pt>
                <c:pt idx="557">
                  <c:v>45159.375</c:v>
                </c:pt>
                <c:pt idx="558">
                  <c:v>45159.458333333336</c:v>
                </c:pt>
                <c:pt idx="559">
                  <c:v>45159.541666666664</c:v>
                </c:pt>
                <c:pt idx="560">
                  <c:v>45159.708333333336</c:v>
                </c:pt>
                <c:pt idx="561">
                  <c:v>45159.791666666664</c:v>
                </c:pt>
                <c:pt idx="562">
                  <c:v>45159.875</c:v>
                </c:pt>
                <c:pt idx="563">
                  <c:v>45159.958333333336</c:v>
                </c:pt>
                <c:pt idx="564">
                  <c:v>45160.375</c:v>
                </c:pt>
                <c:pt idx="565">
                  <c:v>45160.458333333336</c:v>
                </c:pt>
                <c:pt idx="566">
                  <c:v>45160.541666666664</c:v>
                </c:pt>
                <c:pt idx="567">
                  <c:v>45160.708333333336</c:v>
                </c:pt>
                <c:pt idx="568">
                  <c:v>45160.791666666664</c:v>
                </c:pt>
                <c:pt idx="569">
                  <c:v>45160.875</c:v>
                </c:pt>
                <c:pt idx="570">
                  <c:v>45160.958333333336</c:v>
                </c:pt>
                <c:pt idx="571">
                  <c:v>45161.375</c:v>
                </c:pt>
                <c:pt idx="572">
                  <c:v>45161.458333333336</c:v>
                </c:pt>
                <c:pt idx="573">
                  <c:v>45161.541666666664</c:v>
                </c:pt>
                <c:pt idx="574">
                  <c:v>45161.708333333336</c:v>
                </c:pt>
                <c:pt idx="575">
                  <c:v>45161.791666666664</c:v>
                </c:pt>
                <c:pt idx="576">
                  <c:v>45161.875</c:v>
                </c:pt>
                <c:pt idx="577">
                  <c:v>45161.958333333336</c:v>
                </c:pt>
                <c:pt idx="578">
                  <c:v>45162.375</c:v>
                </c:pt>
                <c:pt idx="579">
                  <c:v>45162.458333333336</c:v>
                </c:pt>
                <c:pt idx="580">
                  <c:v>45162.541666666664</c:v>
                </c:pt>
                <c:pt idx="581">
                  <c:v>45162.708333333336</c:v>
                </c:pt>
                <c:pt idx="582">
                  <c:v>45162.791666666664</c:v>
                </c:pt>
                <c:pt idx="583">
                  <c:v>45162.875</c:v>
                </c:pt>
                <c:pt idx="584">
                  <c:v>45162.958333333336</c:v>
                </c:pt>
                <c:pt idx="585">
                  <c:v>45163.375</c:v>
                </c:pt>
                <c:pt idx="586">
                  <c:v>45163.458333333336</c:v>
                </c:pt>
                <c:pt idx="587">
                  <c:v>45163.541666666664</c:v>
                </c:pt>
                <c:pt idx="588">
                  <c:v>45163.708333333336</c:v>
                </c:pt>
                <c:pt idx="589">
                  <c:v>45163.791666666664</c:v>
                </c:pt>
                <c:pt idx="590">
                  <c:v>45163.875</c:v>
                </c:pt>
                <c:pt idx="591">
                  <c:v>45163.958333333336</c:v>
                </c:pt>
                <c:pt idx="592">
                  <c:v>45164.375</c:v>
                </c:pt>
                <c:pt idx="593">
                  <c:v>45164.458333333336</c:v>
                </c:pt>
                <c:pt idx="594">
                  <c:v>45164.541666666664</c:v>
                </c:pt>
                <c:pt idx="595">
                  <c:v>45164.708333333336</c:v>
                </c:pt>
                <c:pt idx="596">
                  <c:v>45164.791666666664</c:v>
                </c:pt>
                <c:pt idx="597">
                  <c:v>45164.875</c:v>
                </c:pt>
                <c:pt idx="598">
                  <c:v>45164.958333333336</c:v>
                </c:pt>
                <c:pt idx="599">
                  <c:v>45165.375</c:v>
                </c:pt>
                <c:pt idx="600">
                  <c:v>45165.458333333336</c:v>
                </c:pt>
                <c:pt idx="601">
                  <c:v>45165.541666666664</c:v>
                </c:pt>
                <c:pt idx="602">
                  <c:v>45165.708333333336</c:v>
                </c:pt>
                <c:pt idx="603">
                  <c:v>45165.791666666664</c:v>
                </c:pt>
                <c:pt idx="604">
                  <c:v>45165.875</c:v>
                </c:pt>
                <c:pt idx="605">
                  <c:v>45165.958333333336</c:v>
                </c:pt>
                <c:pt idx="606">
                  <c:v>45166.375</c:v>
                </c:pt>
                <c:pt idx="607">
                  <c:v>45166.458333333336</c:v>
                </c:pt>
                <c:pt idx="608">
                  <c:v>45166.541666666664</c:v>
                </c:pt>
                <c:pt idx="609">
                  <c:v>45166.708333333336</c:v>
                </c:pt>
                <c:pt idx="610">
                  <c:v>45166.791666666664</c:v>
                </c:pt>
                <c:pt idx="611">
                  <c:v>45166.875</c:v>
                </c:pt>
                <c:pt idx="612">
                  <c:v>45166.958333333336</c:v>
                </c:pt>
                <c:pt idx="613">
                  <c:v>45167.375</c:v>
                </c:pt>
                <c:pt idx="614">
                  <c:v>45167.458333333336</c:v>
                </c:pt>
                <c:pt idx="615">
                  <c:v>45167.541666666664</c:v>
                </c:pt>
                <c:pt idx="616">
                  <c:v>45167.708333333336</c:v>
                </c:pt>
                <c:pt idx="617">
                  <c:v>45167.791666666664</c:v>
                </c:pt>
                <c:pt idx="618">
                  <c:v>45167.875</c:v>
                </c:pt>
                <c:pt idx="619">
                  <c:v>45167.958333333336</c:v>
                </c:pt>
                <c:pt idx="620">
                  <c:v>45168.375</c:v>
                </c:pt>
                <c:pt idx="621">
                  <c:v>45168.458333333336</c:v>
                </c:pt>
                <c:pt idx="622">
                  <c:v>45168.541666666664</c:v>
                </c:pt>
                <c:pt idx="623">
                  <c:v>45168.708333333336</c:v>
                </c:pt>
                <c:pt idx="624">
                  <c:v>45168.791666666664</c:v>
                </c:pt>
                <c:pt idx="625">
                  <c:v>45168.875</c:v>
                </c:pt>
                <c:pt idx="626">
                  <c:v>45168.958333333336</c:v>
                </c:pt>
                <c:pt idx="627">
                  <c:v>45169.375</c:v>
                </c:pt>
                <c:pt idx="628">
                  <c:v>45169.458333333336</c:v>
                </c:pt>
                <c:pt idx="629">
                  <c:v>45169.541666666664</c:v>
                </c:pt>
                <c:pt idx="630">
                  <c:v>45169.708333333336</c:v>
                </c:pt>
                <c:pt idx="631">
                  <c:v>45169.791666666664</c:v>
                </c:pt>
                <c:pt idx="632">
                  <c:v>45169.875</c:v>
                </c:pt>
                <c:pt idx="633">
                  <c:v>45169.958333333336</c:v>
                </c:pt>
                <c:pt idx="634">
                  <c:v>45170.375</c:v>
                </c:pt>
                <c:pt idx="635">
                  <c:v>45170.458333333336</c:v>
                </c:pt>
                <c:pt idx="636">
                  <c:v>45170.541666666664</c:v>
                </c:pt>
                <c:pt idx="637">
                  <c:v>45170.708333333336</c:v>
                </c:pt>
                <c:pt idx="638">
                  <c:v>45170.75</c:v>
                </c:pt>
                <c:pt idx="639">
                  <c:v>45170.833333333336</c:v>
                </c:pt>
                <c:pt idx="640">
                  <c:v>45170.916666666664</c:v>
                </c:pt>
                <c:pt idx="641">
                  <c:v>45171.375</c:v>
                </c:pt>
                <c:pt idx="642">
                  <c:v>45171.458333333336</c:v>
                </c:pt>
                <c:pt idx="643">
                  <c:v>45171.541666666664</c:v>
                </c:pt>
                <c:pt idx="644">
                  <c:v>45171.666666666664</c:v>
                </c:pt>
                <c:pt idx="645">
                  <c:v>45171.75</c:v>
                </c:pt>
                <c:pt idx="646">
                  <c:v>45171.833333333336</c:v>
                </c:pt>
                <c:pt idx="647">
                  <c:v>45171.916666666664</c:v>
                </c:pt>
                <c:pt idx="648">
                  <c:v>45172.375</c:v>
                </c:pt>
                <c:pt idx="649">
                  <c:v>45172.458333333336</c:v>
                </c:pt>
                <c:pt idx="650">
                  <c:v>45172.541666666664</c:v>
                </c:pt>
                <c:pt idx="651">
                  <c:v>45172.666666666664</c:v>
                </c:pt>
                <c:pt idx="652">
                  <c:v>45172.75</c:v>
                </c:pt>
                <c:pt idx="653">
                  <c:v>45172.833333333336</c:v>
                </c:pt>
                <c:pt idx="654">
                  <c:v>45172.916666666664</c:v>
                </c:pt>
                <c:pt idx="655">
                  <c:v>45173.375</c:v>
                </c:pt>
                <c:pt idx="656">
                  <c:v>45173.458333333336</c:v>
                </c:pt>
                <c:pt idx="657">
                  <c:v>45173.541666666664</c:v>
                </c:pt>
                <c:pt idx="658">
                  <c:v>45173.666666666664</c:v>
                </c:pt>
                <c:pt idx="659">
                  <c:v>45173.75</c:v>
                </c:pt>
                <c:pt idx="660">
                  <c:v>45173.833333333336</c:v>
                </c:pt>
                <c:pt idx="661">
                  <c:v>45173.916666666664</c:v>
                </c:pt>
                <c:pt idx="662">
                  <c:v>45174.375</c:v>
                </c:pt>
                <c:pt idx="663">
                  <c:v>45174.458333333336</c:v>
                </c:pt>
                <c:pt idx="664">
                  <c:v>45174.541666666664</c:v>
                </c:pt>
                <c:pt idx="665">
                  <c:v>45174.666666666664</c:v>
                </c:pt>
                <c:pt idx="666">
                  <c:v>45174.75</c:v>
                </c:pt>
                <c:pt idx="667">
                  <c:v>45174.833333333336</c:v>
                </c:pt>
                <c:pt idx="668">
                  <c:v>45174.916666666664</c:v>
                </c:pt>
                <c:pt idx="669">
                  <c:v>45175.375</c:v>
                </c:pt>
                <c:pt idx="670">
                  <c:v>45175.458333333336</c:v>
                </c:pt>
                <c:pt idx="671">
                  <c:v>45175.541666666664</c:v>
                </c:pt>
                <c:pt idx="672">
                  <c:v>45175.666666666664</c:v>
                </c:pt>
                <c:pt idx="673">
                  <c:v>45175.75</c:v>
                </c:pt>
                <c:pt idx="674">
                  <c:v>45175.833333333336</c:v>
                </c:pt>
                <c:pt idx="675">
                  <c:v>45175.916666666664</c:v>
                </c:pt>
                <c:pt idx="676">
                  <c:v>45176.375</c:v>
                </c:pt>
                <c:pt idx="677">
                  <c:v>45176.458333333336</c:v>
                </c:pt>
                <c:pt idx="678">
                  <c:v>45176.541666666664</c:v>
                </c:pt>
                <c:pt idx="679">
                  <c:v>45176.666666666664</c:v>
                </c:pt>
                <c:pt idx="680">
                  <c:v>45176.75</c:v>
                </c:pt>
                <c:pt idx="681">
                  <c:v>45176.833333333336</c:v>
                </c:pt>
                <c:pt idx="682">
                  <c:v>45176.916666666664</c:v>
                </c:pt>
                <c:pt idx="683">
                  <c:v>45177.375</c:v>
                </c:pt>
                <c:pt idx="684">
                  <c:v>45177.458333333336</c:v>
                </c:pt>
                <c:pt idx="685">
                  <c:v>45177.541666666664</c:v>
                </c:pt>
                <c:pt idx="686">
                  <c:v>45177.666666666664</c:v>
                </c:pt>
                <c:pt idx="687">
                  <c:v>45177.75</c:v>
                </c:pt>
                <c:pt idx="688">
                  <c:v>45177.833333333336</c:v>
                </c:pt>
                <c:pt idx="689">
                  <c:v>45177.916666666664</c:v>
                </c:pt>
                <c:pt idx="690">
                  <c:v>45178.375</c:v>
                </c:pt>
                <c:pt idx="691">
                  <c:v>45178.458333333336</c:v>
                </c:pt>
                <c:pt idx="692">
                  <c:v>45178.541666666664</c:v>
                </c:pt>
                <c:pt idx="693">
                  <c:v>45178.666666666664</c:v>
                </c:pt>
                <c:pt idx="694">
                  <c:v>45178.75</c:v>
                </c:pt>
                <c:pt idx="695">
                  <c:v>45178.833333333336</c:v>
                </c:pt>
                <c:pt idx="696">
                  <c:v>45178.916666666664</c:v>
                </c:pt>
                <c:pt idx="697">
                  <c:v>45179.375</c:v>
                </c:pt>
                <c:pt idx="698">
                  <c:v>45179.458333333336</c:v>
                </c:pt>
                <c:pt idx="699">
                  <c:v>45179.583333333336</c:v>
                </c:pt>
                <c:pt idx="700">
                  <c:v>45179.666666666664</c:v>
                </c:pt>
                <c:pt idx="701">
                  <c:v>45179.75</c:v>
                </c:pt>
                <c:pt idx="702">
                  <c:v>45179.833333333336</c:v>
                </c:pt>
                <c:pt idx="703">
                  <c:v>45179.916666666664</c:v>
                </c:pt>
                <c:pt idx="704">
                  <c:v>45180.375</c:v>
                </c:pt>
                <c:pt idx="705">
                  <c:v>45180.458333333336</c:v>
                </c:pt>
                <c:pt idx="706">
                  <c:v>45180.541666666664</c:v>
                </c:pt>
                <c:pt idx="707">
                  <c:v>45180.666666666664</c:v>
                </c:pt>
                <c:pt idx="708">
                  <c:v>45180.75</c:v>
                </c:pt>
                <c:pt idx="709">
                  <c:v>45180.833333333336</c:v>
                </c:pt>
                <c:pt idx="710">
                  <c:v>45180.916666666664</c:v>
                </c:pt>
                <c:pt idx="711">
                  <c:v>45181.375</c:v>
                </c:pt>
                <c:pt idx="712">
                  <c:v>45181.458333333336</c:v>
                </c:pt>
                <c:pt idx="713">
                  <c:v>45181.541666666664</c:v>
                </c:pt>
                <c:pt idx="714">
                  <c:v>45181.666666666664</c:v>
                </c:pt>
                <c:pt idx="715">
                  <c:v>45181.75</c:v>
                </c:pt>
                <c:pt idx="716">
                  <c:v>45181.833333333336</c:v>
                </c:pt>
                <c:pt idx="717">
                  <c:v>45181.916666666664</c:v>
                </c:pt>
                <c:pt idx="718">
                  <c:v>45182.375</c:v>
                </c:pt>
                <c:pt idx="719">
                  <c:v>45182.458333333336</c:v>
                </c:pt>
                <c:pt idx="720">
                  <c:v>45182.541666666664</c:v>
                </c:pt>
                <c:pt idx="721">
                  <c:v>45182.666666666664</c:v>
                </c:pt>
                <c:pt idx="722">
                  <c:v>45182.75</c:v>
                </c:pt>
                <c:pt idx="723">
                  <c:v>45182.833333333336</c:v>
                </c:pt>
                <c:pt idx="724">
                  <c:v>45182.916666666664</c:v>
                </c:pt>
                <c:pt idx="725">
                  <c:v>45183.375</c:v>
                </c:pt>
                <c:pt idx="726">
                  <c:v>45183.458333333336</c:v>
                </c:pt>
                <c:pt idx="727">
                  <c:v>45183.541666666664</c:v>
                </c:pt>
                <c:pt idx="728">
                  <c:v>45183.666666666664</c:v>
                </c:pt>
                <c:pt idx="729">
                  <c:v>45183.75</c:v>
                </c:pt>
                <c:pt idx="730">
                  <c:v>45183.854166666664</c:v>
                </c:pt>
                <c:pt idx="731">
                  <c:v>45183.916666666664</c:v>
                </c:pt>
                <c:pt idx="732">
                  <c:v>45184.375</c:v>
                </c:pt>
                <c:pt idx="733">
                  <c:v>45184.458333333336</c:v>
                </c:pt>
                <c:pt idx="734">
                  <c:v>45184.541666666664</c:v>
                </c:pt>
                <c:pt idx="735">
                  <c:v>45184.666666666664</c:v>
                </c:pt>
                <c:pt idx="736">
                  <c:v>45184.75</c:v>
                </c:pt>
                <c:pt idx="737">
                  <c:v>45184.833333333336</c:v>
                </c:pt>
                <c:pt idx="738">
                  <c:v>45184.916666666664</c:v>
                </c:pt>
                <c:pt idx="739">
                  <c:v>45185.375</c:v>
                </c:pt>
                <c:pt idx="740">
                  <c:v>45185.458333333336</c:v>
                </c:pt>
                <c:pt idx="741">
                  <c:v>45185.541666666664</c:v>
                </c:pt>
                <c:pt idx="742">
                  <c:v>45185.666666666664</c:v>
                </c:pt>
                <c:pt idx="743">
                  <c:v>45185.75</c:v>
                </c:pt>
                <c:pt idx="744">
                  <c:v>45185.833333333336</c:v>
                </c:pt>
                <c:pt idx="745">
                  <c:v>45185.916666666664</c:v>
                </c:pt>
                <c:pt idx="746">
                  <c:v>45186.375</c:v>
                </c:pt>
                <c:pt idx="747">
                  <c:v>45186.458333333336</c:v>
                </c:pt>
                <c:pt idx="748">
                  <c:v>45186.541666666664</c:v>
                </c:pt>
                <c:pt idx="749">
                  <c:v>45186.625</c:v>
                </c:pt>
              </c:numCache>
            </c:numRef>
          </c:xVal>
          <c:yVal>
            <c:numRef>
              <c:f>г.ст.Джанкуат!$H$2:$H$760</c:f>
              <c:numCache>
                <c:formatCode>General</c:formatCode>
                <c:ptCount val="759"/>
                <c:pt idx="0">
                  <c:v>511</c:v>
                </c:pt>
                <c:pt idx="1">
                  <c:v>446</c:v>
                </c:pt>
                <c:pt idx="2">
                  <c:v>382</c:v>
                </c:pt>
                <c:pt idx="3">
                  <c:v>319</c:v>
                </c:pt>
                <c:pt idx="4">
                  <c:v>267</c:v>
                </c:pt>
                <c:pt idx="5">
                  <c:v>183</c:v>
                </c:pt>
                <c:pt idx="6">
                  <c:v>152</c:v>
                </c:pt>
                <c:pt idx="7">
                  <c:v>63</c:v>
                </c:pt>
                <c:pt idx="8">
                  <c:v>154</c:v>
                </c:pt>
                <c:pt idx="9">
                  <c:v>170</c:v>
                </c:pt>
                <c:pt idx="10">
                  <c:v>172</c:v>
                </c:pt>
                <c:pt idx="11">
                  <c:v>137</c:v>
                </c:pt>
                <c:pt idx="12">
                  <c:v>120</c:v>
                </c:pt>
                <c:pt idx="13">
                  <c:v>153</c:v>
                </c:pt>
                <c:pt idx="14">
                  <c:v>160</c:v>
                </c:pt>
                <c:pt idx="15">
                  <c:v>134.5</c:v>
                </c:pt>
                <c:pt idx="16">
                  <c:v>102.5</c:v>
                </c:pt>
                <c:pt idx="17">
                  <c:v>163</c:v>
                </c:pt>
                <c:pt idx="18">
                  <c:v>258</c:v>
                </c:pt>
                <c:pt idx="19">
                  <c:v>303.5</c:v>
                </c:pt>
                <c:pt idx="20">
                  <c:v>277</c:v>
                </c:pt>
                <c:pt idx="21">
                  <c:v>1243</c:v>
                </c:pt>
                <c:pt idx="22">
                  <c:v>654</c:v>
                </c:pt>
                <c:pt idx="23">
                  <c:v>108</c:v>
                </c:pt>
                <c:pt idx="24">
                  <c:v>144.19999999999999</c:v>
                </c:pt>
                <c:pt idx="25">
                  <c:v>416</c:v>
                </c:pt>
                <c:pt idx="26">
                  <c:v>489</c:v>
                </c:pt>
                <c:pt idx="27">
                  <c:v>444</c:v>
                </c:pt>
                <c:pt idx="28">
                  <c:v>454</c:v>
                </c:pt>
                <c:pt idx="29">
                  <c:v>502.5</c:v>
                </c:pt>
                <c:pt idx="30">
                  <c:v>247.5</c:v>
                </c:pt>
                <c:pt idx="31">
                  <c:v>148.5</c:v>
                </c:pt>
                <c:pt idx="32">
                  <c:v>92.4</c:v>
                </c:pt>
                <c:pt idx="33">
                  <c:v>49.8</c:v>
                </c:pt>
                <c:pt idx="34">
                  <c:v>155.69999999999999</c:v>
                </c:pt>
                <c:pt idx="35">
                  <c:v>264</c:v>
                </c:pt>
                <c:pt idx="36">
                  <c:v>535</c:v>
                </c:pt>
                <c:pt idx="37">
                  <c:v>308</c:v>
                </c:pt>
                <c:pt idx="38">
                  <c:v>181.2</c:v>
                </c:pt>
                <c:pt idx="39">
                  <c:v>101.6</c:v>
                </c:pt>
                <c:pt idx="40">
                  <c:v>68.8</c:v>
                </c:pt>
                <c:pt idx="41">
                  <c:v>139.5</c:v>
                </c:pt>
                <c:pt idx="42">
                  <c:v>140.5</c:v>
                </c:pt>
                <c:pt idx="43">
                  <c:v>209</c:v>
                </c:pt>
                <c:pt idx="44">
                  <c:v>218</c:v>
                </c:pt>
                <c:pt idx="45">
                  <c:v>228</c:v>
                </c:pt>
                <c:pt idx="46">
                  <c:v>212.5</c:v>
                </c:pt>
                <c:pt idx="47">
                  <c:v>135.4</c:v>
                </c:pt>
                <c:pt idx="48">
                  <c:v>90.9</c:v>
                </c:pt>
                <c:pt idx="49">
                  <c:v>3975</c:v>
                </c:pt>
                <c:pt idx="50">
                  <c:v>1489</c:v>
                </c:pt>
                <c:pt idx="51">
                  <c:v>1702</c:v>
                </c:pt>
                <c:pt idx="52">
                  <c:v>1003</c:v>
                </c:pt>
                <c:pt idx="53">
                  <c:v>1970</c:v>
                </c:pt>
                <c:pt idx="54">
                  <c:v>827</c:v>
                </c:pt>
                <c:pt idx="55">
                  <c:v>588</c:v>
                </c:pt>
                <c:pt idx="56">
                  <c:v>270</c:v>
                </c:pt>
                <c:pt idx="57">
                  <c:v>275</c:v>
                </c:pt>
                <c:pt idx="58">
                  <c:v>430</c:v>
                </c:pt>
                <c:pt idx="59">
                  <c:v>406</c:v>
                </c:pt>
                <c:pt idx="60">
                  <c:v>240</c:v>
                </c:pt>
                <c:pt idx="61">
                  <c:v>135.5</c:v>
                </c:pt>
                <c:pt idx="62">
                  <c:v>115.4</c:v>
                </c:pt>
                <c:pt idx="63">
                  <c:v>110.5</c:v>
                </c:pt>
                <c:pt idx="64">
                  <c:v>101.2</c:v>
                </c:pt>
                <c:pt idx="65">
                  <c:v>191.2</c:v>
                </c:pt>
                <c:pt idx="66">
                  <c:v>235</c:v>
                </c:pt>
                <c:pt idx="67">
                  <c:v>140.80000000000001</c:v>
                </c:pt>
                <c:pt idx="68">
                  <c:v>112.1</c:v>
                </c:pt>
                <c:pt idx="69">
                  <c:v>78.8</c:v>
                </c:pt>
                <c:pt idx="70">
                  <c:v>119.8</c:v>
                </c:pt>
                <c:pt idx="71">
                  <c:v>192.6</c:v>
                </c:pt>
                <c:pt idx="72">
                  <c:v>1602</c:v>
                </c:pt>
                <c:pt idx="73">
                  <c:v>1084</c:v>
                </c:pt>
                <c:pt idx="74">
                  <c:v>639</c:v>
                </c:pt>
                <c:pt idx="75">
                  <c:v>795.5</c:v>
                </c:pt>
                <c:pt idx="76">
                  <c:v>475</c:v>
                </c:pt>
                <c:pt idx="77">
                  <c:v>3632</c:v>
                </c:pt>
                <c:pt idx="78">
                  <c:v>1505</c:v>
                </c:pt>
                <c:pt idx="79">
                  <c:v>622.5</c:v>
                </c:pt>
                <c:pt idx="80">
                  <c:v>334</c:v>
                </c:pt>
                <c:pt idx="81">
                  <c:v>147.4</c:v>
                </c:pt>
                <c:pt idx="82">
                  <c:v>168.1</c:v>
                </c:pt>
                <c:pt idx="83">
                  <c:v>257</c:v>
                </c:pt>
                <c:pt idx="84">
                  <c:v>412</c:v>
                </c:pt>
                <c:pt idx="85">
                  <c:v>238</c:v>
                </c:pt>
                <c:pt idx="86">
                  <c:v>141.30000000000001</c:v>
                </c:pt>
                <c:pt idx="87">
                  <c:v>80.900000000000006</c:v>
                </c:pt>
                <c:pt idx="88">
                  <c:v>66.900000000000006</c:v>
                </c:pt>
                <c:pt idx="89">
                  <c:v>100.9</c:v>
                </c:pt>
                <c:pt idx="90">
                  <c:v>484</c:v>
                </c:pt>
                <c:pt idx="91">
                  <c:v>515</c:v>
                </c:pt>
                <c:pt idx="92">
                  <c:v>246.5</c:v>
                </c:pt>
                <c:pt idx="93">
                  <c:v>123</c:v>
                </c:pt>
                <c:pt idx="94">
                  <c:v>88.6</c:v>
                </c:pt>
                <c:pt idx="95">
                  <c:v>83</c:v>
                </c:pt>
                <c:pt idx="96">
                  <c:v>259</c:v>
                </c:pt>
                <c:pt idx="97">
                  <c:v>249</c:v>
                </c:pt>
                <c:pt idx="98">
                  <c:v>257</c:v>
                </c:pt>
                <c:pt idx="99">
                  <c:v>118.9</c:v>
                </c:pt>
                <c:pt idx="100">
                  <c:v>79.2</c:v>
                </c:pt>
                <c:pt idx="101">
                  <c:v>62.3</c:v>
                </c:pt>
                <c:pt idx="102">
                  <c:v>62.6</c:v>
                </c:pt>
                <c:pt idx="103">
                  <c:v>151.69999999999999</c:v>
                </c:pt>
                <c:pt idx="104">
                  <c:v>213</c:v>
                </c:pt>
                <c:pt idx="105">
                  <c:v>450</c:v>
                </c:pt>
                <c:pt idx="106">
                  <c:v>770</c:v>
                </c:pt>
                <c:pt idx="107">
                  <c:v>313</c:v>
                </c:pt>
                <c:pt idx="108">
                  <c:v>184.1</c:v>
                </c:pt>
                <c:pt idx="109">
                  <c:v>58</c:v>
                </c:pt>
                <c:pt idx="110">
                  <c:v>85.4</c:v>
                </c:pt>
                <c:pt idx="111">
                  <c:v>140</c:v>
                </c:pt>
                <c:pt idx="112">
                  <c:v>215</c:v>
                </c:pt>
                <c:pt idx="113">
                  <c:v>115.6</c:v>
                </c:pt>
                <c:pt idx="114">
                  <c:v>84</c:v>
                </c:pt>
                <c:pt idx="115">
                  <c:v>85.7</c:v>
                </c:pt>
                <c:pt idx="116">
                  <c:v>52.5</c:v>
                </c:pt>
                <c:pt idx="117">
                  <c:v>97.3</c:v>
                </c:pt>
                <c:pt idx="118">
                  <c:v>204.6</c:v>
                </c:pt>
                <c:pt idx="119">
                  <c:v>263.5</c:v>
                </c:pt>
                <c:pt idx="120">
                  <c:v>104.4</c:v>
                </c:pt>
                <c:pt idx="121">
                  <c:v>89.7</c:v>
                </c:pt>
                <c:pt idx="122">
                  <c:v>101.5</c:v>
                </c:pt>
                <c:pt idx="123">
                  <c:v>69.900000000000006</c:v>
                </c:pt>
                <c:pt idx="124">
                  <c:v>70.099999999999994</c:v>
                </c:pt>
                <c:pt idx="125">
                  <c:v>81.5</c:v>
                </c:pt>
                <c:pt idx="126">
                  <c:v>85.7</c:v>
                </c:pt>
                <c:pt idx="127">
                  <c:v>79.900000000000006</c:v>
                </c:pt>
                <c:pt idx="128">
                  <c:v>61</c:v>
                </c:pt>
                <c:pt idx="129">
                  <c:v>39.9</c:v>
                </c:pt>
                <c:pt idx="130">
                  <c:v>65</c:v>
                </c:pt>
                <c:pt idx="131">
                  <c:v>122.4</c:v>
                </c:pt>
                <c:pt idx="132">
                  <c:v>172.2</c:v>
                </c:pt>
                <c:pt idx="133">
                  <c:v>134.5</c:v>
                </c:pt>
                <c:pt idx="134">
                  <c:v>97.2</c:v>
                </c:pt>
                <c:pt idx="135">
                  <c:v>81.400000000000006</c:v>
                </c:pt>
                <c:pt idx="136">
                  <c:v>63.1</c:v>
                </c:pt>
                <c:pt idx="137">
                  <c:v>53.8</c:v>
                </c:pt>
                <c:pt idx="138">
                  <c:v>59.9</c:v>
                </c:pt>
                <c:pt idx="139">
                  <c:v>62.6</c:v>
                </c:pt>
                <c:pt idx="140">
                  <c:v>68.5</c:v>
                </c:pt>
                <c:pt idx="141">
                  <c:v>91.3</c:v>
                </c:pt>
                <c:pt idx="142">
                  <c:v>90.4</c:v>
                </c:pt>
                <c:pt idx="143">
                  <c:v>47</c:v>
                </c:pt>
                <c:pt idx="144">
                  <c:v>46.1</c:v>
                </c:pt>
                <c:pt idx="145">
                  <c:v>68.400000000000006</c:v>
                </c:pt>
                <c:pt idx="146">
                  <c:v>88.8</c:v>
                </c:pt>
                <c:pt idx="147">
                  <c:v>151.5</c:v>
                </c:pt>
                <c:pt idx="148">
                  <c:v>137.6</c:v>
                </c:pt>
                <c:pt idx="149">
                  <c:v>97.5</c:v>
                </c:pt>
                <c:pt idx="150">
                  <c:v>88.5</c:v>
                </c:pt>
                <c:pt idx="151">
                  <c:v>41.3</c:v>
                </c:pt>
                <c:pt idx="152">
                  <c:v>52.4</c:v>
                </c:pt>
                <c:pt idx="153">
                  <c:v>74.8</c:v>
                </c:pt>
                <c:pt idx="154">
                  <c:v>94.8</c:v>
                </c:pt>
                <c:pt idx="155">
                  <c:v>75.099999999999994</c:v>
                </c:pt>
                <c:pt idx="156">
                  <c:v>76.3</c:v>
                </c:pt>
                <c:pt idx="157">
                  <c:v>78.5</c:v>
                </c:pt>
                <c:pt idx="158">
                  <c:v>51.5</c:v>
                </c:pt>
                <c:pt idx="159">
                  <c:v>101.2</c:v>
                </c:pt>
                <c:pt idx="160">
                  <c:v>104.5</c:v>
                </c:pt>
                <c:pt idx="161">
                  <c:v>217.5</c:v>
                </c:pt>
                <c:pt idx="162">
                  <c:v>300</c:v>
                </c:pt>
                <c:pt idx="163">
                  <c:v>207</c:v>
                </c:pt>
                <c:pt idx="164">
                  <c:v>139.80000000000001</c:v>
                </c:pt>
                <c:pt idx="165">
                  <c:v>64.3</c:v>
                </c:pt>
                <c:pt idx="166">
                  <c:v>71.3</c:v>
                </c:pt>
                <c:pt idx="172">
                  <c:v>172.3</c:v>
                </c:pt>
                <c:pt idx="173">
                  <c:v>119.1</c:v>
                </c:pt>
                <c:pt idx="174">
                  <c:v>177.5</c:v>
                </c:pt>
                <c:pt idx="176">
                  <c:v>230</c:v>
                </c:pt>
                <c:pt idx="177">
                  <c:v>134.19999999999999</c:v>
                </c:pt>
                <c:pt idx="179">
                  <c:v>44.5</c:v>
                </c:pt>
                <c:pt idx="180">
                  <c:v>50.4</c:v>
                </c:pt>
                <c:pt idx="181">
                  <c:v>75.099999999999994</c:v>
                </c:pt>
                <c:pt idx="182">
                  <c:v>115.2</c:v>
                </c:pt>
                <c:pt idx="183">
                  <c:v>155.30000000000001</c:v>
                </c:pt>
                <c:pt idx="184">
                  <c:v>83.7</c:v>
                </c:pt>
                <c:pt idx="186">
                  <c:v>70.099999999999994</c:v>
                </c:pt>
                <c:pt idx="187">
                  <c:v>76.599999999999994</c:v>
                </c:pt>
                <c:pt idx="188">
                  <c:v>206.5</c:v>
                </c:pt>
                <c:pt idx="189">
                  <c:v>1971</c:v>
                </c:pt>
                <c:pt idx="190">
                  <c:v>1137</c:v>
                </c:pt>
                <c:pt idx="191">
                  <c:v>1414</c:v>
                </c:pt>
                <c:pt idx="192">
                  <c:v>1052</c:v>
                </c:pt>
                <c:pt idx="193">
                  <c:v>430</c:v>
                </c:pt>
                <c:pt idx="194">
                  <c:v>374.5</c:v>
                </c:pt>
                <c:pt idx="195">
                  <c:v>282</c:v>
                </c:pt>
                <c:pt idx="196">
                  <c:v>267</c:v>
                </c:pt>
                <c:pt idx="197">
                  <c:v>279</c:v>
                </c:pt>
                <c:pt idx="198">
                  <c:v>180.4</c:v>
                </c:pt>
                <c:pt idx="199">
                  <c:v>141.5</c:v>
                </c:pt>
                <c:pt idx="200">
                  <c:v>113.4</c:v>
                </c:pt>
                <c:pt idx="201">
                  <c:v>95.6</c:v>
                </c:pt>
                <c:pt idx="202">
                  <c:v>99.4</c:v>
                </c:pt>
                <c:pt idx="203">
                  <c:v>88.9</c:v>
                </c:pt>
                <c:pt idx="204">
                  <c:v>63.3</c:v>
                </c:pt>
                <c:pt idx="205">
                  <c:v>58.3</c:v>
                </c:pt>
                <c:pt idx="206">
                  <c:v>54.8</c:v>
                </c:pt>
                <c:pt idx="207">
                  <c:v>30.3</c:v>
                </c:pt>
                <c:pt idx="208">
                  <c:v>39.299999999999997</c:v>
                </c:pt>
                <c:pt idx="209">
                  <c:v>65.8</c:v>
                </c:pt>
                <c:pt idx="210">
                  <c:v>85.7</c:v>
                </c:pt>
                <c:pt idx="211">
                  <c:v>81.7</c:v>
                </c:pt>
                <c:pt idx="212">
                  <c:v>73.400000000000006</c:v>
                </c:pt>
                <c:pt idx="214">
                  <c:v>45</c:v>
                </c:pt>
                <c:pt idx="215">
                  <c:v>47.6</c:v>
                </c:pt>
                <c:pt idx="216">
                  <c:v>54.8</c:v>
                </c:pt>
                <c:pt idx="217">
                  <c:v>69.900000000000006</c:v>
                </c:pt>
                <c:pt idx="218">
                  <c:v>96.8</c:v>
                </c:pt>
                <c:pt idx="219">
                  <c:v>53.8</c:v>
                </c:pt>
                <c:pt idx="220">
                  <c:v>66.7</c:v>
                </c:pt>
                <c:pt idx="221">
                  <c:v>39.1</c:v>
                </c:pt>
                <c:pt idx="222">
                  <c:v>33.4</c:v>
                </c:pt>
                <c:pt idx="223">
                  <c:v>63.5</c:v>
                </c:pt>
                <c:pt idx="224">
                  <c:v>103.8</c:v>
                </c:pt>
                <c:pt idx="225">
                  <c:v>130.19999999999999</c:v>
                </c:pt>
                <c:pt idx="226">
                  <c:v>122.9</c:v>
                </c:pt>
                <c:pt idx="227">
                  <c:v>86.3</c:v>
                </c:pt>
                <c:pt idx="228">
                  <c:v>72.2</c:v>
                </c:pt>
                <c:pt idx="229">
                  <c:v>96.6</c:v>
                </c:pt>
                <c:pt idx="230">
                  <c:v>120.1</c:v>
                </c:pt>
                <c:pt idx="231">
                  <c:v>135.80000000000001</c:v>
                </c:pt>
                <c:pt idx="232">
                  <c:v>164.5</c:v>
                </c:pt>
                <c:pt idx="233">
                  <c:v>148.4</c:v>
                </c:pt>
                <c:pt idx="234">
                  <c:v>120.1</c:v>
                </c:pt>
                <c:pt idx="235">
                  <c:v>71</c:v>
                </c:pt>
                <c:pt idx="236">
                  <c:v>75.2</c:v>
                </c:pt>
                <c:pt idx="237">
                  <c:v>82.5</c:v>
                </c:pt>
                <c:pt idx="238">
                  <c:v>142.6</c:v>
                </c:pt>
                <c:pt idx="239">
                  <c:v>200.1</c:v>
                </c:pt>
                <c:pt idx="240">
                  <c:v>119.6</c:v>
                </c:pt>
                <c:pt idx="241">
                  <c:v>110.4</c:v>
                </c:pt>
                <c:pt idx="242">
                  <c:v>68.400000000000006</c:v>
                </c:pt>
                <c:pt idx="243">
                  <c:v>70.599999999999994</c:v>
                </c:pt>
                <c:pt idx="244">
                  <c:v>114.8</c:v>
                </c:pt>
                <c:pt idx="245">
                  <c:v>141.9</c:v>
                </c:pt>
                <c:pt idx="246">
                  <c:v>127.3</c:v>
                </c:pt>
                <c:pt idx="247">
                  <c:v>160.19999999999999</c:v>
                </c:pt>
                <c:pt idx="248">
                  <c:v>233</c:v>
                </c:pt>
                <c:pt idx="249">
                  <c:v>2868</c:v>
                </c:pt>
                <c:pt idx="250">
                  <c:v>3841</c:v>
                </c:pt>
                <c:pt idx="251">
                  <c:v>2357</c:v>
                </c:pt>
                <c:pt idx="252">
                  <c:v>1635</c:v>
                </c:pt>
                <c:pt idx="253">
                  <c:v>1277</c:v>
                </c:pt>
                <c:pt idx="254">
                  <c:v>1320</c:v>
                </c:pt>
                <c:pt idx="255">
                  <c:v>664.5</c:v>
                </c:pt>
                <c:pt idx="256">
                  <c:v>449</c:v>
                </c:pt>
                <c:pt idx="257">
                  <c:v>1000</c:v>
                </c:pt>
                <c:pt idx="258">
                  <c:v>451</c:v>
                </c:pt>
                <c:pt idx="259">
                  <c:v>1911</c:v>
                </c:pt>
                <c:pt idx="260">
                  <c:v>801</c:v>
                </c:pt>
                <c:pt idx="261">
                  <c:v>889</c:v>
                </c:pt>
                <c:pt idx="262">
                  <c:v>836</c:v>
                </c:pt>
                <c:pt idx="263">
                  <c:v>862</c:v>
                </c:pt>
                <c:pt idx="264">
                  <c:v>1718</c:v>
                </c:pt>
                <c:pt idx="265">
                  <c:v>1027</c:v>
                </c:pt>
                <c:pt idx="266">
                  <c:v>1151</c:v>
                </c:pt>
                <c:pt idx="267">
                  <c:v>1155</c:v>
                </c:pt>
                <c:pt idx="268">
                  <c:v>809</c:v>
                </c:pt>
                <c:pt idx="269">
                  <c:v>2011</c:v>
                </c:pt>
                <c:pt idx="270">
                  <c:v>1886</c:v>
                </c:pt>
                <c:pt idx="271">
                  <c:v>964</c:v>
                </c:pt>
                <c:pt idx="272">
                  <c:v>910</c:v>
                </c:pt>
                <c:pt idx="273">
                  <c:v>740</c:v>
                </c:pt>
                <c:pt idx="274">
                  <c:v>339.8</c:v>
                </c:pt>
                <c:pt idx="275">
                  <c:v>342.4</c:v>
                </c:pt>
                <c:pt idx="276">
                  <c:v>460</c:v>
                </c:pt>
                <c:pt idx="277">
                  <c:v>310.5</c:v>
                </c:pt>
                <c:pt idx="278">
                  <c:v>165.9</c:v>
                </c:pt>
                <c:pt idx="279">
                  <c:v>151.80000000000001</c:v>
                </c:pt>
                <c:pt idx="280">
                  <c:v>202.1</c:v>
                </c:pt>
                <c:pt idx="281">
                  <c:v>136.6</c:v>
                </c:pt>
                <c:pt idx="282">
                  <c:v>253.2</c:v>
                </c:pt>
                <c:pt idx="284">
                  <c:v>97.2</c:v>
                </c:pt>
                <c:pt idx="285">
                  <c:v>62.6</c:v>
                </c:pt>
                <c:pt idx="286">
                  <c:v>66.900000000000006</c:v>
                </c:pt>
                <c:pt idx="287">
                  <c:v>88.4</c:v>
                </c:pt>
                <c:pt idx="288">
                  <c:v>77.599999999999994</c:v>
                </c:pt>
                <c:pt idx="289">
                  <c:v>53.8</c:v>
                </c:pt>
                <c:pt idx="292">
                  <c:v>96.4</c:v>
                </c:pt>
                <c:pt idx="293">
                  <c:v>125.5</c:v>
                </c:pt>
                <c:pt idx="294">
                  <c:v>153.65</c:v>
                </c:pt>
                <c:pt idx="295">
                  <c:v>133.5</c:v>
                </c:pt>
                <c:pt idx="296">
                  <c:v>107.15</c:v>
                </c:pt>
                <c:pt idx="297">
                  <c:v>58.3</c:v>
                </c:pt>
                <c:pt idx="298">
                  <c:v>72.099999999999994</c:v>
                </c:pt>
                <c:pt idx="300">
                  <c:v>105.8</c:v>
                </c:pt>
                <c:pt idx="301">
                  <c:v>158.1</c:v>
                </c:pt>
                <c:pt idx="302">
                  <c:v>310.5</c:v>
                </c:pt>
                <c:pt idx="303">
                  <c:v>238.5</c:v>
                </c:pt>
                <c:pt idx="304">
                  <c:v>235</c:v>
                </c:pt>
                <c:pt idx="305">
                  <c:v>225.5</c:v>
                </c:pt>
                <c:pt idx="306">
                  <c:v>241</c:v>
                </c:pt>
                <c:pt idx="307">
                  <c:v>253.6</c:v>
                </c:pt>
                <c:pt idx="308">
                  <c:v>258</c:v>
                </c:pt>
                <c:pt idx="309">
                  <c:v>128.30000000000001</c:v>
                </c:pt>
                <c:pt idx="310">
                  <c:v>149.80000000000001</c:v>
                </c:pt>
                <c:pt idx="311">
                  <c:v>71.7</c:v>
                </c:pt>
                <c:pt idx="312">
                  <c:v>64</c:v>
                </c:pt>
                <c:pt idx="313">
                  <c:v>38.1</c:v>
                </c:pt>
                <c:pt idx="314">
                  <c:v>101.1</c:v>
                </c:pt>
                <c:pt idx="315">
                  <c:v>81.2</c:v>
                </c:pt>
                <c:pt idx="316">
                  <c:v>107.5</c:v>
                </c:pt>
                <c:pt idx="317">
                  <c:v>79.2</c:v>
                </c:pt>
                <c:pt idx="318">
                  <c:v>58.1</c:v>
                </c:pt>
                <c:pt idx="319">
                  <c:v>46.8</c:v>
                </c:pt>
                <c:pt idx="320">
                  <c:v>46.4</c:v>
                </c:pt>
                <c:pt idx="321">
                  <c:v>43.4</c:v>
                </c:pt>
                <c:pt idx="322">
                  <c:v>119.7</c:v>
                </c:pt>
                <c:pt idx="323">
                  <c:v>73.25</c:v>
                </c:pt>
                <c:pt idx="324">
                  <c:v>63.7</c:v>
                </c:pt>
                <c:pt idx="325">
                  <c:v>68.45</c:v>
                </c:pt>
                <c:pt idx="326">
                  <c:v>476.5</c:v>
                </c:pt>
                <c:pt idx="327">
                  <c:v>50.3</c:v>
                </c:pt>
                <c:pt idx="328">
                  <c:v>75.5</c:v>
                </c:pt>
                <c:pt idx="329">
                  <c:v>122.45</c:v>
                </c:pt>
                <c:pt idx="330">
                  <c:v>90.3</c:v>
                </c:pt>
                <c:pt idx="331">
                  <c:v>99.7</c:v>
                </c:pt>
                <c:pt idx="332">
                  <c:v>94.7</c:v>
                </c:pt>
                <c:pt idx="333">
                  <c:v>82</c:v>
                </c:pt>
                <c:pt idx="334">
                  <c:v>75.7</c:v>
                </c:pt>
                <c:pt idx="335">
                  <c:v>124.6</c:v>
                </c:pt>
                <c:pt idx="336">
                  <c:v>356</c:v>
                </c:pt>
                <c:pt idx="337">
                  <c:v>211.5</c:v>
                </c:pt>
                <c:pt idx="338">
                  <c:v>218.7</c:v>
                </c:pt>
                <c:pt idx="339">
                  <c:v>181.5</c:v>
                </c:pt>
                <c:pt idx="340">
                  <c:v>81.900000000000006</c:v>
                </c:pt>
                <c:pt idx="341">
                  <c:v>112.1</c:v>
                </c:pt>
                <c:pt idx="342">
                  <c:v>166.8</c:v>
                </c:pt>
                <c:pt idx="343">
                  <c:v>332</c:v>
                </c:pt>
                <c:pt idx="344">
                  <c:v>207</c:v>
                </c:pt>
                <c:pt idx="345">
                  <c:v>189.5</c:v>
                </c:pt>
                <c:pt idx="346">
                  <c:v>187.5</c:v>
                </c:pt>
                <c:pt idx="347">
                  <c:v>69.900000000000006</c:v>
                </c:pt>
                <c:pt idx="348">
                  <c:v>89.6</c:v>
                </c:pt>
                <c:pt idx="349">
                  <c:v>115.6</c:v>
                </c:pt>
                <c:pt idx="350">
                  <c:v>214.5</c:v>
                </c:pt>
                <c:pt idx="351">
                  <c:v>186.35</c:v>
                </c:pt>
                <c:pt idx="352">
                  <c:v>172.9</c:v>
                </c:pt>
                <c:pt idx="353">
                  <c:v>146.80000000000001</c:v>
                </c:pt>
                <c:pt idx="354">
                  <c:v>5691</c:v>
                </c:pt>
                <c:pt idx="355">
                  <c:v>453.5</c:v>
                </c:pt>
                <c:pt idx="356">
                  <c:v>341.5</c:v>
                </c:pt>
                <c:pt idx="357">
                  <c:v>842.5</c:v>
                </c:pt>
                <c:pt idx="358">
                  <c:v>719.5</c:v>
                </c:pt>
                <c:pt idx="359">
                  <c:v>759</c:v>
                </c:pt>
                <c:pt idx="360">
                  <c:v>337.5</c:v>
                </c:pt>
                <c:pt idx="362">
                  <c:v>385.5</c:v>
                </c:pt>
                <c:pt idx="363">
                  <c:v>327</c:v>
                </c:pt>
                <c:pt idx="364">
                  <c:v>303.5</c:v>
                </c:pt>
                <c:pt idx="365">
                  <c:v>216.5</c:v>
                </c:pt>
                <c:pt idx="366">
                  <c:v>157.6</c:v>
                </c:pt>
                <c:pt idx="367">
                  <c:v>126.3</c:v>
                </c:pt>
                <c:pt idx="368">
                  <c:v>82.3</c:v>
                </c:pt>
                <c:pt idx="369">
                  <c:v>97.7</c:v>
                </c:pt>
                <c:pt idx="370">
                  <c:v>91.4</c:v>
                </c:pt>
                <c:pt idx="371">
                  <c:v>152.80000000000001</c:v>
                </c:pt>
                <c:pt idx="372">
                  <c:v>161.9</c:v>
                </c:pt>
                <c:pt idx="373">
                  <c:v>127.7</c:v>
                </c:pt>
                <c:pt idx="374">
                  <c:v>89.5</c:v>
                </c:pt>
                <c:pt idx="375">
                  <c:v>92.7</c:v>
                </c:pt>
                <c:pt idx="376">
                  <c:v>82.05</c:v>
                </c:pt>
                <c:pt idx="377">
                  <c:v>99.9</c:v>
                </c:pt>
                <c:pt idx="378">
                  <c:v>191.8</c:v>
                </c:pt>
                <c:pt idx="379">
                  <c:v>102.7</c:v>
                </c:pt>
                <c:pt idx="380">
                  <c:v>100.95</c:v>
                </c:pt>
                <c:pt idx="381">
                  <c:v>87.9</c:v>
                </c:pt>
                <c:pt idx="382">
                  <c:v>54.45</c:v>
                </c:pt>
                <c:pt idx="383">
                  <c:v>363.2</c:v>
                </c:pt>
                <c:pt idx="384">
                  <c:v>99.6</c:v>
                </c:pt>
                <c:pt idx="385">
                  <c:v>118.7</c:v>
                </c:pt>
                <c:pt idx="386">
                  <c:v>90.15</c:v>
                </c:pt>
                <c:pt idx="387">
                  <c:v>79.650000000000006</c:v>
                </c:pt>
                <c:pt idx="388">
                  <c:v>67.55</c:v>
                </c:pt>
                <c:pt idx="389">
                  <c:v>178.7</c:v>
                </c:pt>
                <c:pt idx="390">
                  <c:v>114.4</c:v>
                </c:pt>
                <c:pt idx="391">
                  <c:v>128.85</c:v>
                </c:pt>
                <c:pt idx="392">
                  <c:v>705</c:v>
                </c:pt>
                <c:pt idx="393">
                  <c:v>1669.5</c:v>
                </c:pt>
                <c:pt idx="394">
                  <c:v>989</c:v>
                </c:pt>
                <c:pt idx="395">
                  <c:v>1815</c:v>
                </c:pt>
                <c:pt idx="396">
                  <c:v>64.75</c:v>
                </c:pt>
                <c:pt idx="397">
                  <c:v>103.85</c:v>
                </c:pt>
                <c:pt idx="398">
                  <c:v>61.65</c:v>
                </c:pt>
                <c:pt idx="399">
                  <c:v>89.2</c:v>
                </c:pt>
                <c:pt idx="400">
                  <c:v>137.55000000000001</c:v>
                </c:pt>
                <c:pt idx="401">
                  <c:v>450</c:v>
                </c:pt>
                <c:pt idx="402">
                  <c:v>58.7</c:v>
                </c:pt>
                <c:pt idx="403">
                  <c:v>75</c:v>
                </c:pt>
                <c:pt idx="404">
                  <c:v>50.05</c:v>
                </c:pt>
                <c:pt idx="405">
                  <c:v>32.35</c:v>
                </c:pt>
                <c:pt idx="406">
                  <c:v>39.200000000000003</c:v>
                </c:pt>
                <c:pt idx="407">
                  <c:v>40.5</c:v>
                </c:pt>
                <c:pt idx="408">
                  <c:v>38.4</c:v>
                </c:pt>
                <c:pt idx="409">
                  <c:v>57.1</c:v>
                </c:pt>
                <c:pt idx="410">
                  <c:v>33.200000000000003</c:v>
                </c:pt>
                <c:pt idx="411">
                  <c:v>86.2</c:v>
                </c:pt>
                <c:pt idx="412">
                  <c:v>97.1</c:v>
                </c:pt>
                <c:pt idx="413">
                  <c:v>103.2</c:v>
                </c:pt>
                <c:pt idx="414">
                  <c:v>52.2</c:v>
                </c:pt>
                <c:pt idx="415">
                  <c:v>69.099999999999994</c:v>
                </c:pt>
                <c:pt idx="416">
                  <c:v>74.3</c:v>
                </c:pt>
                <c:pt idx="417">
                  <c:v>68.400000000000006</c:v>
                </c:pt>
                <c:pt idx="418">
                  <c:v>63.1</c:v>
                </c:pt>
                <c:pt idx="419">
                  <c:v>60.3</c:v>
                </c:pt>
                <c:pt idx="420">
                  <c:v>59.9</c:v>
                </c:pt>
                <c:pt idx="421">
                  <c:v>69.099999999999994</c:v>
                </c:pt>
                <c:pt idx="424">
                  <c:v>30.2</c:v>
                </c:pt>
                <c:pt idx="425">
                  <c:v>53.7</c:v>
                </c:pt>
                <c:pt idx="426">
                  <c:v>61.3</c:v>
                </c:pt>
                <c:pt idx="427">
                  <c:v>81.599999999999994</c:v>
                </c:pt>
                <c:pt idx="428">
                  <c:v>52.7</c:v>
                </c:pt>
                <c:pt idx="429">
                  <c:v>194.4</c:v>
                </c:pt>
                <c:pt idx="430">
                  <c:v>75.099999999999994</c:v>
                </c:pt>
                <c:pt idx="432">
                  <c:v>70.400000000000006</c:v>
                </c:pt>
                <c:pt idx="433">
                  <c:v>61.2</c:v>
                </c:pt>
                <c:pt idx="434">
                  <c:v>82.1</c:v>
                </c:pt>
                <c:pt idx="435">
                  <c:v>64.3</c:v>
                </c:pt>
                <c:pt idx="436">
                  <c:v>79.400000000000006</c:v>
                </c:pt>
                <c:pt idx="437">
                  <c:v>78.3</c:v>
                </c:pt>
                <c:pt idx="438">
                  <c:v>50.9</c:v>
                </c:pt>
                <c:pt idx="439">
                  <c:v>84.5</c:v>
                </c:pt>
                <c:pt idx="440">
                  <c:v>115.6</c:v>
                </c:pt>
                <c:pt idx="441">
                  <c:v>63</c:v>
                </c:pt>
                <c:pt idx="442">
                  <c:v>64.599999999999994</c:v>
                </c:pt>
                <c:pt idx="443">
                  <c:v>43</c:v>
                </c:pt>
                <c:pt idx="444">
                  <c:v>48.8</c:v>
                </c:pt>
                <c:pt idx="445">
                  <c:v>41.9</c:v>
                </c:pt>
                <c:pt idx="446">
                  <c:v>57.7</c:v>
                </c:pt>
                <c:pt idx="447">
                  <c:v>104</c:v>
                </c:pt>
                <c:pt idx="448">
                  <c:v>114</c:v>
                </c:pt>
                <c:pt idx="450">
                  <c:v>65.400000000000006</c:v>
                </c:pt>
                <c:pt idx="451">
                  <c:v>50</c:v>
                </c:pt>
                <c:pt idx="452">
                  <c:v>46.5</c:v>
                </c:pt>
                <c:pt idx="453">
                  <c:v>108</c:v>
                </c:pt>
                <c:pt idx="454">
                  <c:v>240</c:v>
                </c:pt>
                <c:pt idx="455">
                  <c:v>240</c:v>
                </c:pt>
                <c:pt idx="456">
                  <c:v>162</c:v>
                </c:pt>
                <c:pt idx="457">
                  <c:v>116</c:v>
                </c:pt>
                <c:pt idx="458">
                  <c:v>96</c:v>
                </c:pt>
                <c:pt idx="459">
                  <c:v>63</c:v>
                </c:pt>
                <c:pt idx="460">
                  <c:v>125</c:v>
                </c:pt>
                <c:pt idx="461">
                  <c:v>158</c:v>
                </c:pt>
                <c:pt idx="462">
                  <c:v>110</c:v>
                </c:pt>
                <c:pt idx="463">
                  <c:v>91.3</c:v>
                </c:pt>
                <c:pt idx="464">
                  <c:v>84</c:v>
                </c:pt>
                <c:pt idx="465">
                  <c:v>59.2</c:v>
                </c:pt>
                <c:pt idx="466">
                  <c:v>61.4</c:v>
                </c:pt>
                <c:pt idx="467">
                  <c:v>124.5</c:v>
                </c:pt>
                <c:pt idx="468">
                  <c:v>216</c:v>
                </c:pt>
                <c:pt idx="469">
                  <c:v>25</c:v>
                </c:pt>
                <c:pt idx="470">
                  <c:v>151</c:v>
                </c:pt>
                <c:pt idx="471">
                  <c:v>87</c:v>
                </c:pt>
                <c:pt idx="472">
                  <c:v>97.1</c:v>
                </c:pt>
                <c:pt idx="473">
                  <c:v>84.5</c:v>
                </c:pt>
                <c:pt idx="474">
                  <c:v>150</c:v>
                </c:pt>
                <c:pt idx="475">
                  <c:v>306</c:v>
                </c:pt>
                <c:pt idx="476">
                  <c:v>320</c:v>
                </c:pt>
                <c:pt idx="477">
                  <c:v>163</c:v>
                </c:pt>
                <c:pt idx="478">
                  <c:v>130.6</c:v>
                </c:pt>
                <c:pt idx="479">
                  <c:v>100</c:v>
                </c:pt>
                <c:pt idx="480">
                  <c:v>72</c:v>
                </c:pt>
                <c:pt idx="481">
                  <c:v>93</c:v>
                </c:pt>
                <c:pt idx="482">
                  <c:v>190</c:v>
                </c:pt>
                <c:pt idx="483">
                  <c:v>161</c:v>
                </c:pt>
                <c:pt idx="484">
                  <c:v>117</c:v>
                </c:pt>
                <c:pt idx="485">
                  <c:v>95.5</c:v>
                </c:pt>
                <c:pt idx="486">
                  <c:v>99.2</c:v>
                </c:pt>
                <c:pt idx="487">
                  <c:v>121</c:v>
                </c:pt>
                <c:pt idx="488">
                  <c:v>145</c:v>
                </c:pt>
                <c:pt idx="489">
                  <c:v>196</c:v>
                </c:pt>
                <c:pt idx="490">
                  <c:v>154</c:v>
                </c:pt>
                <c:pt idx="491">
                  <c:v>101.3</c:v>
                </c:pt>
                <c:pt idx="492">
                  <c:v>115</c:v>
                </c:pt>
                <c:pt idx="493">
                  <c:v>108</c:v>
                </c:pt>
                <c:pt idx="494">
                  <c:v>86</c:v>
                </c:pt>
                <c:pt idx="495">
                  <c:v>135</c:v>
                </c:pt>
                <c:pt idx="496">
                  <c:v>147</c:v>
                </c:pt>
                <c:pt idx="497">
                  <c:v>90.5</c:v>
                </c:pt>
                <c:pt idx="498">
                  <c:v>89.2</c:v>
                </c:pt>
                <c:pt idx="500">
                  <c:v>365</c:v>
                </c:pt>
                <c:pt idx="501">
                  <c:v>115</c:v>
                </c:pt>
                <c:pt idx="502">
                  <c:v>136</c:v>
                </c:pt>
                <c:pt idx="503">
                  <c:v>214</c:v>
                </c:pt>
                <c:pt idx="504">
                  <c:v>204</c:v>
                </c:pt>
                <c:pt idx="505">
                  <c:v>110</c:v>
                </c:pt>
                <c:pt idx="506">
                  <c:v>126</c:v>
                </c:pt>
                <c:pt idx="507">
                  <c:v>89.8</c:v>
                </c:pt>
                <c:pt idx="508">
                  <c:v>126</c:v>
                </c:pt>
                <c:pt idx="509">
                  <c:v>178</c:v>
                </c:pt>
                <c:pt idx="510">
                  <c:v>253</c:v>
                </c:pt>
                <c:pt idx="511">
                  <c:v>221</c:v>
                </c:pt>
                <c:pt idx="512">
                  <c:v>148</c:v>
                </c:pt>
                <c:pt idx="513">
                  <c:v>92</c:v>
                </c:pt>
                <c:pt idx="514">
                  <c:v>101</c:v>
                </c:pt>
                <c:pt idx="515">
                  <c:v>92</c:v>
                </c:pt>
                <c:pt idx="516">
                  <c:v>118</c:v>
                </c:pt>
                <c:pt idx="517">
                  <c:v>240</c:v>
                </c:pt>
                <c:pt idx="518">
                  <c:v>218</c:v>
                </c:pt>
                <c:pt idx="519">
                  <c:v>143</c:v>
                </c:pt>
                <c:pt idx="520">
                  <c:v>110</c:v>
                </c:pt>
                <c:pt idx="521">
                  <c:v>90.1</c:v>
                </c:pt>
                <c:pt idx="522">
                  <c:v>116</c:v>
                </c:pt>
                <c:pt idx="523">
                  <c:v>148</c:v>
                </c:pt>
                <c:pt idx="524">
                  <c:v>227</c:v>
                </c:pt>
                <c:pt idx="525">
                  <c:v>191</c:v>
                </c:pt>
                <c:pt idx="526">
                  <c:v>142.6</c:v>
                </c:pt>
                <c:pt idx="527">
                  <c:v>152</c:v>
                </c:pt>
                <c:pt idx="528">
                  <c:v>98</c:v>
                </c:pt>
                <c:pt idx="529">
                  <c:v>72.400000000000006</c:v>
                </c:pt>
                <c:pt idx="530">
                  <c:v>146</c:v>
                </c:pt>
                <c:pt idx="531">
                  <c:v>202</c:v>
                </c:pt>
                <c:pt idx="532">
                  <c:v>215</c:v>
                </c:pt>
                <c:pt idx="533">
                  <c:v>99.7</c:v>
                </c:pt>
                <c:pt idx="534">
                  <c:v>96.4</c:v>
                </c:pt>
                <c:pt idx="535">
                  <c:v>63.7</c:v>
                </c:pt>
                <c:pt idx="536">
                  <c:v>63.5</c:v>
                </c:pt>
                <c:pt idx="537">
                  <c:v>171</c:v>
                </c:pt>
                <c:pt idx="538">
                  <c:v>255</c:v>
                </c:pt>
                <c:pt idx="539">
                  <c:v>158</c:v>
                </c:pt>
                <c:pt idx="540">
                  <c:v>257</c:v>
                </c:pt>
                <c:pt idx="541">
                  <c:v>116</c:v>
                </c:pt>
                <c:pt idx="542">
                  <c:v>78.400000000000006</c:v>
                </c:pt>
                <c:pt idx="543">
                  <c:v>59</c:v>
                </c:pt>
                <c:pt idx="544">
                  <c:v>135</c:v>
                </c:pt>
                <c:pt idx="545">
                  <c:v>263</c:v>
                </c:pt>
                <c:pt idx="546">
                  <c:v>107.4</c:v>
                </c:pt>
                <c:pt idx="547">
                  <c:v>96.1</c:v>
                </c:pt>
                <c:pt idx="548">
                  <c:v>82.5</c:v>
                </c:pt>
                <c:pt idx="549">
                  <c:v>67</c:v>
                </c:pt>
                <c:pt idx="550">
                  <c:v>53</c:v>
                </c:pt>
                <c:pt idx="551">
                  <c:v>83</c:v>
                </c:pt>
                <c:pt idx="552">
                  <c:v>124</c:v>
                </c:pt>
                <c:pt idx="553">
                  <c:v>120</c:v>
                </c:pt>
                <c:pt idx="554">
                  <c:v>83</c:v>
                </c:pt>
                <c:pt idx="555">
                  <c:v>55.7</c:v>
                </c:pt>
                <c:pt idx="556">
                  <c:v>60</c:v>
                </c:pt>
                <c:pt idx="557">
                  <c:v>44</c:v>
                </c:pt>
                <c:pt idx="558">
                  <c:v>98</c:v>
                </c:pt>
                <c:pt idx="559">
                  <c:v>260</c:v>
                </c:pt>
                <c:pt idx="560">
                  <c:v>156</c:v>
                </c:pt>
                <c:pt idx="561">
                  <c:v>120</c:v>
                </c:pt>
                <c:pt idx="562">
                  <c:v>80</c:v>
                </c:pt>
                <c:pt idx="563">
                  <c:v>66</c:v>
                </c:pt>
                <c:pt idx="564">
                  <c:v>294.3</c:v>
                </c:pt>
                <c:pt idx="565">
                  <c:v>120</c:v>
                </c:pt>
                <c:pt idx="566">
                  <c:v>197</c:v>
                </c:pt>
                <c:pt idx="567">
                  <c:v>182</c:v>
                </c:pt>
                <c:pt idx="568">
                  <c:v>115</c:v>
                </c:pt>
                <c:pt idx="569">
                  <c:v>79</c:v>
                </c:pt>
                <c:pt idx="570">
                  <c:v>73.2</c:v>
                </c:pt>
                <c:pt idx="571">
                  <c:v>67</c:v>
                </c:pt>
                <c:pt idx="572">
                  <c:v>152</c:v>
                </c:pt>
                <c:pt idx="573">
                  <c:v>152</c:v>
                </c:pt>
                <c:pt idx="574">
                  <c:v>168</c:v>
                </c:pt>
                <c:pt idx="575">
                  <c:v>117</c:v>
                </c:pt>
                <c:pt idx="576">
                  <c:v>92</c:v>
                </c:pt>
                <c:pt idx="577">
                  <c:v>59</c:v>
                </c:pt>
                <c:pt idx="578">
                  <c:v>77.599999999999994</c:v>
                </c:pt>
                <c:pt idx="579">
                  <c:v>145.30000000000001</c:v>
                </c:pt>
                <c:pt idx="580">
                  <c:v>210</c:v>
                </c:pt>
                <c:pt idx="581">
                  <c:v>127</c:v>
                </c:pt>
                <c:pt idx="582">
                  <c:v>90</c:v>
                </c:pt>
                <c:pt idx="583">
                  <c:v>208</c:v>
                </c:pt>
                <c:pt idx="584">
                  <c:v>78</c:v>
                </c:pt>
                <c:pt idx="585">
                  <c:v>67</c:v>
                </c:pt>
                <c:pt idx="586">
                  <c:v>115</c:v>
                </c:pt>
                <c:pt idx="587">
                  <c:v>166</c:v>
                </c:pt>
                <c:pt idx="588">
                  <c:v>123</c:v>
                </c:pt>
                <c:pt idx="589">
                  <c:v>242</c:v>
                </c:pt>
                <c:pt idx="590">
                  <c:v>128</c:v>
                </c:pt>
                <c:pt idx="591">
                  <c:v>57</c:v>
                </c:pt>
                <c:pt idx="592">
                  <c:v>52</c:v>
                </c:pt>
                <c:pt idx="593">
                  <c:v>68</c:v>
                </c:pt>
                <c:pt idx="594">
                  <c:v>168</c:v>
                </c:pt>
                <c:pt idx="596">
                  <c:v>81</c:v>
                </c:pt>
                <c:pt idx="597">
                  <c:v>76.5</c:v>
                </c:pt>
                <c:pt idx="598">
                  <c:v>63.2</c:v>
                </c:pt>
                <c:pt idx="599">
                  <c:v>48</c:v>
                </c:pt>
                <c:pt idx="600">
                  <c:v>97</c:v>
                </c:pt>
                <c:pt idx="601">
                  <c:v>163</c:v>
                </c:pt>
                <c:pt idx="602">
                  <c:v>138</c:v>
                </c:pt>
                <c:pt idx="603">
                  <c:v>161</c:v>
                </c:pt>
                <c:pt idx="604">
                  <c:v>187</c:v>
                </c:pt>
                <c:pt idx="605">
                  <c:v>65</c:v>
                </c:pt>
                <c:pt idx="606">
                  <c:v>31</c:v>
                </c:pt>
                <c:pt idx="607">
                  <c:v>105.3</c:v>
                </c:pt>
                <c:pt idx="608">
                  <c:v>187</c:v>
                </c:pt>
                <c:pt idx="609">
                  <c:v>139</c:v>
                </c:pt>
                <c:pt idx="610">
                  <c:v>79</c:v>
                </c:pt>
                <c:pt idx="611">
                  <c:v>71</c:v>
                </c:pt>
                <c:pt idx="612">
                  <c:v>60</c:v>
                </c:pt>
                <c:pt idx="613">
                  <c:v>33</c:v>
                </c:pt>
                <c:pt idx="614">
                  <c:v>73</c:v>
                </c:pt>
                <c:pt idx="615">
                  <c:v>240</c:v>
                </c:pt>
                <c:pt idx="616">
                  <c:v>185.9</c:v>
                </c:pt>
                <c:pt idx="617">
                  <c:v>106.5</c:v>
                </c:pt>
                <c:pt idx="618">
                  <c:v>89.6</c:v>
                </c:pt>
                <c:pt idx="619">
                  <c:v>71</c:v>
                </c:pt>
                <c:pt idx="620">
                  <c:v>40</c:v>
                </c:pt>
                <c:pt idx="621">
                  <c:v>123.5</c:v>
                </c:pt>
                <c:pt idx="622">
                  <c:v>315</c:v>
                </c:pt>
                <c:pt idx="623">
                  <c:v>218</c:v>
                </c:pt>
                <c:pt idx="624">
                  <c:v>158</c:v>
                </c:pt>
                <c:pt idx="625">
                  <c:v>106</c:v>
                </c:pt>
                <c:pt idx="626">
                  <c:v>98</c:v>
                </c:pt>
                <c:pt idx="627">
                  <c:v>56</c:v>
                </c:pt>
                <c:pt idx="628">
                  <c:v>104</c:v>
                </c:pt>
                <c:pt idx="629">
                  <c:v>222</c:v>
                </c:pt>
                <c:pt idx="630">
                  <c:v>180</c:v>
                </c:pt>
                <c:pt idx="631">
                  <c:v>109</c:v>
                </c:pt>
                <c:pt idx="632">
                  <c:v>82</c:v>
                </c:pt>
                <c:pt idx="633">
                  <c:v>67</c:v>
                </c:pt>
                <c:pt idx="634">
                  <c:v>49</c:v>
                </c:pt>
                <c:pt idx="635">
                  <c:v>153</c:v>
                </c:pt>
                <c:pt idx="636">
                  <c:v>241</c:v>
                </c:pt>
                <c:pt idx="637">
                  <c:v>227</c:v>
                </c:pt>
                <c:pt idx="638">
                  <c:v>131</c:v>
                </c:pt>
                <c:pt idx="639">
                  <c:v>93.7</c:v>
                </c:pt>
                <c:pt idx="640">
                  <c:v>77</c:v>
                </c:pt>
                <c:pt idx="641">
                  <c:v>56.8</c:v>
                </c:pt>
                <c:pt idx="642">
                  <c:v>138</c:v>
                </c:pt>
                <c:pt idx="643">
                  <c:v>318</c:v>
                </c:pt>
                <c:pt idx="644">
                  <c:v>165</c:v>
                </c:pt>
                <c:pt idx="645">
                  <c:v>121</c:v>
                </c:pt>
                <c:pt idx="646">
                  <c:v>79</c:v>
                </c:pt>
                <c:pt idx="647">
                  <c:v>64</c:v>
                </c:pt>
                <c:pt idx="648">
                  <c:v>58</c:v>
                </c:pt>
                <c:pt idx="649">
                  <c:v>131</c:v>
                </c:pt>
                <c:pt idx="650">
                  <c:v>119</c:v>
                </c:pt>
                <c:pt idx="651">
                  <c:v>2880</c:v>
                </c:pt>
                <c:pt idx="652">
                  <c:v>163</c:v>
                </c:pt>
                <c:pt idx="653">
                  <c:v>92</c:v>
                </c:pt>
                <c:pt idx="654">
                  <c:v>70.599999999999994</c:v>
                </c:pt>
                <c:pt idx="655">
                  <c:v>122.7</c:v>
                </c:pt>
                <c:pt idx="656">
                  <c:v>147</c:v>
                </c:pt>
                <c:pt idx="657">
                  <c:v>137</c:v>
                </c:pt>
                <c:pt idx="658">
                  <c:v>93.5</c:v>
                </c:pt>
                <c:pt idx="659">
                  <c:v>86</c:v>
                </c:pt>
                <c:pt idx="660">
                  <c:v>78</c:v>
                </c:pt>
                <c:pt idx="661">
                  <c:v>61</c:v>
                </c:pt>
                <c:pt idx="662">
                  <c:v>54</c:v>
                </c:pt>
                <c:pt idx="663">
                  <c:v>100.6</c:v>
                </c:pt>
                <c:pt idx="664">
                  <c:v>89.2</c:v>
                </c:pt>
                <c:pt idx="665">
                  <c:v>158</c:v>
                </c:pt>
                <c:pt idx="666">
                  <c:v>105</c:v>
                </c:pt>
                <c:pt idx="667">
                  <c:v>71</c:v>
                </c:pt>
                <c:pt idx="668">
                  <c:v>63</c:v>
                </c:pt>
                <c:pt idx="669">
                  <c:v>67</c:v>
                </c:pt>
                <c:pt idx="670">
                  <c:v>138</c:v>
                </c:pt>
                <c:pt idx="671">
                  <c:v>228</c:v>
                </c:pt>
                <c:pt idx="672">
                  <c:v>219</c:v>
                </c:pt>
                <c:pt idx="673">
                  <c:v>212</c:v>
                </c:pt>
                <c:pt idx="674">
                  <c:v>107</c:v>
                </c:pt>
                <c:pt idx="675">
                  <c:v>79</c:v>
                </c:pt>
                <c:pt idx="676">
                  <c:v>49</c:v>
                </c:pt>
                <c:pt idx="677">
                  <c:v>115</c:v>
                </c:pt>
                <c:pt idx="678">
                  <c:v>226</c:v>
                </c:pt>
                <c:pt idx="679">
                  <c:v>101</c:v>
                </c:pt>
                <c:pt idx="680">
                  <c:v>109</c:v>
                </c:pt>
                <c:pt idx="681">
                  <c:v>75</c:v>
                </c:pt>
                <c:pt idx="682">
                  <c:v>67</c:v>
                </c:pt>
                <c:pt idx="683">
                  <c:v>30.1</c:v>
                </c:pt>
                <c:pt idx="684">
                  <c:v>81</c:v>
                </c:pt>
                <c:pt idx="685">
                  <c:v>82</c:v>
                </c:pt>
                <c:pt idx="686">
                  <c:v>76</c:v>
                </c:pt>
                <c:pt idx="687">
                  <c:v>51</c:v>
                </c:pt>
                <c:pt idx="688">
                  <c:v>41</c:v>
                </c:pt>
                <c:pt idx="689">
                  <c:v>35</c:v>
                </c:pt>
                <c:pt idx="690">
                  <c:v>24</c:v>
                </c:pt>
                <c:pt idx="691">
                  <c:v>58</c:v>
                </c:pt>
                <c:pt idx="692">
                  <c:v>70</c:v>
                </c:pt>
                <c:pt idx="693">
                  <c:v>86</c:v>
                </c:pt>
                <c:pt idx="694">
                  <c:v>56</c:v>
                </c:pt>
                <c:pt idx="695">
                  <c:v>35</c:v>
                </c:pt>
                <c:pt idx="696">
                  <c:v>41</c:v>
                </c:pt>
                <c:pt idx="697">
                  <c:v>17</c:v>
                </c:pt>
                <c:pt idx="698">
                  <c:v>23</c:v>
                </c:pt>
                <c:pt idx="699">
                  <c:v>32</c:v>
                </c:pt>
                <c:pt idx="700">
                  <c:v>44</c:v>
                </c:pt>
                <c:pt idx="701">
                  <c:v>148</c:v>
                </c:pt>
                <c:pt idx="703">
                  <c:v>45</c:v>
                </c:pt>
                <c:pt idx="704">
                  <c:v>30</c:v>
                </c:pt>
                <c:pt idx="705">
                  <c:v>15</c:v>
                </c:pt>
                <c:pt idx="706">
                  <c:v>22</c:v>
                </c:pt>
                <c:pt idx="707">
                  <c:v>23</c:v>
                </c:pt>
                <c:pt idx="708">
                  <c:v>16</c:v>
                </c:pt>
                <c:pt idx="709">
                  <c:v>55</c:v>
                </c:pt>
                <c:pt idx="710">
                  <c:v>36</c:v>
                </c:pt>
                <c:pt idx="711">
                  <c:v>71</c:v>
                </c:pt>
                <c:pt idx="712">
                  <c:v>9</c:v>
                </c:pt>
                <c:pt idx="713">
                  <c:v>9</c:v>
                </c:pt>
                <c:pt idx="714">
                  <c:v>15</c:v>
                </c:pt>
                <c:pt idx="715">
                  <c:v>16</c:v>
                </c:pt>
                <c:pt idx="716">
                  <c:v>95</c:v>
                </c:pt>
                <c:pt idx="717">
                  <c:v>20</c:v>
                </c:pt>
                <c:pt idx="718">
                  <c:v>44</c:v>
                </c:pt>
                <c:pt idx="719">
                  <c:v>11</c:v>
                </c:pt>
                <c:pt idx="720">
                  <c:v>3</c:v>
                </c:pt>
                <c:pt idx="721">
                  <c:v>21</c:v>
                </c:pt>
                <c:pt idx="722">
                  <c:v>32</c:v>
                </c:pt>
                <c:pt idx="723">
                  <c:v>37</c:v>
                </c:pt>
                <c:pt idx="724">
                  <c:v>15</c:v>
                </c:pt>
                <c:pt idx="725">
                  <c:v>35</c:v>
                </c:pt>
                <c:pt idx="726">
                  <c:v>15</c:v>
                </c:pt>
                <c:pt idx="727">
                  <c:v>11</c:v>
                </c:pt>
                <c:pt idx="730">
                  <c:v>18</c:v>
                </c:pt>
                <c:pt idx="731">
                  <c:v>24</c:v>
                </c:pt>
                <c:pt idx="732">
                  <c:v>5</c:v>
                </c:pt>
                <c:pt idx="733">
                  <c:v>3</c:v>
                </c:pt>
                <c:pt idx="735">
                  <c:v>27</c:v>
                </c:pt>
                <c:pt idx="736">
                  <c:v>15</c:v>
                </c:pt>
                <c:pt idx="737">
                  <c:v>16</c:v>
                </c:pt>
                <c:pt idx="738">
                  <c:v>5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13.7</c:v>
                </c:pt>
                <c:pt idx="743">
                  <c:v>6.3</c:v>
                </c:pt>
                <c:pt idx="744">
                  <c:v>2.9</c:v>
                </c:pt>
                <c:pt idx="745">
                  <c:v>1.2</c:v>
                </c:pt>
                <c:pt idx="746">
                  <c:v>2.5</c:v>
                </c:pt>
                <c:pt idx="747">
                  <c:v>0</c:v>
                </c:pt>
                <c:pt idx="748">
                  <c:v>5.6</c:v>
                </c:pt>
                <c:pt idx="749">
                  <c:v>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D-4977-B949-23D43AF2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61072"/>
        <c:axId val="1260665424"/>
      </c:scatterChart>
      <c:valAx>
        <c:axId val="12606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65424"/>
        <c:crosses val="autoZero"/>
        <c:crossBetween val="midCat"/>
      </c:valAx>
      <c:valAx>
        <c:axId val="126066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S,</a:t>
                </a:r>
                <a:r>
                  <a:rPr lang="en-US" sz="1600" b="1" baseline="0"/>
                  <a:t> NTU</a:t>
                </a:r>
                <a:endParaRPr lang="ru-RU" sz="1600" b="1"/>
              </a:p>
            </c:rich>
          </c:tx>
          <c:layout>
            <c:manualLayout>
              <c:xMode val="edge"/>
              <c:yMode val="edge"/>
              <c:x val="7.3743190616722149E-3"/>
              <c:y val="0.45336960757257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61072"/>
        <c:crosses val="autoZero"/>
        <c:crossBetween val="midCat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87516900960347E-2"/>
          <c:y val="0.10302802565797949"/>
          <c:w val="0.91872727444312474"/>
          <c:h val="0.83253218675722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г.ст.Джанкуат!$G$1</c:f>
              <c:strCache>
                <c:ptCount val="1"/>
                <c:pt idx="0">
                  <c:v>temp_water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rgbClr val="FF0000"/>
                </a:solidFill>
              </a:ln>
              <a:effectLst/>
            </c:spPr>
          </c:marker>
          <c:dPt>
            <c:idx val="571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864-4269-9E0B-A878EA0DE8DB}"/>
              </c:ext>
            </c:extLst>
          </c:dPt>
          <c:xVal>
            <c:numRef>
              <c:f>г.ст.Джанкуат!$D$2:$D$843</c:f>
              <c:numCache>
                <c:formatCode>dd/mm/yy\ h:mm;@</c:formatCode>
                <c:ptCount val="842"/>
                <c:pt idx="0">
                  <c:v>45081.375</c:v>
                </c:pt>
                <c:pt idx="1">
                  <c:v>45081.458333333336</c:v>
                </c:pt>
                <c:pt idx="2">
                  <c:v>45081.541666666664</c:v>
                </c:pt>
                <c:pt idx="3">
                  <c:v>45081.666666666664</c:v>
                </c:pt>
                <c:pt idx="4">
                  <c:v>45081.791666666664</c:v>
                </c:pt>
                <c:pt idx="5">
                  <c:v>45081.875</c:v>
                </c:pt>
                <c:pt idx="6">
                  <c:v>45081.958333333336</c:v>
                </c:pt>
                <c:pt idx="7">
                  <c:v>45082.375</c:v>
                </c:pt>
                <c:pt idx="8">
                  <c:v>45082.458333333336</c:v>
                </c:pt>
                <c:pt idx="9">
                  <c:v>45082.541666666664</c:v>
                </c:pt>
                <c:pt idx="10">
                  <c:v>45082.666666666664</c:v>
                </c:pt>
                <c:pt idx="11">
                  <c:v>45082.770833333336</c:v>
                </c:pt>
                <c:pt idx="12">
                  <c:v>45082.78125</c:v>
                </c:pt>
                <c:pt idx="13">
                  <c:v>45082.791666666664</c:v>
                </c:pt>
                <c:pt idx="14">
                  <c:v>45082.875</c:v>
                </c:pt>
                <c:pt idx="15">
                  <c:v>45082.958333333336</c:v>
                </c:pt>
                <c:pt idx="16">
                  <c:v>45083.375</c:v>
                </c:pt>
                <c:pt idx="17">
                  <c:v>45083.458333333336</c:v>
                </c:pt>
                <c:pt idx="18">
                  <c:v>45083.541666666664</c:v>
                </c:pt>
                <c:pt idx="19">
                  <c:v>45083.666666666664</c:v>
                </c:pt>
                <c:pt idx="20">
                  <c:v>45083.791666666664</c:v>
                </c:pt>
                <c:pt idx="21">
                  <c:v>45083.875</c:v>
                </c:pt>
                <c:pt idx="22">
                  <c:v>45083.958333333336</c:v>
                </c:pt>
                <c:pt idx="23">
                  <c:v>45084.375</c:v>
                </c:pt>
                <c:pt idx="24">
                  <c:v>45084.458333333336</c:v>
                </c:pt>
                <c:pt idx="25">
                  <c:v>45084.541666666664</c:v>
                </c:pt>
                <c:pt idx="26">
                  <c:v>45084.595833333333</c:v>
                </c:pt>
                <c:pt idx="27">
                  <c:v>45084.606249999997</c:v>
                </c:pt>
                <c:pt idx="28">
                  <c:v>45084.625</c:v>
                </c:pt>
                <c:pt idx="29">
                  <c:v>45084.666666666664</c:v>
                </c:pt>
                <c:pt idx="30">
                  <c:v>45084.791666666664</c:v>
                </c:pt>
                <c:pt idx="31">
                  <c:v>45084.875</c:v>
                </c:pt>
                <c:pt idx="32">
                  <c:v>45084.958333333336</c:v>
                </c:pt>
                <c:pt idx="33">
                  <c:v>45085.375</c:v>
                </c:pt>
                <c:pt idx="34">
                  <c:v>45085.458333333336</c:v>
                </c:pt>
                <c:pt idx="35">
                  <c:v>45085.541666666664</c:v>
                </c:pt>
                <c:pt idx="36">
                  <c:v>45085.666666666664</c:v>
                </c:pt>
                <c:pt idx="37">
                  <c:v>45085.791666666664</c:v>
                </c:pt>
                <c:pt idx="38">
                  <c:v>45085.875</c:v>
                </c:pt>
                <c:pt idx="39">
                  <c:v>45085.958333333336</c:v>
                </c:pt>
                <c:pt idx="40">
                  <c:v>45086.375</c:v>
                </c:pt>
                <c:pt idx="41">
                  <c:v>45086.458333333336</c:v>
                </c:pt>
                <c:pt idx="42">
                  <c:v>45086.479166666664</c:v>
                </c:pt>
                <c:pt idx="43">
                  <c:v>45086.541666666664</c:v>
                </c:pt>
                <c:pt idx="44">
                  <c:v>45086.666666666664</c:v>
                </c:pt>
                <c:pt idx="45">
                  <c:v>45086.78125</c:v>
                </c:pt>
                <c:pt idx="46">
                  <c:v>45086.791666666664</c:v>
                </c:pt>
                <c:pt idx="47">
                  <c:v>45086.875</c:v>
                </c:pt>
                <c:pt idx="48">
                  <c:v>45086.958333333336</c:v>
                </c:pt>
                <c:pt idx="49">
                  <c:v>45087.375</c:v>
                </c:pt>
                <c:pt idx="50">
                  <c:v>45087.458333333336</c:v>
                </c:pt>
                <c:pt idx="51">
                  <c:v>45087.541666666664</c:v>
                </c:pt>
                <c:pt idx="52">
                  <c:v>45087.666666666664</c:v>
                </c:pt>
                <c:pt idx="53">
                  <c:v>45087.791666666664</c:v>
                </c:pt>
                <c:pt idx="54">
                  <c:v>45087.875</c:v>
                </c:pt>
                <c:pt idx="55">
                  <c:v>45087.958333333336</c:v>
                </c:pt>
                <c:pt idx="56">
                  <c:v>45088.375</c:v>
                </c:pt>
                <c:pt idx="57">
                  <c:v>45088.458333333336</c:v>
                </c:pt>
                <c:pt idx="58">
                  <c:v>45088.541666666664</c:v>
                </c:pt>
                <c:pt idx="59">
                  <c:v>45088.666666666664</c:v>
                </c:pt>
                <c:pt idx="60">
                  <c:v>45088.791666666664</c:v>
                </c:pt>
                <c:pt idx="61">
                  <c:v>45088.875</c:v>
                </c:pt>
                <c:pt idx="62">
                  <c:v>45088.958333333336</c:v>
                </c:pt>
                <c:pt idx="63">
                  <c:v>45089.375</c:v>
                </c:pt>
                <c:pt idx="64">
                  <c:v>45089.458333333336</c:v>
                </c:pt>
                <c:pt idx="65">
                  <c:v>45089.541666666664</c:v>
                </c:pt>
                <c:pt idx="66">
                  <c:v>45089.666666666664</c:v>
                </c:pt>
                <c:pt idx="67">
                  <c:v>45089.791666666664</c:v>
                </c:pt>
                <c:pt idx="68">
                  <c:v>45089.875</c:v>
                </c:pt>
                <c:pt idx="69">
                  <c:v>45089.958333333336</c:v>
                </c:pt>
                <c:pt idx="70">
                  <c:v>45090.375</c:v>
                </c:pt>
                <c:pt idx="71">
                  <c:v>45090.458333333336</c:v>
                </c:pt>
                <c:pt idx="72">
                  <c:v>45090.479166666664</c:v>
                </c:pt>
                <c:pt idx="73">
                  <c:v>45090.5</c:v>
                </c:pt>
                <c:pt idx="74">
                  <c:v>45090.520833333336</c:v>
                </c:pt>
                <c:pt idx="75">
                  <c:v>45090.541666666664</c:v>
                </c:pt>
                <c:pt idx="76">
                  <c:v>45090.666666666664</c:v>
                </c:pt>
                <c:pt idx="77">
                  <c:v>45090.760416666664</c:v>
                </c:pt>
                <c:pt idx="78">
                  <c:v>45090.791666666664</c:v>
                </c:pt>
                <c:pt idx="79">
                  <c:v>45090.875</c:v>
                </c:pt>
                <c:pt idx="80">
                  <c:v>45090.958333333336</c:v>
                </c:pt>
                <c:pt idx="81">
                  <c:v>45091.375</c:v>
                </c:pt>
                <c:pt idx="82">
                  <c:v>45091.458333333336</c:v>
                </c:pt>
                <c:pt idx="83">
                  <c:v>45091.541666666664</c:v>
                </c:pt>
                <c:pt idx="84">
                  <c:v>45091.666666666664</c:v>
                </c:pt>
                <c:pt idx="85">
                  <c:v>45091.791666666664</c:v>
                </c:pt>
                <c:pt idx="86">
                  <c:v>45091.875</c:v>
                </c:pt>
                <c:pt idx="87">
                  <c:v>45091.958333333336</c:v>
                </c:pt>
                <c:pt idx="88">
                  <c:v>45092.375</c:v>
                </c:pt>
                <c:pt idx="89">
                  <c:v>45092.458333333336</c:v>
                </c:pt>
                <c:pt idx="90">
                  <c:v>45092.541666666664</c:v>
                </c:pt>
                <c:pt idx="91">
                  <c:v>45092.666666666664</c:v>
                </c:pt>
                <c:pt idx="92">
                  <c:v>45092.791666666664</c:v>
                </c:pt>
                <c:pt idx="93">
                  <c:v>45092.875</c:v>
                </c:pt>
                <c:pt idx="94">
                  <c:v>45092.958333333336</c:v>
                </c:pt>
                <c:pt idx="95">
                  <c:v>45093.375</c:v>
                </c:pt>
                <c:pt idx="96">
                  <c:v>45093.458333333336</c:v>
                </c:pt>
                <c:pt idx="97">
                  <c:v>45093.541666666664</c:v>
                </c:pt>
                <c:pt idx="98">
                  <c:v>45093.666666666664</c:v>
                </c:pt>
                <c:pt idx="99">
                  <c:v>45093.791666666664</c:v>
                </c:pt>
                <c:pt idx="100">
                  <c:v>45093.875</c:v>
                </c:pt>
                <c:pt idx="101">
                  <c:v>45093.958333333336</c:v>
                </c:pt>
                <c:pt idx="102">
                  <c:v>45094.375</c:v>
                </c:pt>
                <c:pt idx="103">
                  <c:v>45094.458333333336</c:v>
                </c:pt>
                <c:pt idx="104">
                  <c:v>45094.541666666664</c:v>
                </c:pt>
                <c:pt idx="105">
                  <c:v>45094.666666666664</c:v>
                </c:pt>
                <c:pt idx="106">
                  <c:v>45094.791666666664</c:v>
                </c:pt>
                <c:pt idx="107">
                  <c:v>45094.875</c:v>
                </c:pt>
                <c:pt idx="108">
                  <c:v>45094.958333333336</c:v>
                </c:pt>
                <c:pt idx="109">
                  <c:v>45095.375</c:v>
                </c:pt>
                <c:pt idx="110">
                  <c:v>45095.458333333336</c:v>
                </c:pt>
                <c:pt idx="111">
                  <c:v>45095.541666666664</c:v>
                </c:pt>
                <c:pt idx="112">
                  <c:v>45095.666666666664</c:v>
                </c:pt>
                <c:pt idx="113">
                  <c:v>45095.791666666664</c:v>
                </c:pt>
                <c:pt idx="114">
                  <c:v>45095.875</c:v>
                </c:pt>
                <c:pt idx="115">
                  <c:v>45095.958333333336</c:v>
                </c:pt>
                <c:pt idx="116">
                  <c:v>45096.375</c:v>
                </c:pt>
                <c:pt idx="117">
                  <c:v>45096.458333333336</c:v>
                </c:pt>
                <c:pt idx="118">
                  <c:v>45096.541666666664</c:v>
                </c:pt>
                <c:pt idx="119">
                  <c:v>45096.666666666664</c:v>
                </c:pt>
                <c:pt idx="120">
                  <c:v>45096.791666666664</c:v>
                </c:pt>
                <c:pt idx="121">
                  <c:v>45096.875</c:v>
                </c:pt>
                <c:pt idx="122">
                  <c:v>45096.958333333336</c:v>
                </c:pt>
                <c:pt idx="123">
                  <c:v>45097.375</c:v>
                </c:pt>
                <c:pt idx="124">
                  <c:v>45097.458333333336</c:v>
                </c:pt>
                <c:pt idx="125">
                  <c:v>45097.541666666664</c:v>
                </c:pt>
                <c:pt idx="126">
                  <c:v>45097.666666666664</c:v>
                </c:pt>
                <c:pt idx="127">
                  <c:v>45097.791666666664</c:v>
                </c:pt>
                <c:pt idx="128">
                  <c:v>45097.875</c:v>
                </c:pt>
                <c:pt idx="129">
                  <c:v>45097.958333333336</c:v>
                </c:pt>
                <c:pt idx="130">
                  <c:v>45098.375</c:v>
                </c:pt>
                <c:pt idx="131">
                  <c:v>45098.458333333336</c:v>
                </c:pt>
                <c:pt idx="132">
                  <c:v>45098.541666666664</c:v>
                </c:pt>
                <c:pt idx="133">
                  <c:v>45098.666666666664</c:v>
                </c:pt>
                <c:pt idx="134">
                  <c:v>45098.791666666664</c:v>
                </c:pt>
                <c:pt idx="135">
                  <c:v>45098.875</c:v>
                </c:pt>
                <c:pt idx="136">
                  <c:v>45098.958333333336</c:v>
                </c:pt>
                <c:pt idx="137">
                  <c:v>45099.375</c:v>
                </c:pt>
                <c:pt idx="138">
                  <c:v>45099.458333333336</c:v>
                </c:pt>
                <c:pt idx="139">
                  <c:v>45099.541666666664</c:v>
                </c:pt>
                <c:pt idx="140">
                  <c:v>45099.666666666664</c:v>
                </c:pt>
                <c:pt idx="141">
                  <c:v>45099.791666666664</c:v>
                </c:pt>
                <c:pt idx="142">
                  <c:v>45099.875</c:v>
                </c:pt>
                <c:pt idx="143">
                  <c:v>45099.958333333336</c:v>
                </c:pt>
                <c:pt idx="144">
                  <c:v>45100.375</c:v>
                </c:pt>
                <c:pt idx="145">
                  <c:v>45100.458333333336</c:v>
                </c:pt>
                <c:pt idx="146">
                  <c:v>45100.541666666664</c:v>
                </c:pt>
                <c:pt idx="147">
                  <c:v>45100.666666666664</c:v>
                </c:pt>
                <c:pt idx="148">
                  <c:v>45100.791666666664</c:v>
                </c:pt>
                <c:pt idx="149">
                  <c:v>45100.875</c:v>
                </c:pt>
                <c:pt idx="150">
                  <c:v>45100.958333333336</c:v>
                </c:pt>
                <c:pt idx="151">
                  <c:v>45101.375</c:v>
                </c:pt>
                <c:pt idx="152">
                  <c:v>45101.458333333336</c:v>
                </c:pt>
                <c:pt idx="153">
                  <c:v>45101.541666666664</c:v>
                </c:pt>
                <c:pt idx="154">
                  <c:v>45101.666666666664</c:v>
                </c:pt>
                <c:pt idx="155">
                  <c:v>45101.791666666664</c:v>
                </c:pt>
                <c:pt idx="156">
                  <c:v>45101.875</c:v>
                </c:pt>
                <c:pt idx="157">
                  <c:v>45101.958333333336</c:v>
                </c:pt>
                <c:pt idx="158">
                  <c:v>45102.375</c:v>
                </c:pt>
                <c:pt idx="159">
                  <c:v>45102.458333333336</c:v>
                </c:pt>
                <c:pt idx="160">
                  <c:v>45102.541666666664</c:v>
                </c:pt>
                <c:pt idx="161">
                  <c:v>45102.666666666664</c:v>
                </c:pt>
                <c:pt idx="162">
                  <c:v>45102.791666666664</c:v>
                </c:pt>
                <c:pt idx="163">
                  <c:v>45102.875</c:v>
                </c:pt>
                <c:pt idx="164">
                  <c:v>45102.958333333336</c:v>
                </c:pt>
                <c:pt idx="165">
                  <c:v>45103.375</c:v>
                </c:pt>
                <c:pt idx="166">
                  <c:v>45103.458333333336</c:v>
                </c:pt>
                <c:pt idx="167">
                  <c:v>45103.541666666664</c:v>
                </c:pt>
                <c:pt idx="168">
                  <c:v>45103.666666666664</c:v>
                </c:pt>
                <c:pt idx="169">
                  <c:v>45103.791666666664</c:v>
                </c:pt>
                <c:pt idx="170">
                  <c:v>45103.875</c:v>
                </c:pt>
                <c:pt idx="171">
                  <c:v>45103.958333333336</c:v>
                </c:pt>
                <c:pt idx="172">
                  <c:v>45104.375</c:v>
                </c:pt>
                <c:pt idx="173">
                  <c:v>45104.458333333336</c:v>
                </c:pt>
                <c:pt idx="174">
                  <c:v>45104.541666666664</c:v>
                </c:pt>
                <c:pt idx="175">
                  <c:v>45104.666666666664</c:v>
                </c:pt>
                <c:pt idx="176">
                  <c:v>45104.791666666664</c:v>
                </c:pt>
                <c:pt idx="177">
                  <c:v>45104.875</c:v>
                </c:pt>
                <c:pt idx="178">
                  <c:v>45104.958333333336</c:v>
                </c:pt>
                <c:pt idx="179">
                  <c:v>45105.375</c:v>
                </c:pt>
                <c:pt idx="180">
                  <c:v>45105.458333333336</c:v>
                </c:pt>
                <c:pt idx="181">
                  <c:v>45105.541666666664</c:v>
                </c:pt>
                <c:pt idx="182">
                  <c:v>45105.666666666664</c:v>
                </c:pt>
                <c:pt idx="183">
                  <c:v>45105.791666666664</c:v>
                </c:pt>
                <c:pt idx="184">
                  <c:v>45105.875</c:v>
                </c:pt>
                <c:pt idx="185">
                  <c:v>45105.958333333336</c:v>
                </c:pt>
                <c:pt idx="186">
                  <c:v>45106.375</c:v>
                </c:pt>
                <c:pt idx="187">
                  <c:v>45106.458333333336</c:v>
                </c:pt>
                <c:pt idx="188">
                  <c:v>45106.541666666664</c:v>
                </c:pt>
                <c:pt idx="189">
                  <c:v>45106.666666666664</c:v>
                </c:pt>
                <c:pt idx="190">
                  <c:v>45106.791666666664</c:v>
                </c:pt>
                <c:pt idx="191">
                  <c:v>45106.875</c:v>
                </c:pt>
                <c:pt idx="192">
                  <c:v>45106.958333333336</c:v>
                </c:pt>
                <c:pt idx="193">
                  <c:v>45107.375</c:v>
                </c:pt>
                <c:pt idx="194">
                  <c:v>45107.458333333336</c:v>
                </c:pt>
                <c:pt idx="195">
                  <c:v>45107.541666666664</c:v>
                </c:pt>
                <c:pt idx="196">
                  <c:v>45107.666666666664</c:v>
                </c:pt>
                <c:pt idx="197">
                  <c:v>45107.791666666664</c:v>
                </c:pt>
                <c:pt idx="198">
                  <c:v>45107.875</c:v>
                </c:pt>
                <c:pt idx="199">
                  <c:v>45107.958333333336</c:v>
                </c:pt>
                <c:pt idx="200">
                  <c:v>45108.375</c:v>
                </c:pt>
                <c:pt idx="201">
                  <c:v>45108.458333333336</c:v>
                </c:pt>
                <c:pt idx="202">
                  <c:v>45108.541666666664</c:v>
                </c:pt>
                <c:pt idx="203">
                  <c:v>45108.708333333336</c:v>
                </c:pt>
                <c:pt idx="204">
                  <c:v>45108.833333333336</c:v>
                </c:pt>
                <c:pt idx="205">
                  <c:v>45108.875</c:v>
                </c:pt>
                <c:pt idx="206">
                  <c:v>45108.958333333336</c:v>
                </c:pt>
                <c:pt idx="207">
                  <c:v>45109.375</c:v>
                </c:pt>
                <c:pt idx="208">
                  <c:v>45109.458333333336</c:v>
                </c:pt>
                <c:pt idx="209">
                  <c:v>45109.541666666664</c:v>
                </c:pt>
                <c:pt idx="210">
                  <c:v>45109.708333333336</c:v>
                </c:pt>
                <c:pt idx="211">
                  <c:v>45109.833333333336</c:v>
                </c:pt>
                <c:pt idx="212">
                  <c:v>45109.875</c:v>
                </c:pt>
                <c:pt idx="213">
                  <c:v>45109.958333333336</c:v>
                </c:pt>
                <c:pt idx="214">
                  <c:v>45110.375</c:v>
                </c:pt>
                <c:pt idx="215">
                  <c:v>45110.458333333336</c:v>
                </c:pt>
                <c:pt idx="216">
                  <c:v>45110.541666666664</c:v>
                </c:pt>
                <c:pt idx="217">
                  <c:v>45110.708333333336</c:v>
                </c:pt>
                <c:pt idx="218">
                  <c:v>45110.833333333336</c:v>
                </c:pt>
                <c:pt idx="219">
                  <c:v>45110.875</c:v>
                </c:pt>
                <c:pt idx="220">
                  <c:v>45110.958333333336</c:v>
                </c:pt>
                <c:pt idx="221">
                  <c:v>45111.375</c:v>
                </c:pt>
                <c:pt idx="222">
                  <c:v>45111.458333333336</c:v>
                </c:pt>
                <c:pt idx="223">
                  <c:v>45111.541666666664</c:v>
                </c:pt>
                <c:pt idx="224">
                  <c:v>45111.708333333336</c:v>
                </c:pt>
                <c:pt idx="225">
                  <c:v>45111.833333333336</c:v>
                </c:pt>
                <c:pt idx="226">
                  <c:v>45111.875</c:v>
                </c:pt>
                <c:pt idx="227">
                  <c:v>45111.958333333336</c:v>
                </c:pt>
                <c:pt idx="228">
                  <c:v>45112.375</c:v>
                </c:pt>
                <c:pt idx="229">
                  <c:v>45112.458333333336</c:v>
                </c:pt>
                <c:pt idx="230">
                  <c:v>45112.541666666664</c:v>
                </c:pt>
                <c:pt idx="231">
                  <c:v>45112.708333333336</c:v>
                </c:pt>
                <c:pt idx="232">
                  <c:v>45112.833333333336</c:v>
                </c:pt>
                <c:pt idx="233">
                  <c:v>45112.875</c:v>
                </c:pt>
                <c:pt idx="234">
                  <c:v>45112.958333333336</c:v>
                </c:pt>
                <c:pt idx="235">
                  <c:v>45113.375</c:v>
                </c:pt>
                <c:pt idx="236">
                  <c:v>45113.458333333336</c:v>
                </c:pt>
                <c:pt idx="237">
                  <c:v>45113.541666666664</c:v>
                </c:pt>
                <c:pt idx="238">
                  <c:v>45113.708333333336</c:v>
                </c:pt>
                <c:pt idx="239">
                  <c:v>45113.833333333336</c:v>
                </c:pt>
                <c:pt idx="240">
                  <c:v>45113.875</c:v>
                </c:pt>
                <c:pt idx="241">
                  <c:v>45113.958333333336</c:v>
                </c:pt>
                <c:pt idx="242">
                  <c:v>45114.375</c:v>
                </c:pt>
                <c:pt idx="243">
                  <c:v>45114.458333333336</c:v>
                </c:pt>
                <c:pt idx="244">
                  <c:v>45114.541666666664</c:v>
                </c:pt>
                <c:pt idx="245">
                  <c:v>45114.708333333336</c:v>
                </c:pt>
                <c:pt idx="246">
                  <c:v>45114.833333333336</c:v>
                </c:pt>
                <c:pt idx="247">
                  <c:v>45114.875</c:v>
                </c:pt>
                <c:pt idx="248">
                  <c:v>45114.958333333336</c:v>
                </c:pt>
                <c:pt idx="249">
                  <c:v>45115.375</c:v>
                </c:pt>
                <c:pt idx="250">
                  <c:v>45115.458333333336</c:v>
                </c:pt>
                <c:pt idx="251">
                  <c:v>45115.541666666664</c:v>
                </c:pt>
                <c:pt idx="252">
                  <c:v>45115.708333333336</c:v>
                </c:pt>
                <c:pt idx="253">
                  <c:v>45115.833333333336</c:v>
                </c:pt>
                <c:pt idx="254">
                  <c:v>45115.875</c:v>
                </c:pt>
                <c:pt idx="255">
                  <c:v>45115.958333333336</c:v>
                </c:pt>
                <c:pt idx="256">
                  <c:v>45116.375</c:v>
                </c:pt>
                <c:pt idx="257">
                  <c:v>45116.458333333336</c:v>
                </c:pt>
                <c:pt idx="258">
                  <c:v>45116.541666666664</c:v>
                </c:pt>
                <c:pt idx="259">
                  <c:v>45116.708333333336</c:v>
                </c:pt>
                <c:pt idx="260">
                  <c:v>45116.833333333336</c:v>
                </c:pt>
                <c:pt idx="261">
                  <c:v>45116.875</c:v>
                </c:pt>
                <c:pt idx="262">
                  <c:v>45116.958333333336</c:v>
                </c:pt>
                <c:pt idx="263">
                  <c:v>45117.375</c:v>
                </c:pt>
                <c:pt idx="264">
                  <c:v>45117.458333333336</c:v>
                </c:pt>
                <c:pt idx="265">
                  <c:v>45117.541666666664</c:v>
                </c:pt>
                <c:pt idx="266">
                  <c:v>45117.708333333336</c:v>
                </c:pt>
                <c:pt idx="267">
                  <c:v>45117.833333333336</c:v>
                </c:pt>
                <c:pt idx="268">
                  <c:v>45117.875</c:v>
                </c:pt>
                <c:pt idx="269">
                  <c:v>45117.958333333336</c:v>
                </c:pt>
                <c:pt idx="270">
                  <c:v>45118.375</c:v>
                </c:pt>
                <c:pt idx="271">
                  <c:v>45118.458333333336</c:v>
                </c:pt>
                <c:pt idx="272">
                  <c:v>45118.541666666664</c:v>
                </c:pt>
                <c:pt idx="273">
                  <c:v>45118.708333333336</c:v>
                </c:pt>
                <c:pt idx="274">
                  <c:v>45118.833333333336</c:v>
                </c:pt>
                <c:pt idx="275">
                  <c:v>45118.875</c:v>
                </c:pt>
                <c:pt idx="276">
                  <c:v>45118.958333333336</c:v>
                </c:pt>
                <c:pt idx="277">
                  <c:v>45119.375</c:v>
                </c:pt>
                <c:pt idx="278">
                  <c:v>45119.458333333336</c:v>
                </c:pt>
                <c:pt idx="279">
                  <c:v>45119.541666666664</c:v>
                </c:pt>
                <c:pt idx="280">
                  <c:v>45119.708333333336</c:v>
                </c:pt>
                <c:pt idx="281">
                  <c:v>45119.833333333336</c:v>
                </c:pt>
                <c:pt idx="282">
                  <c:v>45119.875</c:v>
                </c:pt>
                <c:pt idx="283">
                  <c:v>45119.958333333336</c:v>
                </c:pt>
                <c:pt idx="284">
                  <c:v>45120.375</c:v>
                </c:pt>
                <c:pt idx="285">
                  <c:v>45120.458333333336</c:v>
                </c:pt>
                <c:pt idx="286">
                  <c:v>45120.541666666664</c:v>
                </c:pt>
                <c:pt idx="287">
                  <c:v>45120.708333333336</c:v>
                </c:pt>
                <c:pt idx="288">
                  <c:v>45120.833333333336</c:v>
                </c:pt>
                <c:pt idx="289">
                  <c:v>45120.875</c:v>
                </c:pt>
                <c:pt idx="290">
                  <c:v>45120.958333333336</c:v>
                </c:pt>
                <c:pt idx="291">
                  <c:v>45121.375</c:v>
                </c:pt>
                <c:pt idx="292">
                  <c:v>45121.458333333336</c:v>
                </c:pt>
                <c:pt idx="293">
                  <c:v>45121.541666666664</c:v>
                </c:pt>
                <c:pt idx="294">
                  <c:v>45121.708333333336</c:v>
                </c:pt>
                <c:pt idx="295">
                  <c:v>45121.833333333336</c:v>
                </c:pt>
                <c:pt idx="296">
                  <c:v>45121.875</c:v>
                </c:pt>
                <c:pt idx="297">
                  <c:v>45121.958333333336</c:v>
                </c:pt>
                <c:pt idx="298">
                  <c:v>45122.375</c:v>
                </c:pt>
                <c:pt idx="299">
                  <c:v>45122.458333333336</c:v>
                </c:pt>
                <c:pt idx="300">
                  <c:v>45122.541666666664</c:v>
                </c:pt>
                <c:pt idx="301">
                  <c:v>45122.708333333336</c:v>
                </c:pt>
                <c:pt idx="302">
                  <c:v>45122.833333333336</c:v>
                </c:pt>
                <c:pt idx="303">
                  <c:v>45122.875</c:v>
                </c:pt>
                <c:pt idx="304">
                  <c:v>45122.958333333336</c:v>
                </c:pt>
                <c:pt idx="305">
                  <c:v>45123.375</c:v>
                </c:pt>
                <c:pt idx="306">
                  <c:v>45123.458333333336</c:v>
                </c:pt>
                <c:pt idx="307">
                  <c:v>45123.541666666664</c:v>
                </c:pt>
                <c:pt idx="308">
                  <c:v>45123.708333333336</c:v>
                </c:pt>
                <c:pt idx="309">
                  <c:v>45123.833333333336</c:v>
                </c:pt>
                <c:pt idx="310">
                  <c:v>45123.875</c:v>
                </c:pt>
                <c:pt idx="311">
                  <c:v>45123.958333333336</c:v>
                </c:pt>
                <c:pt idx="312">
                  <c:v>45124.375</c:v>
                </c:pt>
                <c:pt idx="313">
                  <c:v>45124.458333333336</c:v>
                </c:pt>
                <c:pt idx="314">
                  <c:v>45124.541666666664</c:v>
                </c:pt>
                <c:pt idx="315">
                  <c:v>45124.708333333336</c:v>
                </c:pt>
                <c:pt idx="316">
                  <c:v>45124.833333333336</c:v>
                </c:pt>
                <c:pt idx="317">
                  <c:v>45124.875</c:v>
                </c:pt>
                <c:pt idx="318">
                  <c:v>45124.958333333336</c:v>
                </c:pt>
                <c:pt idx="319">
                  <c:v>45125.375</c:v>
                </c:pt>
                <c:pt idx="320">
                  <c:v>45125.458333333336</c:v>
                </c:pt>
                <c:pt idx="321">
                  <c:v>45125.541666666664</c:v>
                </c:pt>
                <c:pt idx="322">
                  <c:v>45125.708333333336</c:v>
                </c:pt>
                <c:pt idx="323">
                  <c:v>45125.833333333336</c:v>
                </c:pt>
                <c:pt idx="324">
                  <c:v>45125.875</c:v>
                </c:pt>
                <c:pt idx="325">
                  <c:v>45125.958333333336</c:v>
                </c:pt>
                <c:pt idx="326">
                  <c:v>45126.375</c:v>
                </c:pt>
                <c:pt idx="327">
                  <c:v>45126.458333333336</c:v>
                </c:pt>
                <c:pt idx="328">
                  <c:v>45126.541666666664</c:v>
                </c:pt>
                <c:pt idx="329">
                  <c:v>45126.708333333336</c:v>
                </c:pt>
                <c:pt idx="330">
                  <c:v>45126.833333333336</c:v>
                </c:pt>
                <c:pt idx="331">
                  <c:v>45126.875</c:v>
                </c:pt>
                <c:pt idx="332">
                  <c:v>45126.958333333336</c:v>
                </c:pt>
                <c:pt idx="333">
                  <c:v>45127.375</c:v>
                </c:pt>
                <c:pt idx="334">
                  <c:v>45127.458333333336</c:v>
                </c:pt>
                <c:pt idx="335">
                  <c:v>45127.541666666664</c:v>
                </c:pt>
                <c:pt idx="336">
                  <c:v>45127.708333333336</c:v>
                </c:pt>
                <c:pt idx="337">
                  <c:v>45127.833333333336</c:v>
                </c:pt>
                <c:pt idx="338">
                  <c:v>45127.875</c:v>
                </c:pt>
                <c:pt idx="339">
                  <c:v>45127.958333333336</c:v>
                </c:pt>
                <c:pt idx="340">
                  <c:v>45128.375</c:v>
                </c:pt>
                <c:pt idx="341">
                  <c:v>45128.458333333336</c:v>
                </c:pt>
                <c:pt idx="342">
                  <c:v>45128.541666666664</c:v>
                </c:pt>
                <c:pt idx="343">
                  <c:v>45128.708333333336</c:v>
                </c:pt>
                <c:pt idx="344">
                  <c:v>45128.833333333336</c:v>
                </c:pt>
                <c:pt idx="345">
                  <c:v>45128.875</c:v>
                </c:pt>
                <c:pt idx="346">
                  <c:v>45128.958333333336</c:v>
                </c:pt>
                <c:pt idx="347">
                  <c:v>45129.375</c:v>
                </c:pt>
                <c:pt idx="348">
                  <c:v>45129.458333333336</c:v>
                </c:pt>
                <c:pt idx="349">
                  <c:v>45129.541666666664</c:v>
                </c:pt>
                <c:pt idx="350">
                  <c:v>45129.708333333336</c:v>
                </c:pt>
                <c:pt idx="351">
                  <c:v>45129.833333333336</c:v>
                </c:pt>
                <c:pt idx="352">
                  <c:v>45129.875</c:v>
                </c:pt>
                <c:pt idx="353">
                  <c:v>45129.958333333336</c:v>
                </c:pt>
                <c:pt idx="354">
                  <c:v>45130.375</c:v>
                </c:pt>
                <c:pt idx="355">
                  <c:v>45130.458333333336</c:v>
                </c:pt>
                <c:pt idx="356">
                  <c:v>45130.541666666664</c:v>
                </c:pt>
                <c:pt idx="357">
                  <c:v>45130.708333333336</c:v>
                </c:pt>
                <c:pt idx="358">
                  <c:v>45130.833333333336</c:v>
                </c:pt>
                <c:pt idx="359">
                  <c:v>45130.875</c:v>
                </c:pt>
                <c:pt idx="360">
                  <c:v>45130.958333333336</c:v>
                </c:pt>
                <c:pt idx="361">
                  <c:v>45131.375</c:v>
                </c:pt>
                <c:pt idx="362">
                  <c:v>45131.458333333336</c:v>
                </c:pt>
                <c:pt idx="363">
                  <c:v>45131.541666666664</c:v>
                </c:pt>
                <c:pt idx="364">
                  <c:v>45131.708333333336</c:v>
                </c:pt>
                <c:pt idx="365">
                  <c:v>45131.833333333336</c:v>
                </c:pt>
                <c:pt idx="366">
                  <c:v>45131.875</c:v>
                </c:pt>
                <c:pt idx="367">
                  <c:v>45131.958333333336</c:v>
                </c:pt>
                <c:pt idx="368">
                  <c:v>45132.375</c:v>
                </c:pt>
                <c:pt idx="369">
                  <c:v>45132.458333333336</c:v>
                </c:pt>
                <c:pt idx="370">
                  <c:v>45132.541666666664</c:v>
                </c:pt>
                <c:pt idx="371">
                  <c:v>45132.708333333336</c:v>
                </c:pt>
                <c:pt idx="372">
                  <c:v>45132.833333333336</c:v>
                </c:pt>
                <c:pt idx="373">
                  <c:v>45132.875</c:v>
                </c:pt>
                <c:pt idx="374">
                  <c:v>45132.958333333336</c:v>
                </c:pt>
                <c:pt idx="375">
                  <c:v>45133.375</c:v>
                </c:pt>
                <c:pt idx="376">
                  <c:v>45133.458333333336</c:v>
                </c:pt>
                <c:pt idx="377">
                  <c:v>45133.541666666664</c:v>
                </c:pt>
                <c:pt idx="378">
                  <c:v>45133.708333333336</c:v>
                </c:pt>
                <c:pt idx="379">
                  <c:v>45133.833333333336</c:v>
                </c:pt>
                <c:pt idx="380">
                  <c:v>45133.875</c:v>
                </c:pt>
                <c:pt idx="381">
                  <c:v>45133.958333333336</c:v>
                </c:pt>
                <c:pt idx="382">
                  <c:v>45134.375</c:v>
                </c:pt>
                <c:pt idx="383">
                  <c:v>45134.458333333336</c:v>
                </c:pt>
                <c:pt idx="384">
                  <c:v>45134.541666666664</c:v>
                </c:pt>
                <c:pt idx="385">
                  <c:v>45134.708333333336</c:v>
                </c:pt>
                <c:pt idx="386">
                  <c:v>45134.833333333336</c:v>
                </c:pt>
                <c:pt idx="387">
                  <c:v>45134.875</c:v>
                </c:pt>
                <c:pt idx="388">
                  <c:v>45134.958333333336</c:v>
                </c:pt>
                <c:pt idx="389">
                  <c:v>45135.375</c:v>
                </c:pt>
                <c:pt idx="390">
                  <c:v>45135.458333333336</c:v>
                </c:pt>
                <c:pt idx="391">
                  <c:v>45135.541666666664</c:v>
                </c:pt>
                <c:pt idx="392">
                  <c:v>45135.708333333336</c:v>
                </c:pt>
                <c:pt idx="393">
                  <c:v>45135.833333333336</c:v>
                </c:pt>
                <c:pt idx="394">
                  <c:v>45135.875</c:v>
                </c:pt>
                <c:pt idx="395">
                  <c:v>45135.958333333336</c:v>
                </c:pt>
                <c:pt idx="396">
                  <c:v>45136.375</c:v>
                </c:pt>
                <c:pt idx="397">
                  <c:v>45136.458333333336</c:v>
                </c:pt>
                <c:pt idx="398">
                  <c:v>45136.541666666664</c:v>
                </c:pt>
                <c:pt idx="399">
                  <c:v>45136.708333333336</c:v>
                </c:pt>
                <c:pt idx="400">
                  <c:v>45136.833333333336</c:v>
                </c:pt>
                <c:pt idx="401">
                  <c:v>45136.875</c:v>
                </c:pt>
                <c:pt idx="402">
                  <c:v>45136.958333333336</c:v>
                </c:pt>
                <c:pt idx="403">
                  <c:v>45137.375</c:v>
                </c:pt>
                <c:pt idx="404">
                  <c:v>45137.458333333336</c:v>
                </c:pt>
                <c:pt idx="405">
                  <c:v>45137.541666666664</c:v>
                </c:pt>
                <c:pt idx="406">
                  <c:v>45137.708333333336</c:v>
                </c:pt>
                <c:pt idx="407">
                  <c:v>45137.833333333336</c:v>
                </c:pt>
                <c:pt idx="408">
                  <c:v>45137.875</c:v>
                </c:pt>
                <c:pt idx="409">
                  <c:v>45137.958333333336</c:v>
                </c:pt>
                <c:pt idx="410">
                  <c:v>45138.375</c:v>
                </c:pt>
                <c:pt idx="411">
                  <c:v>45138.458333333336</c:v>
                </c:pt>
                <c:pt idx="412">
                  <c:v>45138.541666666664</c:v>
                </c:pt>
                <c:pt idx="413">
                  <c:v>45138.708333333336</c:v>
                </c:pt>
                <c:pt idx="414">
                  <c:v>45138.791666666664</c:v>
                </c:pt>
                <c:pt idx="415">
                  <c:v>45138.875</c:v>
                </c:pt>
                <c:pt idx="416">
                  <c:v>45138.958333333336</c:v>
                </c:pt>
                <c:pt idx="417">
                  <c:v>45139.375</c:v>
                </c:pt>
                <c:pt idx="418">
                  <c:v>45139.458333333336</c:v>
                </c:pt>
                <c:pt idx="419">
                  <c:v>45139.541666666664</c:v>
                </c:pt>
                <c:pt idx="420">
                  <c:v>45139.708333333336</c:v>
                </c:pt>
                <c:pt idx="421">
                  <c:v>45139.791666666664</c:v>
                </c:pt>
                <c:pt idx="422">
                  <c:v>45139.875</c:v>
                </c:pt>
                <c:pt idx="423">
                  <c:v>45139.958333333336</c:v>
                </c:pt>
                <c:pt idx="424">
                  <c:v>45140.375</c:v>
                </c:pt>
                <c:pt idx="425">
                  <c:v>45140.458333333336</c:v>
                </c:pt>
                <c:pt idx="426">
                  <c:v>45140.541666666664</c:v>
                </c:pt>
                <c:pt idx="427">
                  <c:v>45140.708333333336</c:v>
                </c:pt>
                <c:pt idx="428">
                  <c:v>45140.791666666664</c:v>
                </c:pt>
                <c:pt idx="429">
                  <c:v>45140.875</c:v>
                </c:pt>
                <c:pt idx="430">
                  <c:v>45140.958333333336</c:v>
                </c:pt>
                <c:pt idx="431">
                  <c:v>45141.375</c:v>
                </c:pt>
                <c:pt idx="432">
                  <c:v>45141.458333333336</c:v>
                </c:pt>
                <c:pt idx="433">
                  <c:v>45141.541666666664</c:v>
                </c:pt>
                <c:pt idx="434">
                  <c:v>45141.708333333336</c:v>
                </c:pt>
                <c:pt idx="435">
                  <c:v>45141.791666666664</c:v>
                </c:pt>
                <c:pt idx="436">
                  <c:v>45141.875</c:v>
                </c:pt>
                <c:pt idx="437">
                  <c:v>45141.958333333336</c:v>
                </c:pt>
                <c:pt idx="438">
                  <c:v>45142.375</c:v>
                </c:pt>
                <c:pt idx="439">
                  <c:v>45142.458333333336</c:v>
                </c:pt>
                <c:pt idx="440">
                  <c:v>45142.541666666664</c:v>
                </c:pt>
                <c:pt idx="441">
                  <c:v>45142.708333333336</c:v>
                </c:pt>
                <c:pt idx="442">
                  <c:v>45142.791666666664</c:v>
                </c:pt>
                <c:pt idx="443">
                  <c:v>45142.875</c:v>
                </c:pt>
                <c:pt idx="444">
                  <c:v>45142.958333333336</c:v>
                </c:pt>
                <c:pt idx="445">
                  <c:v>45143.375</c:v>
                </c:pt>
                <c:pt idx="446">
                  <c:v>45143.458333333336</c:v>
                </c:pt>
                <c:pt idx="447">
                  <c:v>45143.541666666664</c:v>
                </c:pt>
                <c:pt idx="448">
                  <c:v>45143.708333333336</c:v>
                </c:pt>
                <c:pt idx="449">
                  <c:v>45143.791666666664</c:v>
                </c:pt>
                <c:pt idx="450">
                  <c:v>45143.875</c:v>
                </c:pt>
                <c:pt idx="451">
                  <c:v>45143.958333333336</c:v>
                </c:pt>
                <c:pt idx="452">
                  <c:v>45144.375</c:v>
                </c:pt>
                <c:pt idx="453">
                  <c:v>45144.458333333336</c:v>
                </c:pt>
                <c:pt idx="454">
                  <c:v>45144.541666666664</c:v>
                </c:pt>
                <c:pt idx="455">
                  <c:v>45144.708333333336</c:v>
                </c:pt>
                <c:pt idx="456">
                  <c:v>45144.791666666664</c:v>
                </c:pt>
                <c:pt idx="457">
                  <c:v>45144.875</c:v>
                </c:pt>
                <c:pt idx="458">
                  <c:v>45144.958333333336</c:v>
                </c:pt>
                <c:pt idx="459">
                  <c:v>45145.375</c:v>
                </c:pt>
                <c:pt idx="460">
                  <c:v>45145.458333333336</c:v>
                </c:pt>
                <c:pt idx="461">
                  <c:v>45145.541666666664</c:v>
                </c:pt>
                <c:pt idx="462">
                  <c:v>45145.708333333336</c:v>
                </c:pt>
                <c:pt idx="463">
                  <c:v>45145.791666666664</c:v>
                </c:pt>
                <c:pt idx="464">
                  <c:v>45145.875</c:v>
                </c:pt>
                <c:pt idx="465">
                  <c:v>45145.958333333336</c:v>
                </c:pt>
                <c:pt idx="466">
                  <c:v>45146.375</c:v>
                </c:pt>
                <c:pt idx="467">
                  <c:v>45146.458333333336</c:v>
                </c:pt>
                <c:pt idx="468">
                  <c:v>45146.541666666664</c:v>
                </c:pt>
                <c:pt idx="469">
                  <c:v>45146.708333333336</c:v>
                </c:pt>
                <c:pt idx="470">
                  <c:v>45146.791666666664</c:v>
                </c:pt>
                <c:pt idx="471">
                  <c:v>45146.875</c:v>
                </c:pt>
                <c:pt idx="472">
                  <c:v>45146.958333333336</c:v>
                </c:pt>
                <c:pt idx="473">
                  <c:v>45147.375</c:v>
                </c:pt>
                <c:pt idx="474">
                  <c:v>45147.458333333336</c:v>
                </c:pt>
                <c:pt idx="475">
                  <c:v>45147.541666666664</c:v>
                </c:pt>
                <c:pt idx="476">
                  <c:v>45147.708333333336</c:v>
                </c:pt>
                <c:pt idx="477">
                  <c:v>45147.791666666664</c:v>
                </c:pt>
                <c:pt idx="478">
                  <c:v>45147.875</c:v>
                </c:pt>
                <c:pt idx="479">
                  <c:v>45147.958333333336</c:v>
                </c:pt>
                <c:pt idx="480">
                  <c:v>45148.375</c:v>
                </c:pt>
                <c:pt idx="481">
                  <c:v>45148.458333333336</c:v>
                </c:pt>
                <c:pt idx="482">
                  <c:v>45148.541666666664</c:v>
                </c:pt>
                <c:pt idx="483">
                  <c:v>45148.708333333336</c:v>
                </c:pt>
                <c:pt idx="484">
                  <c:v>45148.791666666664</c:v>
                </c:pt>
                <c:pt idx="485">
                  <c:v>45148.875</c:v>
                </c:pt>
                <c:pt idx="486">
                  <c:v>45148.958333333336</c:v>
                </c:pt>
                <c:pt idx="487">
                  <c:v>45149.375</c:v>
                </c:pt>
                <c:pt idx="488">
                  <c:v>45149.458333333336</c:v>
                </c:pt>
                <c:pt idx="489">
                  <c:v>45149.541666666664</c:v>
                </c:pt>
                <c:pt idx="490">
                  <c:v>45149.708333333336</c:v>
                </c:pt>
                <c:pt idx="491">
                  <c:v>45149.791666666664</c:v>
                </c:pt>
                <c:pt idx="492">
                  <c:v>45149.875</c:v>
                </c:pt>
                <c:pt idx="493">
                  <c:v>45149.958333333336</c:v>
                </c:pt>
                <c:pt idx="494">
                  <c:v>45150.375</c:v>
                </c:pt>
                <c:pt idx="495">
                  <c:v>45150.458333333336</c:v>
                </c:pt>
                <c:pt idx="496">
                  <c:v>45150.541666666664</c:v>
                </c:pt>
                <c:pt idx="497">
                  <c:v>45150.708333333336</c:v>
                </c:pt>
                <c:pt idx="498">
                  <c:v>45150.791666666664</c:v>
                </c:pt>
                <c:pt idx="499">
                  <c:v>45150.875</c:v>
                </c:pt>
                <c:pt idx="500">
                  <c:v>45150.958333333336</c:v>
                </c:pt>
                <c:pt idx="501">
                  <c:v>45151.375</c:v>
                </c:pt>
                <c:pt idx="502">
                  <c:v>45151.458333333336</c:v>
                </c:pt>
                <c:pt idx="503">
                  <c:v>45151.541666666664</c:v>
                </c:pt>
                <c:pt idx="504">
                  <c:v>45151.708333333336</c:v>
                </c:pt>
                <c:pt idx="505">
                  <c:v>45151.791666666664</c:v>
                </c:pt>
                <c:pt idx="506">
                  <c:v>45151.875</c:v>
                </c:pt>
                <c:pt idx="507">
                  <c:v>45151.958333333336</c:v>
                </c:pt>
                <c:pt idx="508">
                  <c:v>45152.375</c:v>
                </c:pt>
                <c:pt idx="509">
                  <c:v>45152.458333333336</c:v>
                </c:pt>
                <c:pt idx="510">
                  <c:v>45152.541666666664</c:v>
                </c:pt>
                <c:pt idx="511">
                  <c:v>45152.708333333336</c:v>
                </c:pt>
                <c:pt idx="512">
                  <c:v>45152.791666666664</c:v>
                </c:pt>
                <c:pt idx="513">
                  <c:v>45152.875</c:v>
                </c:pt>
                <c:pt idx="514">
                  <c:v>45152.958333333336</c:v>
                </c:pt>
                <c:pt idx="515">
                  <c:v>45153.375</c:v>
                </c:pt>
                <c:pt idx="516">
                  <c:v>45153.458333333336</c:v>
                </c:pt>
                <c:pt idx="517">
                  <c:v>45153.541666666664</c:v>
                </c:pt>
                <c:pt idx="518">
                  <c:v>45153.708333333336</c:v>
                </c:pt>
                <c:pt idx="519">
                  <c:v>45153.791666666664</c:v>
                </c:pt>
                <c:pt idx="520">
                  <c:v>45153.875</c:v>
                </c:pt>
                <c:pt idx="521">
                  <c:v>45153.958333333336</c:v>
                </c:pt>
                <c:pt idx="522">
                  <c:v>45154.375</c:v>
                </c:pt>
                <c:pt idx="523">
                  <c:v>45154.458333333336</c:v>
                </c:pt>
                <c:pt idx="524">
                  <c:v>45154.541666666664</c:v>
                </c:pt>
                <c:pt idx="525">
                  <c:v>45154.708333333336</c:v>
                </c:pt>
                <c:pt idx="526">
                  <c:v>45154.791666666664</c:v>
                </c:pt>
                <c:pt idx="527">
                  <c:v>45154.875</c:v>
                </c:pt>
                <c:pt idx="528">
                  <c:v>45154.958333333336</c:v>
                </c:pt>
                <c:pt idx="529">
                  <c:v>45155.375</c:v>
                </c:pt>
                <c:pt idx="530">
                  <c:v>45155.458333333336</c:v>
                </c:pt>
                <c:pt idx="531">
                  <c:v>45155.541666666664</c:v>
                </c:pt>
                <c:pt idx="532">
                  <c:v>45155.708333333336</c:v>
                </c:pt>
                <c:pt idx="533">
                  <c:v>45155.791666666664</c:v>
                </c:pt>
                <c:pt idx="534">
                  <c:v>45155.875</c:v>
                </c:pt>
                <c:pt idx="535">
                  <c:v>45155.958333333336</c:v>
                </c:pt>
                <c:pt idx="536">
                  <c:v>45156.375</c:v>
                </c:pt>
                <c:pt idx="537">
                  <c:v>45156.458333333336</c:v>
                </c:pt>
                <c:pt idx="538">
                  <c:v>45156.541666666664</c:v>
                </c:pt>
                <c:pt idx="539">
                  <c:v>45156.708333333336</c:v>
                </c:pt>
                <c:pt idx="540">
                  <c:v>45156.791666666664</c:v>
                </c:pt>
                <c:pt idx="541">
                  <c:v>45156.875</c:v>
                </c:pt>
                <c:pt idx="542">
                  <c:v>45156.958333333336</c:v>
                </c:pt>
                <c:pt idx="543">
                  <c:v>45157.375</c:v>
                </c:pt>
                <c:pt idx="544">
                  <c:v>45157.458333333336</c:v>
                </c:pt>
                <c:pt idx="545">
                  <c:v>45157.541666666664</c:v>
                </c:pt>
                <c:pt idx="546">
                  <c:v>45157.708333333336</c:v>
                </c:pt>
                <c:pt idx="547">
                  <c:v>45157.791666666664</c:v>
                </c:pt>
                <c:pt idx="548">
                  <c:v>45157.875</c:v>
                </c:pt>
                <c:pt idx="549">
                  <c:v>45157.958333333336</c:v>
                </c:pt>
                <c:pt idx="550">
                  <c:v>45158.375</c:v>
                </c:pt>
                <c:pt idx="551">
                  <c:v>45158.458333333336</c:v>
                </c:pt>
                <c:pt idx="552">
                  <c:v>45158.541666666664</c:v>
                </c:pt>
                <c:pt idx="553">
                  <c:v>45158.708333333336</c:v>
                </c:pt>
                <c:pt idx="554">
                  <c:v>45158.791666666664</c:v>
                </c:pt>
                <c:pt idx="555">
                  <c:v>45158.875</c:v>
                </c:pt>
                <c:pt idx="556">
                  <c:v>45158.958333333336</c:v>
                </c:pt>
                <c:pt idx="557">
                  <c:v>45159.375</c:v>
                </c:pt>
                <c:pt idx="558">
                  <c:v>45159.458333333336</c:v>
                </c:pt>
                <c:pt idx="559">
                  <c:v>45159.541666666664</c:v>
                </c:pt>
                <c:pt idx="560">
                  <c:v>45159.708333333336</c:v>
                </c:pt>
                <c:pt idx="561">
                  <c:v>45159.791666666664</c:v>
                </c:pt>
                <c:pt idx="562">
                  <c:v>45159.875</c:v>
                </c:pt>
                <c:pt idx="563">
                  <c:v>45159.958333333336</c:v>
                </c:pt>
                <c:pt idx="564">
                  <c:v>45160.375</c:v>
                </c:pt>
                <c:pt idx="565">
                  <c:v>45160.458333333336</c:v>
                </c:pt>
                <c:pt idx="566">
                  <c:v>45160.541666666664</c:v>
                </c:pt>
                <c:pt idx="567">
                  <c:v>45160.708333333336</c:v>
                </c:pt>
                <c:pt idx="568">
                  <c:v>45160.791666666664</c:v>
                </c:pt>
                <c:pt idx="569">
                  <c:v>45160.875</c:v>
                </c:pt>
                <c:pt idx="570">
                  <c:v>45160.958333333336</c:v>
                </c:pt>
                <c:pt idx="571">
                  <c:v>45161.375</c:v>
                </c:pt>
                <c:pt idx="572">
                  <c:v>45161.458333333336</c:v>
                </c:pt>
                <c:pt idx="573">
                  <c:v>45161.541666666664</c:v>
                </c:pt>
                <c:pt idx="574">
                  <c:v>45161.708333333336</c:v>
                </c:pt>
                <c:pt idx="575">
                  <c:v>45161.791666666664</c:v>
                </c:pt>
                <c:pt idx="576">
                  <c:v>45161.875</c:v>
                </c:pt>
                <c:pt idx="577">
                  <c:v>45161.958333333336</c:v>
                </c:pt>
                <c:pt idx="578">
                  <c:v>45162.375</c:v>
                </c:pt>
                <c:pt idx="579">
                  <c:v>45162.458333333336</c:v>
                </c:pt>
                <c:pt idx="580">
                  <c:v>45162.541666666664</c:v>
                </c:pt>
                <c:pt idx="581">
                  <c:v>45162.708333333336</c:v>
                </c:pt>
                <c:pt idx="582">
                  <c:v>45162.791666666664</c:v>
                </c:pt>
                <c:pt idx="583">
                  <c:v>45162.875</c:v>
                </c:pt>
                <c:pt idx="584">
                  <c:v>45162.958333333336</c:v>
                </c:pt>
                <c:pt idx="585">
                  <c:v>45163.375</c:v>
                </c:pt>
                <c:pt idx="586">
                  <c:v>45163.458333333336</c:v>
                </c:pt>
                <c:pt idx="587">
                  <c:v>45163.541666666664</c:v>
                </c:pt>
                <c:pt idx="588">
                  <c:v>45163.708333333336</c:v>
                </c:pt>
                <c:pt idx="589">
                  <c:v>45163.791666666664</c:v>
                </c:pt>
                <c:pt idx="590">
                  <c:v>45163.875</c:v>
                </c:pt>
                <c:pt idx="591">
                  <c:v>45163.958333333336</c:v>
                </c:pt>
                <c:pt idx="592">
                  <c:v>45164.375</c:v>
                </c:pt>
                <c:pt idx="593">
                  <c:v>45164.458333333336</c:v>
                </c:pt>
                <c:pt idx="594">
                  <c:v>45164.541666666664</c:v>
                </c:pt>
                <c:pt idx="595">
                  <c:v>45164.708333333336</c:v>
                </c:pt>
                <c:pt idx="596">
                  <c:v>45164.791666666664</c:v>
                </c:pt>
                <c:pt idx="597">
                  <c:v>45164.875</c:v>
                </c:pt>
                <c:pt idx="598">
                  <c:v>45164.958333333336</c:v>
                </c:pt>
                <c:pt idx="599">
                  <c:v>45165.375</c:v>
                </c:pt>
                <c:pt idx="600">
                  <c:v>45165.458333333336</c:v>
                </c:pt>
                <c:pt idx="601">
                  <c:v>45165.541666666664</c:v>
                </c:pt>
                <c:pt idx="602">
                  <c:v>45165.708333333336</c:v>
                </c:pt>
                <c:pt idx="603">
                  <c:v>45165.791666666664</c:v>
                </c:pt>
                <c:pt idx="604">
                  <c:v>45165.875</c:v>
                </c:pt>
                <c:pt idx="605">
                  <c:v>45165.958333333336</c:v>
                </c:pt>
                <c:pt idx="606">
                  <c:v>45166.375</c:v>
                </c:pt>
                <c:pt idx="607">
                  <c:v>45166.458333333336</c:v>
                </c:pt>
                <c:pt idx="608">
                  <c:v>45166.541666666664</c:v>
                </c:pt>
                <c:pt idx="609">
                  <c:v>45166.708333333336</c:v>
                </c:pt>
                <c:pt idx="610">
                  <c:v>45166.791666666664</c:v>
                </c:pt>
                <c:pt idx="611">
                  <c:v>45166.875</c:v>
                </c:pt>
                <c:pt idx="612">
                  <c:v>45166.958333333336</c:v>
                </c:pt>
                <c:pt idx="613">
                  <c:v>45167.375</c:v>
                </c:pt>
                <c:pt idx="614">
                  <c:v>45167.458333333336</c:v>
                </c:pt>
                <c:pt idx="615">
                  <c:v>45167.541666666664</c:v>
                </c:pt>
                <c:pt idx="616">
                  <c:v>45167.708333333336</c:v>
                </c:pt>
                <c:pt idx="617">
                  <c:v>45167.791666666664</c:v>
                </c:pt>
                <c:pt idx="618">
                  <c:v>45167.875</c:v>
                </c:pt>
                <c:pt idx="619">
                  <c:v>45167.958333333336</c:v>
                </c:pt>
                <c:pt idx="620">
                  <c:v>45168.375</c:v>
                </c:pt>
                <c:pt idx="621">
                  <c:v>45168.458333333336</c:v>
                </c:pt>
                <c:pt idx="622">
                  <c:v>45168.541666666664</c:v>
                </c:pt>
                <c:pt idx="623">
                  <c:v>45168.708333333336</c:v>
                </c:pt>
                <c:pt idx="624">
                  <c:v>45168.791666666664</c:v>
                </c:pt>
                <c:pt idx="625">
                  <c:v>45168.875</c:v>
                </c:pt>
                <c:pt idx="626">
                  <c:v>45168.958333333336</c:v>
                </c:pt>
                <c:pt idx="627">
                  <c:v>45169.375</c:v>
                </c:pt>
                <c:pt idx="628">
                  <c:v>45169.458333333336</c:v>
                </c:pt>
                <c:pt idx="629">
                  <c:v>45169.541666666664</c:v>
                </c:pt>
                <c:pt idx="630">
                  <c:v>45169.708333333336</c:v>
                </c:pt>
                <c:pt idx="631">
                  <c:v>45169.791666666664</c:v>
                </c:pt>
                <c:pt idx="632">
                  <c:v>45169.875</c:v>
                </c:pt>
                <c:pt idx="633">
                  <c:v>45169.958333333336</c:v>
                </c:pt>
                <c:pt idx="634">
                  <c:v>45170.375</c:v>
                </c:pt>
                <c:pt idx="635">
                  <c:v>45170.458333333336</c:v>
                </c:pt>
                <c:pt idx="636">
                  <c:v>45170.541666666664</c:v>
                </c:pt>
                <c:pt idx="637">
                  <c:v>45170.708333333336</c:v>
                </c:pt>
                <c:pt idx="638">
                  <c:v>45170.75</c:v>
                </c:pt>
                <c:pt idx="639">
                  <c:v>45170.833333333336</c:v>
                </c:pt>
                <c:pt idx="640">
                  <c:v>45170.916666666664</c:v>
                </c:pt>
                <c:pt idx="641">
                  <c:v>45171.375</c:v>
                </c:pt>
                <c:pt idx="642">
                  <c:v>45171.458333333336</c:v>
                </c:pt>
                <c:pt idx="643">
                  <c:v>45171.541666666664</c:v>
                </c:pt>
                <c:pt idx="644">
                  <c:v>45171.666666666664</c:v>
                </c:pt>
                <c:pt idx="645">
                  <c:v>45171.75</c:v>
                </c:pt>
                <c:pt idx="646">
                  <c:v>45171.833333333336</c:v>
                </c:pt>
                <c:pt idx="647">
                  <c:v>45171.916666666664</c:v>
                </c:pt>
                <c:pt idx="648">
                  <c:v>45172.375</c:v>
                </c:pt>
                <c:pt idx="649">
                  <c:v>45172.458333333336</c:v>
                </c:pt>
                <c:pt idx="650">
                  <c:v>45172.541666666664</c:v>
                </c:pt>
                <c:pt idx="651">
                  <c:v>45172.666666666664</c:v>
                </c:pt>
                <c:pt idx="652">
                  <c:v>45172.75</c:v>
                </c:pt>
                <c:pt idx="653">
                  <c:v>45172.833333333336</c:v>
                </c:pt>
                <c:pt idx="654">
                  <c:v>45172.916666666664</c:v>
                </c:pt>
                <c:pt idx="655">
                  <c:v>45173.375</c:v>
                </c:pt>
                <c:pt idx="656">
                  <c:v>45173.458333333336</c:v>
                </c:pt>
                <c:pt idx="657">
                  <c:v>45173.541666666664</c:v>
                </c:pt>
                <c:pt idx="658">
                  <c:v>45173.666666666664</c:v>
                </c:pt>
                <c:pt idx="659">
                  <c:v>45173.75</c:v>
                </c:pt>
                <c:pt idx="660">
                  <c:v>45173.833333333336</c:v>
                </c:pt>
                <c:pt idx="661">
                  <c:v>45173.916666666664</c:v>
                </c:pt>
                <c:pt idx="662">
                  <c:v>45174.375</c:v>
                </c:pt>
                <c:pt idx="663">
                  <c:v>45174.458333333336</c:v>
                </c:pt>
                <c:pt idx="664">
                  <c:v>45174.541666666664</c:v>
                </c:pt>
                <c:pt idx="665">
                  <c:v>45174.666666666664</c:v>
                </c:pt>
                <c:pt idx="666">
                  <c:v>45174.75</c:v>
                </c:pt>
                <c:pt idx="667">
                  <c:v>45174.833333333336</c:v>
                </c:pt>
                <c:pt idx="668">
                  <c:v>45174.916666666664</c:v>
                </c:pt>
                <c:pt idx="669">
                  <c:v>45175.375</c:v>
                </c:pt>
                <c:pt idx="670">
                  <c:v>45175.458333333336</c:v>
                </c:pt>
                <c:pt idx="671">
                  <c:v>45175.541666666664</c:v>
                </c:pt>
                <c:pt idx="672">
                  <c:v>45175.666666666664</c:v>
                </c:pt>
                <c:pt idx="673">
                  <c:v>45175.75</c:v>
                </c:pt>
                <c:pt idx="674">
                  <c:v>45175.833333333336</c:v>
                </c:pt>
                <c:pt idx="675">
                  <c:v>45175.916666666664</c:v>
                </c:pt>
                <c:pt idx="676">
                  <c:v>45176.375</c:v>
                </c:pt>
                <c:pt idx="677">
                  <c:v>45176.458333333336</c:v>
                </c:pt>
                <c:pt idx="678">
                  <c:v>45176.541666666664</c:v>
                </c:pt>
                <c:pt idx="679">
                  <c:v>45176.666666666664</c:v>
                </c:pt>
                <c:pt idx="680">
                  <c:v>45176.75</c:v>
                </c:pt>
                <c:pt idx="681">
                  <c:v>45176.833333333336</c:v>
                </c:pt>
                <c:pt idx="682">
                  <c:v>45176.916666666664</c:v>
                </c:pt>
                <c:pt idx="683">
                  <c:v>45177.375</c:v>
                </c:pt>
                <c:pt idx="684">
                  <c:v>45177.458333333336</c:v>
                </c:pt>
                <c:pt idx="685">
                  <c:v>45177.541666666664</c:v>
                </c:pt>
                <c:pt idx="686">
                  <c:v>45177.666666666664</c:v>
                </c:pt>
                <c:pt idx="687">
                  <c:v>45177.75</c:v>
                </c:pt>
                <c:pt idx="688">
                  <c:v>45177.833333333336</c:v>
                </c:pt>
                <c:pt idx="689">
                  <c:v>45177.916666666664</c:v>
                </c:pt>
                <c:pt idx="690">
                  <c:v>45178.375</c:v>
                </c:pt>
                <c:pt idx="691">
                  <c:v>45178.458333333336</c:v>
                </c:pt>
                <c:pt idx="692">
                  <c:v>45178.541666666664</c:v>
                </c:pt>
                <c:pt idx="693">
                  <c:v>45178.666666666664</c:v>
                </c:pt>
                <c:pt idx="694">
                  <c:v>45178.75</c:v>
                </c:pt>
                <c:pt idx="695">
                  <c:v>45178.833333333336</c:v>
                </c:pt>
                <c:pt idx="696">
                  <c:v>45178.916666666664</c:v>
                </c:pt>
                <c:pt idx="697">
                  <c:v>45179.375</c:v>
                </c:pt>
                <c:pt idx="698">
                  <c:v>45179.458333333336</c:v>
                </c:pt>
                <c:pt idx="699">
                  <c:v>45179.583333333336</c:v>
                </c:pt>
                <c:pt idx="700">
                  <c:v>45179.666666666664</c:v>
                </c:pt>
                <c:pt idx="701">
                  <c:v>45179.75</c:v>
                </c:pt>
                <c:pt idx="702">
                  <c:v>45179.833333333336</c:v>
                </c:pt>
                <c:pt idx="703">
                  <c:v>45179.916666666664</c:v>
                </c:pt>
                <c:pt idx="704">
                  <c:v>45180.375</c:v>
                </c:pt>
                <c:pt idx="705">
                  <c:v>45180.458333333336</c:v>
                </c:pt>
                <c:pt idx="706">
                  <c:v>45180.541666666664</c:v>
                </c:pt>
                <c:pt idx="707">
                  <c:v>45180.666666666664</c:v>
                </c:pt>
                <c:pt idx="708">
                  <c:v>45180.75</c:v>
                </c:pt>
                <c:pt idx="709">
                  <c:v>45180.833333333336</c:v>
                </c:pt>
                <c:pt idx="710">
                  <c:v>45180.916666666664</c:v>
                </c:pt>
                <c:pt idx="711">
                  <c:v>45181.375</c:v>
                </c:pt>
                <c:pt idx="712">
                  <c:v>45181.458333333336</c:v>
                </c:pt>
                <c:pt idx="713">
                  <c:v>45181.541666666664</c:v>
                </c:pt>
                <c:pt idx="714">
                  <c:v>45181.666666666664</c:v>
                </c:pt>
                <c:pt idx="715">
                  <c:v>45181.75</c:v>
                </c:pt>
                <c:pt idx="716">
                  <c:v>45181.833333333336</c:v>
                </c:pt>
                <c:pt idx="717">
                  <c:v>45181.916666666664</c:v>
                </c:pt>
                <c:pt idx="718">
                  <c:v>45182.375</c:v>
                </c:pt>
                <c:pt idx="719">
                  <c:v>45182.458333333336</c:v>
                </c:pt>
                <c:pt idx="720">
                  <c:v>45182.541666666664</c:v>
                </c:pt>
                <c:pt idx="721">
                  <c:v>45182.666666666664</c:v>
                </c:pt>
                <c:pt idx="722">
                  <c:v>45182.75</c:v>
                </c:pt>
                <c:pt idx="723">
                  <c:v>45182.833333333336</c:v>
                </c:pt>
                <c:pt idx="724">
                  <c:v>45182.916666666664</c:v>
                </c:pt>
                <c:pt idx="725">
                  <c:v>45183.375</c:v>
                </c:pt>
                <c:pt idx="726">
                  <c:v>45183.458333333336</c:v>
                </c:pt>
                <c:pt idx="727">
                  <c:v>45183.541666666664</c:v>
                </c:pt>
                <c:pt idx="728">
                  <c:v>45183.666666666664</c:v>
                </c:pt>
                <c:pt idx="729">
                  <c:v>45183.75</c:v>
                </c:pt>
                <c:pt idx="730">
                  <c:v>45183.854166666664</c:v>
                </c:pt>
                <c:pt idx="731">
                  <c:v>45183.916666666664</c:v>
                </c:pt>
                <c:pt idx="732">
                  <c:v>45184.375</c:v>
                </c:pt>
                <c:pt idx="733">
                  <c:v>45184.458333333336</c:v>
                </c:pt>
                <c:pt idx="734">
                  <c:v>45184.541666666664</c:v>
                </c:pt>
                <c:pt idx="735">
                  <c:v>45184.666666666664</c:v>
                </c:pt>
                <c:pt idx="736">
                  <c:v>45184.75</c:v>
                </c:pt>
                <c:pt idx="737">
                  <c:v>45184.833333333336</c:v>
                </c:pt>
                <c:pt idx="738">
                  <c:v>45184.916666666664</c:v>
                </c:pt>
                <c:pt idx="739">
                  <c:v>45185.375</c:v>
                </c:pt>
                <c:pt idx="740">
                  <c:v>45185.458333333336</c:v>
                </c:pt>
                <c:pt idx="741">
                  <c:v>45185.541666666664</c:v>
                </c:pt>
                <c:pt idx="742">
                  <c:v>45185.666666666664</c:v>
                </c:pt>
                <c:pt idx="743">
                  <c:v>45185.75</c:v>
                </c:pt>
                <c:pt idx="744">
                  <c:v>45185.833333333336</c:v>
                </c:pt>
                <c:pt idx="745">
                  <c:v>45185.916666666664</c:v>
                </c:pt>
                <c:pt idx="746">
                  <c:v>45186.375</c:v>
                </c:pt>
                <c:pt idx="747">
                  <c:v>45186.458333333336</c:v>
                </c:pt>
                <c:pt idx="748">
                  <c:v>45186.541666666664</c:v>
                </c:pt>
                <c:pt idx="749">
                  <c:v>45186.625</c:v>
                </c:pt>
              </c:numCache>
            </c:numRef>
          </c:xVal>
          <c:yVal>
            <c:numRef>
              <c:f>г.ст.Джанкуат!$G$2:$G$843</c:f>
              <c:numCache>
                <c:formatCode>General</c:formatCode>
                <c:ptCount val="842"/>
                <c:pt idx="0">
                  <c:v>1.4</c:v>
                </c:pt>
                <c:pt idx="1">
                  <c:v>1.3</c:v>
                </c:pt>
                <c:pt idx="2">
                  <c:v>1.5</c:v>
                </c:pt>
                <c:pt idx="3">
                  <c:v>1.5</c:v>
                </c:pt>
                <c:pt idx="4">
                  <c:v>0.9</c:v>
                </c:pt>
                <c:pt idx="5">
                  <c:v>0.9</c:v>
                </c:pt>
                <c:pt idx="6">
                  <c:v>0.8</c:v>
                </c:pt>
                <c:pt idx="7">
                  <c:v>1.7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3">
                  <c:v>1.1000000000000001</c:v>
                </c:pt>
                <c:pt idx="14">
                  <c:v>0.9</c:v>
                </c:pt>
                <c:pt idx="15">
                  <c:v>0.9</c:v>
                </c:pt>
                <c:pt idx="16">
                  <c:v>1.8</c:v>
                </c:pt>
                <c:pt idx="17">
                  <c:v>1.6</c:v>
                </c:pt>
                <c:pt idx="18">
                  <c:v>2.5</c:v>
                </c:pt>
                <c:pt idx="19">
                  <c:v>1.2</c:v>
                </c:pt>
                <c:pt idx="20">
                  <c:v>0.9</c:v>
                </c:pt>
                <c:pt idx="21">
                  <c:v>0.7</c:v>
                </c:pt>
                <c:pt idx="22">
                  <c:v>0.7</c:v>
                </c:pt>
                <c:pt idx="23">
                  <c:v>1.1000000000000001</c:v>
                </c:pt>
                <c:pt idx="24">
                  <c:v>2.4</c:v>
                </c:pt>
                <c:pt idx="25">
                  <c:v>2.2999999999999998</c:v>
                </c:pt>
                <c:pt idx="29">
                  <c:v>1.6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0.9</c:v>
                </c:pt>
                <c:pt idx="33">
                  <c:v>2</c:v>
                </c:pt>
                <c:pt idx="34">
                  <c:v>2.6</c:v>
                </c:pt>
                <c:pt idx="35">
                  <c:v>2.9</c:v>
                </c:pt>
                <c:pt idx="36">
                  <c:v>2.2999999999999998</c:v>
                </c:pt>
                <c:pt idx="37">
                  <c:v>1.3</c:v>
                </c:pt>
                <c:pt idx="38">
                  <c:v>1.1000000000000001</c:v>
                </c:pt>
                <c:pt idx="39">
                  <c:v>1</c:v>
                </c:pt>
                <c:pt idx="40">
                  <c:v>2.2999999999999998</c:v>
                </c:pt>
                <c:pt idx="41">
                  <c:v>2.7</c:v>
                </c:pt>
                <c:pt idx="42">
                  <c:v>2.8</c:v>
                </c:pt>
                <c:pt idx="43">
                  <c:v>3</c:v>
                </c:pt>
                <c:pt idx="44">
                  <c:v>2.2999999999999998</c:v>
                </c:pt>
                <c:pt idx="46">
                  <c:v>1.3</c:v>
                </c:pt>
                <c:pt idx="47">
                  <c:v>1.1000000000000001</c:v>
                </c:pt>
                <c:pt idx="48">
                  <c:v>1.3</c:v>
                </c:pt>
                <c:pt idx="49">
                  <c:v>0.5</c:v>
                </c:pt>
                <c:pt idx="50">
                  <c:v>0.7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</c:v>
                </c:pt>
                <c:pt idx="55">
                  <c:v>1</c:v>
                </c:pt>
                <c:pt idx="56">
                  <c:v>1.9</c:v>
                </c:pt>
                <c:pt idx="57">
                  <c:v>2.2999999999999998</c:v>
                </c:pt>
                <c:pt idx="58">
                  <c:v>2.1</c:v>
                </c:pt>
                <c:pt idx="59">
                  <c:v>2</c:v>
                </c:pt>
                <c:pt idx="60">
                  <c:v>1.3</c:v>
                </c:pt>
                <c:pt idx="61">
                  <c:v>1.2</c:v>
                </c:pt>
                <c:pt idx="62">
                  <c:v>1.2</c:v>
                </c:pt>
                <c:pt idx="63">
                  <c:v>2.2999999999999998</c:v>
                </c:pt>
                <c:pt idx="64">
                  <c:v>2</c:v>
                </c:pt>
                <c:pt idx="65">
                  <c:v>2.7</c:v>
                </c:pt>
                <c:pt idx="66">
                  <c:v>2.6</c:v>
                </c:pt>
                <c:pt idx="67">
                  <c:v>2</c:v>
                </c:pt>
                <c:pt idx="68">
                  <c:v>1.5</c:v>
                </c:pt>
                <c:pt idx="69">
                  <c:v>1.4</c:v>
                </c:pt>
                <c:pt idx="70">
                  <c:v>2.7</c:v>
                </c:pt>
                <c:pt idx="71">
                  <c:v>1.9</c:v>
                </c:pt>
                <c:pt idx="75">
                  <c:v>1.7</c:v>
                </c:pt>
                <c:pt idx="76">
                  <c:v>1.7</c:v>
                </c:pt>
                <c:pt idx="78">
                  <c:v>1.3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2.4</c:v>
                </c:pt>
                <c:pt idx="82">
                  <c:v>2.5</c:v>
                </c:pt>
                <c:pt idx="83">
                  <c:v>2.4</c:v>
                </c:pt>
                <c:pt idx="84">
                  <c:v>2.2999999999999998</c:v>
                </c:pt>
                <c:pt idx="85">
                  <c:v>1.7</c:v>
                </c:pt>
                <c:pt idx="86">
                  <c:v>1.4</c:v>
                </c:pt>
                <c:pt idx="87">
                  <c:v>1.3</c:v>
                </c:pt>
                <c:pt idx="88">
                  <c:v>2</c:v>
                </c:pt>
                <c:pt idx="89">
                  <c:v>2.4</c:v>
                </c:pt>
                <c:pt idx="90">
                  <c:v>3</c:v>
                </c:pt>
                <c:pt idx="91">
                  <c:v>2.2999999999999998</c:v>
                </c:pt>
                <c:pt idx="92">
                  <c:v>1.7</c:v>
                </c:pt>
                <c:pt idx="93">
                  <c:v>1.3</c:v>
                </c:pt>
                <c:pt idx="94">
                  <c:v>1.2</c:v>
                </c:pt>
                <c:pt idx="95">
                  <c:v>2.6</c:v>
                </c:pt>
                <c:pt idx="96">
                  <c:v>3.5</c:v>
                </c:pt>
                <c:pt idx="97">
                  <c:v>4</c:v>
                </c:pt>
                <c:pt idx="98">
                  <c:v>2.6</c:v>
                </c:pt>
                <c:pt idx="99">
                  <c:v>2.1</c:v>
                </c:pt>
                <c:pt idx="100">
                  <c:v>1.5</c:v>
                </c:pt>
                <c:pt idx="101">
                  <c:v>1.5</c:v>
                </c:pt>
                <c:pt idx="102">
                  <c:v>2.7</c:v>
                </c:pt>
                <c:pt idx="103">
                  <c:v>3.7</c:v>
                </c:pt>
                <c:pt idx="104">
                  <c:v>4.2</c:v>
                </c:pt>
                <c:pt idx="105">
                  <c:v>3.1</c:v>
                </c:pt>
                <c:pt idx="106">
                  <c:v>1.9</c:v>
                </c:pt>
                <c:pt idx="107">
                  <c:v>1.5</c:v>
                </c:pt>
                <c:pt idx="108">
                  <c:v>1.4</c:v>
                </c:pt>
                <c:pt idx="109">
                  <c:v>2.2999999999999998</c:v>
                </c:pt>
                <c:pt idx="110">
                  <c:v>3.8</c:v>
                </c:pt>
                <c:pt idx="111">
                  <c:v>4</c:v>
                </c:pt>
                <c:pt idx="112">
                  <c:v>3.5</c:v>
                </c:pt>
                <c:pt idx="113">
                  <c:v>1.9</c:v>
                </c:pt>
                <c:pt idx="114">
                  <c:v>1.6</c:v>
                </c:pt>
                <c:pt idx="115">
                  <c:v>1.5</c:v>
                </c:pt>
                <c:pt idx="116">
                  <c:v>2.9</c:v>
                </c:pt>
                <c:pt idx="117">
                  <c:v>3.2</c:v>
                </c:pt>
                <c:pt idx="118">
                  <c:v>3.4</c:v>
                </c:pt>
                <c:pt idx="119">
                  <c:v>2.2999999999999998</c:v>
                </c:pt>
                <c:pt idx="120">
                  <c:v>1.7</c:v>
                </c:pt>
                <c:pt idx="121">
                  <c:v>1.6</c:v>
                </c:pt>
                <c:pt idx="122">
                  <c:v>1.5</c:v>
                </c:pt>
                <c:pt idx="123">
                  <c:v>1.9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2.2000000000000002</c:v>
                </c:pt>
                <c:pt idx="127">
                  <c:v>1.7</c:v>
                </c:pt>
                <c:pt idx="128">
                  <c:v>1.5</c:v>
                </c:pt>
                <c:pt idx="129">
                  <c:v>1.4</c:v>
                </c:pt>
                <c:pt idx="130">
                  <c:v>3</c:v>
                </c:pt>
                <c:pt idx="131">
                  <c:v>4.3</c:v>
                </c:pt>
                <c:pt idx="132">
                  <c:v>3.7</c:v>
                </c:pt>
                <c:pt idx="133">
                  <c:v>2.5</c:v>
                </c:pt>
                <c:pt idx="134">
                  <c:v>2</c:v>
                </c:pt>
                <c:pt idx="135">
                  <c:v>1.7</c:v>
                </c:pt>
                <c:pt idx="136">
                  <c:v>1.5</c:v>
                </c:pt>
                <c:pt idx="137">
                  <c:v>1.8</c:v>
                </c:pt>
                <c:pt idx="138">
                  <c:v>3.2</c:v>
                </c:pt>
                <c:pt idx="139">
                  <c:v>3.3</c:v>
                </c:pt>
                <c:pt idx="140">
                  <c:v>2.2999999999999998</c:v>
                </c:pt>
                <c:pt idx="141">
                  <c:v>1.8</c:v>
                </c:pt>
                <c:pt idx="142">
                  <c:v>1.6</c:v>
                </c:pt>
                <c:pt idx="143">
                  <c:v>1.5</c:v>
                </c:pt>
                <c:pt idx="144">
                  <c:v>2.8</c:v>
                </c:pt>
                <c:pt idx="145">
                  <c:v>3.9</c:v>
                </c:pt>
                <c:pt idx="146">
                  <c:v>4.5</c:v>
                </c:pt>
                <c:pt idx="147">
                  <c:v>4.2</c:v>
                </c:pt>
                <c:pt idx="148">
                  <c:v>2.2000000000000002</c:v>
                </c:pt>
                <c:pt idx="149">
                  <c:v>1.8</c:v>
                </c:pt>
                <c:pt idx="150">
                  <c:v>1.6</c:v>
                </c:pt>
                <c:pt idx="151">
                  <c:v>2.7</c:v>
                </c:pt>
                <c:pt idx="152">
                  <c:v>3.9</c:v>
                </c:pt>
                <c:pt idx="153">
                  <c:v>4.4000000000000004</c:v>
                </c:pt>
                <c:pt idx="154">
                  <c:v>2.7</c:v>
                </c:pt>
                <c:pt idx="155">
                  <c:v>2.1</c:v>
                </c:pt>
                <c:pt idx="156">
                  <c:v>1.8</c:v>
                </c:pt>
                <c:pt idx="157">
                  <c:v>1.6</c:v>
                </c:pt>
                <c:pt idx="158">
                  <c:v>3</c:v>
                </c:pt>
                <c:pt idx="159">
                  <c:v>4.5</c:v>
                </c:pt>
                <c:pt idx="160">
                  <c:v>4.8</c:v>
                </c:pt>
                <c:pt idx="161">
                  <c:v>4.2</c:v>
                </c:pt>
                <c:pt idx="162">
                  <c:v>2.5</c:v>
                </c:pt>
                <c:pt idx="163">
                  <c:v>2.1</c:v>
                </c:pt>
                <c:pt idx="164">
                  <c:v>1.9</c:v>
                </c:pt>
                <c:pt idx="165">
                  <c:v>3.3</c:v>
                </c:pt>
                <c:pt idx="166">
                  <c:v>4.3</c:v>
                </c:pt>
                <c:pt idx="172" formatCode="0.0">
                  <c:v>2.5</c:v>
                </c:pt>
                <c:pt idx="173">
                  <c:v>3.8</c:v>
                </c:pt>
                <c:pt idx="174">
                  <c:v>4.4000000000000004</c:v>
                </c:pt>
                <c:pt idx="175">
                  <c:v>3.5</c:v>
                </c:pt>
                <c:pt idx="176">
                  <c:v>2.2000000000000002</c:v>
                </c:pt>
                <c:pt idx="177">
                  <c:v>1.7</c:v>
                </c:pt>
                <c:pt idx="179">
                  <c:v>2.8</c:v>
                </c:pt>
                <c:pt idx="180">
                  <c:v>4</c:v>
                </c:pt>
                <c:pt idx="181">
                  <c:v>4.5999999999999996</c:v>
                </c:pt>
                <c:pt idx="182">
                  <c:v>4</c:v>
                </c:pt>
                <c:pt idx="183">
                  <c:v>2.6</c:v>
                </c:pt>
                <c:pt idx="184">
                  <c:v>2</c:v>
                </c:pt>
                <c:pt idx="186">
                  <c:v>3.6</c:v>
                </c:pt>
                <c:pt idx="187">
                  <c:v>3.8</c:v>
                </c:pt>
                <c:pt idx="188">
                  <c:v>4.3</c:v>
                </c:pt>
                <c:pt idx="189">
                  <c:v>3</c:v>
                </c:pt>
                <c:pt idx="190">
                  <c:v>2</c:v>
                </c:pt>
                <c:pt idx="191">
                  <c:v>1.7</c:v>
                </c:pt>
                <c:pt idx="192">
                  <c:v>1.6</c:v>
                </c:pt>
                <c:pt idx="193">
                  <c:v>2.4</c:v>
                </c:pt>
                <c:pt idx="194">
                  <c:v>2</c:v>
                </c:pt>
                <c:pt idx="195">
                  <c:v>2.4</c:v>
                </c:pt>
                <c:pt idx="196">
                  <c:v>2</c:v>
                </c:pt>
                <c:pt idx="197">
                  <c:v>1.7</c:v>
                </c:pt>
                <c:pt idx="198">
                  <c:v>1.4</c:v>
                </c:pt>
                <c:pt idx="199">
                  <c:v>1.1000000000000001</c:v>
                </c:pt>
                <c:pt idx="200">
                  <c:v>3</c:v>
                </c:pt>
                <c:pt idx="201">
                  <c:v>3.8</c:v>
                </c:pt>
                <c:pt idx="202">
                  <c:v>3.3</c:v>
                </c:pt>
                <c:pt idx="203">
                  <c:v>3.4</c:v>
                </c:pt>
                <c:pt idx="204">
                  <c:v>2.1</c:v>
                </c:pt>
                <c:pt idx="205">
                  <c:v>1.9</c:v>
                </c:pt>
                <c:pt idx="206">
                  <c:v>1.8</c:v>
                </c:pt>
                <c:pt idx="207">
                  <c:v>3.8</c:v>
                </c:pt>
                <c:pt idx="208">
                  <c:v>4.2</c:v>
                </c:pt>
                <c:pt idx="209">
                  <c:v>4.8</c:v>
                </c:pt>
                <c:pt idx="210">
                  <c:v>2.5</c:v>
                </c:pt>
                <c:pt idx="211">
                  <c:v>2.1</c:v>
                </c:pt>
                <c:pt idx="212">
                  <c:v>1.9</c:v>
                </c:pt>
                <c:pt idx="214">
                  <c:v>3.6</c:v>
                </c:pt>
                <c:pt idx="215">
                  <c:v>4.2</c:v>
                </c:pt>
                <c:pt idx="216">
                  <c:v>4.8</c:v>
                </c:pt>
                <c:pt idx="217">
                  <c:v>3.9</c:v>
                </c:pt>
                <c:pt idx="218">
                  <c:v>2.2999999999999998</c:v>
                </c:pt>
                <c:pt idx="219">
                  <c:v>2.1</c:v>
                </c:pt>
                <c:pt idx="220">
                  <c:v>2</c:v>
                </c:pt>
                <c:pt idx="221">
                  <c:v>3.4</c:v>
                </c:pt>
                <c:pt idx="222">
                  <c:v>4.4000000000000004</c:v>
                </c:pt>
                <c:pt idx="223">
                  <c:v>4.9000000000000004</c:v>
                </c:pt>
                <c:pt idx="224">
                  <c:v>3.7</c:v>
                </c:pt>
                <c:pt idx="225">
                  <c:v>2.4</c:v>
                </c:pt>
                <c:pt idx="226">
                  <c:v>2.2999999999999998</c:v>
                </c:pt>
                <c:pt idx="227">
                  <c:v>2.1</c:v>
                </c:pt>
                <c:pt idx="228">
                  <c:v>3.4</c:v>
                </c:pt>
                <c:pt idx="229">
                  <c:v>4.5999999999999996</c:v>
                </c:pt>
                <c:pt idx="230">
                  <c:v>5</c:v>
                </c:pt>
                <c:pt idx="231">
                  <c:v>4.2</c:v>
                </c:pt>
                <c:pt idx="232">
                  <c:v>2.6</c:v>
                </c:pt>
                <c:pt idx="233">
                  <c:v>2.2999999999999998</c:v>
                </c:pt>
                <c:pt idx="234">
                  <c:v>2</c:v>
                </c:pt>
                <c:pt idx="235">
                  <c:v>3.9</c:v>
                </c:pt>
                <c:pt idx="236">
                  <c:v>4.5</c:v>
                </c:pt>
                <c:pt idx="237">
                  <c:v>4.9000000000000004</c:v>
                </c:pt>
                <c:pt idx="238">
                  <c:v>4.2</c:v>
                </c:pt>
                <c:pt idx="239">
                  <c:v>2.7</c:v>
                </c:pt>
                <c:pt idx="240">
                  <c:v>2.6</c:v>
                </c:pt>
                <c:pt idx="241">
                  <c:v>2</c:v>
                </c:pt>
                <c:pt idx="242">
                  <c:v>3.7</c:v>
                </c:pt>
                <c:pt idx="243">
                  <c:v>4.5999999999999996</c:v>
                </c:pt>
                <c:pt idx="244">
                  <c:v>4.8</c:v>
                </c:pt>
                <c:pt idx="245">
                  <c:v>4</c:v>
                </c:pt>
                <c:pt idx="246">
                  <c:v>2.7</c:v>
                </c:pt>
                <c:pt idx="247">
                  <c:v>2.4</c:v>
                </c:pt>
                <c:pt idx="248">
                  <c:v>2.8</c:v>
                </c:pt>
                <c:pt idx="249">
                  <c:v>3.4</c:v>
                </c:pt>
                <c:pt idx="250">
                  <c:v>2.9</c:v>
                </c:pt>
                <c:pt idx="251">
                  <c:v>2.7</c:v>
                </c:pt>
                <c:pt idx="252">
                  <c:v>3</c:v>
                </c:pt>
                <c:pt idx="253">
                  <c:v>2.2000000000000002</c:v>
                </c:pt>
                <c:pt idx="254">
                  <c:v>2</c:v>
                </c:pt>
                <c:pt idx="255">
                  <c:v>1.9</c:v>
                </c:pt>
                <c:pt idx="256">
                  <c:v>2.1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2.7</c:v>
                </c:pt>
                <c:pt idx="260">
                  <c:v>2.1</c:v>
                </c:pt>
                <c:pt idx="261">
                  <c:v>2.1</c:v>
                </c:pt>
                <c:pt idx="262">
                  <c:v>2.4</c:v>
                </c:pt>
                <c:pt idx="263">
                  <c:v>2.2999999999999998</c:v>
                </c:pt>
                <c:pt idx="264">
                  <c:v>2.5</c:v>
                </c:pt>
                <c:pt idx="265">
                  <c:v>2.8</c:v>
                </c:pt>
                <c:pt idx="266">
                  <c:v>2.7</c:v>
                </c:pt>
                <c:pt idx="267">
                  <c:v>2</c:v>
                </c:pt>
                <c:pt idx="268">
                  <c:v>1.8</c:v>
                </c:pt>
                <c:pt idx="269">
                  <c:v>1.8</c:v>
                </c:pt>
                <c:pt idx="270">
                  <c:v>2.2000000000000002</c:v>
                </c:pt>
                <c:pt idx="271">
                  <c:v>2.2999999999999998</c:v>
                </c:pt>
                <c:pt idx="272">
                  <c:v>3.4</c:v>
                </c:pt>
                <c:pt idx="273">
                  <c:v>2.2999999999999998</c:v>
                </c:pt>
                <c:pt idx="274">
                  <c:v>1.9</c:v>
                </c:pt>
                <c:pt idx="275">
                  <c:v>1.7</c:v>
                </c:pt>
                <c:pt idx="276">
                  <c:v>1.6</c:v>
                </c:pt>
                <c:pt idx="277">
                  <c:v>2.2999999999999998</c:v>
                </c:pt>
                <c:pt idx="278">
                  <c:v>3.5</c:v>
                </c:pt>
                <c:pt idx="279">
                  <c:v>3</c:v>
                </c:pt>
                <c:pt idx="280">
                  <c:v>3.1</c:v>
                </c:pt>
                <c:pt idx="281">
                  <c:v>1.8</c:v>
                </c:pt>
                <c:pt idx="282">
                  <c:v>1.7</c:v>
                </c:pt>
                <c:pt idx="284">
                  <c:v>2.8</c:v>
                </c:pt>
                <c:pt idx="285">
                  <c:v>4.0999999999999996</c:v>
                </c:pt>
                <c:pt idx="286">
                  <c:v>4.8</c:v>
                </c:pt>
                <c:pt idx="287">
                  <c:v>4</c:v>
                </c:pt>
                <c:pt idx="288">
                  <c:v>2.7</c:v>
                </c:pt>
                <c:pt idx="289">
                  <c:v>2.4</c:v>
                </c:pt>
                <c:pt idx="291">
                  <c:v>3.5</c:v>
                </c:pt>
                <c:pt idx="292">
                  <c:v>4.4000000000000004</c:v>
                </c:pt>
                <c:pt idx="293">
                  <c:v>5.0999999999999996</c:v>
                </c:pt>
                <c:pt idx="294">
                  <c:v>4.0999999999999996</c:v>
                </c:pt>
                <c:pt idx="295">
                  <c:v>2.9</c:v>
                </c:pt>
                <c:pt idx="296">
                  <c:v>2.5</c:v>
                </c:pt>
                <c:pt idx="297">
                  <c:v>2.2999999999999998</c:v>
                </c:pt>
                <c:pt idx="298">
                  <c:v>3.4</c:v>
                </c:pt>
                <c:pt idx="300">
                  <c:v>4.9000000000000004</c:v>
                </c:pt>
                <c:pt idx="301">
                  <c:v>3.2</c:v>
                </c:pt>
                <c:pt idx="302">
                  <c:v>2.2999999999999998</c:v>
                </c:pt>
                <c:pt idx="303">
                  <c:v>2.2000000000000002</c:v>
                </c:pt>
                <c:pt idx="304">
                  <c:v>2</c:v>
                </c:pt>
                <c:pt idx="305">
                  <c:v>3.1</c:v>
                </c:pt>
                <c:pt idx="306">
                  <c:v>4.3</c:v>
                </c:pt>
                <c:pt idx="307">
                  <c:v>4.7</c:v>
                </c:pt>
                <c:pt idx="308">
                  <c:v>2.7</c:v>
                </c:pt>
                <c:pt idx="309">
                  <c:v>2.2000000000000002</c:v>
                </c:pt>
                <c:pt idx="310">
                  <c:v>2.1</c:v>
                </c:pt>
                <c:pt idx="311">
                  <c:v>2</c:v>
                </c:pt>
                <c:pt idx="312">
                  <c:v>3</c:v>
                </c:pt>
                <c:pt idx="313">
                  <c:v>4.0999999999999996</c:v>
                </c:pt>
                <c:pt idx="314">
                  <c:v>3.1</c:v>
                </c:pt>
                <c:pt idx="315">
                  <c:v>2.7</c:v>
                </c:pt>
                <c:pt idx="316">
                  <c:v>2</c:v>
                </c:pt>
                <c:pt idx="317">
                  <c:v>1.9</c:v>
                </c:pt>
                <c:pt idx="318">
                  <c:v>1.9</c:v>
                </c:pt>
                <c:pt idx="319">
                  <c:v>4</c:v>
                </c:pt>
                <c:pt idx="320">
                  <c:v>4.4000000000000004</c:v>
                </c:pt>
                <c:pt idx="321">
                  <c:v>4.2</c:v>
                </c:pt>
                <c:pt idx="322">
                  <c:v>3.8</c:v>
                </c:pt>
                <c:pt idx="323">
                  <c:v>2.5</c:v>
                </c:pt>
                <c:pt idx="324">
                  <c:v>2.2999999999999998</c:v>
                </c:pt>
                <c:pt idx="325">
                  <c:v>2.2000000000000002</c:v>
                </c:pt>
                <c:pt idx="326">
                  <c:v>3.1</c:v>
                </c:pt>
                <c:pt idx="327">
                  <c:v>4.4000000000000004</c:v>
                </c:pt>
                <c:pt idx="328">
                  <c:v>5</c:v>
                </c:pt>
                <c:pt idx="329">
                  <c:v>3.2</c:v>
                </c:pt>
                <c:pt idx="330">
                  <c:v>2.6</c:v>
                </c:pt>
                <c:pt idx="331">
                  <c:v>2.4</c:v>
                </c:pt>
                <c:pt idx="332">
                  <c:v>2.1</c:v>
                </c:pt>
                <c:pt idx="333">
                  <c:v>3.4</c:v>
                </c:pt>
                <c:pt idx="334">
                  <c:v>4.5</c:v>
                </c:pt>
                <c:pt idx="335">
                  <c:v>5</c:v>
                </c:pt>
                <c:pt idx="336">
                  <c:v>4.0999999999999996</c:v>
                </c:pt>
                <c:pt idx="337">
                  <c:v>2.8</c:v>
                </c:pt>
                <c:pt idx="338">
                  <c:v>2.6</c:v>
                </c:pt>
                <c:pt idx="339">
                  <c:v>2.2999999999999998</c:v>
                </c:pt>
                <c:pt idx="340">
                  <c:v>4</c:v>
                </c:pt>
                <c:pt idx="341">
                  <c:v>4.9000000000000004</c:v>
                </c:pt>
                <c:pt idx="342">
                  <c:v>4.9000000000000004</c:v>
                </c:pt>
                <c:pt idx="343">
                  <c:v>3.9</c:v>
                </c:pt>
                <c:pt idx="344">
                  <c:v>2.8</c:v>
                </c:pt>
                <c:pt idx="345">
                  <c:v>2.7</c:v>
                </c:pt>
                <c:pt idx="346">
                  <c:v>2.6</c:v>
                </c:pt>
                <c:pt idx="347">
                  <c:v>3.5</c:v>
                </c:pt>
                <c:pt idx="348">
                  <c:v>4.4000000000000004</c:v>
                </c:pt>
                <c:pt idx="349">
                  <c:v>4.8</c:v>
                </c:pt>
                <c:pt idx="350">
                  <c:v>4.4000000000000004</c:v>
                </c:pt>
                <c:pt idx="351">
                  <c:v>3.2</c:v>
                </c:pt>
                <c:pt idx="352">
                  <c:v>3</c:v>
                </c:pt>
                <c:pt idx="353">
                  <c:v>2.8</c:v>
                </c:pt>
                <c:pt idx="354">
                  <c:v>3.6</c:v>
                </c:pt>
                <c:pt idx="355">
                  <c:v>4.0999999999999996</c:v>
                </c:pt>
                <c:pt idx="356">
                  <c:v>4.4000000000000004</c:v>
                </c:pt>
                <c:pt idx="357">
                  <c:v>4</c:v>
                </c:pt>
                <c:pt idx="358">
                  <c:v>2.7</c:v>
                </c:pt>
                <c:pt idx="359">
                  <c:v>2.7</c:v>
                </c:pt>
                <c:pt idx="360">
                  <c:v>2.5</c:v>
                </c:pt>
                <c:pt idx="362">
                  <c:v>2.6</c:v>
                </c:pt>
                <c:pt idx="363">
                  <c:v>3.2</c:v>
                </c:pt>
                <c:pt idx="364">
                  <c:v>3.1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3.8</c:v>
                </c:pt>
                <c:pt idx="369">
                  <c:v>4.4000000000000004</c:v>
                </c:pt>
                <c:pt idx="370">
                  <c:v>4.9000000000000004</c:v>
                </c:pt>
                <c:pt idx="371">
                  <c:v>4.4000000000000004</c:v>
                </c:pt>
                <c:pt idx="372">
                  <c:v>3.1</c:v>
                </c:pt>
                <c:pt idx="373">
                  <c:v>2.9</c:v>
                </c:pt>
                <c:pt idx="374">
                  <c:v>2.6</c:v>
                </c:pt>
                <c:pt idx="375">
                  <c:v>3.5</c:v>
                </c:pt>
                <c:pt idx="376">
                  <c:v>4.7</c:v>
                </c:pt>
                <c:pt idx="377">
                  <c:v>5.2</c:v>
                </c:pt>
                <c:pt idx="378">
                  <c:v>4.4000000000000004</c:v>
                </c:pt>
                <c:pt idx="379">
                  <c:v>3</c:v>
                </c:pt>
                <c:pt idx="380">
                  <c:v>2.7</c:v>
                </c:pt>
                <c:pt idx="381">
                  <c:v>2.8</c:v>
                </c:pt>
                <c:pt idx="382">
                  <c:v>3.8</c:v>
                </c:pt>
                <c:pt idx="383">
                  <c:v>4.8</c:v>
                </c:pt>
                <c:pt idx="384">
                  <c:v>5.2</c:v>
                </c:pt>
                <c:pt idx="385">
                  <c:v>4.2</c:v>
                </c:pt>
                <c:pt idx="386">
                  <c:v>3</c:v>
                </c:pt>
                <c:pt idx="387">
                  <c:v>2.9</c:v>
                </c:pt>
                <c:pt idx="388">
                  <c:v>2.7</c:v>
                </c:pt>
                <c:pt idx="389">
                  <c:v>3.1</c:v>
                </c:pt>
                <c:pt idx="390">
                  <c:v>4.9000000000000004</c:v>
                </c:pt>
                <c:pt idx="391">
                  <c:v>3.8</c:v>
                </c:pt>
                <c:pt idx="392">
                  <c:v>3</c:v>
                </c:pt>
                <c:pt idx="393">
                  <c:v>2.7</c:v>
                </c:pt>
                <c:pt idx="394">
                  <c:v>2.5</c:v>
                </c:pt>
                <c:pt idx="395">
                  <c:v>2.2999999999999998</c:v>
                </c:pt>
                <c:pt idx="396">
                  <c:v>3</c:v>
                </c:pt>
                <c:pt idx="397">
                  <c:v>4.3</c:v>
                </c:pt>
                <c:pt idx="398">
                  <c:v>5</c:v>
                </c:pt>
                <c:pt idx="399">
                  <c:v>4.2</c:v>
                </c:pt>
                <c:pt idx="400">
                  <c:v>2.9</c:v>
                </c:pt>
                <c:pt idx="401">
                  <c:v>2.7</c:v>
                </c:pt>
                <c:pt idx="402">
                  <c:v>2.4</c:v>
                </c:pt>
                <c:pt idx="403">
                  <c:v>3.7</c:v>
                </c:pt>
                <c:pt idx="404">
                  <c:v>3.7</c:v>
                </c:pt>
                <c:pt idx="405">
                  <c:v>3.7</c:v>
                </c:pt>
                <c:pt idx="406">
                  <c:v>3.7</c:v>
                </c:pt>
                <c:pt idx="407">
                  <c:v>3</c:v>
                </c:pt>
                <c:pt idx="408">
                  <c:v>2.7</c:v>
                </c:pt>
                <c:pt idx="409">
                  <c:v>2.5</c:v>
                </c:pt>
                <c:pt idx="410">
                  <c:v>4</c:v>
                </c:pt>
                <c:pt idx="411">
                  <c:v>5.6</c:v>
                </c:pt>
                <c:pt idx="412" formatCode="0.0">
                  <c:v>5</c:v>
                </c:pt>
                <c:pt idx="413" formatCode="0.0">
                  <c:v>4.5999999999999996</c:v>
                </c:pt>
                <c:pt idx="414" formatCode="0.0">
                  <c:v>3.7</c:v>
                </c:pt>
                <c:pt idx="415" formatCode="0.0">
                  <c:v>2.7</c:v>
                </c:pt>
                <c:pt idx="416" formatCode="0.0">
                  <c:v>2.4</c:v>
                </c:pt>
                <c:pt idx="417" formatCode="0.0">
                  <c:v>3.8</c:v>
                </c:pt>
                <c:pt idx="418" formatCode="0.0">
                  <c:v>5.0999999999999996</c:v>
                </c:pt>
                <c:pt idx="419" formatCode="0.0">
                  <c:v>5.0999999999999996</c:v>
                </c:pt>
                <c:pt idx="420" formatCode="0.0">
                  <c:v>4.5999999999999996</c:v>
                </c:pt>
                <c:pt idx="421" formatCode="0.0">
                  <c:v>3.5</c:v>
                </c:pt>
                <c:pt idx="424" formatCode="0.0">
                  <c:v>4.2</c:v>
                </c:pt>
                <c:pt idx="425" formatCode="0.0">
                  <c:v>4.2</c:v>
                </c:pt>
                <c:pt idx="426" formatCode="0.0">
                  <c:v>4.2</c:v>
                </c:pt>
                <c:pt idx="427" formatCode="0.0">
                  <c:v>3.4</c:v>
                </c:pt>
                <c:pt idx="428" formatCode="0.0">
                  <c:v>3.3</c:v>
                </c:pt>
                <c:pt idx="429" formatCode="0.0">
                  <c:v>2.9</c:v>
                </c:pt>
                <c:pt idx="430" formatCode="0.0">
                  <c:v>2.5</c:v>
                </c:pt>
                <c:pt idx="431" formatCode="0.0">
                  <c:v>5</c:v>
                </c:pt>
                <c:pt idx="432" formatCode="0.0">
                  <c:v>5.4</c:v>
                </c:pt>
                <c:pt idx="433" formatCode="0.0">
                  <c:v>5</c:v>
                </c:pt>
                <c:pt idx="434" formatCode="0.0">
                  <c:v>4.0999999999999996</c:v>
                </c:pt>
                <c:pt idx="435" formatCode="0.0">
                  <c:v>3.4</c:v>
                </c:pt>
                <c:pt idx="436" formatCode="0.0">
                  <c:v>2.9</c:v>
                </c:pt>
                <c:pt idx="437" formatCode="0.0">
                  <c:v>2.8</c:v>
                </c:pt>
                <c:pt idx="438" formatCode="0.0">
                  <c:v>4.0999999999999996</c:v>
                </c:pt>
                <c:pt idx="439" formatCode="0.0">
                  <c:v>4.8</c:v>
                </c:pt>
                <c:pt idx="440" formatCode="0.0">
                  <c:v>4.8</c:v>
                </c:pt>
                <c:pt idx="441" formatCode="0.0">
                  <c:v>3.6</c:v>
                </c:pt>
                <c:pt idx="442" formatCode="0.0">
                  <c:v>3.4</c:v>
                </c:pt>
                <c:pt idx="443" formatCode="0.0">
                  <c:v>3</c:v>
                </c:pt>
                <c:pt idx="444" formatCode="0.0">
                  <c:v>2.8</c:v>
                </c:pt>
                <c:pt idx="445" formatCode="0.0">
                  <c:v>4</c:v>
                </c:pt>
                <c:pt idx="446" formatCode="0.0">
                  <c:v>5.2</c:v>
                </c:pt>
                <c:pt idx="447" formatCode="0.0">
                  <c:v>5.6</c:v>
                </c:pt>
                <c:pt idx="448" formatCode="0.0">
                  <c:v>3.9</c:v>
                </c:pt>
                <c:pt idx="450" formatCode="0.0">
                  <c:v>3.2</c:v>
                </c:pt>
                <c:pt idx="451" formatCode="0.0">
                  <c:v>3</c:v>
                </c:pt>
                <c:pt idx="452" formatCode="0.0">
                  <c:v>4.4000000000000004</c:v>
                </c:pt>
                <c:pt idx="453" formatCode="0.0">
                  <c:v>5.4</c:v>
                </c:pt>
                <c:pt idx="454" formatCode="0.0">
                  <c:v>5.5</c:v>
                </c:pt>
                <c:pt idx="455" formatCode="0.0">
                  <c:v>4.5999999999999996</c:v>
                </c:pt>
                <c:pt idx="456" formatCode="0.0">
                  <c:v>3.6</c:v>
                </c:pt>
                <c:pt idx="457" formatCode="0.0">
                  <c:v>3.3</c:v>
                </c:pt>
                <c:pt idx="458" formatCode="0.0">
                  <c:v>3.1</c:v>
                </c:pt>
                <c:pt idx="459" formatCode="0.0">
                  <c:v>4.0999999999999996</c:v>
                </c:pt>
                <c:pt idx="460" formatCode="0.0">
                  <c:v>5.0999999999999996</c:v>
                </c:pt>
                <c:pt idx="461" formatCode="0.0">
                  <c:v>5.3</c:v>
                </c:pt>
                <c:pt idx="462" formatCode="0.0">
                  <c:v>4.3</c:v>
                </c:pt>
                <c:pt idx="463" formatCode="0.0">
                  <c:v>3.7</c:v>
                </c:pt>
                <c:pt idx="464" formatCode="0.0">
                  <c:v>3.1</c:v>
                </c:pt>
                <c:pt idx="465" formatCode="0.0">
                  <c:v>2.8</c:v>
                </c:pt>
                <c:pt idx="466" formatCode="0.0">
                  <c:v>4</c:v>
                </c:pt>
                <c:pt idx="467" formatCode="0.0">
                  <c:v>5.2</c:v>
                </c:pt>
                <c:pt idx="468" formatCode="0.0">
                  <c:v>5.5</c:v>
                </c:pt>
                <c:pt idx="469" formatCode="0.0">
                  <c:v>4.0999999999999996</c:v>
                </c:pt>
                <c:pt idx="470" formatCode="0.0">
                  <c:v>3.6</c:v>
                </c:pt>
                <c:pt idx="471" formatCode="0.0">
                  <c:v>3.1</c:v>
                </c:pt>
                <c:pt idx="472" formatCode="0.0">
                  <c:v>3</c:v>
                </c:pt>
                <c:pt idx="473" formatCode="0.0">
                  <c:v>4.3</c:v>
                </c:pt>
                <c:pt idx="474" formatCode="0.0">
                  <c:v>5.2</c:v>
                </c:pt>
                <c:pt idx="475" formatCode="0.0">
                  <c:v>5.5</c:v>
                </c:pt>
                <c:pt idx="476" formatCode="0.0">
                  <c:v>4</c:v>
                </c:pt>
                <c:pt idx="477" formatCode="0.0">
                  <c:v>3.6</c:v>
                </c:pt>
                <c:pt idx="478" formatCode="0.0">
                  <c:v>3.3</c:v>
                </c:pt>
                <c:pt idx="479" formatCode="0.0">
                  <c:v>2.2999999999999998</c:v>
                </c:pt>
                <c:pt idx="480" formatCode="0.0">
                  <c:v>4</c:v>
                </c:pt>
                <c:pt idx="481" formatCode="0.0">
                  <c:v>4.9000000000000004</c:v>
                </c:pt>
                <c:pt idx="482" formatCode="0.0">
                  <c:v>5.3</c:v>
                </c:pt>
                <c:pt idx="483" formatCode="0.0">
                  <c:v>4.4000000000000004</c:v>
                </c:pt>
                <c:pt idx="484" formatCode="0.0">
                  <c:v>3.7</c:v>
                </c:pt>
                <c:pt idx="485" formatCode="0.0">
                  <c:v>3.4</c:v>
                </c:pt>
                <c:pt idx="486" formatCode="0.0">
                  <c:v>3.3</c:v>
                </c:pt>
                <c:pt idx="487" formatCode="0.0">
                  <c:v>4.4000000000000004</c:v>
                </c:pt>
                <c:pt idx="488" formatCode="0.0">
                  <c:v>5.2</c:v>
                </c:pt>
                <c:pt idx="489" formatCode="0.0">
                  <c:v>5.3</c:v>
                </c:pt>
                <c:pt idx="490" formatCode="0.0">
                  <c:v>4.5</c:v>
                </c:pt>
                <c:pt idx="491" formatCode="0.0">
                  <c:v>3.7</c:v>
                </c:pt>
                <c:pt idx="492" formatCode="0.0">
                  <c:v>3.8</c:v>
                </c:pt>
                <c:pt idx="493" formatCode="0.0">
                  <c:v>3.5</c:v>
                </c:pt>
                <c:pt idx="494" formatCode="0.0">
                  <c:v>3.7</c:v>
                </c:pt>
                <c:pt idx="495" formatCode="0.0">
                  <c:v>3.6</c:v>
                </c:pt>
                <c:pt idx="496" formatCode="0.0">
                  <c:v>4.2</c:v>
                </c:pt>
                <c:pt idx="497" formatCode="0.0">
                  <c:v>4.4000000000000004</c:v>
                </c:pt>
                <c:pt idx="498" formatCode="0.0">
                  <c:v>3.5</c:v>
                </c:pt>
                <c:pt idx="500" formatCode="0.0">
                  <c:v>3.3</c:v>
                </c:pt>
                <c:pt idx="501" formatCode="0.0">
                  <c:v>4.4000000000000004</c:v>
                </c:pt>
                <c:pt idx="502" formatCode="0.0">
                  <c:v>5</c:v>
                </c:pt>
                <c:pt idx="503" formatCode="0.0">
                  <c:v>5.4</c:v>
                </c:pt>
                <c:pt idx="504" formatCode="0.0">
                  <c:v>4.5999999999999996</c:v>
                </c:pt>
                <c:pt idx="505" formatCode="0.0">
                  <c:v>3.6</c:v>
                </c:pt>
                <c:pt idx="506" formatCode="0.0">
                  <c:v>3.1</c:v>
                </c:pt>
                <c:pt idx="507" formatCode="0.0">
                  <c:v>3.3</c:v>
                </c:pt>
                <c:pt idx="508" formatCode="0.0">
                  <c:v>4</c:v>
                </c:pt>
                <c:pt idx="509" formatCode="0.0">
                  <c:v>5</c:v>
                </c:pt>
                <c:pt idx="510" formatCode="0.0">
                  <c:v>5.3</c:v>
                </c:pt>
                <c:pt idx="511" formatCode="0.0">
                  <c:v>4.7</c:v>
                </c:pt>
                <c:pt idx="512" formatCode="0.0">
                  <c:v>3.8</c:v>
                </c:pt>
                <c:pt idx="513" formatCode="0.0">
                  <c:v>3.3</c:v>
                </c:pt>
                <c:pt idx="514" formatCode="0.0">
                  <c:v>3</c:v>
                </c:pt>
                <c:pt idx="515" formatCode="0.0">
                  <c:v>4</c:v>
                </c:pt>
                <c:pt idx="516" formatCode="0.0">
                  <c:v>4.9000000000000004</c:v>
                </c:pt>
                <c:pt idx="517" formatCode="0.0">
                  <c:v>5.5</c:v>
                </c:pt>
                <c:pt idx="518" formatCode="0.0">
                  <c:v>4.4000000000000004</c:v>
                </c:pt>
                <c:pt idx="519" formatCode="0.0">
                  <c:v>3.5</c:v>
                </c:pt>
                <c:pt idx="520" formatCode="0.0">
                  <c:v>3.2</c:v>
                </c:pt>
                <c:pt idx="521" formatCode="0.0">
                  <c:v>3</c:v>
                </c:pt>
                <c:pt idx="522" formatCode="0.0">
                  <c:v>3.9</c:v>
                </c:pt>
                <c:pt idx="523" formatCode="0.0">
                  <c:v>4.8</c:v>
                </c:pt>
                <c:pt idx="524" formatCode="0.0">
                  <c:v>5.2</c:v>
                </c:pt>
                <c:pt idx="525" formatCode="0.0">
                  <c:v>4.2</c:v>
                </c:pt>
                <c:pt idx="526" formatCode="0.0">
                  <c:v>3.6</c:v>
                </c:pt>
                <c:pt idx="527" formatCode="0.0">
                  <c:v>3.1</c:v>
                </c:pt>
                <c:pt idx="528" formatCode="0.0">
                  <c:v>2.7</c:v>
                </c:pt>
                <c:pt idx="529" formatCode="0.0">
                  <c:v>3.8</c:v>
                </c:pt>
                <c:pt idx="530" formatCode="0.0">
                  <c:v>4.9000000000000004</c:v>
                </c:pt>
                <c:pt idx="531" formatCode="0.0">
                  <c:v>5.5</c:v>
                </c:pt>
                <c:pt idx="532" formatCode="0.0">
                  <c:v>4.5</c:v>
                </c:pt>
                <c:pt idx="533" formatCode="0.0">
                  <c:v>3.4</c:v>
                </c:pt>
                <c:pt idx="534" formatCode="0.0">
                  <c:v>3.3</c:v>
                </c:pt>
                <c:pt idx="535" formatCode="0.0">
                  <c:v>3.1</c:v>
                </c:pt>
                <c:pt idx="536" formatCode="0.0">
                  <c:v>4</c:v>
                </c:pt>
                <c:pt idx="537" formatCode="0.0">
                  <c:v>4.9000000000000004</c:v>
                </c:pt>
                <c:pt idx="538" formatCode="0.0">
                  <c:v>5.2</c:v>
                </c:pt>
                <c:pt idx="539" formatCode="0.0">
                  <c:v>4</c:v>
                </c:pt>
                <c:pt idx="540" formatCode="0.0">
                  <c:v>3.5</c:v>
                </c:pt>
                <c:pt idx="541" formatCode="0.0">
                  <c:v>3.2</c:v>
                </c:pt>
                <c:pt idx="542" formatCode="0.0">
                  <c:v>3.1</c:v>
                </c:pt>
                <c:pt idx="543" formatCode="0.0">
                  <c:v>2.8</c:v>
                </c:pt>
                <c:pt idx="544" formatCode="0.0">
                  <c:v>5.2</c:v>
                </c:pt>
                <c:pt idx="545" formatCode="0.0">
                  <c:v>5.3</c:v>
                </c:pt>
                <c:pt idx="546" formatCode="0.0">
                  <c:v>4</c:v>
                </c:pt>
                <c:pt idx="547" formatCode="0.0">
                  <c:v>3.1</c:v>
                </c:pt>
                <c:pt idx="548" formatCode="0.0">
                  <c:v>2.7</c:v>
                </c:pt>
                <c:pt idx="549" formatCode="0.0">
                  <c:v>2.4</c:v>
                </c:pt>
                <c:pt idx="550" formatCode="0.0">
                  <c:v>3.8</c:v>
                </c:pt>
                <c:pt idx="551" formatCode="0.0">
                  <c:v>5</c:v>
                </c:pt>
                <c:pt idx="552" formatCode="0.0">
                  <c:v>5.0999999999999996</c:v>
                </c:pt>
                <c:pt idx="553" formatCode="0.0">
                  <c:v>4.2</c:v>
                </c:pt>
                <c:pt idx="554" formatCode="0.0">
                  <c:v>3.4</c:v>
                </c:pt>
                <c:pt idx="555" formatCode="0.0">
                  <c:v>2.8</c:v>
                </c:pt>
                <c:pt idx="556" formatCode="0.0">
                  <c:v>2.7</c:v>
                </c:pt>
                <c:pt idx="557" formatCode="0.0">
                  <c:v>4</c:v>
                </c:pt>
                <c:pt idx="558" formatCode="0.0">
                  <c:v>5</c:v>
                </c:pt>
                <c:pt idx="559" formatCode="0.0">
                  <c:v>5.3</c:v>
                </c:pt>
                <c:pt idx="560" formatCode="0.0">
                  <c:v>4</c:v>
                </c:pt>
                <c:pt idx="561" formatCode="0.0">
                  <c:v>3.2</c:v>
                </c:pt>
                <c:pt idx="562">
                  <c:v>2.8</c:v>
                </c:pt>
                <c:pt idx="563" formatCode="0.0">
                  <c:v>2.8</c:v>
                </c:pt>
                <c:pt idx="564" formatCode="0.0">
                  <c:v>3.4</c:v>
                </c:pt>
                <c:pt idx="565" formatCode="0.0">
                  <c:v>4.3</c:v>
                </c:pt>
                <c:pt idx="566" formatCode="0.0">
                  <c:v>5</c:v>
                </c:pt>
                <c:pt idx="567" formatCode="0.0">
                  <c:v>3.6</c:v>
                </c:pt>
                <c:pt idx="568" formatCode="0.0">
                  <c:v>3.3</c:v>
                </c:pt>
                <c:pt idx="569" formatCode="0.0">
                  <c:v>2.8</c:v>
                </c:pt>
                <c:pt idx="570" formatCode="0.0">
                  <c:v>2.6</c:v>
                </c:pt>
                <c:pt idx="571" formatCode="0.0">
                  <c:v>4.4000000000000004</c:v>
                </c:pt>
                <c:pt idx="572" formatCode="0.0">
                  <c:v>5</c:v>
                </c:pt>
                <c:pt idx="573" formatCode="0.0">
                  <c:v>5.0999999999999996</c:v>
                </c:pt>
                <c:pt idx="574" formatCode="0.0">
                  <c:v>4.2</c:v>
                </c:pt>
                <c:pt idx="575" formatCode="0.0">
                  <c:v>3.2</c:v>
                </c:pt>
                <c:pt idx="576" formatCode="0.0">
                  <c:v>3.2</c:v>
                </c:pt>
                <c:pt idx="577" formatCode="0.0">
                  <c:v>2.8</c:v>
                </c:pt>
                <c:pt idx="578" formatCode="0.0">
                  <c:v>4</c:v>
                </c:pt>
                <c:pt idx="579" formatCode="0.0">
                  <c:v>4.8</c:v>
                </c:pt>
                <c:pt idx="580" formatCode="0.0">
                  <c:v>4.9000000000000004</c:v>
                </c:pt>
                <c:pt idx="581" formatCode="0.0">
                  <c:v>4.2</c:v>
                </c:pt>
                <c:pt idx="582" formatCode="0.0">
                  <c:v>2.4</c:v>
                </c:pt>
                <c:pt idx="583" formatCode="0.0">
                  <c:v>2.9</c:v>
                </c:pt>
                <c:pt idx="584" formatCode="0.0">
                  <c:v>3</c:v>
                </c:pt>
                <c:pt idx="585" formatCode="0.0">
                  <c:v>3.9</c:v>
                </c:pt>
                <c:pt idx="586" formatCode="0.0">
                  <c:v>4.0999999999999996</c:v>
                </c:pt>
                <c:pt idx="587" formatCode="0.0">
                  <c:v>3.7</c:v>
                </c:pt>
                <c:pt idx="588" formatCode="0.0">
                  <c:v>3.3</c:v>
                </c:pt>
                <c:pt idx="589" formatCode="0.0">
                  <c:v>2.7</c:v>
                </c:pt>
                <c:pt idx="590" formatCode="0.0">
                  <c:v>2.7</c:v>
                </c:pt>
                <c:pt idx="591" formatCode="0.0">
                  <c:v>2.6</c:v>
                </c:pt>
                <c:pt idx="592" formatCode="0.0">
                  <c:v>3.8</c:v>
                </c:pt>
                <c:pt idx="593" formatCode="0.0">
                  <c:v>4.9000000000000004</c:v>
                </c:pt>
                <c:pt idx="594" formatCode="0.0">
                  <c:v>5.0999999999999996</c:v>
                </c:pt>
                <c:pt idx="596" formatCode="0.0">
                  <c:v>3.2</c:v>
                </c:pt>
                <c:pt idx="597" formatCode="0.0">
                  <c:v>3.1</c:v>
                </c:pt>
                <c:pt idx="598" formatCode="0.0">
                  <c:v>2.8</c:v>
                </c:pt>
                <c:pt idx="599" formatCode="0.0">
                  <c:v>3.9</c:v>
                </c:pt>
                <c:pt idx="600" formatCode="0.0">
                  <c:v>5.0999999999999996</c:v>
                </c:pt>
                <c:pt idx="601" formatCode="0.0">
                  <c:v>5</c:v>
                </c:pt>
                <c:pt idx="602" formatCode="0.0">
                  <c:v>4.2</c:v>
                </c:pt>
                <c:pt idx="603" formatCode="0.0">
                  <c:v>3.4</c:v>
                </c:pt>
                <c:pt idx="604" formatCode="0.0">
                  <c:v>3.3</c:v>
                </c:pt>
                <c:pt idx="605" formatCode="0.0">
                  <c:v>3</c:v>
                </c:pt>
                <c:pt idx="606" formatCode="0.0">
                  <c:v>4</c:v>
                </c:pt>
                <c:pt idx="607" formatCode="0.0">
                  <c:v>5.2</c:v>
                </c:pt>
                <c:pt idx="608" formatCode="0.0">
                  <c:v>5</c:v>
                </c:pt>
                <c:pt idx="609" formatCode="0.0">
                  <c:v>4.4000000000000004</c:v>
                </c:pt>
                <c:pt idx="610" formatCode="0.0">
                  <c:v>3.4</c:v>
                </c:pt>
                <c:pt idx="611" formatCode="0.0">
                  <c:v>3.2</c:v>
                </c:pt>
                <c:pt idx="612" formatCode="0.0">
                  <c:v>3.1</c:v>
                </c:pt>
                <c:pt idx="613" formatCode="0.0">
                  <c:v>3.8</c:v>
                </c:pt>
                <c:pt idx="614" formatCode="0.0">
                  <c:v>4.9000000000000004</c:v>
                </c:pt>
                <c:pt idx="615" formatCode="0.0">
                  <c:v>5</c:v>
                </c:pt>
                <c:pt idx="616" formatCode="0.0">
                  <c:v>4.2</c:v>
                </c:pt>
                <c:pt idx="617" formatCode="0.0">
                  <c:v>3.7</c:v>
                </c:pt>
                <c:pt idx="618" formatCode="0.0">
                  <c:v>2.9</c:v>
                </c:pt>
                <c:pt idx="619" formatCode="0.0">
                  <c:v>2.7</c:v>
                </c:pt>
                <c:pt idx="620" formatCode="0.0">
                  <c:v>4.0999999999999996</c:v>
                </c:pt>
                <c:pt idx="621" formatCode="0.0">
                  <c:v>4.8</c:v>
                </c:pt>
                <c:pt idx="622" formatCode="0.0">
                  <c:v>5.0999999999999996</c:v>
                </c:pt>
                <c:pt idx="623" formatCode="0.0">
                  <c:v>4.2</c:v>
                </c:pt>
                <c:pt idx="624" formatCode="0.0">
                  <c:v>3.3</c:v>
                </c:pt>
                <c:pt idx="625" formatCode="0.0">
                  <c:v>2.9</c:v>
                </c:pt>
                <c:pt idx="626" formatCode="0.0">
                  <c:v>3</c:v>
                </c:pt>
                <c:pt idx="627" formatCode="0.0">
                  <c:v>3.7</c:v>
                </c:pt>
                <c:pt idx="628" formatCode="0.0">
                  <c:v>4.8</c:v>
                </c:pt>
                <c:pt idx="629" formatCode="0.0">
                  <c:v>5</c:v>
                </c:pt>
                <c:pt idx="630" formatCode="0.0">
                  <c:v>4</c:v>
                </c:pt>
                <c:pt idx="631" formatCode="0.0">
                  <c:v>3.2</c:v>
                </c:pt>
                <c:pt idx="632" formatCode="0.0">
                  <c:v>2.9</c:v>
                </c:pt>
                <c:pt idx="633" formatCode="0.0">
                  <c:v>2.7</c:v>
                </c:pt>
                <c:pt idx="634" formatCode="0.0">
                  <c:v>4.0999999999999996</c:v>
                </c:pt>
                <c:pt idx="635" formatCode="0.0">
                  <c:v>4.2</c:v>
                </c:pt>
                <c:pt idx="636" formatCode="0.0">
                  <c:v>4.9000000000000004</c:v>
                </c:pt>
                <c:pt idx="637" formatCode="0.0">
                  <c:v>4.5</c:v>
                </c:pt>
                <c:pt idx="638" formatCode="0.0">
                  <c:v>3.4</c:v>
                </c:pt>
                <c:pt idx="639" formatCode="0.0">
                  <c:v>3</c:v>
                </c:pt>
                <c:pt idx="640" formatCode="0.0">
                  <c:v>2.8</c:v>
                </c:pt>
                <c:pt idx="641" formatCode="0.0">
                  <c:v>3.8</c:v>
                </c:pt>
                <c:pt idx="642" formatCode="0.0">
                  <c:v>4.5999999999999996</c:v>
                </c:pt>
                <c:pt idx="643" formatCode="0.0">
                  <c:v>5</c:v>
                </c:pt>
                <c:pt idx="644" formatCode="0.0">
                  <c:v>4</c:v>
                </c:pt>
                <c:pt idx="645" formatCode="0.0">
                  <c:v>3.5</c:v>
                </c:pt>
                <c:pt idx="646" formatCode="0.0">
                  <c:v>3</c:v>
                </c:pt>
                <c:pt idx="647" formatCode="0.0">
                  <c:v>2.8</c:v>
                </c:pt>
                <c:pt idx="648">
                  <c:v>3.7</c:v>
                </c:pt>
                <c:pt idx="649">
                  <c:v>3.8</c:v>
                </c:pt>
                <c:pt idx="650">
                  <c:v>3.8</c:v>
                </c:pt>
                <c:pt idx="651">
                  <c:v>2.8</c:v>
                </c:pt>
                <c:pt idx="652">
                  <c:v>3</c:v>
                </c:pt>
                <c:pt idx="653">
                  <c:v>2.9</c:v>
                </c:pt>
                <c:pt idx="654">
                  <c:v>2.6</c:v>
                </c:pt>
                <c:pt idx="655">
                  <c:v>3</c:v>
                </c:pt>
                <c:pt idx="656">
                  <c:v>3.3</c:v>
                </c:pt>
                <c:pt idx="657" formatCode="0.0">
                  <c:v>3.4</c:v>
                </c:pt>
                <c:pt idx="658" formatCode="0.0">
                  <c:v>3.2</c:v>
                </c:pt>
                <c:pt idx="659" formatCode="0.0">
                  <c:v>3.1</c:v>
                </c:pt>
                <c:pt idx="660" formatCode="0.0">
                  <c:v>2.7</c:v>
                </c:pt>
                <c:pt idx="661" formatCode="0.0">
                  <c:v>2.7</c:v>
                </c:pt>
                <c:pt idx="662" formatCode="0.0">
                  <c:v>4.0999999999999996</c:v>
                </c:pt>
                <c:pt idx="663">
                  <c:v>4.3</c:v>
                </c:pt>
                <c:pt idx="664">
                  <c:v>4.7</c:v>
                </c:pt>
                <c:pt idx="665" formatCode="0.0">
                  <c:v>4.3</c:v>
                </c:pt>
                <c:pt idx="666" formatCode="0.0">
                  <c:v>3.4</c:v>
                </c:pt>
                <c:pt idx="667" formatCode="0.0">
                  <c:v>2.8</c:v>
                </c:pt>
                <c:pt idx="668" formatCode="0.0">
                  <c:v>2.9</c:v>
                </c:pt>
                <c:pt idx="669" formatCode="0.0">
                  <c:v>3.2</c:v>
                </c:pt>
                <c:pt idx="670" formatCode="0.0">
                  <c:v>4.7</c:v>
                </c:pt>
                <c:pt idx="671" formatCode="0.0">
                  <c:v>4.8</c:v>
                </c:pt>
                <c:pt idx="672" formatCode="0.0">
                  <c:v>4.4000000000000004</c:v>
                </c:pt>
                <c:pt idx="673" formatCode="0.0">
                  <c:v>3.6</c:v>
                </c:pt>
                <c:pt idx="674" formatCode="0.0">
                  <c:v>3.11</c:v>
                </c:pt>
                <c:pt idx="675" formatCode="0.0">
                  <c:v>3</c:v>
                </c:pt>
                <c:pt idx="676" formatCode="0.0">
                  <c:v>3.7</c:v>
                </c:pt>
                <c:pt idx="677" formatCode="0.0">
                  <c:v>4.7</c:v>
                </c:pt>
                <c:pt idx="678" formatCode="0.0">
                  <c:v>4.5999999999999996</c:v>
                </c:pt>
                <c:pt idx="679" formatCode="0.0">
                  <c:v>4</c:v>
                </c:pt>
                <c:pt idx="680" formatCode="0.0">
                  <c:v>3.1</c:v>
                </c:pt>
                <c:pt idx="681" formatCode="0.0">
                  <c:v>2.9</c:v>
                </c:pt>
                <c:pt idx="682" formatCode="0.0">
                  <c:v>2.8</c:v>
                </c:pt>
                <c:pt idx="683" formatCode="0.0">
                  <c:v>3.3</c:v>
                </c:pt>
                <c:pt idx="684" formatCode="0.0">
                  <c:v>4.5999999999999996</c:v>
                </c:pt>
                <c:pt idx="685" formatCode="0.0">
                  <c:v>4.3</c:v>
                </c:pt>
                <c:pt idx="686" formatCode="0.0">
                  <c:v>3.9</c:v>
                </c:pt>
                <c:pt idx="687" formatCode="0.0">
                  <c:v>3.2</c:v>
                </c:pt>
                <c:pt idx="688" formatCode="0.0">
                  <c:v>2.8</c:v>
                </c:pt>
                <c:pt idx="689" formatCode="0.0">
                  <c:v>2.7</c:v>
                </c:pt>
                <c:pt idx="690" formatCode="0.0">
                  <c:v>3.9</c:v>
                </c:pt>
                <c:pt idx="691" formatCode="0.0">
                  <c:v>4</c:v>
                </c:pt>
                <c:pt idx="692" formatCode="0.0">
                  <c:v>3.3</c:v>
                </c:pt>
                <c:pt idx="693" formatCode="0.0">
                  <c:v>2.7</c:v>
                </c:pt>
                <c:pt idx="694" formatCode="0.0">
                  <c:v>2.4</c:v>
                </c:pt>
                <c:pt idx="695" formatCode="0.0">
                  <c:v>2.2000000000000002</c:v>
                </c:pt>
                <c:pt idx="696" formatCode="0.0">
                  <c:v>2.1</c:v>
                </c:pt>
                <c:pt idx="697" formatCode="0.0">
                  <c:v>2.5</c:v>
                </c:pt>
                <c:pt idx="698" formatCode="0.0">
                  <c:v>5.2</c:v>
                </c:pt>
                <c:pt idx="699" formatCode="0.0">
                  <c:v>5.6</c:v>
                </c:pt>
                <c:pt idx="700" formatCode="0.0">
                  <c:v>4.7</c:v>
                </c:pt>
                <c:pt idx="701" formatCode="0.0">
                  <c:v>2.4</c:v>
                </c:pt>
                <c:pt idx="703" formatCode="0.0">
                  <c:v>2.1</c:v>
                </c:pt>
                <c:pt idx="704" formatCode="0.0">
                  <c:v>3.8</c:v>
                </c:pt>
                <c:pt idx="705" formatCode="0.0">
                  <c:v>5</c:v>
                </c:pt>
                <c:pt idx="706" formatCode="0.0">
                  <c:v>5.8</c:v>
                </c:pt>
                <c:pt idx="707" formatCode="0.0">
                  <c:v>3.9</c:v>
                </c:pt>
                <c:pt idx="708" formatCode="0.0">
                  <c:v>3.1</c:v>
                </c:pt>
                <c:pt idx="709" formatCode="0.0">
                  <c:v>2.5</c:v>
                </c:pt>
                <c:pt idx="710" formatCode="0.0">
                  <c:v>2.2999999999999998</c:v>
                </c:pt>
                <c:pt idx="711" formatCode="0.0">
                  <c:v>4.0999999999999996</c:v>
                </c:pt>
                <c:pt idx="712" formatCode="0.0">
                  <c:v>5.8</c:v>
                </c:pt>
                <c:pt idx="713" formatCode="0.0">
                  <c:v>5</c:v>
                </c:pt>
                <c:pt idx="714" formatCode="0.0">
                  <c:v>3.8</c:v>
                </c:pt>
                <c:pt idx="715" formatCode="0.0">
                  <c:v>2.8</c:v>
                </c:pt>
                <c:pt idx="716" formatCode="0.0">
                  <c:v>2.2000000000000002</c:v>
                </c:pt>
                <c:pt idx="717" formatCode="0.0">
                  <c:v>2.2000000000000002</c:v>
                </c:pt>
                <c:pt idx="718" formatCode="0.0">
                  <c:v>2.2999999999999998</c:v>
                </c:pt>
                <c:pt idx="719" formatCode="0.0">
                  <c:v>3.3</c:v>
                </c:pt>
                <c:pt idx="720" formatCode="0.0">
                  <c:v>4.0999999999999996</c:v>
                </c:pt>
                <c:pt idx="721" formatCode="0.0">
                  <c:v>3.5</c:v>
                </c:pt>
                <c:pt idx="722" formatCode="0.0">
                  <c:v>3</c:v>
                </c:pt>
                <c:pt idx="723" formatCode="0.0">
                  <c:v>2.8</c:v>
                </c:pt>
                <c:pt idx="724" formatCode="0.0">
                  <c:v>2.2999999999999998</c:v>
                </c:pt>
                <c:pt idx="725" formatCode="0.0">
                  <c:v>3.2</c:v>
                </c:pt>
                <c:pt idx="726" formatCode="0.0">
                  <c:v>6</c:v>
                </c:pt>
                <c:pt idx="727" formatCode="0.0">
                  <c:v>6.4</c:v>
                </c:pt>
                <c:pt idx="729" formatCode="0.0">
                  <c:v>3.3</c:v>
                </c:pt>
                <c:pt idx="730" formatCode="0.0">
                  <c:v>2.8</c:v>
                </c:pt>
                <c:pt idx="731" formatCode="0.0">
                  <c:v>2.9</c:v>
                </c:pt>
                <c:pt idx="732" formatCode="0.0">
                  <c:v>3.8</c:v>
                </c:pt>
                <c:pt idx="733" formatCode="0.0">
                  <c:v>6</c:v>
                </c:pt>
                <c:pt idx="735" formatCode="0.0">
                  <c:v>5.3</c:v>
                </c:pt>
                <c:pt idx="736" formatCode="0.0">
                  <c:v>3.2</c:v>
                </c:pt>
                <c:pt idx="737" formatCode="0.0">
                  <c:v>2.8</c:v>
                </c:pt>
                <c:pt idx="738" formatCode="0.0">
                  <c:v>3</c:v>
                </c:pt>
                <c:pt idx="739" formatCode="0.0">
                  <c:v>3.7</c:v>
                </c:pt>
                <c:pt idx="740" formatCode="0.0">
                  <c:v>6.3</c:v>
                </c:pt>
                <c:pt idx="741" formatCode="0.0">
                  <c:v>6.8</c:v>
                </c:pt>
                <c:pt idx="742" formatCode="0.0">
                  <c:v>3</c:v>
                </c:pt>
                <c:pt idx="743" formatCode="0.0">
                  <c:v>3.4</c:v>
                </c:pt>
                <c:pt idx="744" formatCode="0.0">
                  <c:v>3.2</c:v>
                </c:pt>
                <c:pt idx="745" formatCode="0.0">
                  <c:v>2.7</c:v>
                </c:pt>
                <c:pt idx="746" formatCode="0.0">
                  <c:v>3.7</c:v>
                </c:pt>
                <c:pt idx="747" formatCode="0.0">
                  <c:v>6.3</c:v>
                </c:pt>
                <c:pt idx="748">
                  <c:v>7.2</c:v>
                </c:pt>
                <c:pt idx="7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4-4269-9E0B-A878EA0D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51824"/>
        <c:axId val="1431667488"/>
      </c:scatterChart>
      <c:valAx>
        <c:axId val="12606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667488"/>
        <c:crosses val="autoZero"/>
        <c:crossBetween val="midCat"/>
      </c:valAx>
      <c:valAx>
        <c:axId val="1431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t,</a:t>
                </a:r>
                <a:r>
                  <a:rPr lang="en-US" sz="2000" b="1" baseline="0"/>
                  <a:t> </a:t>
                </a:r>
                <a:r>
                  <a:rPr lang="en-US" sz="2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2000" b="1"/>
              </a:p>
            </c:rich>
          </c:tx>
          <c:layout>
            <c:manualLayout>
              <c:xMode val="edge"/>
              <c:yMode val="edge"/>
              <c:x val="1.5024426582985308E-2"/>
              <c:y val="0.4488910625113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651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7034765673552E-2"/>
          <c:y val="0.10597169081858246"/>
          <c:w val="0.92207049569996569"/>
          <c:h val="0.8277473802522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г.ст.Джанкуат!$F$1</c:f>
              <c:strCache>
                <c:ptCount val="1"/>
                <c:pt idx="0">
                  <c:v>ᴂ, мкСм/см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г.ст.Джанкуат!$D$2:$D$843</c:f>
              <c:numCache>
                <c:formatCode>dd/mm/yy\ h:mm;@</c:formatCode>
                <c:ptCount val="842"/>
                <c:pt idx="0">
                  <c:v>45081.375</c:v>
                </c:pt>
                <c:pt idx="1">
                  <c:v>45081.458333333336</c:v>
                </c:pt>
                <c:pt idx="2">
                  <c:v>45081.541666666664</c:v>
                </c:pt>
                <c:pt idx="3">
                  <c:v>45081.666666666664</c:v>
                </c:pt>
                <c:pt idx="4">
                  <c:v>45081.791666666664</c:v>
                </c:pt>
                <c:pt idx="5">
                  <c:v>45081.875</c:v>
                </c:pt>
                <c:pt idx="6">
                  <c:v>45081.958333333336</c:v>
                </c:pt>
                <c:pt idx="7">
                  <c:v>45082.375</c:v>
                </c:pt>
                <c:pt idx="8">
                  <c:v>45082.458333333336</c:v>
                </c:pt>
                <c:pt idx="9">
                  <c:v>45082.541666666664</c:v>
                </c:pt>
                <c:pt idx="10">
                  <c:v>45082.666666666664</c:v>
                </c:pt>
                <c:pt idx="11">
                  <c:v>45082.770833333336</c:v>
                </c:pt>
                <c:pt idx="12">
                  <c:v>45082.78125</c:v>
                </c:pt>
                <c:pt idx="13">
                  <c:v>45082.791666666664</c:v>
                </c:pt>
                <c:pt idx="14">
                  <c:v>45082.875</c:v>
                </c:pt>
                <c:pt idx="15">
                  <c:v>45082.958333333336</c:v>
                </c:pt>
                <c:pt idx="16">
                  <c:v>45083.375</c:v>
                </c:pt>
                <c:pt idx="17">
                  <c:v>45083.458333333336</c:v>
                </c:pt>
                <c:pt idx="18">
                  <c:v>45083.541666666664</c:v>
                </c:pt>
                <c:pt idx="19">
                  <c:v>45083.666666666664</c:v>
                </c:pt>
                <c:pt idx="20">
                  <c:v>45083.791666666664</c:v>
                </c:pt>
                <c:pt idx="21">
                  <c:v>45083.875</c:v>
                </c:pt>
                <c:pt idx="22">
                  <c:v>45083.958333333336</c:v>
                </c:pt>
                <c:pt idx="23">
                  <c:v>45084.375</c:v>
                </c:pt>
                <c:pt idx="24">
                  <c:v>45084.458333333336</c:v>
                </c:pt>
                <c:pt idx="25">
                  <c:v>45084.541666666664</c:v>
                </c:pt>
                <c:pt idx="26">
                  <c:v>45084.595833333333</c:v>
                </c:pt>
                <c:pt idx="27">
                  <c:v>45084.606249999997</c:v>
                </c:pt>
                <c:pt idx="28">
                  <c:v>45084.625</c:v>
                </c:pt>
                <c:pt idx="29">
                  <c:v>45084.666666666664</c:v>
                </c:pt>
                <c:pt idx="30">
                  <c:v>45084.791666666664</c:v>
                </c:pt>
                <c:pt idx="31">
                  <c:v>45084.875</c:v>
                </c:pt>
                <c:pt idx="32">
                  <c:v>45084.958333333336</c:v>
                </c:pt>
                <c:pt idx="33">
                  <c:v>45085.375</c:v>
                </c:pt>
                <c:pt idx="34">
                  <c:v>45085.458333333336</c:v>
                </c:pt>
                <c:pt idx="35">
                  <c:v>45085.541666666664</c:v>
                </c:pt>
                <c:pt idx="36">
                  <c:v>45085.666666666664</c:v>
                </c:pt>
                <c:pt idx="37">
                  <c:v>45085.791666666664</c:v>
                </c:pt>
                <c:pt idx="38">
                  <c:v>45085.875</c:v>
                </c:pt>
                <c:pt idx="39">
                  <c:v>45085.958333333336</c:v>
                </c:pt>
                <c:pt idx="40">
                  <c:v>45086.375</c:v>
                </c:pt>
                <c:pt idx="41">
                  <c:v>45086.458333333336</c:v>
                </c:pt>
                <c:pt idx="42">
                  <c:v>45086.479166666664</c:v>
                </c:pt>
                <c:pt idx="43">
                  <c:v>45086.541666666664</c:v>
                </c:pt>
                <c:pt idx="44">
                  <c:v>45086.666666666664</c:v>
                </c:pt>
                <c:pt idx="45">
                  <c:v>45086.78125</c:v>
                </c:pt>
                <c:pt idx="46">
                  <c:v>45086.791666666664</c:v>
                </c:pt>
                <c:pt idx="47">
                  <c:v>45086.875</c:v>
                </c:pt>
                <c:pt idx="48">
                  <c:v>45086.958333333336</c:v>
                </c:pt>
                <c:pt idx="49">
                  <c:v>45087.375</c:v>
                </c:pt>
                <c:pt idx="50">
                  <c:v>45087.458333333336</c:v>
                </c:pt>
                <c:pt idx="51">
                  <c:v>45087.541666666664</c:v>
                </c:pt>
                <c:pt idx="52">
                  <c:v>45087.666666666664</c:v>
                </c:pt>
                <c:pt idx="53">
                  <c:v>45087.791666666664</c:v>
                </c:pt>
                <c:pt idx="54">
                  <c:v>45087.875</c:v>
                </c:pt>
                <c:pt idx="55">
                  <c:v>45087.958333333336</c:v>
                </c:pt>
                <c:pt idx="56">
                  <c:v>45088.375</c:v>
                </c:pt>
                <c:pt idx="57">
                  <c:v>45088.458333333336</c:v>
                </c:pt>
                <c:pt idx="58">
                  <c:v>45088.541666666664</c:v>
                </c:pt>
                <c:pt idx="59">
                  <c:v>45088.666666666664</c:v>
                </c:pt>
                <c:pt idx="60">
                  <c:v>45088.791666666664</c:v>
                </c:pt>
                <c:pt idx="61">
                  <c:v>45088.875</c:v>
                </c:pt>
                <c:pt idx="62">
                  <c:v>45088.958333333336</c:v>
                </c:pt>
                <c:pt idx="63">
                  <c:v>45089.375</c:v>
                </c:pt>
                <c:pt idx="64">
                  <c:v>45089.458333333336</c:v>
                </c:pt>
                <c:pt idx="65">
                  <c:v>45089.541666666664</c:v>
                </c:pt>
                <c:pt idx="66">
                  <c:v>45089.666666666664</c:v>
                </c:pt>
                <c:pt idx="67">
                  <c:v>45089.791666666664</c:v>
                </c:pt>
                <c:pt idx="68">
                  <c:v>45089.875</c:v>
                </c:pt>
                <c:pt idx="69">
                  <c:v>45089.958333333336</c:v>
                </c:pt>
                <c:pt idx="70">
                  <c:v>45090.375</c:v>
                </c:pt>
                <c:pt idx="71">
                  <c:v>45090.458333333336</c:v>
                </c:pt>
                <c:pt idx="72">
                  <c:v>45090.479166666664</c:v>
                </c:pt>
                <c:pt idx="73">
                  <c:v>45090.5</c:v>
                </c:pt>
                <c:pt idx="74">
                  <c:v>45090.520833333336</c:v>
                </c:pt>
                <c:pt idx="75">
                  <c:v>45090.541666666664</c:v>
                </c:pt>
                <c:pt idx="76">
                  <c:v>45090.666666666664</c:v>
                </c:pt>
                <c:pt idx="77">
                  <c:v>45090.760416666664</c:v>
                </c:pt>
                <c:pt idx="78">
                  <c:v>45090.791666666664</c:v>
                </c:pt>
                <c:pt idx="79">
                  <c:v>45090.875</c:v>
                </c:pt>
                <c:pt idx="80">
                  <c:v>45090.958333333336</c:v>
                </c:pt>
                <c:pt idx="81">
                  <c:v>45091.375</c:v>
                </c:pt>
                <c:pt idx="82">
                  <c:v>45091.458333333336</c:v>
                </c:pt>
                <c:pt idx="83">
                  <c:v>45091.541666666664</c:v>
                </c:pt>
                <c:pt idx="84">
                  <c:v>45091.666666666664</c:v>
                </c:pt>
                <c:pt idx="85">
                  <c:v>45091.791666666664</c:v>
                </c:pt>
                <c:pt idx="86">
                  <c:v>45091.875</c:v>
                </c:pt>
                <c:pt idx="87">
                  <c:v>45091.958333333336</c:v>
                </c:pt>
                <c:pt idx="88">
                  <c:v>45092.375</c:v>
                </c:pt>
                <c:pt idx="89">
                  <c:v>45092.458333333336</c:v>
                </c:pt>
                <c:pt idx="90">
                  <c:v>45092.541666666664</c:v>
                </c:pt>
                <c:pt idx="91">
                  <c:v>45092.666666666664</c:v>
                </c:pt>
                <c:pt idx="92">
                  <c:v>45092.791666666664</c:v>
                </c:pt>
                <c:pt idx="93">
                  <c:v>45092.875</c:v>
                </c:pt>
                <c:pt idx="94">
                  <c:v>45092.958333333336</c:v>
                </c:pt>
                <c:pt idx="95">
                  <c:v>45093.375</c:v>
                </c:pt>
                <c:pt idx="96">
                  <c:v>45093.458333333336</c:v>
                </c:pt>
                <c:pt idx="97">
                  <c:v>45093.541666666664</c:v>
                </c:pt>
                <c:pt idx="98">
                  <c:v>45093.666666666664</c:v>
                </c:pt>
                <c:pt idx="99">
                  <c:v>45093.791666666664</c:v>
                </c:pt>
                <c:pt idx="100">
                  <c:v>45093.875</c:v>
                </c:pt>
                <c:pt idx="101">
                  <c:v>45093.958333333336</c:v>
                </c:pt>
                <c:pt idx="102">
                  <c:v>45094.375</c:v>
                </c:pt>
                <c:pt idx="103">
                  <c:v>45094.458333333336</c:v>
                </c:pt>
                <c:pt idx="104">
                  <c:v>45094.541666666664</c:v>
                </c:pt>
                <c:pt idx="105">
                  <c:v>45094.666666666664</c:v>
                </c:pt>
                <c:pt idx="106">
                  <c:v>45094.791666666664</c:v>
                </c:pt>
                <c:pt idx="107">
                  <c:v>45094.875</c:v>
                </c:pt>
                <c:pt idx="108">
                  <c:v>45094.958333333336</c:v>
                </c:pt>
                <c:pt idx="109">
                  <c:v>45095.375</c:v>
                </c:pt>
                <c:pt idx="110">
                  <c:v>45095.458333333336</c:v>
                </c:pt>
                <c:pt idx="111">
                  <c:v>45095.541666666664</c:v>
                </c:pt>
                <c:pt idx="112">
                  <c:v>45095.666666666664</c:v>
                </c:pt>
                <c:pt idx="113">
                  <c:v>45095.791666666664</c:v>
                </c:pt>
                <c:pt idx="114">
                  <c:v>45095.875</c:v>
                </c:pt>
                <c:pt idx="115">
                  <c:v>45095.958333333336</c:v>
                </c:pt>
                <c:pt idx="116">
                  <c:v>45096.375</c:v>
                </c:pt>
                <c:pt idx="117">
                  <c:v>45096.458333333336</c:v>
                </c:pt>
                <c:pt idx="118">
                  <c:v>45096.541666666664</c:v>
                </c:pt>
                <c:pt idx="119">
                  <c:v>45096.666666666664</c:v>
                </c:pt>
                <c:pt idx="120">
                  <c:v>45096.791666666664</c:v>
                </c:pt>
                <c:pt idx="121">
                  <c:v>45096.875</c:v>
                </c:pt>
                <c:pt idx="122">
                  <c:v>45096.958333333336</c:v>
                </c:pt>
                <c:pt idx="123">
                  <c:v>45097.375</c:v>
                </c:pt>
                <c:pt idx="124">
                  <c:v>45097.458333333336</c:v>
                </c:pt>
                <c:pt idx="125">
                  <c:v>45097.541666666664</c:v>
                </c:pt>
                <c:pt idx="126">
                  <c:v>45097.666666666664</c:v>
                </c:pt>
                <c:pt idx="127">
                  <c:v>45097.791666666664</c:v>
                </c:pt>
                <c:pt idx="128">
                  <c:v>45097.875</c:v>
                </c:pt>
                <c:pt idx="129">
                  <c:v>45097.958333333336</c:v>
                </c:pt>
                <c:pt idx="130">
                  <c:v>45098.375</c:v>
                </c:pt>
                <c:pt idx="131">
                  <c:v>45098.458333333336</c:v>
                </c:pt>
                <c:pt idx="132">
                  <c:v>45098.541666666664</c:v>
                </c:pt>
                <c:pt idx="133">
                  <c:v>45098.666666666664</c:v>
                </c:pt>
                <c:pt idx="134">
                  <c:v>45098.791666666664</c:v>
                </c:pt>
                <c:pt idx="135">
                  <c:v>45098.875</c:v>
                </c:pt>
                <c:pt idx="136">
                  <c:v>45098.958333333336</c:v>
                </c:pt>
                <c:pt idx="137">
                  <c:v>45099.375</c:v>
                </c:pt>
                <c:pt idx="138">
                  <c:v>45099.458333333336</c:v>
                </c:pt>
                <c:pt idx="139">
                  <c:v>45099.541666666664</c:v>
                </c:pt>
                <c:pt idx="140">
                  <c:v>45099.666666666664</c:v>
                </c:pt>
                <c:pt idx="141">
                  <c:v>45099.791666666664</c:v>
                </c:pt>
                <c:pt idx="142">
                  <c:v>45099.875</c:v>
                </c:pt>
                <c:pt idx="143">
                  <c:v>45099.958333333336</c:v>
                </c:pt>
                <c:pt idx="144">
                  <c:v>45100.375</c:v>
                </c:pt>
                <c:pt idx="145">
                  <c:v>45100.458333333336</c:v>
                </c:pt>
                <c:pt idx="146">
                  <c:v>45100.541666666664</c:v>
                </c:pt>
                <c:pt idx="147">
                  <c:v>45100.666666666664</c:v>
                </c:pt>
                <c:pt idx="148">
                  <c:v>45100.791666666664</c:v>
                </c:pt>
                <c:pt idx="149">
                  <c:v>45100.875</c:v>
                </c:pt>
                <c:pt idx="150">
                  <c:v>45100.958333333336</c:v>
                </c:pt>
                <c:pt idx="151">
                  <c:v>45101.375</c:v>
                </c:pt>
                <c:pt idx="152">
                  <c:v>45101.458333333336</c:v>
                </c:pt>
                <c:pt idx="153">
                  <c:v>45101.541666666664</c:v>
                </c:pt>
                <c:pt idx="154">
                  <c:v>45101.666666666664</c:v>
                </c:pt>
                <c:pt idx="155">
                  <c:v>45101.791666666664</c:v>
                </c:pt>
                <c:pt idx="156">
                  <c:v>45101.875</c:v>
                </c:pt>
                <c:pt idx="157">
                  <c:v>45101.958333333336</c:v>
                </c:pt>
                <c:pt idx="158">
                  <c:v>45102.375</c:v>
                </c:pt>
                <c:pt idx="159">
                  <c:v>45102.458333333336</c:v>
                </c:pt>
                <c:pt idx="160">
                  <c:v>45102.541666666664</c:v>
                </c:pt>
                <c:pt idx="161">
                  <c:v>45102.666666666664</c:v>
                </c:pt>
                <c:pt idx="162">
                  <c:v>45102.791666666664</c:v>
                </c:pt>
                <c:pt idx="163">
                  <c:v>45102.875</c:v>
                </c:pt>
                <c:pt idx="164">
                  <c:v>45102.958333333336</c:v>
                </c:pt>
                <c:pt idx="165">
                  <c:v>45103.375</c:v>
                </c:pt>
                <c:pt idx="166">
                  <c:v>45103.458333333336</c:v>
                </c:pt>
                <c:pt idx="167">
                  <c:v>45103.541666666664</c:v>
                </c:pt>
                <c:pt idx="168">
                  <c:v>45103.666666666664</c:v>
                </c:pt>
                <c:pt idx="169">
                  <c:v>45103.791666666664</c:v>
                </c:pt>
                <c:pt idx="170">
                  <c:v>45103.875</c:v>
                </c:pt>
                <c:pt idx="171">
                  <c:v>45103.958333333336</c:v>
                </c:pt>
                <c:pt idx="172">
                  <c:v>45104.375</c:v>
                </c:pt>
                <c:pt idx="173">
                  <c:v>45104.458333333336</c:v>
                </c:pt>
                <c:pt idx="174">
                  <c:v>45104.541666666664</c:v>
                </c:pt>
                <c:pt idx="175">
                  <c:v>45104.666666666664</c:v>
                </c:pt>
                <c:pt idx="176">
                  <c:v>45104.791666666664</c:v>
                </c:pt>
                <c:pt idx="177">
                  <c:v>45104.875</c:v>
                </c:pt>
                <c:pt idx="178">
                  <c:v>45104.958333333336</c:v>
                </c:pt>
                <c:pt idx="179">
                  <c:v>45105.375</c:v>
                </c:pt>
                <c:pt idx="180">
                  <c:v>45105.458333333336</c:v>
                </c:pt>
                <c:pt idx="181">
                  <c:v>45105.541666666664</c:v>
                </c:pt>
                <c:pt idx="182">
                  <c:v>45105.666666666664</c:v>
                </c:pt>
                <c:pt idx="183">
                  <c:v>45105.791666666664</c:v>
                </c:pt>
                <c:pt idx="184">
                  <c:v>45105.875</c:v>
                </c:pt>
                <c:pt idx="185">
                  <c:v>45105.958333333336</c:v>
                </c:pt>
                <c:pt idx="186">
                  <c:v>45106.375</c:v>
                </c:pt>
                <c:pt idx="187">
                  <c:v>45106.458333333336</c:v>
                </c:pt>
                <c:pt idx="188">
                  <c:v>45106.541666666664</c:v>
                </c:pt>
                <c:pt idx="189">
                  <c:v>45106.666666666664</c:v>
                </c:pt>
                <c:pt idx="190">
                  <c:v>45106.791666666664</c:v>
                </c:pt>
                <c:pt idx="191">
                  <c:v>45106.875</c:v>
                </c:pt>
                <c:pt idx="192">
                  <c:v>45106.958333333336</c:v>
                </c:pt>
                <c:pt idx="193">
                  <c:v>45107.375</c:v>
                </c:pt>
                <c:pt idx="194">
                  <c:v>45107.458333333336</c:v>
                </c:pt>
                <c:pt idx="195">
                  <c:v>45107.541666666664</c:v>
                </c:pt>
                <c:pt idx="196">
                  <c:v>45107.666666666664</c:v>
                </c:pt>
                <c:pt idx="197">
                  <c:v>45107.791666666664</c:v>
                </c:pt>
                <c:pt idx="198">
                  <c:v>45107.875</c:v>
                </c:pt>
                <c:pt idx="199">
                  <c:v>45107.958333333336</c:v>
                </c:pt>
                <c:pt idx="200">
                  <c:v>45108.375</c:v>
                </c:pt>
                <c:pt idx="201">
                  <c:v>45108.458333333336</c:v>
                </c:pt>
                <c:pt idx="202">
                  <c:v>45108.541666666664</c:v>
                </c:pt>
                <c:pt idx="203">
                  <c:v>45108.708333333336</c:v>
                </c:pt>
                <c:pt idx="204">
                  <c:v>45108.833333333336</c:v>
                </c:pt>
                <c:pt idx="205">
                  <c:v>45108.875</c:v>
                </c:pt>
                <c:pt idx="206">
                  <c:v>45108.958333333336</c:v>
                </c:pt>
                <c:pt idx="207">
                  <c:v>45109.375</c:v>
                </c:pt>
                <c:pt idx="208">
                  <c:v>45109.458333333336</c:v>
                </c:pt>
                <c:pt idx="209">
                  <c:v>45109.541666666664</c:v>
                </c:pt>
                <c:pt idx="210">
                  <c:v>45109.708333333336</c:v>
                </c:pt>
                <c:pt idx="211">
                  <c:v>45109.833333333336</c:v>
                </c:pt>
                <c:pt idx="212">
                  <c:v>45109.875</c:v>
                </c:pt>
                <c:pt idx="213">
                  <c:v>45109.958333333336</c:v>
                </c:pt>
                <c:pt idx="214">
                  <c:v>45110.375</c:v>
                </c:pt>
                <c:pt idx="215">
                  <c:v>45110.458333333336</c:v>
                </c:pt>
                <c:pt idx="216">
                  <c:v>45110.541666666664</c:v>
                </c:pt>
                <c:pt idx="217">
                  <c:v>45110.708333333336</c:v>
                </c:pt>
                <c:pt idx="218">
                  <c:v>45110.833333333336</c:v>
                </c:pt>
                <c:pt idx="219">
                  <c:v>45110.875</c:v>
                </c:pt>
                <c:pt idx="220">
                  <c:v>45110.958333333336</c:v>
                </c:pt>
                <c:pt idx="221">
                  <c:v>45111.375</c:v>
                </c:pt>
                <c:pt idx="222">
                  <c:v>45111.458333333336</c:v>
                </c:pt>
                <c:pt idx="223">
                  <c:v>45111.541666666664</c:v>
                </c:pt>
                <c:pt idx="224">
                  <c:v>45111.708333333336</c:v>
                </c:pt>
                <c:pt idx="225">
                  <c:v>45111.833333333336</c:v>
                </c:pt>
                <c:pt idx="226">
                  <c:v>45111.875</c:v>
                </c:pt>
                <c:pt idx="227">
                  <c:v>45111.958333333336</c:v>
                </c:pt>
                <c:pt idx="228">
                  <c:v>45112.375</c:v>
                </c:pt>
                <c:pt idx="229">
                  <c:v>45112.458333333336</c:v>
                </c:pt>
                <c:pt idx="230">
                  <c:v>45112.541666666664</c:v>
                </c:pt>
                <c:pt idx="231">
                  <c:v>45112.708333333336</c:v>
                </c:pt>
                <c:pt idx="232">
                  <c:v>45112.833333333336</c:v>
                </c:pt>
                <c:pt idx="233">
                  <c:v>45112.875</c:v>
                </c:pt>
                <c:pt idx="234">
                  <c:v>45112.958333333336</c:v>
                </c:pt>
                <c:pt idx="235">
                  <c:v>45113.375</c:v>
                </c:pt>
                <c:pt idx="236">
                  <c:v>45113.458333333336</c:v>
                </c:pt>
                <c:pt idx="237">
                  <c:v>45113.541666666664</c:v>
                </c:pt>
                <c:pt idx="238">
                  <c:v>45113.708333333336</c:v>
                </c:pt>
                <c:pt idx="239">
                  <c:v>45113.833333333336</c:v>
                </c:pt>
                <c:pt idx="240">
                  <c:v>45113.875</c:v>
                </c:pt>
                <c:pt idx="241">
                  <c:v>45113.958333333336</c:v>
                </c:pt>
                <c:pt idx="242">
                  <c:v>45114.375</c:v>
                </c:pt>
                <c:pt idx="243">
                  <c:v>45114.458333333336</c:v>
                </c:pt>
                <c:pt idx="244">
                  <c:v>45114.541666666664</c:v>
                </c:pt>
                <c:pt idx="245">
                  <c:v>45114.708333333336</c:v>
                </c:pt>
                <c:pt idx="246">
                  <c:v>45114.833333333336</c:v>
                </c:pt>
                <c:pt idx="247">
                  <c:v>45114.875</c:v>
                </c:pt>
                <c:pt idx="248">
                  <c:v>45114.958333333336</c:v>
                </c:pt>
                <c:pt idx="249">
                  <c:v>45115.375</c:v>
                </c:pt>
                <c:pt idx="250">
                  <c:v>45115.458333333336</c:v>
                </c:pt>
                <c:pt idx="251">
                  <c:v>45115.541666666664</c:v>
                </c:pt>
                <c:pt idx="252">
                  <c:v>45115.708333333336</c:v>
                </c:pt>
                <c:pt idx="253">
                  <c:v>45115.833333333336</c:v>
                </c:pt>
                <c:pt idx="254">
                  <c:v>45115.875</c:v>
                </c:pt>
                <c:pt idx="255">
                  <c:v>45115.958333333336</c:v>
                </c:pt>
                <c:pt idx="256">
                  <c:v>45116.375</c:v>
                </c:pt>
                <c:pt idx="257">
                  <c:v>45116.458333333336</c:v>
                </c:pt>
                <c:pt idx="258">
                  <c:v>45116.541666666664</c:v>
                </c:pt>
                <c:pt idx="259">
                  <c:v>45116.708333333336</c:v>
                </c:pt>
                <c:pt idx="260">
                  <c:v>45116.833333333336</c:v>
                </c:pt>
                <c:pt idx="261">
                  <c:v>45116.875</c:v>
                </c:pt>
                <c:pt idx="262">
                  <c:v>45116.958333333336</c:v>
                </c:pt>
                <c:pt idx="263">
                  <c:v>45117.375</c:v>
                </c:pt>
                <c:pt idx="264">
                  <c:v>45117.458333333336</c:v>
                </c:pt>
                <c:pt idx="265">
                  <c:v>45117.541666666664</c:v>
                </c:pt>
                <c:pt idx="266">
                  <c:v>45117.708333333336</c:v>
                </c:pt>
                <c:pt idx="267">
                  <c:v>45117.833333333336</c:v>
                </c:pt>
                <c:pt idx="268">
                  <c:v>45117.875</c:v>
                </c:pt>
                <c:pt idx="269">
                  <c:v>45117.958333333336</c:v>
                </c:pt>
                <c:pt idx="270">
                  <c:v>45118.375</c:v>
                </c:pt>
                <c:pt idx="271">
                  <c:v>45118.458333333336</c:v>
                </c:pt>
                <c:pt idx="272">
                  <c:v>45118.541666666664</c:v>
                </c:pt>
                <c:pt idx="273">
                  <c:v>45118.708333333336</c:v>
                </c:pt>
                <c:pt idx="274">
                  <c:v>45118.833333333336</c:v>
                </c:pt>
                <c:pt idx="275">
                  <c:v>45118.875</c:v>
                </c:pt>
                <c:pt idx="276">
                  <c:v>45118.958333333336</c:v>
                </c:pt>
                <c:pt idx="277">
                  <c:v>45119.375</c:v>
                </c:pt>
                <c:pt idx="278">
                  <c:v>45119.458333333336</c:v>
                </c:pt>
                <c:pt idx="279">
                  <c:v>45119.541666666664</c:v>
                </c:pt>
                <c:pt idx="280">
                  <c:v>45119.708333333336</c:v>
                </c:pt>
                <c:pt idx="281">
                  <c:v>45119.833333333336</c:v>
                </c:pt>
                <c:pt idx="282">
                  <c:v>45119.875</c:v>
                </c:pt>
                <c:pt idx="283">
                  <c:v>45119.958333333336</c:v>
                </c:pt>
                <c:pt idx="284">
                  <c:v>45120.375</c:v>
                </c:pt>
                <c:pt idx="285">
                  <c:v>45120.458333333336</c:v>
                </c:pt>
                <c:pt idx="286">
                  <c:v>45120.541666666664</c:v>
                </c:pt>
                <c:pt idx="287">
                  <c:v>45120.708333333336</c:v>
                </c:pt>
                <c:pt idx="288">
                  <c:v>45120.833333333336</c:v>
                </c:pt>
                <c:pt idx="289">
                  <c:v>45120.875</c:v>
                </c:pt>
                <c:pt idx="290">
                  <c:v>45120.958333333336</c:v>
                </c:pt>
                <c:pt idx="291">
                  <c:v>45121.375</c:v>
                </c:pt>
                <c:pt idx="292">
                  <c:v>45121.458333333336</c:v>
                </c:pt>
                <c:pt idx="293">
                  <c:v>45121.541666666664</c:v>
                </c:pt>
                <c:pt idx="294">
                  <c:v>45121.708333333336</c:v>
                </c:pt>
                <c:pt idx="295">
                  <c:v>45121.833333333336</c:v>
                </c:pt>
                <c:pt idx="296">
                  <c:v>45121.875</c:v>
                </c:pt>
                <c:pt idx="297">
                  <c:v>45121.958333333336</c:v>
                </c:pt>
                <c:pt idx="298">
                  <c:v>45122.375</c:v>
                </c:pt>
                <c:pt idx="299">
                  <c:v>45122.458333333336</c:v>
                </c:pt>
                <c:pt idx="300">
                  <c:v>45122.541666666664</c:v>
                </c:pt>
                <c:pt idx="301">
                  <c:v>45122.708333333336</c:v>
                </c:pt>
                <c:pt idx="302">
                  <c:v>45122.833333333336</c:v>
                </c:pt>
                <c:pt idx="303">
                  <c:v>45122.875</c:v>
                </c:pt>
                <c:pt idx="304">
                  <c:v>45122.958333333336</c:v>
                </c:pt>
                <c:pt idx="305">
                  <c:v>45123.375</c:v>
                </c:pt>
                <c:pt idx="306">
                  <c:v>45123.458333333336</c:v>
                </c:pt>
                <c:pt idx="307">
                  <c:v>45123.541666666664</c:v>
                </c:pt>
                <c:pt idx="308">
                  <c:v>45123.708333333336</c:v>
                </c:pt>
                <c:pt idx="309">
                  <c:v>45123.833333333336</c:v>
                </c:pt>
                <c:pt idx="310">
                  <c:v>45123.875</c:v>
                </c:pt>
                <c:pt idx="311">
                  <c:v>45123.958333333336</c:v>
                </c:pt>
                <c:pt idx="312">
                  <c:v>45124.375</c:v>
                </c:pt>
                <c:pt idx="313">
                  <c:v>45124.458333333336</c:v>
                </c:pt>
                <c:pt idx="314">
                  <c:v>45124.541666666664</c:v>
                </c:pt>
                <c:pt idx="315">
                  <c:v>45124.708333333336</c:v>
                </c:pt>
                <c:pt idx="316">
                  <c:v>45124.833333333336</c:v>
                </c:pt>
                <c:pt idx="317">
                  <c:v>45124.875</c:v>
                </c:pt>
                <c:pt idx="318">
                  <c:v>45124.958333333336</c:v>
                </c:pt>
                <c:pt idx="319">
                  <c:v>45125.375</c:v>
                </c:pt>
                <c:pt idx="320">
                  <c:v>45125.458333333336</c:v>
                </c:pt>
                <c:pt idx="321">
                  <c:v>45125.541666666664</c:v>
                </c:pt>
                <c:pt idx="322">
                  <c:v>45125.708333333336</c:v>
                </c:pt>
                <c:pt idx="323">
                  <c:v>45125.833333333336</c:v>
                </c:pt>
                <c:pt idx="324">
                  <c:v>45125.875</c:v>
                </c:pt>
                <c:pt idx="325">
                  <c:v>45125.958333333336</c:v>
                </c:pt>
                <c:pt idx="326">
                  <c:v>45126.375</c:v>
                </c:pt>
                <c:pt idx="327">
                  <c:v>45126.458333333336</c:v>
                </c:pt>
                <c:pt idx="328">
                  <c:v>45126.541666666664</c:v>
                </c:pt>
                <c:pt idx="329">
                  <c:v>45126.708333333336</c:v>
                </c:pt>
                <c:pt idx="330">
                  <c:v>45126.833333333336</c:v>
                </c:pt>
                <c:pt idx="331">
                  <c:v>45126.875</c:v>
                </c:pt>
                <c:pt idx="332">
                  <c:v>45126.958333333336</c:v>
                </c:pt>
                <c:pt idx="333">
                  <c:v>45127.375</c:v>
                </c:pt>
                <c:pt idx="334">
                  <c:v>45127.458333333336</c:v>
                </c:pt>
                <c:pt idx="335">
                  <c:v>45127.541666666664</c:v>
                </c:pt>
                <c:pt idx="336">
                  <c:v>45127.708333333336</c:v>
                </c:pt>
                <c:pt idx="337">
                  <c:v>45127.833333333336</c:v>
                </c:pt>
                <c:pt idx="338">
                  <c:v>45127.875</c:v>
                </c:pt>
                <c:pt idx="339">
                  <c:v>45127.958333333336</c:v>
                </c:pt>
                <c:pt idx="340">
                  <c:v>45128.375</c:v>
                </c:pt>
                <c:pt idx="341">
                  <c:v>45128.458333333336</c:v>
                </c:pt>
                <c:pt idx="342">
                  <c:v>45128.541666666664</c:v>
                </c:pt>
                <c:pt idx="343">
                  <c:v>45128.708333333336</c:v>
                </c:pt>
                <c:pt idx="344">
                  <c:v>45128.833333333336</c:v>
                </c:pt>
                <c:pt idx="345">
                  <c:v>45128.875</c:v>
                </c:pt>
                <c:pt idx="346">
                  <c:v>45128.958333333336</c:v>
                </c:pt>
                <c:pt idx="347">
                  <c:v>45129.375</c:v>
                </c:pt>
                <c:pt idx="348">
                  <c:v>45129.458333333336</c:v>
                </c:pt>
                <c:pt idx="349">
                  <c:v>45129.541666666664</c:v>
                </c:pt>
                <c:pt idx="350">
                  <c:v>45129.708333333336</c:v>
                </c:pt>
                <c:pt idx="351">
                  <c:v>45129.833333333336</c:v>
                </c:pt>
                <c:pt idx="352">
                  <c:v>45129.875</c:v>
                </c:pt>
                <c:pt idx="353">
                  <c:v>45129.958333333336</c:v>
                </c:pt>
                <c:pt idx="354">
                  <c:v>45130.375</c:v>
                </c:pt>
                <c:pt idx="355">
                  <c:v>45130.458333333336</c:v>
                </c:pt>
                <c:pt idx="356">
                  <c:v>45130.541666666664</c:v>
                </c:pt>
                <c:pt idx="357">
                  <c:v>45130.708333333336</c:v>
                </c:pt>
                <c:pt idx="358">
                  <c:v>45130.833333333336</c:v>
                </c:pt>
                <c:pt idx="359">
                  <c:v>45130.875</c:v>
                </c:pt>
                <c:pt idx="360">
                  <c:v>45130.958333333336</c:v>
                </c:pt>
                <c:pt idx="361">
                  <c:v>45131.375</c:v>
                </c:pt>
                <c:pt idx="362">
                  <c:v>45131.458333333336</c:v>
                </c:pt>
                <c:pt idx="363">
                  <c:v>45131.541666666664</c:v>
                </c:pt>
                <c:pt idx="364">
                  <c:v>45131.708333333336</c:v>
                </c:pt>
                <c:pt idx="365">
                  <c:v>45131.833333333336</c:v>
                </c:pt>
                <c:pt idx="366">
                  <c:v>45131.875</c:v>
                </c:pt>
                <c:pt idx="367">
                  <c:v>45131.958333333336</c:v>
                </c:pt>
                <c:pt idx="368">
                  <c:v>45132.375</c:v>
                </c:pt>
                <c:pt idx="369">
                  <c:v>45132.458333333336</c:v>
                </c:pt>
                <c:pt idx="370">
                  <c:v>45132.541666666664</c:v>
                </c:pt>
                <c:pt idx="371">
                  <c:v>45132.708333333336</c:v>
                </c:pt>
                <c:pt idx="372">
                  <c:v>45132.833333333336</c:v>
                </c:pt>
                <c:pt idx="373">
                  <c:v>45132.875</c:v>
                </c:pt>
                <c:pt idx="374">
                  <c:v>45132.958333333336</c:v>
                </c:pt>
                <c:pt idx="375">
                  <c:v>45133.375</c:v>
                </c:pt>
                <c:pt idx="376">
                  <c:v>45133.458333333336</c:v>
                </c:pt>
                <c:pt idx="377">
                  <c:v>45133.541666666664</c:v>
                </c:pt>
                <c:pt idx="378">
                  <c:v>45133.708333333336</c:v>
                </c:pt>
                <c:pt idx="379">
                  <c:v>45133.833333333336</c:v>
                </c:pt>
                <c:pt idx="380">
                  <c:v>45133.875</c:v>
                </c:pt>
                <c:pt idx="381">
                  <c:v>45133.958333333336</c:v>
                </c:pt>
                <c:pt idx="382">
                  <c:v>45134.375</c:v>
                </c:pt>
                <c:pt idx="383">
                  <c:v>45134.458333333336</c:v>
                </c:pt>
                <c:pt idx="384">
                  <c:v>45134.541666666664</c:v>
                </c:pt>
                <c:pt idx="385">
                  <c:v>45134.708333333336</c:v>
                </c:pt>
                <c:pt idx="386">
                  <c:v>45134.833333333336</c:v>
                </c:pt>
                <c:pt idx="387">
                  <c:v>45134.875</c:v>
                </c:pt>
                <c:pt idx="388">
                  <c:v>45134.958333333336</c:v>
                </c:pt>
                <c:pt idx="389">
                  <c:v>45135.375</c:v>
                </c:pt>
                <c:pt idx="390">
                  <c:v>45135.458333333336</c:v>
                </c:pt>
                <c:pt idx="391">
                  <c:v>45135.541666666664</c:v>
                </c:pt>
                <c:pt idx="392">
                  <c:v>45135.708333333336</c:v>
                </c:pt>
                <c:pt idx="393">
                  <c:v>45135.833333333336</c:v>
                </c:pt>
                <c:pt idx="394">
                  <c:v>45135.875</c:v>
                </c:pt>
                <c:pt idx="395">
                  <c:v>45135.958333333336</c:v>
                </c:pt>
                <c:pt idx="396">
                  <c:v>45136.375</c:v>
                </c:pt>
                <c:pt idx="397">
                  <c:v>45136.458333333336</c:v>
                </c:pt>
                <c:pt idx="398">
                  <c:v>45136.541666666664</c:v>
                </c:pt>
                <c:pt idx="399">
                  <c:v>45136.708333333336</c:v>
                </c:pt>
                <c:pt idx="400">
                  <c:v>45136.833333333336</c:v>
                </c:pt>
                <c:pt idx="401">
                  <c:v>45136.875</c:v>
                </c:pt>
                <c:pt idx="402">
                  <c:v>45136.958333333336</c:v>
                </c:pt>
                <c:pt idx="403">
                  <c:v>45137.375</c:v>
                </c:pt>
                <c:pt idx="404">
                  <c:v>45137.458333333336</c:v>
                </c:pt>
                <c:pt idx="405">
                  <c:v>45137.541666666664</c:v>
                </c:pt>
                <c:pt idx="406">
                  <c:v>45137.708333333336</c:v>
                </c:pt>
                <c:pt idx="407">
                  <c:v>45137.833333333336</c:v>
                </c:pt>
                <c:pt idx="408">
                  <c:v>45137.875</c:v>
                </c:pt>
                <c:pt idx="409">
                  <c:v>45137.958333333336</c:v>
                </c:pt>
                <c:pt idx="410">
                  <c:v>45138.375</c:v>
                </c:pt>
                <c:pt idx="411">
                  <c:v>45138.458333333336</c:v>
                </c:pt>
                <c:pt idx="412">
                  <c:v>45138.541666666664</c:v>
                </c:pt>
                <c:pt idx="413">
                  <c:v>45138.708333333336</c:v>
                </c:pt>
                <c:pt idx="414">
                  <c:v>45138.791666666664</c:v>
                </c:pt>
                <c:pt idx="415">
                  <c:v>45138.875</c:v>
                </c:pt>
                <c:pt idx="416">
                  <c:v>45138.958333333336</c:v>
                </c:pt>
                <c:pt idx="417">
                  <c:v>45139.375</c:v>
                </c:pt>
                <c:pt idx="418">
                  <c:v>45139.458333333336</c:v>
                </c:pt>
                <c:pt idx="419">
                  <c:v>45139.541666666664</c:v>
                </c:pt>
                <c:pt idx="420">
                  <c:v>45139.708333333336</c:v>
                </c:pt>
                <c:pt idx="421">
                  <c:v>45139.791666666664</c:v>
                </c:pt>
                <c:pt idx="422">
                  <c:v>45139.875</c:v>
                </c:pt>
                <c:pt idx="423">
                  <c:v>45139.958333333336</c:v>
                </c:pt>
                <c:pt idx="424">
                  <c:v>45140.375</c:v>
                </c:pt>
                <c:pt idx="425">
                  <c:v>45140.458333333336</c:v>
                </c:pt>
                <c:pt idx="426">
                  <c:v>45140.541666666664</c:v>
                </c:pt>
                <c:pt idx="427">
                  <c:v>45140.708333333336</c:v>
                </c:pt>
                <c:pt idx="428">
                  <c:v>45140.791666666664</c:v>
                </c:pt>
                <c:pt idx="429">
                  <c:v>45140.875</c:v>
                </c:pt>
                <c:pt idx="430">
                  <c:v>45140.958333333336</c:v>
                </c:pt>
                <c:pt idx="431">
                  <c:v>45141.375</c:v>
                </c:pt>
                <c:pt idx="432">
                  <c:v>45141.458333333336</c:v>
                </c:pt>
                <c:pt idx="433">
                  <c:v>45141.541666666664</c:v>
                </c:pt>
                <c:pt idx="434">
                  <c:v>45141.708333333336</c:v>
                </c:pt>
                <c:pt idx="435">
                  <c:v>45141.791666666664</c:v>
                </c:pt>
                <c:pt idx="436">
                  <c:v>45141.875</c:v>
                </c:pt>
                <c:pt idx="437">
                  <c:v>45141.958333333336</c:v>
                </c:pt>
                <c:pt idx="438">
                  <c:v>45142.375</c:v>
                </c:pt>
                <c:pt idx="439">
                  <c:v>45142.458333333336</c:v>
                </c:pt>
                <c:pt idx="440">
                  <c:v>45142.541666666664</c:v>
                </c:pt>
                <c:pt idx="441">
                  <c:v>45142.708333333336</c:v>
                </c:pt>
                <c:pt idx="442">
                  <c:v>45142.791666666664</c:v>
                </c:pt>
                <c:pt idx="443">
                  <c:v>45142.875</c:v>
                </c:pt>
                <c:pt idx="444">
                  <c:v>45142.958333333336</c:v>
                </c:pt>
                <c:pt idx="445">
                  <c:v>45143.375</c:v>
                </c:pt>
                <c:pt idx="446">
                  <c:v>45143.458333333336</c:v>
                </c:pt>
                <c:pt idx="447">
                  <c:v>45143.541666666664</c:v>
                </c:pt>
                <c:pt idx="448">
                  <c:v>45143.708333333336</c:v>
                </c:pt>
                <c:pt idx="449">
                  <c:v>45143.791666666664</c:v>
                </c:pt>
                <c:pt idx="450">
                  <c:v>45143.875</c:v>
                </c:pt>
                <c:pt idx="451">
                  <c:v>45143.958333333336</c:v>
                </c:pt>
                <c:pt idx="452">
                  <c:v>45144.375</c:v>
                </c:pt>
                <c:pt idx="453">
                  <c:v>45144.458333333336</c:v>
                </c:pt>
                <c:pt idx="454">
                  <c:v>45144.541666666664</c:v>
                </c:pt>
                <c:pt idx="455">
                  <c:v>45144.708333333336</c:v>
                </c:pt>
                <c:pt idx="456">
                  <c:v>45144.791666666664</c:v>
                </c:pt>
                <c:pt idx="457">
                  <c:v>45144.875</c:v>
                </c:pt>
                <c:pt idx="458">
                  <c:v>45144.958333333336</c:v>
                </c:pt>
                <c:pt idx="459">
                  <c:v>45145.375</c:v>
                </c:pt>
                <c:pt idx="460">
                  <c:v>45145.458333333336</c:v>
                </c:pt>
                <c:pt idx="461">
                  <c:v>45145.541666666664</c:v>
                </c:pt>
                <c:pt idx="462">
                  <c:v>45145.708333333336</c:v>
                </c:pt>
                <c:pt idx="463">
                  <c:v>45145.791666666664</c:v>
                </c:pt>
                <c:pt idx="464">
                  <c:v>45145.875</c:v>
                </c:pt>
                <c:pt idx="465">
                  <c:v>45145.958333333336</c:v>
                </c:pt>
                <c:pt idx="466">
                  <c:v>45146.375</c:v>
                </c:pt>
                <c:pt idx="467">
                  <c:v>45146.458333333336</c:v>
                </c:pt>
                <c:pt idx="468">
                  <c:v>45146.541666666664</c:v>
                </c:pt>
                <c:pt idx="469">
                  <c:v>45146.708333333336</c:v>
                </c:pt>
                <c:pt idx="470">
                  <c:v>45146.791666666664</c:v>
                </c:pt>
                <c:pt idx="471">
                  <c:v>45146.875</c:v>
                </c:pt>
                <c:pt idx="472">
                  <c:v>45146.958333333336</c:v>
                </c:pt>
                <c:pt idx="473">
                  <c:v>45147.375</c:v>
                </c:pt>
                <c:pt idx="474">
                  <c:v>45147.458333333336</c:v>
                </c:pt>
                <c:pt idx="475">
                  <c:v>45147.541666666664</c:v>
                </c:pt>
                <c:pt idx="476">
                  <c:v>45147.708333333336</c:v>
                </c:pt>
                <c:pt idx="477">
                  <c:v>45147.791666666664</c:v>
                </c:pt>
                <c:pt idx="478">
                  <c:v>45147.875</c:v>
                </c:pt>
                <c:pt idx="479">
                  <c:v>45147.958333333336</c:v>
                </c:pt>
                <c:pt idx="480">
                  <c:v>45148.375</c:v>
                </c:pt>
                <c:pt idx="481">
                  <c:v>45148.458333333336</c:v>
                </c:pt>
                <c:pt idx="482">
                  <c:v>45148.541666666664</c:v>
                </c:pt>
                <c:pt idx="483">
                  <c:v>45148.708333333336</c:v>
                </c:pt>
                <c:pt idx="484">
                  <c:v>45148.791666666664</c:v>
                </c:pt>
                <c:pt idx="485">
                  <c:v>45148.875</c:v>
                </c:pt>
                <c:pt idx="486">
                  <c:v>45148.958333333336</c:v>
                </c:pt>
                <c:pt idx="487">
                  <c:v>45149.375</c:v>
                </c:pt>
                <c:pt idx="488">
                  <c:v>45149.458333333336</c:v>
                </c:pt>
                <c:pt idx="489">
                  <c:v>45149.541666666664</c:v>
                </c:pt>
                <c:pt idx="490">
                  <c:v>45149.708333333336</c:v>
                </c:pt>
                <c:pt idx="491">
                  <c:v>45149.791666666664</c:v>
                </c:pt>
                <c:pt idx="492">
                  <c:v>45149.875</c:v>
                </c:pt>
                <c:pt idx="493">
                  <c:v>45149.958333333336</c:v>
                </c:pt>
                <c:pt idx="494">
                  <c:v>45150.375</c:v>
                </c:pt>
                <c:pt idx="495">
                  <c:v>45150.458333333336</c:v>
                </c:pt>
                <c:pt idx="496">
                  <c:v>45150.541666666664</c:v>
                </c:pt>
                <c:pt idx="497">
                  <c:v>45150.708333333336</c:v>
                </c:pt>
                <c:pt idx="498">
                  <c:v>45150.791666666664</c:v>
                </c:pt>
                <c:pt idx="499">
                  <c:v>45150.875</c:v>
                </c:pt>
                <c:pt idx="500">
                  <c:v>45150.958333333336</c:v>
                </c:pt>
                <c:pt idx="501">
                  <c:v>45151.375</c:v>
                </c:pt>
                <c:pt idx="502">
                  <c:v>45151.458333333336</c:v>
                </c:pt>
                <c:pt idx="503">
                  <c:v>45151.541666666664</c:v>
                </c:pt>
                <c:pt idx="504">
                  <c:v>45151.708333333336</c:v>
                </c:pt>
                <c:pt idx="505">
                  <c:v>45151.791666666664</c:v>
                </c:pt>
                <c:pt idx="506">
                  <c:v>45151.875</c:v>
                </c:pt>
                <c:pt idx="507">
                  <c:v>45151.958333333336</c:v>
                </c:pt>
                <c:pt idx="508">
                  <c:v>45152.375</c:v>
                </c:pt>
                <c:pt idx="509">
                  <c:v>45152.458333333336</c:v>
                </c:pt>
                <c:pt idx="510">
                  <c:v>45152.541666666664</c:v>
                </c:pt>
                <c:pt idx="511">
                  <c:v>45152.708333333336</c:v>
                </c:pt>
                <c:pt idx="512">
                  <c:v>45152.791666666664</c:v>
                </c:pt>
                <c:pt idx="513">
                  <c:v>45152.875</c:v>
                </c:pt>
                <c:pt idx="514">
                  <c:v>45152.958333333336</c:v>
                </c:pt>
                <c:pt idx="515">
                  <c:v>45153.375</c:v>
                </c:pt>
                <c:pt idx="516">
                  <c:v>45153.458333333336</c:v>
                </c:pt>
                <c:pt idx="517">
                  <c:v>45153.541666666664</c:v>
                </c:pt>
                <c:pt idx="518">
                  <c:v>45153.708333333336</c:v>
                </c:pt>
                <c:pt idx="519">
                  <c:v>45153.791666666664</c:v>
                </c:pt>
                <c:pt idx="520">
                  <c:v>45153.875</c:v>
                </c:pt>
                <c:pt idx="521">
                  <c:v>45153.958333333336</c:v>
                </c:pt>
                <c:pt idx="522">
                  <c:v>45154.375</c:v>
                </c:pt>
                <c:pt idx="523">
                  <c:v>45154.458333333336</c:v>
                </c:pt>
                <c:pt idx="524">
                  <c:v>45154.541666666664</c:v>
                </c:pt>
                <c:pt idx="525">
                  <c:v>45154.708333333336</c:v>
                </c:pt>
                <c:pt idx="526">
                  <c:v>45154.791666666664</c:v>
                </c:pt>
                <c:pt idx="527">
                  <c:v>45154.875</c:v>
                </c:pt>
                <c:pt idx="528">
                  <c:v>45154.958333333336</c:v>
                </c:pt>
                <c:pt idx="529">
                  <c:v>45155.375</c:v>
                </c:pt>
                <c:pt idx="530">
                  <c:v>45155.458333333336</c:v>
                </c:pt>
                <c:pt idx="531">
                  <c:v>45155.541666666664</c:v>
                </c:pt>
                <c:pt idx="532">
                  <c:v>45155.708333333336</c:v>
                </c:pt>
                <c:pt idx="533">
                  <c:v>45155.791666666664</c:v>
                </c:pt>
                <c:pt idx="534">
                  <c:v>45155.875</c:v>
                </c:pt>
                <c:pt idx="535">
                  <c:v>45155.958333333336</c:v>
                </c:pt>
                <c:pt idx="536">
                  <c:v>45156.375</c:v>
                </c:pt>
                <c:pt idx="537">
                  <c:v>45156.458333333336</c:v>
                </c:pt>
                <c:pt idx="538">
                  <c:v>45156.541666666664</c:v>
                </c:pt>
                <c:pt idx="539">
                  <c:v>45156.708333333336</c:v>
                </c:pt>
                <c:pt idx="540">
                  <c:v>45156.791666666664</c:v>
                </c:pt>
                <c:pt idx="541">
                  <c:v>45156.875</c:v>
                </c:pt>
                <c:pt idx="542">
                  <c:v>45156.958333333336</c:v>
                </c:pt>
                <c:pt idx="543">
                  <c:v>45157.375</c:v>
                </c:pt>
                <c:pt idx="544">
                  <c:v>45157.458333333336</c:v>
                </c:pt>
                <c:pt idx="545">
                  <c:v>45157.541666666664</c:v>
                </c:pt>
                <c:pt idx="546">
                  <c:v>45157.708333333336</c:v>
                </c:pt>
                <c:pt idx="547">
                  <c:v>45157.791666666664</c:v>
                </c:pt>
                <c:pt idx="548">
                  <c:v>45157.875</c:v>
                </c:pt>
                <c:pt idx="549">
                  <c:v>45157.958333333336</c:v>
                </c:pt>
                <c:pt idx="550">
                  <c:v>45158.375</c:v>
                </c:pt>
                <c:pt idx="551">
                  <c:v>45158.458333333336</c:v>
                </c:pt>
                <c:pt idx="552">
                  <c:v>45158.541666666664</c:v>
                </c:pt>
                <c:pt idx="553">
                  <c:v>45158.708333333336</c:v>
                </c:pt>
                <c:pt idx="554">
                  <c:v>45158.791666666664</c:v>
                </c:pt>
                <c:pt idx="555">
                  <c:v>45158.875</c:v>
                </c:pt>
                <c:pt idx="556">
                  <c:v>45158.958333333336</c:v>
                </c:pt>
                <c:pt idx="557">
                  <c:v>45159.375</c:v>
                </c:pt>
                <c:pt idx="558">
                  <c:v>45159.458333333336</c:v>
                </c:pt>
                <c:pt idx="559">
                  <c:v>45159.541666666664</c:v>
                </c:pt>
                <c:pt idx="560">
                  <c:v>45159.708333333336</c:v>
                </c:pt>
                <c:pt idx="561">
                  <c:v>45159.791666666664</c:v>
                </c:pt>
                <c:pt idx="562">
                  <c:v>45159.875</c:v>
                </c:pt>
                <c:pt idx="563">
                  <c:v>45159.958333333336</c:v>
                </c:pt>
                <c:pt idx="564">
                  <c:v>45160.375</c:v>
                </c:pt>
                <c:pt idx="565">
                  <c:v>45160.458333333336</c:v>
                </c:pt>
                <c:pt idx="566">
                  <c:v>45160.541666666664</c:v>
                </c:pt>
                <c:pt idx="567">
                  <c:v>45160.708333333336</c:v>
                </c:pt>
                <c:pt idx="568">
                  <c:v>45160.791666666664</c:v>
                </c:pt>
                <c:pt idx="569">
                  <c:v>45160.875</c:v>
                </c:pt>
                <c:pt idx="570">
                  <c:v>45160.958333333336</c:v>
                </c:pt>
                <c:pt idx="571">
                  <c:v>45161.375</c:v>
                </c:pt>
                <c:pt idx="572">
                  <c:v>45161.458333333336</c:v>
                </c:pt>
                <c:pt idx="573">
                  <c:v>45161.541666666664</c:v>
                </c:pt>
                <c:pt idx="574">
                  <c:v>45161.708333333336</c:v>
                </c:pt>
                <c:pt idx="575">
                  <c:v>45161.791666666664</c:v>
                </c:pt>
                <c:pt idx="576">
                  <c:v>45161.875</c:v>
                </c:pt>
                <c:pt idx="577">
                  <c:v>45161.958333333336</c:v>
                </c:pt>
                <c:pt idx="578">
                  <c:v>45162.375</c:v>
                </c:pt>
                <c:pt idx="579">
                  <c:v>45162.458333333336</c:v>
                </c:pt>
                <c:pt idx="580">
                  <c:v>45162.541666666664</c:v>
                </c:pt>
                <c:pt idx="581">
                  <c:v>45162.708333333336</c:v>
                </c:pt>
                <c:pt idx="582">
                  <c:v>45162.791666666664</c:v>
                </c:pt>
                <c:pt idx="583">
                  <c:v>45162.875</c:v>
                </c:pt>
                <c:pt idx="584">
                  <c:v>45162.958333333336</c:v>
                </c:pt>
                <c:pt idx="585">
                  <c:v>45163.375</c:v>
                </c:pt>
                <c:pt idx="586">
                  <c:v>45163.458333333336</c:v>
                </c:pt>
                <c:pt idx="587">
                  <c:v>45163.541666666664</c:v>
                </c:pt>
                <c:pt idx="588">
                  <c:v>45163.708333333336</c:v>
                </c:pt>
                <c:pt idx="589">
                  <c:v>45163.791666666664</c:v>
                </c:pt>
                <c:pt idx="590">
                  <c:v>45163.875</c:v>
                </c:pt>
                <c:pt idx="591">
                  <c:v>45163.958333333336</c:v>
                </c:pt>
                <c:pt idx="592">
                  <c:v>45164.375</c:v>
                </c:pt>
                <c:pt idx="593">
                  <c:v>45164.458333333336</c:v>
                </c:pt>
                <c:pt idx="594">
                  <c:v>45164.541666666664</c:v>
                </c:pt>
                <c:pt idx="595">
                  <c:v>45164.708333333336</c:v>
                </c:pt>
                <c:pt idx="596">
                  <c:v>45164.791666666664</c:v>
                </c:pt>
                <c:pt idx="597">
                  <c:v>45164.875</c:v>
                </c:pt>
                <c:pt idx="598">
                  <c:v>45164.958333333336</c:v>
                </c:pt>
                <c:pt idx="599">
                  <c:v>45165.375</c:v>
                </c:pt>
                <c:pt idx="600">
                  <c:v>45165.458333333336</c:v>
                </c:pt>
                <c:pt idx="601">
                  <c:v>45165.541666666664</c:v>
                </c:pt>
                <c:pt idx="602">
                  <c:v>45165.708333333336</c:v>
                </c:pt>
                <c:pt idx="603">
                  <c:v>45165.791666666664</c:v>
                </c:pt>
                <c:pt idx="604">
                  <c:v>45165.875</c:v>
                </c:pt>
                <c:pt idx="605">
                  <c:v>45165.958333333336</c:v>
                </c:pt>
                <c:pt idx="606">
                  <c:v>45166.375</c:v>
                </c:pt>
                <c:pt idx="607">
                  <c:v>45166.458333333336</c:v>
                </c:pt>
                <c:pt idx="608">
                  <c:v>45166.541666666664</c:v>
                </c:pt>
                <c:pt idx="609">
                  <c:v>45166.708333333336</c:v>
                </c:pt>
                <c:pt idx="610">
                  <c:v>45166.791666666664</c:v>
                </c:pt>
                <c:pt idx="611">
                  <c:v>45166.875</c:v>
                </c:pt>
                <c:pt idx="612">
                  <c:v>45166.958333333336</c:v>
                </c:pt>
                <c:pt idx="613">
                  <c:v>45167.375</c:v>
                </c:pt>
                <c:pt idx="614">
                  <c:v>45167.458333333336</c:v>
                </c:pt>
                <c:pt idx="615">
                  <c:v>45167.541666666664</c:v>
                </c:pt>
                <c:pt idx="616">
                  <c:v>45167.708333333336</c:v>
                </c:pt>
                <c:pt idx="617">
                  <c:v>45167.791666666664</c:v>
                </c:pt>
                <c:pt idx="618">
                  <c:v>45167.875</c:v>
                </c:pt>
                <c:pt idx="619">
                  <c:v>45167.958333333336</c:v>
                </c:pt>
                <c:pt idx="620">
                  <c:v>45168.375</c:v>
                </c:pt>
                <c:pt idx="621">
                  <c:v>45168.458333333336</c:v>
                </c:pt>
                <c:pt idx="622">
                  <c:v>45168.541666666664</c:v>
                </c:pt>
                <c:pt idx="623">
                  <c:v>45168.708333333336</c:v>
                </c:pt>
                <c:pt idx="624">
                  <c:v>45168.791666666664</c:v>
                </c:pt>
                <c:pt idx="625">
                  <c:v>45168.875</c:v>
                </c:pt>
                <c:pt idx="626">
                  <c:v>45168.958333333336</c:v>
                </c:pt>
                <c:pt idx="627">
                  <c:v>45169.375</c:v>
                </c:pt>
                <c:pt idx="628">
                  <c:v>45169.458333333336</c:v>
                </c:pt>
                <c:pt idx="629">
                  <c:v>45169.541666666664</c:v>
                </c:pt>
                <c:pt idx="630">
                  <c:v>45169.708333333336</c:v>
                </c:pt>
                <c:pt idx="631">
                  <c:v>45169.791666666664</c:v>
                </c:pt>
                <c:pt idx="632">
                  <c:v>45169.875</c:v>
                </c:pt>
                <c:pt idx="633">
                  <c:v>45169.958333333336</c:v>
                </c:pt>
                <c:pt idx="634">
                  <c:v>45170.375</c:v>
                </c:pt>
                <c:pt idx="635">
                  <c:v>45170.458333333336</c:v>
                </c:pt>
                <c:pt idx="636">
                  <c:v>45170.541666666664</c:v>
                </c:pt>
                <c:pt idx="637">
                  <c:v>45170.708333333336</c:v>
                </c:pt>
                <c:pt idx="638">
                  <c:v>45170.75</c:v>
                </c:pt>
                <c:pt idx="639">
                  <c:v>45170.833333333336</c:v>
                </c:pt>
                <c:pt idx="640">
                  <c:v>45170.916666666664</c:v>
                </c:pt>
                <c:pt idx="641">
                  <c:v>45171.375</c:v>
                </c:pt>
                <c:pt idx="642">
                  <c:v>45171.458333333336</c:v>
                </c:pt>
                <c:pt idx="643">
                  <c:v>45171.541666666664</c:v>
                </c:pt>
                <c:pt idx="644">
                  <c:v>45171.666666666664</c:v>
                </c:pt>
                <c:pt idx="645">
                  <c:v>45171.75</c:v>
                </c:pt>
                <c:pt idx="646">
                  <c:v>45171.833333333336</c:v>
                </c:pt>
                <c:pt idx="647">
                  <c:v>45171.916666666664</c:v>
                </c:pt>
                <c:pt idx="648">
                  <c:v>45172.375</c:v>
                </c:pt>
                <c:pt idx="649">
                  <c:v>45172.458333333336</c:v>
                </c:pt>
                <c:pt idx="650">
                  <c:v>45172.541666666664</c:v>
                </c:pt>
                <c:pt idx="651">
                  <c:v>45172.666666666664</c:v>
                </c:pt>
                <c:pt idx="652">
                  <c:v>45172.75</c:v>
                </c:pt>
                <c:pt idx="653">
                  <c:v>45172.833333333336</c:v>
                </c:pt>
                <c:pt idx="654">
                  <c:v>45172.916666666664</c:v>
                </c:pt>
                <c:pt idx="655">
                  <c:v>45173.375</c:v>
                </c:pt>
                <c:pt idx="656">
                  <c:v>45173.458333333336</c:v>
                </c:pt>
                <c:pt idx="657">
                  <c:v>45173.541666666664</c:v>
                </c:pt>
                <c:pt idx="658">
                  <c:v>45173.666666666664</c:v>
                </c:pt>
                <c:pt idx="659">
                  <c:v>45173.75</c:v>
                </c:pt>
                <c:pt idx="660">
                  <c:v>45173.833333333336</c:v>
                </c:pt>
                <c:pt idx="661">
                  <c:v>45173.916666666664</c:v>
                </c:pt>
                <c:pt idx="662">
                  <c:v>45174.375</c:v>
                </c:pt>
                <c:pt idx="663">
                  <c:v>45174.458333333336</c:v>
                </c:pt>
                <c:pt idx="664">
                  <c:v>45174.541666666664</c:v>
                </c:pt>
                <c:pt idx="665">
                  <c:v>45174.666666666664</c:v>
                </c:pt>
                <c:pt idx="666">
                  <c:v>45174.75</c:v>
                </c:pt>
                <c:pt idx="667">
                  <c:v>45174.833333333336</c:v>
                </c:pt>
                <c:pt idx="668">
                  <c:v>45174.916666666664</c:v>
                </c:pt>
                <c:pt idx="669">
                  <c:v>45175.375</c:v>
                </c:pt>
                <c:pt idx="670">
                  <c:v>45175.458333333336</c:v>
                </c:pt>
                <c:pt idx="671">
                  <c:v>45175.541666666664</c:v>
                </c:pt>
                <c:pt idx="672">
                  <c:v>45175.666666666664</c:v>
                </c:pt>
                <c:pt idx="673">
                  <c:v>45175.75</c:v>
                </c:pt>
                <c:pt idx="674">
                  <c:v>45175.833333333336</c:v>
                </c:pt>
                <c:pt idx="675">
                  <c:v>45175.916666666664</c:v>
                </c:pt>
                <c:pt idx="676">
                  <c:v>45176.375</c:v>
                </c:pt>
                <c:pt idx="677">
                  <c:v>45176.458333333336</c:v>
                </c:pt>
                <c:pt idx="678">
                  <c:v>45176.541666666664</c:v>
                </c:pt>
                <c:pt idx="679">
                  <c:v>45176.666666666664</c:v>
                </c:pt>
                <c:pt idx="680">
                  <c:v>45176.75</c:v>
                </c:pt>
                <c:pt idx="681">
                  <c:v>45176.833333333336</c:v>
                </c:pt>
                <c:pt idx="682">
                  <c:v>45176.916666666664</c:v>
                </c:pt>
                <c:pt idx="683">
                  <c:v>45177.375</c:v>
                </c:pt>
                <c:pt idx="684">
                  <c:v>45177.458333333336</c:v>
                </c:pt>
                <c:pt idx="685">
                  <c:v>45177.541666666664</c:v>
                </c:pt>
                <c:pt idx="686">
                  <c:v>45177.666666666664</c:v>
                </c:pt>
                <c:pt idx="687">
                  <c:v>45177.75</c:v>
                </c:pt>
                <c:pt idx="688">
                  <c:v>45177.833333333336</c:v>
                </c:pt>
                <c:pt idx="689">
                  <c:v>45177.916666666664</c:v>
                </c:pt>
                <c:pt idx="690">
                  <c:v>45178.375</c:v>
                </c:pt>
                <c:pt idx="691">
                  <c:v>45178.458333333336</c:v>
                </c:pt>
                <c:pt idx="692">
                  <c:v>45178.541666666664</c:v>
                </c:pt>
                <c:pt idx="693">
                  <c:v>45178.666666666664</c:v>
                </c:pt>
                <c:pt idx="694">
                  <c:v>45178.75</c:v>
                </c:pt>
                <c:pt idx="695">
                  <c:v>45178.833333333336</c:v>
                </c:pt>
                <c:pt idx="696">
                  <c:v>45178.916666666664</c:v>
                </c:pt>
                <c:pt idx="697">
                  <c:v>45179.375</c:v>
                </c:pt>
                <c:pt idx="698">
                  <c:v>45179.458333333336</c:v>
                </c:pt>
                <c:pt idx="699">
                  <c:v>45179.583333333336</c:v>
                </c:pt>
                <c:pt idx="700">
                  <c:v>45179.666666666664</c:v>
                </c:pt>
                <c:pt idx="701">
                  <c:v>45179.75</c:v>
                </c:pt>
                <c:pt idx="702">
                  <c:v>45179.833333333336</c:v>
                </c:pt>
                <c:pt idx="703">
                  <c:v>45179.916666666664</c:v>
                </c:pt>
                <c:pt idx="704">
                  <c:v>45180.375</c:v>
                </c:pt>
                <c:pt idx="705">
                  <c:v>45180.458333333336</c:v>
                </c:pt>
                <c:pt idx="706">
                  <c:v>45180.541666666664</c:v>
                </c:pt>
                <c:pt idx="707">
                  <c:v>45180.666666666664</c:v>
                </c:pt>
                <c:pt idx="708">
                  <c:v>45180.75</c:v>
                </c:pt>
                <c:pt idx="709">
                  <c:v>45180.833333333336</c:v>
                </c:pt>
                <c:pt idx="710">
                  <c:v>45180.916666666664</c:v>
                </c:pt>
                <c:pt idx="711">
                  <c:v>45181.375</c:v>
                </c:pt>
                <c:pt idx="712">
                  <c:v>45181.458333333336</c:v>
                </c:pt>
                <c:pt idx="713">
                  <c:v>45181.541666666664</c:v>
                </c:pt>
                <c:pt idx="714">
                  <c:v>45181.666666666664</c:v>
                </c:pt>
                <c:pt idx="715">
                  <c:v>45181.75</c:v>
                </c:pt>
                <c:pt idx="716">
                  <c:v>45181.833333333336</c:v>
                </c:pt>
                <c:pt idx="717">
                  <c:v>45181.916666666664</c:v>
                </c:pt>
                <c:pt idx="718">
                  <c:v>45182.375</c:v>
                </c:pt>
                <c:pt idx="719">
                  <c:v>45182.458333333336</c:v>
                </c:pt>
                <c:pt idx="720">
                  <c:v>45182.541666666664</c:v>
                </c:pt>
                <c:pt idx="721">
                  <c:v>45182.666666666664</c:v>
                </c:pt>
                <c:pt idx="722">
                  <c:v>45182.75</c:v>
                </c:pt>
                <c:pt idx="723">
                  <c:v>45182.833333333336</c:v>
                </c:pt>
                <c:pt idx="724">
                  <c:v>45182.916666666664</c:v>
                </c:pt>
                <c:pt idx="725">
                  <c:v>45183.375</c:v>
                </c:pt>
                <c:pt idx="726">
                  <c:v>45183.458333333336</c:v>
                </c:pt>
                <c:pt idx="727">
                  <c:v>45183.541666666664</c:v>
                </c:pt>
                <c:pt idx="728">
                  <c:v>45183.666666666664</c:v>
                </c:pt>
                <c:pt idx="729">
                  <c:v>45183.75</c:v>
                </c:pt>
                <c:pt idx="730">
                  <c:v>45183.854166666664</c:v>
                </c:pt>
                <c:pt idx="731">
                  <c:v>45183.916666666664</c:v>
                </c:pt>
                <c:pt idx="732">
                  <c:v>45184.375</c:v>
                </c:pt>
                <c:pt idx="733">
                  <c:v>45184.458333333336</c:v>
                </c:pt>
                <c:pt idx="734">
                  <c:v>45184.541666666664</c:v>
                </c:pt>
                <c:pt idx="735">
                  <c:v>45184.666666666664</c:v>
                </c:pt>
                <c:pt idx="736">
                  <c:v>45184.75</c:v>
                </c:pt>
                <c:pt idx="737">
                  <c:v>45184.833333333336</c:v>
                </c:pt>
                <c:pt idx="738">
                  <c:v>45184.916666666664</c:v>
                </c:pt>
                <c:pt idx="739">
                  <c:v>45185.375</c:v>
                </c:pt>
                <c:pt idx="740">
                  <c:v>45185.458333333336</c:v>
                </c:pt>
                <c:pt idx="741">
                  <c:v>45185.541666666664</c:v>
                </c:pt>
                <c:pt idx="742">
                  <c:v>45185.666666666664</c:v>
                </c:pt>
                <c:pt idx="743">
                  <c:v>45185.75</c:v>
                </c:pt>
                <c:pt idx="744">
                  <c:v>45185.833333333336</c:v>
                </c:pt>
                <c:pt idx="745">
                  <c:v>45185.916666666664</c:v>
                </c:pt>
                <c:pt idx="746">
                  <c:v>45186.375</c:v>
                </c:pt>
                <c:pt idx="747">
                  <c:v>45186.458333333336</c:v>
                </c:pt>
                <c:pt idx="748">
                  <c:v>45186.541666666664</c:v>
                </c:pt>
                <c:pt idx="749">
                  <c:v>45186.625</c:v>
                </c:pt>
              </c:numCache>
            </c:numRef>
          </c:xVal>
          <c:yVal>
            <c:numRef>
              <c:f>г.ст.Джанкуат!$F$2:$F$843</c:f>
              <c:numCache>
                <c:formatCode>General</c:formatCode>
                <c:ptCount val="842"/>
                <c:pt idx="0">
                  <c:v>57.2</c:v>
                </c:pt>
                <c:pt idx="1">
                  <c:v>57.2</c:v>
                </c:pt>
                <c:pt idx="2">
                  <c:v>56.4</c:v>
                </c:pt>
                <c:pt idx="3">
                  <c:v>53.2</c:v>
                </c:pt>
                <c:pt idx="4">
                  <c:v>49</c:v>
                </c:pt>
                <c:pt idx="5">
                  <c:v>47</c:v>
                </c:pt>
                <c:pt idx="6">
                  <c:v>55.3</c:v>
                </c:pt>
                <c:pt idx="7">
                  <c:v>63</c:v>
                </c:pt>
                <c:pt idx="8">
                  <c:v>60.2</c:v>
                </c:pt>
                <c:pt idx="9">
                  <c:v>59.8</c:v>
                </c:pt>
                <c:pt idx="10">
                  <c:v>58.7</c:v>
                </c:pt>
                <c:pt idx="13">
                  <c:v>58.6</c:v>
                </c:pt>
                <c:pt idx="14">
                  <c:v>58.1</c:v>
                </c:pt>
                <c:pt idx="15">
                  <c:v>58.9</c:v>
                </c:pt>
                <c:pt idx="16">
                  <c:v>66.599999999999994</c:v>
                </c:pt>
                <c:pt idx="17">
                  <c:v>66.5</c:v>
                </c:pt>
                <c:pt idx="18">
                  <c:v>60.8</c:v>
                </c:pt>
                <c:pt idx="19">
                  <c:v>57.3</c:v>
                </c:pt>
                <c:pt idx="20">
                  <c:v>48.7</c:v>
                </c:pt>
                <c:pt idx="21" formatCode="0.0">
                  <c:v>47.2</c:v>
                </c:pt>
                <c:pt idx="22" formatCode="0.0">
                  <c:v>49.1</c:v>
                </c:pt>
                <c:pt idx="23" formatCode="0.0">
                  <c:v>63.1</c:v>
                </c:pt>
                <c:pt idx="24" formatCode="0.0">
                  <c:v>64.8</c:v>
                </c:pt>
                <c:pt idx="25" formatCode="0.0">
                  <c:v>59.1</c:v>
                </c:pt>
                <c:pt idx="29" formatCode="0.0">
                  <c:v>59.4</c:v>
                </c:pt>
                <c:pt idx="30" formatCode="0.0">
                  <c:v>57.8</c:v>
                </c:pt>
                <c:pt idx="31" formatCode="0.0">
                  <c:v>60.1</c:v>
                </c:pt>
                <c:pt idx="32" formatCode="0.0">
                  <c:v>62.9</c:v>
                </c:pt>
                <c:pt idx="33" formatCode="0.0">
                  <c:v>70.2</c:v>
                </c:pt>
                <c:pt idx="34" formatCode="0.0">
                  <c:v>69.599999999999994</c:v>
                </c:pt>
                <c:pt idx="35" formatCode="0.0">
                  <c:v>65.900000000000006</c:v>
                </c:pt>
                <c:pt idx="36" formatCode="0.0">
                  <c:v>58</c:v>
                </c:pt>
                <c:pt idx="37" formatCode="0.0">
                  <c:v>53.9</c:v>
                </c:pt>
                <c:pt idx="38" formatCode="0.0">
                  <c:v>53.3</c:v>
                </c:pt>
                <c:pt idx="39" formatCode="0.0">
                  <c:v>56.5</c:v>
                </c:pt>
                <c:pt idx="40" formatCode="0.0">
                  <c:v>69</c:v>
                </c:pt>
                <c:pt idx="41" formatCode="0.0">
                  <c:v>65.5</c:v>
                </c:pt>
                <c:pt idx="42" formatCode="0.0">
                  <c:v>64.8</c:v>
                </c:pt>
                <c:pt idx="43" formatCode="0.0">
                  <c:v>69.900000000000006</c:v>
                </c:pt>
                <c:pt idx="44" formatCode="0.0">
                  <c:v>56.5</c:v>
                </c:pt>
                <c:pt idx="46" formatCode="0.0">
                  <c:v>56.3</c:v>
                </c:pt>
                <c:pt idx="47" formatCode="0.0">
                  <c:v>57.7</c:v>
                </c:pt>
                <c:pt idx="48" formatCode="0.0">
                  <c:v>58.5</c:v>
                </c:pt>
                <c:pt idx="49" formatCode="0.0">
                  <c:v>46.5</c:v>
                </c:pt>
                <c:pt idx="50" formatCode="0.0">
                  <c:v>45.5</c:v>
                </c:pt>
                <c:pt idx="51" formatCode="0.0">
                  <c:v>47.2</c:v>
                </c:pt>
                <c:pt idx="52" formatCode="0.0">
                  <c:v>48.2</c:v>
                </c:pt>
                <c:pt idx="53" formatCode="0.0">
                  <c:v>50.2</c:v>
                </c:pt>
                <c:pt idx="54" formatCode="0.0">
                  <c:v>50.7</c:v>
                </c:pt>
                <c:pt idx="55" formatCode="0.0">
                  <c:v>52.2</c:v>
                </c:pt>
                <c:pt idx="56" formatCode="0.0">
                  <c:v>59.5</c:v>
                </c:pt>
                <c:pt idx="57" formatCode="0.0">
                  <c:v>59.6</c:v>
                </c:pt>
                <c:pt idx="58" formatCode="0.0">
                  <c:v>56.9</c:v>
                </c:pt>
                <c:pt idx="59" formatCode="0.0">
                  <c:v>54.7</c:v>
                </c:pt>
                <c:pt idx="60" formatCode="0.0">
                  <c:v>53.1</c:v>
                </c:pt>
                <c:pt idx="61" formatCode="0.0">
                  <c:v>54.2</c:v>
                </c:pt>
                <c:pt idx="62" formatCode="0.0">
                  <c:v>55.7</c:v>
                </c:pt>
                <c:pt idx="63" formatCode="0.0">
                  <c:v>59.2</c:v>
                </c:pt>
                <c:pt idx="64" formatCode="0.0">
                  <c:v>63.2</c:v>
                </c:pt>
                <c:pt idx="65" formatCode="0.0">
                  <c:v>62.3</c:v>
                </c:pt>
                <c:pt idx="66" formatCode="0.0">
                  <c:v>58.2</c:v>
                </c:pt>
                <c:pt idx="67" formatCode="0.0">
                  <c:v>56</c:v>
                </c:pt>
                <c:pt idx="68" formatCode="0.0">
                  <c:v>56.5</c:v>
                </c:pt>
                <c:pt idx="69" formatCode="0.0">
                  <c:v>57.2</c:v>
                </c:pt>
                <c:pt idx="70" formatCode="0.0">
                  <c:v>62.8</c:v>
                </c:pt>
                <c:pt idx="71" formatCode="0.0">
                  <c:v>60.3</c:v>
                </c:pt>
                <c:pt idx="75" formatCode="0.0">
                  <c:v>58.7</c:v>
                </c:pt>
                <c:pt idx="76" formatCode="0.0">
                  <c:v>57</c:v>
                </c:pt>
                <c:pt idx="78" formatCode="0.0">
                  <c:v>54.1</c:v>
                </c:pt>
                <c:pt idx="79" formatCode="0.0">
                  <c:v>54.6</c:v>
                </c:pt>
                <c:pt idx="80" formatCode="0.0">
                  <c:v>55.6</c:v>
                </c:pt>
                <c:pt idx="81" formatCode="0.0">
                  <c:v>62.8</c:v>
                </c:pt>
                <c:pt idx="82" formatCode="0.0">
                  <c:v>62.2</c:v>
                </c:pt>
                <c:pt idx="83" formatCode="0.0">
                  <c:v>62.4</c:v>
                </c:pt>
                <c:pt idx="84" formatCode="0.0">
                  <c:v>61.2</c:v>
                </c:pt>
                <c:pt idx="85" formatCode="0.0">
                  <c:v>59.7</c:v>
                </c:pt>
                <c:pt idx="86" formatCode="0.0">
                  <c:v>60.1</c:v>
                </c:pt>
                <c:pt idx="87" formatCode="0.0">
                  <c:v>60.9</c:v>
                </c:pt>
                <c:pt idx="88" formatCode="0.0">
                  <c:v>67.3</c:v>
                </c:pt>
                <c:pt idx="89" formatCode="0.0">
                  <c:v>67.8</c:v>
                </c:pt>
                <c:pt idx="90" formatCode="0.0">
                  <c:v>66.8</c:v>
                </c:pt>
                <c:pt idx="91" formatCode="0.0">
                  <c:v>62.3</c:v>
                </c:pt>
                <c:pt idx="92" formatCode="0.0">
                  <c:v>58.5</c:v>
                </c:pt>
                <c:pt idx="93" formatCode="0.0">
                  <c:v>58.5</c:v>
                </c:pt>
                <c:pt idx="94" formatCode="0.0">
                  <c:v>59.8</c:v>
                </c:pt>
                <c:pt idx="95" formatCode="0.0">
                  <c:v>68.7</c:v>
                </c:pt>
                <c:pt idx="96" formatCode="0.0">
                  <c:v>69.2</c:v>
                </c:pt>
                <c:pt idx="97" formatCode="0.0">
                  <c:v>67.599999999999994</c:v>
                </c:pt>
                <c:pt idx="98" formatCode="0.0">
                  <c:v>61.2</c:v>
                </c:pt>
                <c:pt idx="99" formatCode="0.0">
                  <c:v>59.9</c:v>
                </c:pt>
                <c:pt idx="100" formatCode="0.0">
                  <c:v>60.5</c:v>
                </c:pt>
                <c:pt idx="101" formatCode="0.0">
                  <c:v>61.5</c:v>
                </c:pt>
                <c:pt idx="102" formatCode="0.0">
                  <c:v>68.8</c:v>
                </c:pt>
                <c:pt idx="103" formatCode="0.0">
                  <c:v>69.2</c:v>
                </c:pt>
                <c:pt idx="104" formatCode="0.0">
                  <c:v>68</c:v>
                </c:pt>
                <c:pt idx="105" formatCode="0.0">
                  <c:v>59.3</c:v>
                </c:pt>
                <c:pt idx="106" formatCode="0.0">
                  <c:v>56.7</c:v>
                </c:pt>
                <c:pt idx="107" formatCode="0.0">
                  <c:v>57.6</c:v>
                </c:pt>
                <c:pt idx="108" formatCode="0.0">
                  <c:v>58.3</c:v>
                </c:pt>
                <c:pt idx="109" formatCode="0.0">
                  <c:v>67.8</c:v>
                </c:pt>
                <c:pt idx="110" formatCode="0.0">
                  <c:v>70.099999999999994</c:v>
                </c:pt>
                <c:pt idx="111" formatCode="0.0">
                  <c:v>68.3</c:v>
                </c:pt>
                <c:pt idx="112" formatCode="0.0">
                  <c:v>65.099999999999994</c:v>
                </c:pt>
                <c:pt idx="113" formatCode="0.0">
                  <c:v>61.9</c:v>
                </c:pt>
                <c:pt idx="114" formatCode="0.0">
                  <c:v>62.5</c:v>
                </c:pt>
                <c:pt idx="115" formatCode="0.0">
                  <c:v>62.8</c:v>
                </c:pt>
                <c:pt idx="116" formatCode="0.0">
                  <c:v>69.7</c:v>
                </c:pt>
                <c:pt idx="117" formatCode="0.0">
                  <c:v>71.3</c:v>
                </c:pt>
                <c:pt idx="118" formatCode="0.0">
                  <c:v>74.099999999999994</c:v>
                </c:pt>
                <c:pt idx="119" formatCode="0.0">
                  <c:v>65.900000000000006</c:v>
                </c:pt>
                <c:pt idx="120" formatCode="0.0">
                  <c:v>65.400000000000006</c:v>
                </c:pt>
                <c:pt idx="121" formatCode="0.0">
                  <c:v>66.3</c:v>
                </c:pt>
                <c:pt idx="122" formatCode="0.0">
                  <c:v>67.5</c:v>
                </c:pt>
                <c:pt idx="123" formatCode="0.0">
                  <c:v>72.3</c:v>
                </c:pt>
                <c:pt idx="124" formatCode="0.0">
                  <c:v>74.5</c:v>
                </c:pt>
                <c:pt idx="125" formatCode="0.0">
                  <c:v>74.400000000000006</c:v>
                </c:pt>
                <c:pt idx="126" formatCode="0.0">
                  <c:v>72.400000000000006</c:v>
                </c:pt>
                <c:pt idx="127" formatCode="0.0">
                  <c:v>71.099999999999994</c:v>
                </c:pt>
                <c:pt idx="128" formatCode="0.0">
                  <c:v>71.3</c:v>
                </c:pt>
                <c:pt idx="129" formatCode="0.0">
                  <c:v>72</c:v>
                </c:pt>
                <c:pt idx="130" formatCode="0.0">
                  <c:v>77.3</c:v>
                </c:pt>
                <c:pt idx="131" formatCode="0.0">
                  <c:v>77.8</c:v>
                </c:pt>
                <c:pt idx="132" formatCode="0.0">
                  <c:v>75.5</c:v>
                </c:pt>
                <c:pt idx="133" formatCode="0.0">
                  <c:v>65.5</c:v>
                </c:pt>
                <c:pt idx="134" formatCode="0.0">
                  <c:v>66.5</c:v>
                </c:pt>
                <c:pt idx="135" formatCode="0.0">
                  <c:v>65.7</c:v>
                </c:pt>
                <c:pt idx="136" formatCode="0.0">
                  <c:v>66.3</c:v>
                </c:pt>
                <c:pt idx="137" formatCode="0.0">
                  <c:v>76</c:v>
                </c:pt>
                <c:pt idx="138" formatCode="0.0">
                  <c:v>76.599999999999994</c:v>
                </c:pt>
                <c:pt idx="139" formatCode="0.0">
                  <c:v>76.2</c:v>
                </c:pt>
                <c:pt idx="140" formatCode="0.0">
                  <c:v>73.3</c:v>
                </c:pt>
                <c:pt idx="141" formatCode="0.0">
                  <c:v>71</c:v>
                </c:pt>
                <c:pt idx="142" formatCode="0.0">
                  <c:v>71.7</c:v>
                </c:pt>
                <c:pt idx="143" formatCode="0.0">
                  <c:v>72</c:v>
                </c:pt>
                <c:pt idx="144" formatCode="0.0">
                  <c:v>78</c:v>
                </c:pt>
                <c:pt idx="145" formatCode="0.0">
                  <c:v>78.2</c:v>
                </c:pt>
                <c:pt idx="146" formatCode="0.0">
                  <c:v>77.8</c:v>
                </c:pt>
                <c:pt idx="147" formatCode="0.0">
                  <c:v>69.599999999999994</c:v>
                </c:pt>
                <c:pt idx="148" formatCode="0.0">
                  <c:v>62.5</c:v>
                </c:pt>
                <c:pt idx="149" formatCode="0.0">
                  <c:v>62.2</c:v>
                </c:pt>
                <c:pt idx="150" formatCode="0.0">
                  <c:v>64.599999999999994</c:v>
                </c:pt>
                <c:pt idx="151" formatCode="0.0">
                  <c:v>73.400000000000006</c:v>
                </c:pt>
                <c:pt idx="152" formatCode="0.0">
                  <c:v>74.599999999999994</c:v>
                </c:pt>
                <c:pt idx="153" formatCode="0.0">
                  <c:v>74.5</c:v>
                </c:pt>
                <c:pt idx="154" formatCode="0.0">
                  <c:v>69.3</c:v>
                </c:pt>
                <c:pt idx="155" formatCode="0.0">
                  <c:v>66.599999999999994</c:v>
                </c:pt>
                <c:pt idx="156" formatCode="0.0">
                  <c:v>66.900000000000006</c:v>
                </c:pt>
                <c:pt idx="157" formatCode="0.0">
                  <c:v>63.8</c:v>
                </c:pt>
                <c:pt idx="158" formatCode="0.0">
                  <c:v>75.8</c:v>
                </c:pt>
                <c:pt idx="159" formatCode="0.0">
                  <c:v>75.400000000000006</c:v>
                </c:pt>
                <c:pt idx="160" formatCode="0.0">
                  <c:v>75.599999999999994</c:v>
                </c:pt>
                <c:pt idx="161" formatCode="0.0">
                  <c:v>65</c:v>
                </c:pt>
                <c:pt idx="162" formatCode="0.0">
                  <c:v>58.5</c:v>
                </c:pt>
                <c:pt idx="163" formatCode="0.0">
                  <c:v>59.1</c:v>
                </c:pt>
                <c:pt idx="164" formatCode="0.0">
                  <c:v>61</c:v>
                </c:pt>
                <c:pt idx="165" formatCode="0.0">
                  <c:v>70.900000000000006</c:v>
                </c:pt>
                <c:pt idx="166" formatCode="0.0">
                  <c:v>71.599999999999994</c:v>
                </c:pt>
                <c:pt idx="172" formatCode="0.0">
                  <c:v>69.2</c:v>
                </c:pt>
                <c:pt idx="173" formatCode="0.0">
                  <c:v>70</c:v>
                </c:pt>
                <c:pt idx="174" formatCode="0.0">
                  <c:v>68.900000000000006</c:v>
                </c:pt>
                <c:pt idx="175" formatCode="0.0">
                  <c:v>64.3</c:v>
                </c:pt>
                <c:pt idx="176" formatCode="0.0">
                  <c:v>60</c:v>
                </c:pt>
                <c:pt idx="177" formatCode="0.0">
                  <c:v>61.9</c:v>
                </c:pt>
                <c:pt idx="179" formatCode="0.0">
                  <c:v>73.099999999999994</c:v>
                </c:pt>
                <c:pt idx="180" formatCode="0.0">
                  <c:v>74</c:v>
                </c:pt>
                <c:pt idx="181" formatCode="0.0">
                  <c:v>74.2</c:v>
                </c:pt>
                <c:pt idx="182" formatCode="0.0">
                  <c:v>66.099999999999994</c:v>
                </c:pt>
                <c:pt idx="183" formatCode="0.0">
                  <c:v>61.7</c:v>
                </c:pt>
                <c:pt idx="184" formatCode="0.0">
                  <c:v>62.1</c:v>
                </c:pt>
                <c:pt idx="186" formatCode="0.0">
                  <c:v>74.099999999999994</c:v>
                </c:pt>
                <c:pt idx="187" formatCode="0.0">
                  <c:v>76.3</c:v>
                </c:pt>
                <c:pt idx="188" formatCode="0.0">
                  <c:v>72.400000000000006</c:v>
                </c:pt>
                <c:pt idx="189" formatCode="0.0">
                  <c:v>68</c:v>
                </c:pt>
                <c:pt idx="190" formatCode="0.0">
                  <c:v>68.5</c:v>
                </c:pt>
                <c:pt idx="191" formatCode="0.0">
                  <c:v>68.099999999999994</c:v>
                </c:pt>
                <c:pt idx="192" formatCode="0.0">
                  <c:v>61.7</c:v>
                </c:pt>
                <c:pt idx="193" formatCode="0.0">
                  <c:v>76.599999999999994</c:v>
                </c:pt>
                <c:pt idx="194" formatCode="0.0">
                  <c:v>76.599999999999994</c:v>
                </c:pt>
                <c:pt idx="195" formatCode="0.0">
                  <c:v>75.7</c:v>
                </c:pt>
                <c:pt idx="196" formatCode="0.0">
                  <c:v>72.5</c:v>
                </c:pt>
                <c:pt idx="197" formatCode="0.0">
                  <c:v>71.8</c:v>
                </c:pt>
                <c:pt idx="198" formatCode="0.0">
                  <c:v>71.8</c:v>
                </c:pt>
                <c:pt idx="199" formatCode="0.0">
                  <c:v>72</c:v>
                </c:pt>
                <c:pt idx="200" formatCode="0.0">
                  <c:v>82.3</c:v>
                </c:pt>
                <c:pt idx="201" formatCode="0.0">
                  <c:v>80.900000000000006</c:v>
                </c:pt>
                <c:pt idx="202" formatCode="0.0">
                  <c:v>80.900000000000006</c:v>
                </c:pt>
                <c:pt idx="203" formatCode="0.0">
                  <c:v>73.599999999999994</c:v>
                </c:pt>
                <c:pt idx="204" formatCode="0.0">
                  <c:v>70</c:v>
                </c:pt>
                <c:pt idx="205" formatCode="0.0">
                  <c:v>70.5</c:v>
                </c:pt>
                <c:pt idx="206" formatCode="0.0">
                  <c:v>71.8</c:v>
                </c:pt>
                <c:pt idx="207" formatCode="0.0">
                  <c:v>78.8</c:v>
                </c:pt>
                <c:pt idx="208" formatCode="0.0">
                  <c:v>80.400000000000006</c:v>
                </c:pt>
                <c:pt idx="209" formatCode="0.0">
                  <c:v>78.400000000000006</c:v>
                </c:pt>
                <c:pt idx="210" formatCode="0.0">
                  <c:v>72.7</c:v>
                </c:pt>
                <c:pt idx="211" formatCode="0.0">
                  <c:v>63.6</c:v>
                </c:pt>
                <c:pt idx="212" formatCode="0.0">
                  <c:v>64.099999999999994</c:v>
                </c:pt>
                <c:pt idx="214" formatCode="0.0">
                  <c:v>72.2</c:v>
                </c:pt>
                <c:pt idx="215" formatCode="0.0">
                  <c:v>76.099999999999994</c:v>
                </c:pt>
                <c:pt idx="216" formatCode="0.0">
                  <c:v>75.400000000000006</c:v>
                </c:pt>
                <c:pt idx="217" formatCode="0.0">
                  <c:v>66.2</c:v>
                </c:pt>
                <c:pt idx="218" formatCode="0.0">
                  <c:v>62.7</c:v>
                </c:pt>
                <c:pt idx="219" formatCode="0.0">
                  <c:v>61.9</c:v>
                </c:pt>
                <c:pt idx="220" formatCode="0.0">
                  <c:v>63.8</c:v>
                </c:pt>
                <c:pt idx="221" formatCode="0.0">
                  <c:v>73.099999999999994</c:v>
                </c:pt>
                <c:pt idx="222" formatCode="0.0">
                  <c:v>73.599999999999994</c:v>
                </c:pt>
                <c:pt idx="223" formatCode="0.0">
                  <c:v>72.2</c:v>
                </c:pt>
                <c:pt idx="224" formatCode="0.0">
                  <c:v>64.3</c:v>
                </c:pt>
                <c:pt idx="225" formatCode="0.0">
                  <c:v>60.9</c:v>
                </c:pt>
                <c:pt idx="226" formatCode="0.0">
                  <c:v>61.2</c:v>
                </c:pt>
                <c:pt idx="227" formatCode="0.0">
                  <c:v>62.8</c:v>
                </c:pt>
                <c:pt idx="228" formatCode="0.0">
                  <c:v>71.5</c:v>
                </c:pt>
                <c:pt idx="229" formatCode="0.0">
                  <c:v>72.099999999999994</c:v>
                </c:pt>
                <c:pt idx="230" formatCode="0.0">
                  <c:v>70.7</c:v>
                </c:pt>
                <c:pt idx="231" formatCode="0.0">
                  <c:v>61.4</c:v>
                </c:pt>
                <c:pt idx="232" formatCode="0.0">
                  <c:v>58.6</c:v>
                </c:pt>
                <c:pt idx="233" formatCode="0.0">
                  <c:v>58.3</c:v>
                </c:pt>
                <c:pt idx="234" formatCode="0.0">
                  <c:v>56.7</c:v>
                </c:pt>
                <c:pt idx="235" formatCode="0.0">
                  <c:v>69.3</c:v>
                </c:pt>
                <c:pt idx="236" formatCode="0.0">
                  <c:v>71.099999999999994</c:v>
                </c:pt>
                <c:pt idx="237" formatCode="0.0">
                  <c:v>70.2</c:v>
                </c:pt>
                <c:pt idx="238" formatCode="0.0">
                  <c:v>61.3</c:v>
                </c:pt>
                <c:pt idx="239" formatCode="0.0">
                  <c:v>58</c:v>
                </c:pt>
                <c:pt idx="240" formatCode="0.0">
                  <c:v>58.3</c:v>
                </c:pt>
                <c:pt idx="241" formatCode="0.0">
                  <c:v>56.1</c:v>
                </c:pt>
                <c:pt idx="242" formatCode="0.0">
                  <c:v>68.7</c:v>
                </c:pt>
                <c:pt idx="243" formatCode="0.0">
                  <c:v>68.7</c:v>
                </c:pt>
                <c:pt idx="244" formatCode="0.0">
                  <c:v>71.7</c:v>
                </c:pt>
                <c:pt idx="245" formatCode="0.0">
                  <c:v>60.2</c:v>
                </c:pt>
                <c:pt idx="246" formatCode="0.0">
                  <c:v>59.3</c:v>
                </c:pt>
                <c:pt idx="247" formatCode="0.0">
                  <c:v>58.7</c:v>
                </c:pt>
                <c:pt idx="248" formatCode="0.0">
                  <c:v>59.4</c:v>
                </c:pt>
                <c:pt idx="249" formatCode="0.0">
                  <c:v>56.9</c:v>
                </c:pt>
                <c:pt idx="250" formatCode="0.0">
                  <c:v>57.9</c:v>
                </c:pt>
                <c:pt idx="251" formatCode="0.0">
                  <c:v>57.8</c:v>
                </c:pt>
                <c:pt idx="252" formatCode="0.0">
                  <c:v>56.4</c:v>
                </c:pt>
                <c:pt idx="253" formatCode="0.0">
                  <c:v>57.3</c:v>
                </c:pt>
                <c:pt idx="254" formatCode="0.0">
                  <c:v>58.6</c:v>
                </c:pt>
                <c:pt idx="255" formatCode="0.0">
                  <c:v>58.1</c:v>
                </c:pt>
                <c:pt idx="256" formatCode="0.0">
                  <c:v>70.099999999999994</c:v>
                </c:pt>
                <c:pt idx="257" formatCode="0.0">
                  <c:v>83.4</c:v>
                </c:pt>
                <c:pt idx="258" formatCode="0.0">
                  <c:v>85.2</c:v>
                </c:pt>
                <c:pt idx="259" formatCode="0.0">
                  <c:v>82.4</c:v>
                </c:pt>
                <c:pt idx="260" formatCode="0.0">
                  <c:v>80.3</c:v>
                </c:pt>
                <c:pt idx="261" formatCode="0.0">
                  <c:v>80.099999999999994</c:v>
                </c:pt>
                <c:pt idx="262" formatCode="0.0">
                  <c:v>76.7</c:v>
                </c:pt>
                <c:pt idx="263" formatCode="0.0">
                  <c:v>70.3</c:v>
                </c:pt>
                <c:pt idx="264" formatCode="0.0">
                  <c:v>79.400000000000006</c:v>
                </c:pt>
                <c:pt idx="265" formatCode="0.0">
                  <c:v>77.8</c:v>
                </c:pt>
                <c:pt idx="266" formatCode="0.0">
                  <c:v>79.400000000000006</c:v>
                </c:pt>
                <c:pt idx="267" formatCode="0.0">
                  <c:v>78.3</c:v>
                </c:pt>
                <c:pt idx="268" formatCode="0.0">
                  <c:v>79.900000000000006</c:v>
                </c:pt>
                <c:pt idx="269" formatCode="0.0">
                  <c:v>78.400000000000006</c:v>
                </c:pt>
                <c:pt idx="270" formatCode="0.0">
                  <c:v>69.7</c:v>
                </c:pt>
                <c:pt idx="271" formatCode="0.0">
                  <c:v>71.7</c:v>
                </c:pt>
                <c:pt idx="272" formatCode="0.0">
                  <c:v>72.599999999999994</c:v>
                </c:pt>
                <c:pt idx="273" formatCode="0.0">
                  <c:v>73.3</c:v>
                </c:pt>
                <c:pt idx="274" formatCode="0.0">
                  <c:v>75.099999999999994</c:v>
                </c:pt>
                <c:pt idx="275" formatCode="0.0">
                  <c:v>76.2</c:v>
                </c:pt>
                <c:pt idx="276" formatCode="0.0">
                  <c:v>75.900000000000006</c:v>
                </c:pt>
                <c:pt idx="277" formatCode="0.0">
                  <c:v>83.9</c:v>
                </c:pt>
                <c:pt idx="278" formatCode="0.0">
                  <c:v>84.2</c:v>
                </c:pt>
                <c:pt idx="279" formatCode="0.0">
                  <c:v>84.2</c:v>
                </c:pt>
                <c:pt idx="280" formatCode="0.0">
                  <c:v>85.1</c:v>
                </c:pt>
                <c:pt idx="281" formatCode="0.0">
                  <c:v>86.3</c:v>
                </c:pt>
                <c:pt idx="282" formatCode="0.0">
                  <c:v>86.5</c:v>
                </c:pt>
                <c:pt idx="284" formatCode="0.0">
                  <c:v>89.4</c:v>
                </c:pt>
                <c:pt idx="285" formatCode="0.0">
                  <c:v>88.5</c:v>
                </c:pt>
                <c:pt idx="286" formatCode="0.0">
                  <c:v>86.8</c:v>
                </c:pt>
                <c:pt idx="287" formatCode="0.0">
                  <c:v>79.2</c:v>
                </c:pt>
                <c:pt idx="288" formatCode="0.0">
                  <c:v>75.2</c:v>
                </c:pt>
                <c:pt idx="289" formatCode="0.0">
                  <c:v>75.8</c:v>
                </c:pt>
                <c:pt idx="291" formatCode="0.0">
                  <c:v>83.8</c:v>
                </c:pt>
                <c:pt idx="292" formatCode="0.0">
                  <c:v>83.2</c:v>
                </c:pt>
                <c:pt idx="293" formatCode="0.0">
                  <c:v>81.2</c:v>
                </c:pt>
                <c:pt idx="294" formatCode="0.0">
                  <c:v>69.400000000000006</c:v>
                </c:pt>
                <c:pt idx="295" formatCode="0.0">
                  <c:v>66.599999999999994</c:v>
                </c:pt>
                <c:pt idx="296" formatCode="0.0">
                  <c:v>67.599999999999994</c:v>
                </c:pt>
                <c:pt idx="297" formatCode="0.0">
                  <c:v>68.8</c:v>
                </c:pt>
                <c:pt idx="298" formatCode="0.0">
                  <c:v>74.8</c:v>
                </c:pt>
                <c:pt idx="300" formatCode="0.0">
                  <c:v>70.900000000000006</c:v>
                </c:pt>
                <c:pt idx="301" formatCode="0.0">
                  <c:v>63</c:v>
                </c:pt>
                <c:pt idx="302" formatCode="0.0">
                  <c:v>62.9</c:v>
                </c:pt>
                <c:pt idx="303" formatCode="0.0">
                  <c:v>63.8</c:v>
                </c:pt>
                <c:pt idx="304" formatCode="0.0">
                  <c:v>65.400000000000006</c:v>
                </c:pt>
                <c:pt idx="305" formatCode="0.0">
                  <c:v>73.599999999999994</c:v>
                </c:pt>
                <c:pt idx="306" formatCode="0.0">
                  <c:v>73.099999999999994</c:v>
                </c:pt>
                <c:pt idx="307" formatCode="0.0">
                  <c:v>72</c:v>
                </c:pt>
                <c:pt idx="308" formatCode="0.0">
                  <c:v>68.7</c:v>
                </c:pt>
                <c:pt idx="309" formatCode="0.0">
                  <c:v>69.099999999999994</c:v>
                </c:pt>
                <c:pt idx="310" formatCode="0.0">
                  <c:v>69.5</c:v>
                </c:pt>
                <c:pt idx="311" formatCode="0.0">
                  <c:v>71.8</c:v>
                </c:pt>
                <c:pt idx="312" formatCode="0.0">
                  <c:v>77.7</c:v>
                </c:pt>
                <c:pt idx="313" formatCode="0.0">
                  <c:v>77.599999999999994</c:v>
                </c:pt>
                <c:pt idx="314" formatCode="0.0">
                  <c:v>78.099999999999994</c:v>
                </c:pt>
                <c:pt idx="315" formatCode="0.0">
                  <c:v>73.400000000000006</c:v>
                </c:pt>
                <c:pt idx="316" formatCode="0.0">
                  <c:v>74.599999999999994</c:v>
                </c:pt>
                <c:pt idx="317" formatCode="0.0">
                  <c:v>75.900000000000006</c:v>
                </c:pt>
                <c:pt idx="318" formatCode="0.0">
                  <c:v>76.900000000000006</c:v>
                </c:pt>
                <c:pt idx="319" formatCode="0.0">
                  <c:v>82</c:v>
                </c:pt>
                <c:pt idx="320" formatCode="0.0">
                  <c:v>80.8</c:v>
                </c:pt>
                <c:pt idx="321" formatCode="0.0">
                  <c:v>78.599999999999994</c:v>
                </c:pt>
                <c:pt idx="322" formatCode="0.0">
                  <c:v>69.7</c:v>
                </c:pt>
                <c:pt idx="323" formatCode="0.0">
                  <c:v>67.2</c:v>
                </c:pt>
                <c:pt idx="324" formatCode="0.0">
                  <c:v>67.8</c:v>
                </c:pt>
                <c:pt idx="325" formatCode="0.0">
                  <c:v>69.2</c:v>
                </c:pt>
                <c:pt idx="326" formatCode="0.0">
                  <c:v>76.400000000000006</c:v>
                </c:pt>
                <c:pt idx="327" formatCode="0.0">
                  <c:v>75.400000000000006</c:v>
                </c:pt>
                <c:pt idx="328" formatCode="0.0">
                  <c:v>72.8</c:v>
                </c:pt>
                <c:pt idx="329" formatCode="0.0">
                  <c:v>63.4</c:v>
                </c:pt>
                <c:pt idx="330" formatCode="0.0">
                  <c:v>62.8</c:v>
                </c:pt>
                <c:pt idx="331" formatCode="0.0">
                  <c:v>63.2</c:v>
                </c:pt>
                <c:pt idx="332" formatCode="0.0">
                  <c:v>64.8</c:v>
                </c:pt>
                <c:pt idx="333" formatCode="0.0">
                  <c:v>71.2</c:v>
                </c:pt>
                <c:pt idx="334" formatCode="0.0">
                  <c:v>70.400000000000006</c:v>
                </c:pt>
                <c:pt idx="335" formatCode="0.0">
                  <c:v>67.7</c:v>
                </c:pt>
                <c:pt idx="336" formatCode="0.0">
                  <c:v>59.8</c:v>
                </c:pt>
                <c:pt idx="337" formatCode="0.0">
                  <c:v>58</c:v>
                </c:pt>
                <c:pt idx="338" formatCode="0.0">
                  <c:v>58.9</c:v>
                </c:pt>
                <c:pt idx="339" formatCode="0.0">
                  <c:v>60.7</c:v>
                </c:pt>
                <c:pt idx="340" formatCode="0.0">
                  <c:v>66</c:v>
                </c:pt>
                <c:pt idx="341" formatCode="0.0">
                  <c:v>64.7</c:v>
                </c:pt>
                <c:pt idx="342" formatCode="0.0">
                  <c:v>61.8</c:v>
                </c:pt>
                <c:pt idx="343" formatCode="0.0">
                  <c:v>57.5</c:v>
                </c:pt>
                <c:pt idx="344" formatCode="0.0">
                  <c:v>56.7</c:v>
                </c:pt>
                <c:pt idx="345" formatCode="0.0">
                  <c:v>57.3</c:v>
                </c:pt>
                <c:pt idx="346" formatCode="0.0">
                  <c:v>58.8</c:v>
                </c:pt>
                <c:pt idx="347" formatCode="0.0">
                  <c:v>66.400000000000006</c:v>
                </c:pt>
                <c:pt idx="348" formatCode="0.0">
                  <c:v>65.7</c:v>
                </c:pt>
                <c:pt idx="349" formatCode="0.0">
                  <c:v>63.5</c:v>
                </c:pt>
                <c:pt idx="350" formatCode="0.0">
                  <c:v>58.2</c:v>
                </c:pt>
                <c:pt idx="351" formatCode="0.0">
                  <c:v>57.6</c:v>
                </c:pt>
                <c:pt idx="352" formatCode="0.0">
                  <c:v>58.1</c:v>
                </c:pt>
                <c:pt idx="353" formatCode="0.0">
                  <c:v>59</c:v>
                </c:pt>
                <c:pt idx="354" formatCode="0.0">
                  <c:v>61.6</c:v>
                </c:pt>
                <c:pt idx="355" formatCode="0.0">
                  <c:v>58.1</c:v>
                </c:pt>
                <c:pt idx="356" formatCode="0.0">
                  <c:v>55.9</c:v>
                </c:pt>
                <c:pt idx="357" formatCode="0.0">
                  <c:v>52</c:v>
                </c:pt>
                <c:pt idx="358" formatCode="0.0">
                  <c:v>52.3</c:v>
                </c:pt>
                <c:pt idx="359" formatCode="0.0">
                  <c:v>53.2</c:v>
                </c:pt>
                <c:pt idx="360" formatCode="0.0">
                  <c:v>55.1</c:v>
                </c:pt>
                <c:pt idx="362" formatCode="0.0">
                  <c:v>58.6</c:v>
                </c:pt>
                <c:pt idx="363" formatCode="0.0">
                  <c:v>59.2</c:v>
                </c:pt>
                <c:pt idx="364" formatCode="0.0">
                  <c:v>59.2</c:v>
                </c:pt>
                <c:pt idx="365" formatCode="0.0">
                  <c:v>60.6</c:v>
                </c:pt>
                <c:pt idx="366" formatCode="0.0">
                  <c:v>61.4</c:v>
                </c:pt>
                <c:pt idx="367" formatCode="0.0">
                  <c:v>63</c:v>
                </c:pt>
                <c:pt idx="368">
                  <c:v>72</c:v>
                </c:pt>
                <c:pt idx="369" formatCode="0.0">
                  <c:v>71.2</c:v>
                </c:pt>
                <c:pt idx="370" formatCode="0.0">
                  <c:v>68.5</c:v>
                </c:pt>
                <c:pt idx="371" formatCode="0.0">
                  <c:v>62.4</c:v>
                </c:pt>
                <c:pt idx="372" formatCode="0.0">
                  <c:v>63.7</c:v>
                </c:pt>
                <c:pt idx="373" formatCode="0.0">
                  <c:v>64.3</c:v>
                </c:pt>
                <c:pt idx="374" formatCode="0.0">
                  <c:v>66</c:v>
                </c:pt>
                <c:pt idx="375" formatCode="0.0">
                  <c:v>72.7</c:v>
                </c:pt>
                <c:pt idx="376" formatCode="0.0">
                  <c:v>70.7</c:v>
                </c:pt>
                <c:pt idx="377" formatCode="0.0">
                  <c:v>67.599999999999994</c:v>
                </c:pt>
                <c:pt idx="378" formatCode="0.0">
                  <c:v>59.9</c:v>
                </c:pt>
                <c:pt idx="379" formatCode="0.0">
                  <c:v>59</c:v>
                </c:pt>
                <c:pt idx="380" formatCode="0.0">
                  <c:v>59.9</c:v>
                </c:pt>
                <c:pt idx="381" formatCode="0.0">
                  <c:v>61.2</c:v>
                </c:pt>
                <c:pt idx="382" formatCode="0.0">
                  <c:v>68.8</c:v>
                </c:pt>
                <c:pt idx="383" formatCode="0.0">
                  <c:v>67.099999999999994</c:v>
                </c:pt>
                <c:pt idx="384" formatCode="0.0">
                  <c:v>63.9</c:v>
                </c:pt>
                <c:pt idx="385" formatCode="0.0">
                  <c:v>57.9</c:v>
                </c:pt>
                <c:pt idx="386" formatCode="0.0">
                  <c:v>58</c:v>
                </c:pt>
                <c:pt idx="387" formatCode="0.0">
                  <c:v>59</c:v>
                </c:pt>
                <c:pt idx="388" formatCode="0.0">
                  <c:v>60.8</c:v>
                </c:pt>
                <c:pt idx="389" formatCode="0.0">
                  <c:v>63</c:v>
                </c:pt>
                <c:pt idx="390" formatCode="0.0">
                  <c:v>61.5</c:v>
                </c:pt>
                <c:pt idx="391" formatCode="0.0">
                  <c:v>60</c:v>
                </c:pt>
                <c:pt idx="392" formatCode="0.0">
                  <c:v>54.1</c:v>
                </c:pt>
                <c:pt idx="393" formatCode="0.0">
                  <c:v>53.4</c:v>
                </c:pt>
                <c:pt idx="394" formatCode="0.0">
                  <c:v>54.2</c:v>
                </c:pt>
                <c:pt idx="395" formatCode="0.0">
                  <c:v>57.5</c:v>
                </c:pt>
                <c:pt idx="396" formatCode="0.0">
                  <c:v>68</c:v>
                </c:pt>
                <c:pt idx="397" formatCode="0.0">
                  <c:v>68.3</c:v>
                </c:pt>
                <c:pt idx="398" formatCode="0.0">
                  <c:v>66.7</c:v>
                </c:pt>
                <c:pt idx="399" formatCode="0.0">
                  <c:v>61.5</c:v>
                </c:pt>
                <c:pt idx="400" formatCode="0.0">
                  <c:v>61.6</c:v>
                </c:pt>
                <c:pt idx="401" formatCode="0.0">
                  <c:v>63.1</c:v>
                </c:pt>
                <c:pt idx="402" formatCode="0.0">
                  <c:v>65.099999999999994</c:v>
                </c:pt>
                <c:pt idx="403" formatCode="0.0">
                  <c:v>72.8</c:v>
                </c:pt>
                <c:pt idx="404" formatCode="0.0">
                  <c:v>70.400000000000006</c:v>
                </c:pt>
                <c:pt idx="405" formatCode="0.0">
                  <c:v>70.2</c:v>
                </c:pt>
                <c:pt idx="406" formatCode="0.0">
                  <c:v>67.5</c:v>
                </c:pt>
                <c:pt idx="407" formatCode="0.0">
                  <c:v>66.8</c:v>
                </c:pt>
                <c:pt idx="408" formatCode="0.0">
                  <c:v>63.4</c:v>
                </c:pt>
                <c:pt idx="409" formatCode="0.0">
                  <c:v>60.1</c:v>
                </c:pt>
                <c:pt idx="410" formatCode="0.0">
                  <c:v>70.400000000000006</c:v>
                </c:pt>
                <c:pt idx="411" formatCode="0.0">
                  <c:v>65.5</c:v>
                </c:pt>
                <c:pt idx="412">
                  <c:v>65</c:v>
                </c:pt>
                <c:pt idx="413">
                  <c:v>65</c:v>
                </c:pt>
                <c:pt idx="414">
                  <c:v>61.2</c:v>
                </c:pt>
                <c:pt idx="415">
                  <c:v>69.3</c:v>
                </c:pt>
                <c:pt idx="416">
                  <c:v>71.5</c:v>
                </c:pt>
                <c:pt idx="417">
                  <c:v>64.5</c:v>
                </c:pt>
                <c:pt idx="418">
                  <c:v>67.599999999999994</c:v>
                </c:pt>
                <c:pt idx="419">
                  <c:v>63.3</c:v>
                </c:pt>
                <c:pt idx="420">
                  <c:v>60.8</c:v>
                </c:pt>
                <c:pt idx="421">
                  <c:v>62.5</c:v>
                </c:pt>
                <c:pt idx="424">
                  <c:v>69.8</c:v>
                </c:pt>
                <c:pt idx="425">
                  <c:v>67.5</c:v>
                </c:pt>
                <c:pt idx="426">
                  <c:v>64.7</c:v>
                </c:pt>
                <c:pt idx="427">
                  <c:v>63.5</c:v>
                </c:pt>
                <c:pt idx="428">
                  <c:v>64.2</c:v>
                </c:pt>
                <c:pt idx="429">
                  <c:v>63</c:v>
                </c:pt>
                <c:pt idx="430">
                  <c:v>66.2</c:v>
                </c:pt>
                <c:pt idx="431">
                  <c:v>70.099999999999994</c:v>
                </c:pt>
                <c:pt idx="432">
                  <c:v>68.3</c:v>
                </c:pt>
                <c:pt idx="433">
                  <c:v>64.8</c:v>
                </c:pt>
                <c:pt idx="434">
                  <c:v>59.4</c:v>
                </c:pt>
                <c:pt idx="435">
                  <c:v>60.8</c:v>
                </c:pt>
                <c:pt idx="436">
                  <c:v>61.8</c:v>
                </c:pt>
                <c:pt idx="437">
                  <c:v>63.8</c:v>
                </c:pt>
                <c:pt idx="438">
                  <c:v>70.7</c:v>
                </c:pt>
                <c:pt idx="439">
                  <c:v>67.400000000000006</c:v>
                </c:pt>
                <c:pt idx="440">
                  <c:v>63.9</c:v>
                </c:pt>
                <c:pt idx="441">
                  <c:v>61.7</c:v>
                </c:pt>
                <c:pt idx="442">
                  <c:v>63</c:v>
                </c:pt>
                <c:pt idx="443">
                  <c:v>65</c:v>
                </c:pt>
                <c:pt idx="444">
                  <c:v>66.5</c:v>
                </c:pt>
                <c:pt idx="445">
                  <c:v>72</c:v>
                </c:pt>
                <c:pt idx="446">
                  <c:v>68.2</c:v>
                </c:pt>
                <c:pt idx="447">
                  <c:v>62.4</c:v>
                </c:pt>
                <c:pt idx="448">
                  <c:v>56.2</c:v>
                </c:pt>
                <c:pt idx="450">
                  <c:v>59.2</c:v>
                </c:pt>
                <c:pt idx="451">
                  <c:v>61.2</c:v>
                </c:pt>
                <c:pt idx="452">
                  <c:v>64.099999999999994</c:v>
                </c:pt>
                <c:pt idx="453">
                  <c:v>59.4</c:v>
                </c:pt>
                <c:pt idx="454">
                  <c:v>53.4</c:v>
                </c:pt>
                <c:pt idx="455">
                  <c:v>48.5</c:v>
                </c:pt>
                <c:pt idx="456">
                  <c:v>59.5</c:v>
                </c:pt>
                <c:pt idx="457">
                  <c:v>52.6</c:v>
                </c:pt>
                <c:pt idx="458">
                  <c:v>54.7</c:v>
                </c:pt>
                <c:pt idx="459">
                  <c:v>52.9</c:v>
                </c:pt>
                <c:pt idx="460">
                  <c:v>58.9</c:v>
                </c:pt>
                <c:pt idx="461">
                  <c:v>53.3</c:v>
                </c:pt>
                <c:pt idx="462">
                  <c:v>53.6</c:v>
                </c:pt>
                <c:pt idx="463">
                  <c:v>53.8</c:v>
                </c:pt>
                <c:pt idx="464">
                  <c:v>56.7</c:v>
                </c:pt>
                <c:pt idx="465">
                  <c:v>59.4</c:v>
                </c:pt>
                <c:pt idx="466">
                  <c:v>65.8</c:v>
                </c:pt>
                <c:pt idx="467">
                  <c:v>59.4</c:v>
                </c:pt>
                <c:pt idx="468">
                  <c:v>53.7</c:v>
                </c:pt>
                <c:pt idx="469">
                  <c:v>48.7</c:v>
                </c:pt>
                <c:pt idx="470">
                  <c:v>49.5</c:v>
                </c:pt>
                <c:pt idx="471">
                  <c:v>53.2</c:v>
                </c:pt>
                <c:pt idx="472">
                  <c:v>55.7</c:v>
                </c:pt>
                <c:pt idx="473">
                  <c:v>58.9</c:v>
                </c:pt>
                <c:pt idx="474">
                  <c:v>54.5</c:v>
                </c:pt>
                <c:pt idx="475">
                  <c:v>49.4</c:v>
                </c:pt>
                <c:pt idx="476">
                  <c:v>45.6</c:v>
                </c:pt>
                <c:pt idx="477">
                  <c:v>49.3</c:v>
                </c:pt>
                <c:pt idx="478">
                  <c:v>51.7</c:v>
                </c:pt>
                <c:pt idx="479">
                  <c:v>53.7</c:v>
                </c:pt>
                <c:pt idx="480">
                  <c:v>58.8</c:v>
                </c:pt>
                <c:pt idx="481">
                  <c:v>56.7</c:v>
                </c:pt>
                <c:pt idx="482">
                  <c:v>51.9</c:v>
                </c:pt>
                <c:pt idx="483">
                  <c:v>49.1</c:v>
                </c:pt>
                <c:pt idx="484">
                  <c:v>50.5</c:v>
                </c:pt>
                <c:pt idx="485">
                  <c:v>53.3</c:v>
                </c:pt>
                <c:pt idx="486">
                  <c:v>55.2</c:v>
                </c:pt>
                <c:pt idx="487">
                  <c:v>56.3</c:v>
                </c:pt>
                <c:pt idx="488">
                  <c:v>52.9</c:v>
                </c:pt>
                <c:pt idx="489">
                  <c:v>49.4</c:v>
                </c:pt>
                <c:pt idx="490">
                  <c:v>50.3</c:v>
                </c:pt>
                <c:pt idx="491">
                  <c:v>50.3</c:v>
                </c:pt>
                <c:pt idx="492">
                  <c:v>52.4</c:v>
                </c:pt>
                <c:pt idx="493">
                  <c:v>51.6</c:v>
                </c:pt>
                <c:pt idx="494">
                  <c:v>56.8</c:v>
                </c:pt>
                <c:pt idx="495">
                  <c:v>55.2</c:v>
                </c:pt>
                <c:pt idx="496">
                  <c:v>53</c:v>
                </c:pt>
                <c:pt idx="497">
                  <c:v>50.1</c:v>
                </c:pt>
                <c:pt idx="498">
                  <c:v>53.2</c:v>
                </c:pt>
                <c:pt idx="500">
                  <c:v>56.8</c:v>
                </c:pt>
                <c:pt idx="501">
                  <c:v>58.9</c:v>
                </c:pt>
                <c:pt idx="502">
                  <c:v>54.6</c:v>
                </c:pt>
                <c:pt idx="503">
                  <c:v>50.8</c:v>
                </c:pt>
                <c:pt idx="504">
                  <c:v>48.3</c:v>
                </c:pt>
                <c:pt idx="505">
                  <c:v>49.6</c:v>
                </c:pt>
                <c:pt idx="506">
                  <c:v>53.3</c:v>
                </c:pt>
                <c:pt idx="507">
                  <c:v>54.8</c:v>
                </c:pt>
                <c:pt idx="508">
                  <c:v>59.2</c:v>
                </c:pt>
                <c:pt idx="509">
                  <c:v>54.7</c:v>
                </c:pt>
                <c:pt idx="510">
                  <c:v>50.5</c:v>
                </c:pt>
                <c:pt idx="511">
                  <c:v>48.1</c:v>
                </c:pt>
                <c:pt idx="512">
                  <c:v>50.8</c:v>
                </c:pt>
                <c:pt idx="513">
                  <c:v>53.6</c:v>
                </c:pt>
                <c:pt idx="514">
                  <c:v>56.2</c:v>
                </c:pt>
                <c:pt idx="515">
                  <c:v>59.1</c:v>
                </c:pt>
                <c:pt idx="516">
                  <c:v>56.1</c:v>
                </c:pt>
                <c:pt idx="517">
                  <c:v>51.8</c:v>
                </c:pt>
                <c:pt idx="518">
                  <c:v>51</c:v>
                </c:pt>
                <c:pt idx="519">
                  <c:v>61.6</c:v>
                </c:pt>
                <c:pt idx="520">
                  <c:v>63.6</c:v>
                </c:pt>
                <c:pt idx="521">
                  <c:v>62.3</c:v>
                </c:pt>
                <c:pt idx="522">
                  <c:v>69.5</c:v>
                </c:pt>
                <c:pt idx="523">
                  <c:v>58.1</c:v>
                </c:pt>
                <c:pt idx="524">
                  <c:v>52</c:v>
                </c:pt>
                <c:pt idx="525">
                  <c:v>51.8</c:v>
                </c:pt>
                <c:pt idx="526">
                  <c:v>53.4</c:v>
                </c:pt>
                <c:pt idx="527">
                  <c:v>58.3</c:v>
                </c:pt>
                <c:pt idx="528">
                  <c:v>62.8</c:v>
                </c:pt>
                <c:pt idx="529">
                  <c:v>65.7</c:v>
                </c:pt>
                <c:pt idx="530">
                  <c:v>57.7</c:v>
                </c:pt>
                <c:pt idx="531">
                  <c:v>51.7</c:v>
                </c:pt>
                <c:pt idx="532">
                  <c:v>51.8</c:v>
                </c:pt>
                <c:pt idx="533">
                  <c:v>54.4</c:v>
                </c:pt>
                <c:pt idx="534">
                  <c:v>56.9</c:v>
                </c:pt>
                <c:pt idx="535">
                  <c:v>57.4</c:v>
                </c:pt>
                <c:pt idx="536">
                  <c:v>73.599999999999994</c:v>
                </c:pt>
                <c:pt idx="537">
                  <c:v>58</c:v>
                </c:pt>
                <c:pt idx="538">
                  <c:v>50.4</c:v>
                </c:pt>
                <c:pt idx="539">
                  <c:v>49.1</c:v>
                </c:pt>
                <c:pt idx="540">
                  <c:v>52.2</c:v>
                </c:pt>
                <c:pt idx="541">
                  <c:v>55.7</c:v>
                </c:pt>
                <c:pt idx="542">
                  <c:v>57.7</c:v>
                </c:pt>
                <c:pt idx="543">
                  <c:v>66.8</c:v>
                </c:pt>
                <c:pt idx="544">
                  <c:v>58.9</c:v>
                </c:pt>
                <c:pt idx="545">
                  <c:v>50.2</c:v>
                </c:pt>
                <c:pt idx="546">
                  <c:v>51</c:v>
                </c:pt>
                <c:pt idx="547">
                  <c:v>55.1</c:v>
                </c:pt>
                <c:pt idx="548">
                  <c:v>59.1</c:v>
                </c:pt>
                <c:pt idx="549">
                  <c:v>62.6</c:v>
                </c:pt>
                <c:pt idx="550">
                  <c:v>71.400000000000006</c:v>
                </c:pt>
                <c:pt idx="551">
                  <c:v>64.599999999999994</c:v>
                </c:pt>
                <c:pt idx="552">
                  <c:v>55</c:v>
                </c:pt>
                <c:pt idx="553">
                  <c:v>48.3</c:v>
                </c:pt>
                <c:pt idx="554">
                  <c:v>51.9</c:v>
                </c:pt>
                <c:pt idx="555">
                  <c:v>57.8</c:v>
                </c:pt>
                <c:pt idx="556">
                  <c:v>62.2</c:v>
                </c:pt>
                <c:pt idx="557">
                  <c:v>71.400000000000006</c:v>
                </c:pt>
                <c:pt idx="558">
                  <c:v>62.2</c:v>
                </c:pt>
                <c:pt idx="559">
                  <c:v>51</c:v>
                </c:pt>
                <c:pt idx="560">
                  <c:v>46.5</c:v>
                </c:pt>
                <c:pt idx="561">
                  <c:v>51.6</c:v>
                </c:pt>
                <c:pt idx="562">
                  <c:v>55.6</c:v>
                </c:pt>
                <c:pt idx="563">
                  <c:v>61.4</c:v>
                </c:pt>
                <c:pt idx="564">
                  <c:v>67.7</c:v>
                </c:pt>
                <c:pt idx="565">
                  <c:v>57.1</c:v>
                </c:pt>
                <c:pt idx="566">
                  <c:v>49.5</c:v>
                </c:pt>
                <c:pt idx="567">
                  <c:v>46</c:v>
                </c:pt>
                <c:pt idx="568">
                  <c:v>51.8</c:v>
                </c:pt>
                <c:pt idx="569">
                  <c:v>56.7</c:v>
                </c:pt>
                <c:pt idx="570">
                  <c:v>60.3</c:v>
                </c:pt>
                <c:pt idx="571">
                  <c:v>66</c:v>
                </c:pt>
                <c:pt idx="572">
                  <c:v>55.2</c:v>
                </c:pt>
                <c:pt idx="573">
                  <c:v>47.6</c:v>
                </c:pt>
                <c:pt idx="574">
                  <c:v>45.1</c:v>
                </c:pt>
                <c:pt idx="575">
                  <c:v>47.6</c:v>
                </c:pt>
                <c:pt idx="576">
                  <c:v>53.7</c:v>
                </c:pt>
                <c:pt idx="577">
                  <c:v>57.4</c:v>
                </c:pt>
                <c:pt idx="578">
                  <c:v>64.900000000000006</c:v>
                </c:pt>
                <c:pt idx="579">
                  <c:v>55.6</c:v>
                </c:pt>
                <c:pt idx="580">
                  <c:v>46.6</c:v>
                </c:pt>
                <c:pt idx="581">
                  <c:v>47.8</c:v>
                </c:pt>
                <c:pt idx="582">
                  <c:v>52.4</c:v>
                </c:pt>
                <c:pt idx="583">
                  <c:v>50</c:v>
                </c:pt>
                <c:pt idx="584">
                  <c:v>57.6</c:v>
                </c:pt>
                <c:pt idx="585">
                  <c:v>69.2</c:v>
                </c:pt>
                <c:pt idx="586">
                  <c:v>60.9</c:v>
                </c:pt>
                <c:pt idx="587">
                  <c:v>55.3</c:v>
                </c:pt>
                <c:pt idx="588">
                  <c:v>50.8</c:v>
                </c:pt>
                <c:pt idx="589">
                  <c:v>51.7</c:v>
                </c:pt>
                <c:pt idx="590">
                  <c:v>59.8</c:v>
                </c:pt>
                <c:pt idx="591">
                  <c:v>63.4</c:v>
                </c:pt>
                <c:pt idx="592">
                  <c:v>72.599999999999994</c:v>
                </c:pt>
                <c:pt idx="593">
                  <c:v>66.3</c:v>
                </c:pt>
                <c:pt idx="594">
                  <c:v>54.1</c:v>
                </c:pt>
                <c:pt idx="596">
                  <c:v>53.8</c:v>
                </c:pt>
                <c:pt idx="597">
                  <c:v>59.3</c:v>
                </c:pt>
                <c:pt idx="598">
                  <c:v>62.7</c:v>
                </c:pt>
                <c:pt idx="599">
                  <c:v>74.7</c:v>
                </c:pt>
                <c:pt idx="600">
                  <c:v>68.3</c:v>
                </c:pt>
                <c:pt idx="601">
                  <c:v>53.9</c:v>
                </c:pt>
                <c:pt idx="602">
                  <c:v>47</c:v>
                </c:pt>
                <c:pt idx="603">
                  <c:v>48.1</c:v>
                </c:pt>
                <c:pt idx="604">
                  <c:v>40.799999999999997</c:v>
                </c:pt>
                <c:pt idx="605">
                  <c:v>31.1</c:v>
                </c:pt>
                <c:pt idx="606">
                  <c:v>74.2</c:v>
                </c:pt>
                <c:pt idx="607">
                  <c:v>64.3</c:v>
                </c:pt>
                <c:pt idx="608">
                  <c:v>52.1</c:v>
                </c:pt>
                <c:pt idx="609">
                  <c:v>45.8</c:v>
                </c:pt>
                <c:pt idx="610">
                  <c:v>51.9</c:v>
                </c:pt>
                <c:pt idx="611">
                  <c:v>47.1</c:v>
                </c:pt>
                <c:pt idx="612">
                  <c:v>41.5</c:v>
                </c:pt>
                <c:pt idx="613">
                  <c:v>71.2</c:v>
                </c:pt>
                <c:pt idx="614">
                  <c:v>66.599999999999994</c:v>
                </c:pt>
                <c:pt idx="615">
                  <c:v>49.2</c:v>
                </c:pt>
                <c:pt idx="616">
                  <c:v>45.5</c:v>
                </c:pt>
                <c:pt idx="617">
                  <c:v>49.8</c:v>
                </c:pt>
                <c:pt idx="618">
                  <c:v>57.3</c:v>
                </c:pt>
                <c:pt idx="619">
                  <c:v>62.3</c:v>
                </c:pt>
                <c:pt idx="620">
                  <c:v>60.8</c:v>
                </c:pt>
                <c:pt idx="621">
                  <c:v>60.1</c:v>
                </c:pt>
                <c:pt idx="622">
                  <c:v>47.5</c:v>
                </c:pt>
                <c:pt idx="623">
                  <c:v>43.2</c:v>
                </c:pt>
                <c:pt idx="624">
                  <c:v>46.2</c:v>
                </c:pt>
                <c:pt idx="625">
                  <c:v>50.5</c:v>
                </c:pt>
                <c:pt idx="626">
                  <c:v>54.5</c:v>
                </c:pt>
                <c:pt idx="627">
                  <c:v>70.8</c:v>
                </c:pt>
                <c:pt idx="628">
                  <c:v>62</c:v>
                </c:pt>
                <c:pt idx="629">
                  <c:v>49.4</c:v>
                </c:pt>
                <c:pt idx="630">
                  <c:v>43.2</c:v>
                </c:pt>
                <c:pt idx="631">
                  <c:v>48.8</c:v>
                </c:pt>
                <c:pt idx="632">
                  <c:v>53.5</c:v>
                </c:pt>
                <c:pt idx="633">
                  <c:v>57</c:v>
                </c:pt>
                <c:pt idx="634">
                  <c:v>68</c:v>
                </c:pt>
                <c:pt idx="635">
                  <c:v>57.2</c:v>
                </c:pt>
                <c:pt idx="636">
                  <c:v>47.3</c:v>
                </c:pt>
                <c:pt idx="637">
                  <c:v>43.1</c:v>
                </c:pt>
                <c:pt idx="638">
                  <c:v>46.5</c:v>
                </c:pt>
                <c:pt idx="639">
                  <c:v>51.5</c:v>
                </c:pt>
                <c:pt idx="640">
                  <c:v>57</c:v>
                </c:pt>
                <c:pt idx="641">
                  <c:v>68.3</c:v>
                </c:pt>
                <c:pt idx="642">
                  <c:v>59.1</c:v>
                </c:pt>
                <c:pt idx="643" formatCode="0.0">
                  <c:v>47.6</c:v>
                </c:pt>
                <c:pt idx="644" formatCode="0.0">
                  <c:v>46</c:v>
                </c:pt>
                <c:pt idx="645" formatCode="0.0">
                  <c:v>49.9</c:v>
                </c:pt>
                <c:pt idx="646" formatCode="0.0">
                  <c:v>55</c:v>
                </c:pt>
                <c:pt idx="647" formatCode="0.0">
                  <c:v>60.7</c:v>
                </c:pt>
                <c:pt idx="648" formatCode="0.0">
                  <c:v>72.2</c:v>
                </c:pt>
                <c:pt idx="649" formatCode="0.0">
                  <c:v>56.1</c:v>
                </c:pt>
                <c:pt idx="650" formatCode="0.0">
                  <c:v>53</c:v>
                </c:pt>
                <c:pt idx="651" formatCode="0.0">
                  <c:v>53.1</c:v>
                </c:pt>
                <c:pt idx="652" formatCode="0.0">
                  <c:v>53.7</c:v>
                </c:pt>
                <c:pt idx="653" formatCode="0.0">
                  <c:v>59.5</c:v>
                </c:pt>
                <c:pt idx="654" formatCode="0.0">
                  <c:v>60.4</c:v>
                </c:pt>
                <c:pt idx="655" formatCode="0.0">
                  <c:v>61</c:v>
                </c:pt>
                <c:pt idx="656" formatCode="0.0">
                  <c:v>57.7</c:v>
                </c:pt>
                <c:pt idx="657">
                  <c:v>55.8</c:v>
                </c:pt>
                <c:pt idx="658">
                  <c:v>56.7</c:v>
                </c:pt>
                <c:pt idx="659">
                  <c:v>58.4</c:v>
                </c:pt>
                <c:pt idx="660">
                  <c:v>61.9</c:v>
                </c:pt>
                <c:pt idx="661">
                  <c:v>65.5</c:v>
                </c:pt>
                <c:pt idx="662">
                  <c:v>72.400000000000006</c:v>
                </c:pt>
                <c:pt idx="663" formatCode="0.0">
                  <c:v>57</c:v>
                </c:pt>
                <c:pt idx="664" formatCode="0.0">
                  <c:v>56.5</c:v>
                </c:pt>
                <c:pt idx="665">
                  <c:v>51.3</c:v>
                </c:pt>
                <c:pt idx="666">
                  <c:v>51.7</c:v>
                </c:pt>
                <c:pt idx="667">
                  <c:v>59.3</c:v>
                </c:pt>
                <c:pt idx="668">
                  <c:v>64.7</c:v>
                </c:pt>
                <c:pt idx="669" formatCode="0.0">
                  <c:v>66.3</c:v>
                </c:pt>
                <c:pt idx="670" formatCode="0.0">
                  <c:v>59.2</c:v>
                </c:pt>
                <c:pt idx="671" formatCode="0.0">
                  <c:v>47.7</c:v>
                </c:pt>
                <c:pt idx="672" formatCode="0.0">
                  <c:v>45.9</c:v>
                </c:pt>
                <c:pt idx="673" formatCode="0.0">
                  <c:v>47</c:v>
                </c:pt>
                <c:pt idx="674" formatCode="0.0">
                  <c:v>54</c:v>
                </c:pt>
                <c:pt idx="675" formatCode="0.0">
                  <c:v>59</c:v>
                </c:pt>
                <c:pt idx="676" formatCode="0.0">
                  <c:v>72.3</c:v>
                </c:pt>
                <c:pt idx="677" formatCode="0.0">
                  <c:v>61.5</c:v>
                </c:pt>
                <c:pt idx="678" formatCode="0.0">
                  <c:v>50.1</c:v>
                </c:pt>
                <c:pt idx="679" formatCode="0.0">
                  <c:v>51.5</c:v>
                </c:pt>
                <c:pt idx="680" formatCode="0.0">
                  <c:v>52.3</c:v>
                </c:pt>
                <c:pt idx="681" formatCode="0.0">
                  <c:v>58</c:v>
                </c:pt>
                <c:pt idx="682" formatCode="0.0">
                  <c:v>60.8</c:v>
                </c:pt>
                <c:pt idx="683" formatCode="0.0">
                  <c:v>77.8</c:v>
                </c:pt>
                <c:pt idx="684" formatCode="0.0">
                  <c:v>67.599999999999994</c:v>
                </c:pt>
                <c:pt idx="685" formatCode="0.0">
                  <c:v>62.3</c:v>
                </c:pt>
                <c:pt idx="686" formatCode="0.0">
                  <c:v>57.4</c:v>
                </c:pt>
                <c:pt idx="687" formatCode="0.0">
                  <c:v>58.7</c:v>
                </c:pt>
                <c:pt idx="688" formatCode="0.0">
                  <c:v>63.4</c:v>
                </c:pt>
                <c:pt idx="689" formatCode="0.0">
                  <c:v>69.099999999999994</c:v>
                </c:pt>
                <c:pt idx="690" formatCode="0.0">
                  <c:v>79.599999999999994</c:v>
                </c:pt>
                <c:pt idx="691" formatCode="0.0">
                  <c:v>73.5</c:v>
                </c:pt>
                <c:pt idx="692" formatCode="0.0">
                  <c:v>67.099999999999994</c:v>
                </c:pt>
                <c:pt idx="693" formatCode="0.0">
                  <c:v>62.8</c:v>
                </c:pt>
                <c:pt idx="694" formatCode="0.0">
                  <c:v>69.8</c:v>
                </c:pt>
                <c:pt idx="695" formatCode="0.0">
                  <c:v>75.900000000000006</c:v>
                </c:pt>
                <c:pt idx="696" formatCode="0.0">
                  <c:v>79.099999999999994</c:v>
                </c:pt>
                <c:pt idx="697" formatCode="0.0">
                  <c:v>87</c:v>
                </c:pt>
                <c:pt idx="698" formatCode="0.0">
                  <c:v>86.9</c:v>
                </c:pt>
                <c:pt idx="699" formatCode="0.0">
                  <c:v>86.1</c:v>
                </c:pt>
                <c:pt idx="700" formatCode="0.0">
                  <c:v>81.3</c:v>
                </c:pt>
                <c:pt idx="701" formatCode="0.0">
                  <c:v>78.8</c:v>
                </c:pt>
                <c:pt idx="703" formatCode="0.0">
                  <c:v>82.7</c:v>
                </c:pt>
                <c:pt idx="704" formatCode="0.0">
                  <c:v>91</c:v>
                </c:pt>
                <c:pt idx="705" formatCode="0.0">
                  <c:v>91.3</c:v>
                </c:pt>
                <c:pt idx="706" formatCode="0.0">
                  <c:v>91</c:v>
                </c:pt>
                <c:pt idx="707" formatCode="0.0">
                  <c:v>88</c:v>
                </c:pt>
                <c:pt idx="708" formatCode="0.0">
                  <c:v>87.1</c:v>
                </c:pt>
                <c:pt idx="709" formatCode="0.0">
                  <c:v>90.3</c:v>
                </c:pt>
                <c:pt idx="710" formatCode="0.0">
                  <c:v>88.5</c:v>
                </c:pt>
                <c:pt idx="711" formatCode="0.0">
                  <c:v>98.5</c:v>
                </c:pt>
                <c:pt idx="712" formatCode="0.0">
                  <c:v>94.1</c:v>
                </c:pt>
                <c:pt idx="713" formatCode="0.0">
                  <c:v>93.5</c:v>
                </c:pt>
                <c:pt idx="714" formatCode="0.0">
                  <c:v>90.6</c:v>
                </c:pt>
                <c:pt idx="715" formatCode="0.0">
                  <c:v>90.5</c:v>
                </c:pt>
                <c:pt idx="716" formatCode="0.0">
                  <c:v>91.3</c:v>
                </c:pt>
                <c:pt idx="717" formatCode="0.0">
                  <c:v>92.4</c:v>
                </c:pt>
                <c:pt idx="718" formatCode="0.0">
                  <c:v>99.2</c:v>
                </c:pt>
                <c:pt idx="719" formatCode="0.0">
                  <c:v>96.6</c:v>
                </c:pt>
                <c:pt idx="720" formatCode="0.0">
                  <c:v>97.2</c:v>
                </c:pt>
                <c:pt idx="721" formatCode="0.0">
                  <c:v>95.2</c:v>
                </c:pt>
                <c:pt idx="722" formatCode="0.0">
                  <c:v>99.2</c:v>
                </c:pt>
                <c:pt idx="723" formatCode="0.0">
                  <c:v>99.1</c:v>
                </c:pt>
                <c:pt idx="724" formatCode="0.0">
                  <c:v>98.5</c:v>
                </c:pt>
                <c:pt idx="725" formatCode="0.0">
                  <c:v>103.8</c:v>
                </c:pt>
                <c:pt idx="726" formatCode="0.0">
                  <c:v>103.8</c:v>
                </c:pt>
                <c:pt idx="727" formatCode="0.0">
                  <c:v>101.4</c:v>
                </c:pt>
                <c:pt idx="729" formatCode="0.0">
                  <c:v>99.5</c:v>
                </c:pt>
                <c:pt idx="730" formatCode="0.0">
                  <c:v>98.7</c:v>
                </c:pt>
                <c:pt idx="731" formatCode="0.0">
                  <c:v>104.1</c:v>
                </c:pt>
                <c:pt idx="732" formatCode="0.0">
                  <c:v>107.6</c:v>
                </c:pt>
                <c:pt idx="733" formatCode="0.0">
                  <c:v>104.8</c:v>
                </c:pt>
                <c:pt idx="735" formatCode="0.0">
                  <c:v>96</c:v>
                </c:pt>
                <c:pt idx="736" formatCode="0.0">
                  <c:v>91.6</c:v>
                </c:pt>
                <c:pt idx="737" formatCode="0.0">
                  <c:v>91.2</c:v>
                </c:pt>
                <c:pt idx="738" formatCode="0.0">
                  <c:v>99.9</c:v>
                </c:pt>
                <c:pt idx="739" formatCode="0.0">
                  <c:v>107.4</c:v>
                </c:pt>
                <c:pt idx="740" formatCode="0.0">
                  <c:v>106.5</c:v>
                </c:pt>
                <c:pt idx="741" formatCode="0.0">
                  <c:v>106.8</c:v>
                </c:pt>
                <c:pt idx="742" formatCode="0.0">
                  <c:v>101.5</c:v>
                </c:pt>
                <c:pt idx="743" formatCode="0.0">
                  <c:v>96</c:v>
                </c:pt>
                <c:pt idx="744" formatCode="0.0">
                  <c:v>100.5</c:v>
                </c:pt>
                <c:pt idx="745" formatCode="0.0">
                  <c:v>100.2</c:v>
                </c:pt>
                <c:pt idx="746" formatCode="0.0">
                  <c:v>105.9</c:v>
                </c:pt>
                <c:pt idx="747" formatCode="0.0">
                  <c:v>107.6</c:v>
                </c:pt>
                <c:pt idx="748" formatCode="0.0">
                  <c:v>106.1</c:v>
                </c:pt>
                <c:pt idx="749" formatCode="0.0">
                  <c:v>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2-4D90-8C17-9001370B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72928"/>
        <c:axId val="1431662592"/>
      </c:scatterChart>
      <c:valAx>
        <c:axId val="14316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662592"/>
        <c:crosses val="autoZero"/>
        <c:crossBetween val="midCat"/>
      </c:valAx>
      <c:valAx>
        <c:axId val="14316625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/>
                  <a:t>ꬱ</a:t>
                </a:r>
                <a:r>
                  <a:rPr lang="en-US" sz="1800" b="1"/>
                  <a:t>, </a:t>
                </a:r>
                <a:r>
                  <a:rPr lang="ru-RU" sz="1800" b="1"/>
                  <a:t>МкСм/см</a:t>
                </a:r>
              </a:p>
            </c:rich>
          </c:tx>
          <c:layout>
            <c:manualLayout>
              <c:xMode val="edge"/>
              <c:yMode val="edge"/>
              <c:x val="1.3751349903790417E-2"/>
              <c:y val="0.37204501518451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6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77164</xdr:colOff>
      <xdr:row>2</xdr:row>
      <xdr:rowOff>136071</xdr:rowOff>
    </xdr:from>
    <xdr:to>
      <xdr:col>42</xdr:col>
      <xdr:colOff>504346</xdr:colOff>
      <xdr:row>23</xdr:row>
      <xdr:rowOff>91775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587757</xdr:colOff>
      <xdr:row>22</xdr:row>
      <xdr:rowOff>85059</xdr:rowOff>
    </xdr:from>
    <xdr:to>
      <xdr:col>42</xdr:col>
      <xdr:colOff>259538</xdr:colOff>
      <xdr:row>48</xdr:row>
      <xdr:rowOff>188969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36166</xdr:colOff>
      <xdr:row>73</xdr:row>
      <xdr:rowOff>193808</xdr:rowOff>
    </xdr:from>
    <xdr:to>
      <xdr:col>41</xdr:col>
      <xdr:colOff>365212</xdr:colOff>
      <xdr:row>97</xdr:row>
      <xdr:rowOff>57136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324638</xdr:colOff>
      <xdr:row>50</xdr:row>
      <xdr:rowOff>149937</xdr:rowOff>
    </xdr:from>
    <xdr:to>
      <xdr:col>42</xdr:col>
      <xdr:colOff>7964</xdr:colOff>
      <xdr:row>73</xdr:row>
      <xdr:rowOff>82538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58315</xdr:colOff>
      <xdr:row>4</xdr:row>
      <xdr:rowOff>155510</xdr:rowOff>
    </xdr:from>
    <xdr:to>
      <xdr:col>19</xdr:col>
      <xdr:colOff>113486</xdr:colOff>
      <xdr:row>8</xdr:row>
      <xdr:rowOff>188854</xdr:rowOff>
    </xdr:to>
    <xdr:pic>
      <xdr:nvPicPr>
        <xdr:cNvPr id="9" name="Рисунок 8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54846" y="933061"/>
          <a:ext cx="4137313" cy="8108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1044;&#1078;&#1072;&#1085;&#1082;&#1091;&#1072;&#1090;\test1met\test1_06_06_davi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1_06_06_davis"/>
    </sheetNames>
    <sheetDataSet>
      <sheetData sheetId="0">
        <row r="271">
          <cell r="R271">
            <v>11.400000000000002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3"/>
  <sheetViews>
    <sheetView tabSelected="1" zoomScale="49" zoomScaleNormal="55" workbookViewId="0">
      <pane ySplit="1" topLeftCell="A2" activePane="bottomLeft" state="frozen"/>
      <selection pane="bottomLeft" activeCell="I748" sqref="I748:J749"/>
    </sheetView>
  </sheetViews>
  <sheetFormatPr defaultRowHeight="15.75" x14ac:dyDescent="0.25"/>
  <cols>
    <col min="1" max="1" width="8.75" style="18"/>
    <col min="2" max="2" width="12.5" customWidth="1"/>
    <col min="3" max="3" width="14.75" bestFit="1" customWidth="1"/>
    <col min="4" max="4" width="15.5" customWidth="1"/>
    <col min="5" max="5" width="13" customWidth="1"/>
    <col min="6" max="6" width="13.25" customWidth="1"/>
    <col min="7" max="7" width="9" customWidth="1"/>
    <col min="9" max="9" width="24.625" customWidth="1"/>
  </cols>
  <sheetData>
    <row r="1" spans="1:10" ht="15.6" customHeight="1" x14ac:dyDescent="0.25">
      <c r="A1" s="31" t="s">
        <v>0</v>
      </c>
      <c r="B1" s="31" t="s">
        <v>1</v>
      </c>
      <c r="C1" s="31" t="s">
        <v>2</v>
      </c>
      <c r="D1" s="31" t="s">
        <v>13</v>
      </c>
      <c r="E1" s="30" t="s">
        <v>3</v>
      </c>
      <c r="F1" s="32" t="s">
        <v>4</v>
      </c>
      <c r="G1" s="32" t="s">
        <v>141</v>
      </c>
      <c r="H1" s="31" t="s">
        <v>5</v>
      </c>
      <c r="I1" t="s">
        <v>139</v>
      </c>
      <c r="J1" s="82" t="s">
        <v>140</v>
      </c>
    </row>
    <row r="2" spans="1:10" x14ac:dyDescent="0.25">
      <c r="A2" s="31">
        <v>1</v>
      </c>
      <c r="B2" s="11">
        <v>45081</v>
      </c>
      <c r="C2" s="12">
        <v>0.375</v>
      </c>
      <c r="D2" s="29">
        <v>45081.375</v>
      </c>
      <c r="E2" s="16">
        <v>27.5</v>
      </c>
      <c r="F2" s="16">
        <v>57.2</v>
      </c>
      <c r="G2" s="16">
        <v>1.4</v>
      </c>
      <c r="H2" s="16">
        <v>511</v>
      </c>
      <c r="I2">
        <f>H2*H2*0.0009+1.0319*H2-14.544</f>
        <v>747.76580000000001</v>
      </c>
      <c r="J2" s="82">
        <f>IF(I2 &lt; 1000, 19-0.217*I2+0.00226*I2*I2, -566+1.21*I2)</f>
        <v>1120.4221645281864</v>
      </c>
    </row>
    <row r="3" spans="1:10" x14ac:dyDescent="0.25">
      <c r="A3" s="17">
        <v>2</v>
      </c>
      <c r="B3" s="11">
        <v>45081</v>
      </c>
      <c r="C3" s="12">
        <v>0.45833333333333331</v>
      </c>
      <c r="D3" s="29">
        <v>45081.458333333336</v>
      </c>
      <c r="E3" s="16">
        <v>27.5</v>
      </c>
      <c r="F3" s="16">
        <v>57.2</v>
      </c>
      <c r="G3" s="16">
        <v>1.3</v>
      </c>
      <c r="H3" s="16">
        <v>446</v>
      </c>
      <c r="I3">
        <f t="shared" ref="I3:I66" si="0">H3*H3*0.0009+1.0319*H3-14.544</f>
        <v>624.70780000000002</v>
      </c>
      <c r="J3" s="82">
        <f t="shared" ref="J3:J66" si="1">IF(I3 &lt; 1000, 19-0.217*I3+0.00226*I3*I3, -566+1.21*I3)</f>
        <v>765.42563536069827</v>
      </c>
    </row>
    <row r="4" spans="1:10" x14ac:dyDescent="0.25">
      <c r="A4" s="31">
        <v>3</v>
      </c>
      <c r="B4" s="11">
        <v>45081</v>
      </c>
      <c r="C4" s="12">
        <v>0.54166666666666663</v>
      </c>
      <c r="D4" s="29">
        <v>45081.541666666664</v>
      </c>
      <c r="E4" s="16">
        <v>27.5</v>
      </c>
      <c r="F4" s="16">
        <v>56.4</v>
      </c>
      <c r="G4" s="16">
        <v>1.5</v>
      </c>
      <c r="H4" s="16">
        <v>382</v>
      </c>
      <c r="I4">
        <f t="shared" si="0"/>
        <v>510.97340000000008</v>
      </c>
      <c r="J4" s="82">
        <f t="shared" si="1"/>
        <v>498.19079524708582</v>
      </c>
    </row>
    <row r="5" spans="1:10" x14ac:dyDescent="0.25">
      <c r="A5" s="17">
        <v>4</v>
      </c>
      <c r="B5" s="11">
        <v>45081</v>
      </c>
      <c r="C5" s="12">
        <v>0.66666666666666663</v>
      </c>
      <c r="D5" s="29">
        <v>45081.666666666664</v>
      </c>
      <c r="E5" s="16">
        <v>29</v>
      </c>
      <c r="F5" s="16">
        <v>53.2</v>
      </c>
      <c r="G5" s="16">
        <v>1.5</v>
      </c>
      <c r="H5" s="16">
        <v>319</v>
      </c>
      <c r="I5">
        <f t="shared" si="0"/>
        <v>406.21700000000004</v>
      </c>
      <c r="J5" s="82">
        <f t="shared" si="1"/>
        <v>303.77859846114006</v>
      </c>
    </row>
    <row r="6" spans="1:10" x14ac:dyDescent="0.25">
      <c r="A6" s="31">
        <v>5</v>
      </c>
      <c r="B6" s="11">
        <v>45081</v>
      </c>
      <c r="C6" s="12">
        <v>0.79166666666666663</v>
      </c>
      <c r="D6" s="29">
        <v>45081.791666666664</v>
      </c>
      <c r="E6" s="16">
        <v>30</v>
      </c>
      <c r="F6" s="16">
        <v>49</v>
      </c>
      <c r="G6" s="16">
        <v>0.9</v>
      </c>
      <c r="H6" s="16">
        <v>267</v>
      </c>
      <c r="I6">
        <f t="shared" si="0"/>
        <v>325.13340000000005</v>
      </c>
      <c r="J6" s="82">
        <f t="shared" si="1"/>
        <v>187.35455701796565</v>
      </c>
    </row>
    <row r="7" spans="1:10" x14ac:dyDescent="0.25">
      <c r="A7" s="17">
        <v>6</v>
      </c>
      <c r="B7" s="11">
        <v>45081</v>
      </c>
      <c r="C7" s="12">
        <v>0.875</v>
      </c>
      <c r="D7" s="29">
        <v>45081.875</v>
      </c>
      <c r="E7" s="16">
        <v>29</v>
      </c>
      <c r="F7" s="16">
        <v>47</v>
      </c>
      <c r="G7" s="16">
        <v>0.9</v>
      </c>
      <c r="H7" s="16">
        <v>183</v>
      </c>
      <c r="I7">
        <f t="shared" si="0"/>
        <v>204.43379999999999</v>
      </c>
      <c r="J7" s="82">
        <f t="shared" si="1"/>
        <v>69.090448996314393</v>
      </c>
    </row>
    <row r="8" spans="1:10" x14ac:dyDescent="0.25">
      <c r="A8" s="31">
        <v>7</v>
      </c>
      <c r="B8" s="11">
        <v>45081</v>
      </c>
      <c r="C8" s="12">
        <v>0.95833333333333337</v>
      </c>
      <c r="D8" s="29">
        <v>45081.958333333336</v>
      </c>
      <c r="E8" s="16">
        <v>28.5</v>
      </c>
      <c r="F8" s="16">
        <v>55.3</v>
      </c>
      <c r="G8" s="16">
        <v>0.8</v>
      </c>
      <c r="H8" s="16">
        <v>152</v>
      </c>
      <c r="I8">
        <f t="shared" si="0"/>
        <v>163.0984</v>
      </c>
      <c r="J8" s="82">
        <f t="shared" si="1"/>
        <v>43.726106266585596</v>
      </c>
    </row>
    <row r="9" spans="1:10" x14ac:dyDescent="0.25">
      <c r="A9" s="17">
        <v>8</v>
      </c>
      <c r="B9" s="11">
        <v>45082</v>
      </c>
      <c r="C9" s="12">
        <v>0.375</v>
      </c>
      <c r="D9" s="29">
        <v>45082.375</v>
      </c>
      <c r="E9" s="16">
        <v>25</v>
      </c>
      <c r="F9" s="16">
        <v>63</v>
      </c>
      <c r="G9" s="16">
        <v>1.7</v>
      </c>
      <c r="H9" s="16">
        <v>63</v>
      </c>
      <c r="I9">
        <f t="shared" si="0"/>
        <v>54.037800000000018</v>
      </c>
      <c r="J9" s="82">
        <f t="shared" si="1"/>
        <v>13.8731868531784</v>
      </c>
    </row>
    <row r="10" spans="1:10" ht="18.399999999999999" customHeight="1" x14ac:dyDescent="0.25">
      <c r="A10" s="31">
        <v>9</v>
      </c>
      <c r="B10" s="11">
        <v>45082</v>
      </c>
      <c r="C10" s="12">
        <v>0.45833333333333331</v>
      </c>
      <c r="D10" s="29">
        <v>45082.458333333336</v>
      </c>
      <c r="E10" s="16">
        <v>25</v>
      </c>
      <c r="F10" s="16">
        <v>60.2</v>
      </c>
      <c r="G10" s="16">
        <v>1.5</v>
      </c>
      <c r="H10" s="16">
        <v>154</v>
      </c>
      <c r="I10">
        <f t="shared" si="0"/>
        <v>165.71299999999999</v>
      </c>
      <c r="J10" s="82">
        <f t="shared" si="1"/>
        <v>45.101683313939986</v>
      </c>
    </row>
    <row r="11" spans="1:10" x14ac:dyDescent="0.25">
      <c r="A11" s="17">
        <v>10</v>
      </c>
      <c r="B11" s="11">
        <v>45082</v>
      </c>
      <c r="C11" s="12">
        <v>0.54166666666666663</v>
      </c>
      <c r="D11" s="29">
        <v>45082.541666666664</v>
      </c>
      <c r="E11" s="16">
        <v>25</v>
      </c>
      <c r="F11" s="16">
        <v>59.8</v>
      </c>
      <c r="G11" s="16">
        <v>1.5</v>
      </c>
      <c r="H11" s="16">
        <v>170</v>
      </c>
      <c r="I11">
        <f t="shared" si="0"/>
        <v>186.88899999999998</v>
      </c>
      <c r="J11" s="82">
        <f t="shared" si="1"/>
        <v>57.381233205459978</v>
      </c>
    </row>
    <row r="12" spans="1:10" x14ac:dyDescent="0.25">
      <c r="A12" s="31">
        <v>11</v>
      </c>
      <c r="B12" s="11">
        <v>45082</v>
      </c>
      <c r="C12" s="12">
        <v>0.66666666666666663</v>
      </c>
      <c r="D12" s="29">
        <v>45082.666666666664</v>
      </c>
      <c r="E12" s="16">
        <v>26</v>
      </c>
      <c r="F12" s="16">
        <v>58.7</v>
      </c>
      <c r="G12" s="16">
        <v>1.5</v>
      </c>
      <c r="H12" s="16">
        <v>172</v>
      </c>
      <c r="I12">
        <f t="shared" si="0"/>
        <v>189.5684</v>
      </c>
      <c r="J12" s="82">
        <f t="shared" si="1"/>
        <v>59.079420109545588</v>
      </c>
    </row>
    <row r="13" spans="1:10" x14ac:dyDescent="0.25">
      <c r="A13" s="17">
        <v>12</v>
      </c>
      <c r="B13" s="11">
        <v>45082</v>
      </c>
      <c r="C13" s="12">
        <v>0.77083333333333337</v>
      </c>
      <c r="D13" s="29">
        <v>45082.770833333336</v>
      </c>
      <c r="E13" s="16"/>
      <c r="F13" s="16"/>
      <c r="G13" s="16"/>
      <c r="H13" s="16">
        <v>137</v>
      </c>
      <c r="I13">
        <f t="shared" si="0"/>
        <v>143.7184</v>
      </c>
      <c r="J13" s="82">
        <f t="shared" si="1"/>
        <v>34.493358606745602</v>
      </c>
    </row>
    <row r="14" spans="1:10" x14ac:dyDescent="0.25">
      <c r="A14" s="31">
        <v>13</v>
      </c>
      <c r="B14" s="11">
        <v>45082</v>
      </c>
      <c r="C14" s="12">
        <v>0.78125</v>
      </c>
      <c r="D14" s="29">
        <v>45082.78125</v>
      </c>
      <c r="E14" s="16"/>
      <c r="F14" s="16"/>
      <c r="G14" s="16"/>
      <c r="H14" s="16">
        <v>120</v>
      </c>
      <c r="I14">
        <f t="shared" si="0"/>
        <v>122.24400000000001</v>
      </c>
      <c r="J14" s="82">
        <f t="shared" si="1"/>
        <v>26.245577911360002</v>
      </c>
    </row>
    <row r="15" spans="1:10" x14ac:dyDescent="0.25">
      <c r="A15" s="17">
        <v>14</v>
      </c>
      <c r="B15" s="11">
        <v>45082</v>
      </c>
      <c r="C15" s="12">
        <v>0.79166666666666663</v>
      </c>
      <c r="D15" s="29">
        <v>45082.791666666664</v>
      </c>
      <c r="E15" s="16">
        <v>27</v>
      </c>
      <c r="F15" s="16">
        <v>58.6</v>
      </c>
      <c r="G15" s="16">
        <v>1.1000000000000001</v>
      </c>
      <c r="H15" s="16">
        <v>153</v>
      </c>
      <c r="I15">
        <f t="shared" si="0"/>
        <v>164.40479999999999</v>
      </c>
      <c r="J15" s="82">
        <f t="shared" si="1"/>
        <v>44.409558874470392</v>
      </c>
    </row>
    <row r="16" spans="1:10" x14ac:dyDescent="0.25">
      <c r="A16" s="31">
        <v>15</v>
      </c>
      <c r="B16" s="11">
        <v>45082</v>
      </c>
      <c r="C16" s="12">
        <v>0.875</v>
      </c>
      <c r="D16" s="29">
        <v>45082.875</v>
      </c>
      <c r="E16" s="16">
        <v>27</v>
      </c>
      <c r="F16" s="16">
        <v>58.1</v>
      </c>
      <c r="G16" s="16">
        <v>0.9</v>
      </c>
      <c r="H16" s="16">
        <v>160</v>
      </c>
      <c r="I16">
        <f t="shared" si="0"/>
        <v>173.6</v>
      </c>
      <c r="J16" s="82">
        <f t="shared" si="1"/>
        <v>49.438329599999989</v>
      </c>
    </row>
    <row r="17" spans="1:10" x14ac:dyDescent="0.25">
      <c r="A17" s="17">
        <v>16</v>
      </c>
      <c r="B17" s="11">
        <v>45082</v>
      </c>
      <c r="C17" s="12">
        <v>0.95833333333333337</v>
      </c>
      <c r="D17" s="29">
        <v>45082.958333333336</v>
      </c>
      <c r="E17" s="16">
        <v>27</v>
      </c>
      <c r="F17" s="16">
        <v>58.9</v>
      </c>
      <c r="G17" s="16">
        <v>0.9</v>
      </c>
      <c r="H17" s="16">
        <v>134.5</v>
      </c>
      <c r="I17">
        <f t="shared" si="0"/>
        <v>140.52777499999999</v>
      </c>
      <c r="J17" s="82">
        <f t="shared" si="1"/>
        <v>33.136078359978413</v>
      </c>
    </row>
    <row r="18" spans="1:10" x14ac:dyDescent="0.25">
      <c r="A18" s="31">
        <v>17</v>
      </c>
      <c r="B18" s="11">
        <v>45083</v>
      </c>
      <c r="C18" s="12">
        <v>0.375</v>
      </c>
      <c r="D18" s="29">
        <v>45083.375</v>
      </c>
      <c r="E18" s="16">
        <v>25.5</v>
      </c>
      <c r="F18" s="16">
        <v>66.599999999999994</v>
      </c>
      <c r="G18" s="16">
        <v>1.8</v>
      </c>
      <c r="H18" s="16">
        <v>102.5</v>
      </c>
      <c r="I18">
        <f t="shared" si="0"/>
        <v>100.681375</v>
      </c>
      <c r="J18" s="82">
        <f t="shared" si="1"/>
        <v>20.061172379472811</v>
      </c>
    </row>
    <row r="19" spans="1:10" x14ac:dyDescent="0.25">
      <c r="A19" s="17">
        <v>18</v>
      </c>
      <c r="B19" s="11">
        <v>45083</v>
      </c>
      <c r="C19" s="12">
        <v>0.45833333333333331</v>
      </c>
      <c r="D19" s="29">
        <v>45083.458333333336</v>
      </c>
      <c r="E19" s="16">
        <v>25.5</v>
      </c>
      <c r="F19" s="16">
        <v>66.5</v>
      </c>
      <c r="G19" s="16">
        <v>1.6</v>
      </c>
      <c r="H19" s="16">
        <v>163</v>
      </c>
      <c r="I19">
        <f t="shared" si="0"/>
        <v>177.56780000000001</v>
      </c>
      <c r="J19" s="82">
        <f t="shared" si="1"/>
        <v>51.726318728858409</v>
      </c>
    </row>
    <row r="20" spans="1:10" x14ac:dyDescent="0.25">
      <c r="A20" s="31">
        <v>19</v>
      </c>
      <c r="B20" s="11">
        <v>45083</v>
      </c>
      <c r="C20" s="12">
        <v>0.54166666666666663</v>
      </c>
      <c r="D20" s="29">
        <v>45083.541666666664</v>
      </c>
      <c r="E20" s="16">
        <v>27</v>
      </c>
      <c r="F20" s="16">
        <v>60.8</v>
      </c>
      <c r="G20" s="16">
        <v>2.5</v>
      </c>
      <c r="H20" s="16">
        <v>258</v>
      </c>
      <c r="I20">
        <f t="shared" si="0"/>
        <v>311.59380000000004</v>
      </c>
      <c r="J20" s="82">
        <f t="shared" si="1"/>
        <v>170.80911880847444</v>
      </c>
    </row>
    <row r="21" spans="1:10" x14ac:dyDescent="0.25">
      <c r="A21" s="17">
        <v>20</v>
      </c>
      <c r="B21" s="11">
        <v>45083</v>
      </c>
      <c r="C21" s="12">
        <v>0.66666666666666663</v>
      </c>
      <c r="D21" s="29">
        <v>45083.666666666664</v>
      </c>
      <c r="E21" s="16">
        <v>28.5</v>
      </c>
      <c r="F21" s="16">
        <v>57.3</v>
      </c>
      <c r="G21" s="16">
        <v>1.2</v>
      </c>
      <c r="H21" s="16">
        <v>303.5</v>
      </c>
      <c r="I21">
        <f t="shared" si="0"/>
        <v>381.53867500000001</v>
      </c>
      <c r="J21" s="82">
        <f t="shared" si="1"/>
        <v>265.19828630190773</v>
      </c>
    </row>
    <row r="22" spans="1:10" x14ac:dyDescent="0.25">
      <c r="A22" s="31">
        <v>21</v>
      </c>
      <c r="B22" s="11">
        <v>45083</v>
      </c>
      <c r="C22" s="12">
        <v>0.79166666666666663</v>
      </c>
      <c r="D22" s="29">
        <v>45083.791666666664</v>
      </c>
      <c r="E22" s="16">
        <v>29.5</v>
      </c>
      <c r="F22" s="16">
        <v>48.7</v>
      </c>
      <c r="G22" s="16">
        <v>0.9</v>
      </c>
      <c r="H22" s="16">
        <v>277</v>
      </c>
      <c r="I22">
        <f t="shared" si="0"/>
        <v>340.34840000000003</v>
      </c>
      <c r="J22" s="82">
        <f t="shared" si="1"/>
        <v>206.93609264458564</v>
      </c>
    </row>
    <row r="23" spans="1:10" x14ac:dyDescent="0.25">
      <c r="A23" s="17">
        <v>22</v>
      </c>
      <c r="B23" s="11">
        <v>45083</v>
      </c>
      <c r="C23" s="12">
        <v>0.875</v>
      </c>
      <c r="D23" s="29">
        <v>45083.875</v>
      </c>
      <c r="E23" s="10">
        <v>30</v>
      </c>
      <c r="F23" s="15">
        <v>47.2</v>
      </c>
      <c r="G23" s="10">
        <v>0.7</v>
      </c>
      <c r="H23" s="10">
        <v>1243</v>
      </c>
      <c r="I23">
        <f t="shared" si="0"/>
        <v>2658.6518000000005</v>
      </c>
      <c r="J23" s="82">
        <f t="shared" si="1"/>
        <v>2650.9686780000006</v>
      </c>
    </row>
    <row r="24" spans="1:10" x14ac:dyDescent="0.25">
      <c r="A24" s="31">
        <v>23</v>
      </c>
      <c r="B24" s="11">
        <v>45083</v>
      </c>
      <c r="C24" s="12">
        <v>0.95833333333333337</v>
      </c>
      <c r="D24" s="29">
        <v>45083.958333333336</v>
      </c>
      <c r="E24" s="10">
        <v>31</v>
      </c>
      <c r="F24" s="15">
        <v>49.1</v>
      </c>
      <c r="G24" s="10">
        <v>0.7</v>
      </c>
      <c r="H24" s="10">
        <v>654</v>
      </c>
      <c r="I24">
        <f t="shared" si="0"/>
        <v>1045.2629999999999</v>
      </c>
      <c r="J24" s="82">
        <f t="shared" si="1"/>
        <v>698.7682299999999</v>
      </c>
    </row>
    <row r="25" spans="1:10" x14ac:dyDescent="0.25">
      <c r="A25" s="17">
        <v>24</v>
      </c>
      <c r="B25" s="11">
        <v>45084</v>
      </c>
      <c r="C25" s="12">
        <v>0.375</v>
      </c>
      <c r="D25" s="29">
        <v>45084.375</v>
      </c>
      <c r="E25" s="10">
        <v>25.9</v>
      </c>
      <c r="F25" s="15">
        <v>63.1</v>
      </c>
      <c r="G25" s="10">
        <v>1.1000000000000001</v>
      </c>
      <c r="H25" s="10">
        <v>108</v>
      </c>
      <c r="I25">
        <f t="shared" si="0"/>
        <v>107.39880000000001</v>
      </c>
      <c r="J25" s="82">
        <f t="shared" si="1"/>
        <v>21.762435465654399</v>
      </c>
    </row>
    <row r="26" spans="1:10" x14ac:dyDescent="0.25">
      <c r="A26" s="31">
        <v>25</v>
      </c>
      <c r="B26" s="11">
        <v>45084</v>
      </c>
      <c r="C26" s="12">
        <v>0.45833333333333331</v>
      </c>
      <c r="D26" s="29">
        <v>45084.458333333336</v>
      </c>
      <c r="E26" s="10">
        <v>26</v>
      </c>
      <c r="F26" s="15">
        <v>64.8</v>
      </c>
      <c r="G26" s="10">
        <v>2.4</v>
      </c>
      <c r="H26" s="10">
        <v>144.19999999999999</v>
      </c>
      <c r="I26">
        <f t="shared" si="0"/>
        <v>152.97025599999998</v>
      </c>
      <c r="J26" s="82">
        <f t="shared" si="1"/>
        <v>38.689226686794498</v>
      </c>
    </row>
    <row r="27" spans="1:10" x14ac:dyDescent="0.25">
      <c r="A27" s="17">
        <v>26</v>
      </c>
      <c r="B27" s="11">
        <v>45084</v>
      </c>
      <c r="C27" s="12">
        <v>0.54166666666666663</v>
      </c>
      <c r="D27" s="29">
        <v>45084.541666666664</v>
      </c>
      <c r="E27" s="10">
        <v>27</v>
      </c>
      <c r="F27" s="15">
        <v>59.1</v>
      </c>
      <c r="G27" s="10">
        <v>2.2999999999999998</v>
      </c>
      <c r="H27" s="10">
        <v>416</v>
      </c>
      <c r="I27">
        <f t="shared" si="0"/>
        <v>570.47680000000003</v>
      </c>
      <c r="J27" s="82">
        <f t="shared" si="1"/>
        <v>630.7094757044224</v>
      </c>
    </row>
    <row r="28" spans="1:10" x14ac:dyDescent="0.25">
      <c r="A28" s="31">
        <v>27</v>
      </c>
      <c r="B28" s="11">
        <v>45084</v>
      </c>
      <c r="C28" s="12">
        <v>0.59583333333333333</v>
      </c>
      <c r="D28" s="29">
        <v>45084.595833333333</v>
      </c>
      <c r="E28" s="10"/>
      <c r="F28" s="15"/>
      <c r="G28" s="10"/>
      <c r="H28" s="10">
        <v>489</v>
      </c>
      <c r="I28">
        <f t="shared" si="0"/>
        <v>705.26400000000001</v>
      </c>
      <c r="J28" s="82">
        <f t="shared" si="1"/>
        <v>990.07563191295992</v>
      </c>
    </row>
    <row r="29" spans="1:10" x14ac:dyDescent="0.25">
      <c r="A29" s="17">
        <v>28</v>
      </c>
      <c r="B29" s="11">
        <v>45084</v>
      </c>
      <c r="C29" s="12">
        <v>0.60625000000000007</v>
      </c>
      <c r="D29" s="29">
        <v>45084.606249999997</v>
      </c>
      <c r="E29" s="10"/>
      <c r="F29" s="15"/>
      <c r="G29" s="10"/>
      <c r="H29" s="10">
        <v>444</v>
      </c>
      <c r="I29">
        <f t="shared" si="0"/>
        <v>621.04200000000003</v>
      </c>
      <c r="J29" s="82">
        <f t="shared" si="1"/>
        <v>755.90044062664003</v>
      </c>
    </row>
    <row r="30" spans="1:10" x14ac:dyDescent="0.25">
      <c r="A30" s="31">
        <v>29</v>
      </c>
      <c r="B30" s="11">
        <v>45084</v>
      </c>
      <c r="C30" s="12">
        <v>0.625</v>
      </c>
      <c r="D30" s="29">
        <v>45084.625</v>
      </c>
      <c r="E30" s="10"/>
      <c r="F30" s="15"/>
      <c r="G30" s="10"/>
      <c r="H30" s="10">
        <v>454</v>
      </c>
      <c r="I30">
        <f t="shared" si="0"/>
        <v>639.44299999999998</v>
      </c>
      <c r="J30" s="82">
        <f t="shared" si="1"/>
        <v>804.32628056273984</v>
      </c>
    </row>
    <row r="31" spans="1:10" x14ac:dyDescent="0.25">
      <c r="A31" s="17">
        <v>30</v>
      </c>
      <c r="B31" s="54">
        <v>45084</v>
      </c>
      <c r="C31" s="55">
        <v>0.66666666666666663</v>
      </c>
      <c r="D31" s="56">
        <v>45084.666666666664</v>
      </c>
      <c r="E31" s="10">
        <v>29.5</v>
      </c>
      <c r="F31" s="15">
        <v>59.4</v>
      </c>
      <c r="G31" s="10">
        <v>1.6</v>
      </c>
      <c r="H31" s="10">
        <v>502.5</v>
      </c>
      <c r="I31">
        <f t="shared" si="0"/>
        <v>731.24137500000006</v>
      </c>
      <c r="J31" s="82">
        <f t="shared" si="1"/>
        <v>1068.7741452618732</v>
      </c>
    </row>
    <row r="32" spans="1:10" x14ac:dyDescent="0.25">
      <c r="A32" s="31">
        <v>31</v>
      </c>
      <c r="B32" s="11">
        <v>45084</v>
      </c>
      <c r="C32" s="12">
        <v>0.79166666666666663</v>
      </c>
      <c r="D32" s="29">
        <v>45084.791666666664</v>
      </c>
      <c r="E32" s="10">
        <v>28.7</v>
      </c>
      <c r="F32" s="15">
        <v>57.8</v>
      </c>
      <c r="G32" s="10">
        <v>1.1000000000000001</v>
      </c>
      <c r="H32" s="10">
        <v>247.5</v>
      </c>
      <c r="I32">
        <f t="shared" si="0"/>
        <v>295.981875</v>
      </c>
      <c r="J32" s="82">
        <f t="shared" si="1"/>
        <v>152.7598440674453</v>
      </c>
    </row>
    <row r="33" spans="1:10" x14ac:dyDescent="0.25">
      <c r="A33" s="17">
        <v>32</v>
      </c>
      <c r="B33" s="11">
        <v>45084</v>
      </c>
      <c r="C33" s="12">
        <v>0.875</v>
      </c>
      <c r="D33" s="29">
        <v>45084.875</v>
      </c>
      <c r="E33" s="10">
        <v>28</v>
      </c>
      <c r="F33" s="15">
        <v>60.1</v>
      </c>
      <c r="G33" s="10">
        <v>1.1000000000000001</v>
      </c>
      <c r="H33" s="10">
        <v>148.5</v>
      </c>
      <c r="I33">
        <f t="shared" si="0"/>
        <v>158.540175</v>
      </c>
      <c r="J33" s="82">
        <f t="shared" si="1"/>
        <v>41.401852846209209</v>
      </c>
    </row>
    <row r="34" spans="1:10" x14ac:dyDescent="0.25">
      <c r="A34" s="31">
        <v>33</v>
      </c>
      <c r="B34" s="11">
        <v>45084</v>
      </c>
      <c r="C34" s="12">
        <v>0.95833333333333337</v>
      </c>
      <c r="D34" s="29">
        <v>45084.958333333336</v>
      </c>
      <c r="E34" s="10">
        <v>27.5</v>
      </c>
      <c r="F34" s="15">
        <v>62.9</v>
      </c>
      <c r="G34" s="10">
        <v>0.9</v>
      </c>
      <c r="H34" s="10">
        <v>92.4</v>
      </c>
      <c r="I34">
        <f t="shared" si="0"/>
        <v>88.487544000000014</v>
      </c>
      <c r="J34" s="82">
        <f t="shared" si="1"/>
        <v>17.494105653523377</v>
      </c>
    </row>
    <row r="35" spans="1:10" x14ac:dyDescent="0.25">
      <c r="A35" s="17">
        <v>34</v>
      </c>
      <c r="B35" s="11">
        <v>45085</v>
      </c>
      <c r="C35" s="12">
        <v>0.375</v>
      </c>
      <c r="D35" s="29">
        <v>45085.375</v>
      </c>
      <c r="E35" s="10">
        <v>24.2</v>
      </c>
      <c r="F35" s="15">
        <v>70.2</v>
      </c>
      <c r="G35" s="10">
        <v>2</v>
      </c>
      <c r="H35" s="10">
        <v>49.8</v>
      </c>
      <c r="I35">
        <f t="shared" si="0"/>
        <v>39.076656</v>
      </c>
      <c r="J35" s="82">
        <f t="shared" si="1"/>
        <v>13.97135184776168</v>
      </c>
    </row>
    <row r="36" spans="1:10" x14ac:dyDescent="0.25">
      <c r="A36" s="31">
        <v>35</v>
      </c>
      <c r="B36" s="11">
        <v>45085</v>
      </c>
      <c r="C36" s="12">
        <v>0.45833333333333331</v>
      </c>
      <c r="D36" s="29">
        <v>45085.458333333336</v>
      </c>
      <c r="E36" s="10">
        <v>25</v>
      </c>
      <c r="F36" s="15">
        <v>69.599999999999994</v>
      </c>
      <c r="G36" s="10">
        <v>2.6</v>
      </c>
      <c r="H36" s="10">
        <v>155.69999999999999</v>
      </c>
      <c r="I36">
        <f t="shared" si="0"/>
        <v>167.94107099999999</v>
      </c>
      <c r="J36" s="82">
        <f t="shared" si="1"/>
        <v>46.298287115697114</v>
      </c>
    </row>
    <row r="37" spans="1:10" x14ac:dyDescent="0.25">
      <c r="A37" s="17">
        <v>36</v>
      </c>
      <c r="B37" s="11">
        <v>45085</v>
      </c>
      <c r="C37" s="12">
        <v>0.54166666666666663</v>
      </c>
      <c r="D37" s="29">
        <v>45085.541666666664</v>
      </c>
      <c r="E37" s="10">
        <v>26.5</v>
      </c>
      <c r="F37" s="15">
        <v>65.900000000000006</v>
      </c>
      <c r="G37" s="10">
        <v>2.9</v>
      </c>
      <c r="H37" s="10">
        <v>264</v>
      </c>
      <c r="I37">
        <f t="shared" si="0"/>
        <v>320.60400000000004</v>
      </c>
      <c r="J37" s="82">
        <f t="shared" si="1"/>
        <v>181.72738208416001</v>
      </c>
    </row>
    <row r="38" spans="1:10" x14ac:dyDescent="0.25">
      <c r="A38" s="31">
        <v>37</v>
      </c>
      <c r="B38" s="11">
        <v>45085</v>
      </c>
      <c r="C38" s="12">
        <v>0.66666666666666663</v>
      </c>
      <c r="D38" s="29">
        <v>45085.666666666664</v>
      </c>
      <c r="E38" s="10">
        <v>29.5</v>
      </c>
      <c r="F38" s="15">
        <v>58</v>
      </c>
      <c r="G38" s="10">
        <v>2.2999999999999998</v>
      </c>
      <c r="H38" s="10">
        <v>535</v>
      </c>
      <c r="I38">
        <f t="shared" si="0"/>
        <v>795.12500000000011</v>
      </c>
      <c r="J38" s="82">
        <f t="shared" si="1"/>
        <v>1275.2835853125005</v>
      </c>
    </row>
    <row r="39" spans="1:10" x14ac:dyDescent="0.25">
      <c r="A39" s="17">
        <v>38</v>
      </c>
      <c r="B39" s="11">
        <v>45085</v>
      </c>
      <c r="C39" s="12">
        <v>0.79166666666666663</v>
      </c>
      <c r="D39" s="29">
        <v>45085.791666666664</v>
      </c>
      <c r="E39" s="10">
        <v>31</v>
      </c>
      <c r="F39" s="15">
        <v>53.9</v>
      </c>
      <c r="G39" s="10">
        <v>1.3</v>
      </c>
      <c r="H39" s="10">
        <v>308</v>
      </c>
      <c r="I39">
        <f t="shared" si="0"/>
        <v>388.65880000000004</v>
      </c>
      <c r="J39" s="82">
        <f t="shared" si="1"/>
        <v>276.04683836741441</v>
      </c>
    </row>
    <row r="40" spans="1:10" x14ac:dyDescent="0.25">
      <c r="A40" s="31">
        <v>39</v>
      </c>
      <c r="B40" s="11">
        <v>45085</v>
      </c>
      <c r="C40" s="12">
        <v>0.875</v>
      </c>
      <c r="D40" s="29">
        <v>45085.875</v>
      </c>
      <c r="E40" s="10">
        <v>30.5</v>
      </c>
      <c r="F40" s="15">
        <v>53.3</v>
      </c>
      <c r="G40" s="10">
        <v>1.1000000000000001</v>
      </c>
      <c r="H40" s="10">
        <v>181.2</v>
      </c>
      <c r="I40">
        <f t="shared" si="0"/>
        <v>201.98637599999998</v>
      </c>
      <c r="J40" s="82">
        <f t="shared" si="1"/>
        <v>67.373557570526202</v>
      </c>
    </row>
    <row r="41" spans="1:10" x14ac:dyDescent="0.25">
      <c r="A41" s="17">
        <v>40</v>
      </c>
      <c r="B41" s="11">
        <v>45085</v>
      </c>
      <c r="C41" s="12">
        <v>0.95833333333333337</v>
      </c>
      <c r="D41" s="29">
        <v>45085.958333333336</v>
      </c>
      <c r="E41" s="10">
        <v>29</v>
      </c>
      <c r="F41" s="15">
        <v>56.5</v>
      </c>
      <c r="G41" s="10">
        <v>1</v>
      </c>
      <c r="H41" s="10">
        <v>101.6</v>
      </c>
      <c r="I41">
        <f t="shared" si="0"/>
        <v>99.587343999999987</v>
      </c>
      <c r="J41" s="82">
        <f t="shared" si="1"/>
        <v>19.803410684041996</v>
      </c>
    </row>
    <row r="42" spans="1:10" x14ac:dyDescent="0.25">
      <c r="A42" s="31">
        <v>41</v>
      </c>
      <c r="B42" s="11">
        <v>45086</v>
      </c>
      <c r="C42" s="12">
        <v>0.375</v>
      </c>
      <c r="D42" s="29">
        <v>45086.375</v>
      </c>
      <c r="E42" s="10">
        <v>26</v>
      </c>
      <c r="F42" s="15">
        <v>69</v>
      </c>
      <c r="G42" s="10">
        <v>2.2999999999999998</v>
      </c>
      <c r="H42" s="10">
        <v>68.8</v>
      </c>
      <c r="I42">
        <f t="shared" si="0"/>
        <v>60.710816000000008</v>
      </c>
      <c r="J42" s="82">
        <f t="shared" si="1"/>
        <v>14.155668113412034</v>
      </c>
    </row>
    <row r="43" spans="1:10" x14ac:dyDescent="0.25">
      <c r="A43" s="17">
        <v>42</v>
      </c>
      <c r="B43" s="11">
        <v>45086</v>
      </c>
      <c r="C43" s="12">
        <v>0.45833333333333331</v>
      </c>
      <c r="D43" s="29">
        <v>45086.458333333336</v>
      </c>
      <c r="E43" s="10">
        <v>27</v>
      </c>
      <c r="F43" s="15">
        <v>65.5</v>
      </c>
      <c r="G43" s="10">
        <v>2.7</v>
      </c>
      <c r="H43" s="10">
        <v>139.5</v>
      </c>
      <c r="I43">
        <f t="shared" si="0"/>
        <v>146.920275</v>
      </c>
      <c r="J43" s="82">
        <f t="shared" si="1"/>
        <v>35.901682210730911</v>
      </c>
    </row>
    <row r="44" spans="1:10" x14ac:dyDescent="0.25">
      <c r="A44" s="31">
        <v>43</v>
      </c>
      <c r="B44" s="11">
        <v>45086</v>
      </c>
      <c r="C44" s="12">
        <v>0.47916666666666669</v>
      </c>
      <c r="D44" s="29">
        <v>45086.479166666664</v>
      </c>
      <c r="E44" s="10">
        <v>27</v>
      </c>
      <c r="F44" s="15">
        <v>64.8</v>
      </c>
      <c r="G44" s="10">
        <v>2.8</v>
      </c>
      <c r="H44" s="10">
        <v>140.5</v>
      </c>
      <c r="I44">
        <f t="shared" si="0"/>
        <v>148.20417499999999</v>
      </c>
      <c r="J44" s="82">
        <f t="shared" si="1"/>
        <v>36.479413146593203</v>
      </c>
    </row>
    <row r="45" spans="1:10" x14ac:dyDescent="0.25">
      <c r="A45" s="17">
        <v>44</v>
      </c>
      <c r="B45" s="11">
        <v>45086</v>
      </c>
      <c r="C45" s="12">
        <v>0.54166666666666663</v>
      </c>
      <c r="D45" s="29">
        <v>45086.541666666664</v>
      </c>
      <c r="E45" s="10">
        <v>28</v>
      </c>
      <c r="F45" s="15">
        <v>69.900000000000006</v>
      </c>
      <c r="G45" s="10">
        <v>3</v>
      </c>
      <c r="H45" s="10">
        <v>209</v>
      </c>
      <c r="I45">
        <f t="shared" si="0"/>
        <v>240.43600000000001</v>
      </c>
      <c r="J45" s="82">
        <f t="shared" si="1"/>
        <v>97.474790416959991</v>
      </c>
    </row>
    <row r="46" spans="1:10" x14ac:dyDescent="0.25">
      <c r="A46" s="31">
        <v>45</v>
      </c>
      <c r="B46" s="11">
        <v>45086</v>
      </c>
      <c r="C46" s="12">
        <v>0.66666666666666663</v>
      </c>
      <c r="D46" s="29">
        <v>45086.666666666664</v>
      </c>
      <c r="E46" s="10">
        <v>31</v>
      </c>
      <c r="F46" s="15">
        <v>56.5</v>
      </c>
      <c r="G46" s="10">
        <v>2.2999999999999998</v>
      </c>
      <c r="H46" s="10">
        <v>218</v>
      </c>
      <c r="I46">
        <f t="shared" si="0"/>
        <v>253.18179999999998</v>
      </c>
      <c r="J46" s="82">
        <f t="shared" si="1"/>
        <v>108.92786330380238</v>
      </c>
    </row>
    <row r="47" spans="1:10" x14ac:dyDescent="0.25">
      <c r="A47" s="17">
        <v>46</v>
      </c>
      <c r="B47" s="11">
        <v>45086</v>
      </c>
      <c r="C47" s="12">
        <v>0.78125</v>
      </c>
      <c r="D47" s="29">
        <v>45086.78125</v>
      </c>
      <c r="E47" s="10">
        <v>32</v>
      </c>
      <c r="F47" s="15"/>
      <c r="G47" s="10"/>
      <c r="H47" s="10">
        <v>228</v>
      </c>
      <c r="I47">
        <f t="shared" si="0"/>
        <v>267.51480000000004</v>
      </c>
      <c r="J47" s="82">
        <f t="shared" si="1"/>
        <v>122.68430857503046</v>
      </c>
    </row>
    <row r="48" spans="1:10" x14ac:dyDescent="0.25">
      <c r="A48" s="31">
        <v>47</v>
      </c>
      <c r="B48" s="11">
        <v>45086</v>
      </c>
      <c r="C48" s="12">
        <v>0.79166666666666663</v>
      </c>
      <c r="D48" s="29">
        <v>45086.791666666664</v>
      </c>
      <c r="E48" s="10">
        <v>32</v>
      </c>
      <c r="F48" s="15">
        <v>56.3</v>
      </c>
      <c r="G48" s="10">
        <v>1.3</v>
      </c>
      <c r="H48" s="10">
        <v>212.5</v>
      </c>
      <c r="I48">
        <f t="shared" si="0"/>
        <v>245.37537499999999</v>
      </c>
      <c r="J48" s="82">
        <f t="shared" si="1"/>
        <v>101.82605234844277</v>
      </c>
    </row>
    <row r="49" spans="1:10" x14ac:dyDescent="0.25">
      <c r="A49" s="17">
        <v>48</v>
      </c>
      <c r="B49" s="11">
        <v>45086</v>
      </c>
      <c r="C49" s="12">
        <v>0.875</v>
      </c>
      <c r="D49" s="29">
        <v>45086.875</v>
      </c>
      <c r="E49" s="10">
        <v>31.5</v>
      </c>
      <c r="F49" s="15">
        <v>57.7</v>
      </c>
      <c r="G49" s="10">
        <v>1.1000000000000001</v>
      </c>
      <c r="H49" s="10">
        <v>135.4</v>
      </c>
      <c r="I49">
        <f t="shared" si="0"/>
        <v>141.675104</v>
      </c>
      <c r="J49" s="82">
        <f t="shared" si="1"/>
        <v>33.618849743108441</v>
      </c>
    </row>
    <row r="50" spans="1:10" x14ac:dyDescent="0.25">
      <c r="A50" s="31">
        <v>49</v>
      </c>
      <c r="B50" s="11">
        <v>45086</v>
      </c>
      <c r="C50" s="12">
        <v>0.95833333333333337</v>
      </c>
      <c r="D50" s="29">
        <v>45086.958333333336</v>
      </c>
      <c r="E50" s="10">
        <v>32</v>
      </c>
      <c r="F50" s="15">
        <v>58.5</v>
      </c>
      <c r="G50" s="10">
        <v>1.3</v>
      </c>
      <c r="H50" s="10">
        <v>90.9</v>
      </c>
      <c r="I50">
        <f t="shared" si="0"/>
        <v>86.692239000000015</v>
      </c>
      <c r="J50" s="82">
        <f t="shared" si="1"/>
        <v>17.172914261402855</v>
      </c>
    </row>
    <row r="51" spans="1:10" x14ac:dyDescent="0.25">
      <c r="A51" s="17">
        <v>50</v>
      </c>
      <c r="B51" s="11">
        <v>45087</v>
      </c>
      <c r="C51" s="12">
        <v>0.375</v>
      </c>
      <c r="D51" s="29">
        <v>45087.375</v>
      </c>
      <c r="E51" s="10">
        <v>46</v>
      </c>
      <c r="F51" s="15">
        <v>46.5</v>
      </c>
      <c r="G51" s="10">
        <v>0.5</v>
      </c>
      <c r="H51" s="10">
        <v>3975</v>
      </c>
      <c r="I51">
        <f t="shared" si="0"/>
        <v>18307.820999999996</v>
      </c>
      <c r="J51" s="82">
        <f t="shared" si="1"/>
        <v>21586.463409999997</v>
      </c>
    </row>
    <row r="52" spans="1:10" x14ac:dyDescent="0.25">
      <c r="A52" s="31">
        <v>51</v>
      </c>
      <c r="B52" s="11">
        <v>45087</v>
      </c>
      <c r="C52" s="12">
        <v>0.45833333333333331</v>
      </c>
      <c r="D52" s="29">
        <v>45087.458333333336</v>
      </c>
      <c r="E52" s="10">
        <v>50</v>
      </c>
      <c r="F52" s="15">
        <v>45.5</v>
      </c>
      <c r="G52" s="10">
        <v>0.7</v>
      </c>
      <c r="H52" s="10">
        <v>1489</v>
      </c>
      <c r="I52">
        <f t="shared" si="0"/>
        <v>3517.364</v>
      </c>
      <c r="J52" s="82">
        <f t="shared" si="1"/>
        <v>3690.01044</v>
      </c>
    </row>
    <row r="53" spans="1:10" x14ac:dyDescent="0.25">
      <c r="A53" s="17">
        <v>52</v>
      </c>
      <c r="B53" s="11">
        <v>45087</v>
      </c>
      <c r="C53" s="12">
        <v>0.54166666666666663</v>
      </c>
      <c r="D53" s="29">
        <v>45087.541666666664</v>
      </c>
      <c r="E53" s="10">
        <v>51</v>
      </c>
      <c r="F53" s="15">
        <v>47.2</v>
      </c>
      <c r="G53" s="10">
        <v>0.9</v>
      </c>
      <c r="H53" s="10">
        <v>1702</v>
      </c>
      <c r="I53">
        <f t="shared" si="0"/>
        <v>4348.8734000000004</v>
      </c>
      <c r="J53" s="82">
        <f t="shared" si="1"/>
        <v>4696.1368140000004</v>
      </c>
    </row>
    <row r="54" spans="1:10" x14ac:dyDescent="0.25">
      <c r="A54" s="31">
        <v>53</v>
      </c>
      <c r="B54" s="11">
        <v>45087</v>
      </c>
      <c r="C54" s="12">
        <v>0.66666666666666663</v>
      </c>
      <c r="D54" s="29">
        <v>45087.666666666664</v>
      </c>
      <c r="E54" s="10">
        <v>48.5</v>
      </c>
      <c r="F54" s="15">
        <v>48.2</v>
      </c>
      <c r="G54" s="10">
        <v>1</v>
      </c>
      <c r="H54" s="10">
        <v>1003</v>
      </c>
      <c r="I54">
        <f t="shared" si="0"/>
        <v>1925.8598</v>
      </c>
      <c r="J54" s="82">
        <f t="shared" si="1"/>
        <v>1764.2903579999997</v>
      </c>
    </row>
    <row r="55" spans="1:10" x14ac:dyDescent="0.25">
      <c r="A55" s="17">
        <v>54</v>
      </c>
      <c r="B55" s="11">
        <v>45087</v>
      </c>
      <c r="C55" s="12">
        <v>0.79166666666666663</v>
      </c>
      <c r="D55" s="29">
        <v>45087.791666666664</v>
      </c>
      <c r="E55" s="10">
        <v>52</v>
      </c>
      <c r="F55" s="15">
        <v>50.2</v>
      </c>
      <c r="G55" s="10">
        <v>1.1000000000000001</v>
      </c>
      <c r="H55" s="10">
        <v>1970</v>
      </c>
      <c r="I55">
        <f t="shared" si="0"/>
        <v>5511.1090000000004</v>
      </c>
      <c r="J55" s="82">
        <f t="shared" si="1"/>
        <v>6102.4418900000001</v>
      </c>
    </row>
    <row r="56" spans="1:10" x14ac:dyDescent="0.25">
      <c r="A56" s="31">
        <v>55</v>
      </c>
      <c r="B56" s="11">
        <v>45087</v>
      </c>
      <c r="C56" s="12">
        <v>0.875</v>
      </c>
      <c r="D56" s="29">
        <v>45087.875</v>
      </c>
      <c r="E56" s="10">
        <v>51</v>
      </c>
      <c r="F56" s="15">
        <v>50.7</v>
      </c>
      <c r="G56" s="10">
        <v>1</v>
      </c>
      <c r="H56" s="10">
        <v>827</v>
      </c>
      <c r="I56">
        <f t="shared" si="0"/>
        <v>1454.3733999999999</v>
      </c>
      <c r="J56" s="82">
        <f t="shared" si="1"/>
        <v>1193.7918139999999</v>
      </c>
    </row>
    <row r="57" spans="1:10" x14ac:dyDescent="0.25">
      <c r="A57" s="17">
        <v>56</v>
      </c>
      <c r="B57" s="11">
        <v>45087</v>
      </c>
      <c r="C57" s="12">
        <v>0.95833333333333337</v>
      </c>
      <c r="D57" s="29">
        <v>45087.958333333336</v>
      </c>
      <c r="E57" s="10">
        <v>50</v>
      </c>
      <c r="F57" s="15">
        <v>52.2</v>
      </c>
      <c r="G57" s="10">
        <v>1</v>
      </c>
      <c r="H57" s="10">
        <v>588</v>
      </c>
      <c r="I57">
        <f t="shared" si="0"/>
        <v>903.38279999999997</v>
      </c>
      <c r="J57" s="82">
        <f t="shared" si="1"/>
        <v>1667.3530247389981</v>
      </c>
    </row>
    <row r="58" spans="1:10" x14ac:dyDescent="0.25">
      <c r="A58" s="31">
        <v>57</v>
      </c>
      <c r="B58" s="11">
        <v>45088</v>
      </c>
      <c r="C58" s="12">
        <v>0.375</v>
      </c>
      <c r="D58" s="29">
        <v>45088.375</v>
      </c>
      <c r="E58" s="10">
        <v>48</v>
      </c>
      <c r="F58" s="15">
        <v>59.5</v>
      </c>
      <c r="G58" s="10">
        <v>1.9</v>
      </c>
      <c r="H58" s="10">
        <v>270</v>
      </c>
      <c r="I58">
        <f t="shared" si="0"/>
        <v>329.67900000000003</v>
      </c>
      <c r="J58" s="82">
        <f t="shared" si="1"/>
        <v>193.09508627266004</v>
      </c>
    </row>
    <row r="59" spans="1:10" x14ac:dyDescent="0.25">
      <c r="A59" s="17">
        <v>58</v>
      </c>
      <c r="B59" s="11">
        <v>45088</v>
      </c>
      <c r="C59" s="12">
        <v>0.45833333333333331</v>
      </c>
      <c r="D59" s="29">
        <v>45088.458333333336</v>
      </c>
      <c r="E59" s="10">
        <v>49</v>
      </c>
      <c r="F59" s="15">
        <v>59.6</v>
      </c>
      <c r="G59" s="10">
        <v>2.2999999999999998</v>
      </c>
      <c r="H59" s="10">
        <v>275</v>
      </c>
      <c r="I59">
        <f t="shared" si="0"/>
        <v>337.29100000000005</v>
      </c>
      <c r="J59" s="82">
        <f t="shared" si="1"/>
        <v>202.91724721906004</v>
      </c>
    </row>
    <row r="60" spans="1:10" x14ac:dyDescent="0.25">
      <c r="A60" s="31">
        <v>59</v>
      </c>
      <c r="B60" s="11">
        <v>45088</v>
      </c>
      <c r="C60" s="12">
        <v>0.54166666666666663</v>
      </c>
      <c r="D60" s="29">
        <v>45088.541666666664</v>
      </c>
      <c r="E60" s="10">
        <v>49.2</v>
      </c>
      <c r="F60" s="15">
        <v>56.9</v>
      </c>
      <c r="G60" s="10">
        <v>2.1</v>
      </c>
      <c r="H60" s="10">
        <v>430</v>
      </c>
      <c r="I60">
        <f t="shared" si="0"/>
        <v>595.58300000000008</v>
      </c>
      <c r="J60" s="82">
        <f t="shared" si="1"/>
        <v>691.42367734914012</v>
      </c>
    </row>
    <row r="61" spans="1:10" x14ac:dyDescent="0.25">
      <c r="A61" s="17">
        <v>60</v>
      </c>
      <c r="B61" s="11">
        <v>45088</v>
      </c>
      <c r="C61" s="12">
        <v>0.66666666666666663</v>
      </c>
      <c r="D61" s="29">
        <v>45088.666666666664</v>
      </c>
      <c r="E61" s="10">
        <v>49.5</v>
      </c>
      <c r="F61" s="15">
        <v>54.7</v>
      </c>
      <c r="G61" s="10">
        <v>2</v>
      </c>
      <c r="H61" s="10">
        <v>406</v>
      </c>
      <c r="I61">
        <f t="shared" si="0"/>
        <v>552.75980000000004</v>
      </c>
      <c r="J61" s="82">
        <f t="shared" si="1"/>
        <v>589.57919948105041</v>
      </c>
    </row>
    <row r="62" spans="1:10" x14ac:dyDescent="0.25">
      <c r="A62" s="31">
        <v>61</v>
      </c>
      <c r="B62" s="11">
        <v>45088</v>
      </c>
      <c r="C62" s="12">
        <v>0.79166666666666663</v>
      </c>
      <c r="D62" s="29">
        <v>45088.791666666664</v>
      </c>
      <c r="E62" s="10">
        <v>49.5</v>
      </c>
      <c r="F62" s="15">
        <v>53.1</v>
      </c>
      <c r="G62" s="10">
        <v>1.3</v>
      </c>
      <c r="H62" s="10">
        <v>240</v>
      </c>
      <c r="I62">
        <f t="shared" si="0"/>
        <v>284.952</v>
      </c>
      <c r="J62" s="82">
        <f t="shared" si="1"/>
        <v>140.67208760703997</v>
      </c>
    </row>
    <row r="63" spans="1:10" x14ac:dyDescent="0.25">
      <c r="A63" s="17">
        <v>62</v>
      </c>
      <c r="B63" s="11">
        <v>45088</v>
      </c>
      <c r="C63" s="12">
        <v>0.875</v>
      </c>
      <c r="D63" s="29">
        <v>45088.875</v>
      </c>
      <c r="E63" s="10">
        <v>49</v>
      </c>
      <c r="F63" s="9">
        <v>54.2</v>
      </c>
      <c r="G63" s="1">
        <v>1.2</v>
      </c>
      <c r="H63" s="10">
        <v>135.5</v>
      </c>
      <c r="I63">
        <f t="shared" si="0"/>
        <v>141.80267499999999</v>
      </c>
      <c r="J63" s="82">
        <f t="shared" si="1"/>
        <v>33.672896444971713</v>
      </c>
    </row>
    <row r="64" spans="1:10" x14ac:dyDescent="0.25">
      <c r="A64" s="31">
        <v>63</v>
      </c>
      <c r="B64" s="11">
        <v>45088</v>
      </c>
      <c r="C64" s="12">
        <v>0.95833333333333337</v>
      </c>
      <c r="D64" s="29">
        <v>45088.958333333336</v>
      </c>
      <c r="E64" s="10">
        <v>49</v>
      </c>
      <c r="F64" s="9">
        <v>55.7</v>
      </c>
      <c r="G64" s="1">
        <v>1.2</v>
      </c>
      <c r="H64" s="10">
        <v>115.4</v>
      </c>
      <c r="I64">
        <f t="shared" si="0"/>
        <v>116.52270400000002</v>
      </c>
      <c r="J64" s="82">
        <f t="shared" si="1"/>
        <v>24.399814869285855</v>
      </c>
    </row>
    <row r="65" spans="1:10" x14ac:dyDescent="0.25">
      <c r="A65" s="17">
        <v>64</v>
      </c>
      <c r="B65" s="11">
        <v>45089</v>
      </c>
      <c r="C65" s="12">
        <v>0.375</v>
      </c>
      <c r="D65" s="29">
        <v>45089.375</v>
      </c>
      <c r="E65" s="10">
        <v>46.5</v>
      </c>
      <c r="F65" s="9">
        <v>59.2</v>
      </c>
      <c r="G65" s="1">
        <v>2.2999999999999998</v>
      </c>
      <c r="H65" s="10">
        <v>110.5</v>
      </c>
      <c r="I65">
        <f t="shared" si="0"/>
        <v>110.47017500000001</v>
      </c>
      <c r="J65" s="82">
        <f t="shared" si="1"/>
        <v>22.608242640839212</v>
      </c>
    </row>
    <row r="66" spans="1:10" x14ac:dyDescent="0.25">
      <c r="A66" s="31">
        <v>65</v>
      </c>
      <c r="B66" s="11">
        <v>45089</v>
      </c>
      <c r="C66" s="12">
        <v>0.45833333333333331</v>
      </c>
      <c r="D66" s="29">
        <v>45089.458333333336</v>
      </c>
      <c r="E66" s="10">
        <v>47</v>
      </c>
      <c r="F66" s="9">
        <v>63.2</v>
      </c>
      <c r="G66" s="1">
        <v>2</v>
      </c>
      <c r="H66" s="10">
        <v>101.2</v>
      </c>
      <c r="I66">
        <f t="shared" si="0"/>
        <v>99.101576000000009</v>
      </c>
      <c r="J66" s="82">
        <f t="shared" si="1"/>
        <v>19.690694554445336</v>
      </c>
    </row>
    <row r="67" spans="1:10" x14ac:dyDescent="0.25">
      <c r="A67" s="17">
        <v>66</v>
      </c>
      <c r="B67" s="11">
        <v>45089</v>
      </c>
      <c r="C67" s="12">
        <v>0.54166666666666663</v>
      </c>
      <c r="D67" s="29">
        <v>45089.541666666664</v>
      </c>
      <c r="E67" s="10">
        <v>47.5</v>
      </c>
      <c r="F67" s="9">
        <v>62.3</v>
      </c>
      <c r="G67" s="1">
        <v>2.7</v>
      </c>
      <c r="H67" s="10">
        <v>191.2</v>
      </c>
      <c r="I67">
        <f t="shared" ref="I67:I130" si="2">H67*H67*0.0009+1.0319*H67-14.544</f>
        <v>215.65697599999996</v>
      </c>
      <c r="J67" s="82">
        <f t="shared" ref="J67:J130" si="3">IF(I67 &lt; 1000, 19-0.217*I67+0.00226*I67*I67, -566+1.21*I67)</f>
        <v>77.310360940269902</v>
      </c>
    </row>
    <row r="68" spans="1:10" x14ac:dyDescent="0.25">
      <c r="A68" s="31">
        <v>67</v>
      </c>
      <c r="B68" s="11">
        <v>45089</v>
      </c>
      <c r="C68" s="12">
        <v>0.66666666666666663</v>
      </c>
      <c r="D68" s="29">
        <v>45089.666666666664</v>
      </c>
      <c r="E68" s="10">
        <v>49.5</v>
      </c>
      <c r="F68" s="9">
        <v>58.2</v>
      </c>
      <c r="G68" s="1">
        <v>2.6</v>
      </c>
      <c r="H68" s="10">
        <v>235</v>
      </c>
      <c r="I68">
        <f t="shared" si="2"/>
        <v>277.65500000000003</v>
      </c>
      <c r="J68" s="82">
        <f t="shared" si="3"/>
        <v>132.97746079650003</v>
      </c>
    </row>
    <row r="69" spans="1:10" x14ac:dyDescent="0.25">
      <c r="A69" s="17">
        <v>68</v>
      </c>
      <c r="B69" s="11">
        <v>45089</v>
      </c>
      <c r="C69" s="12">
        <v>0.79166666666666663</v>
      </c>
      <c r="D69" s="29">
        <v>45089.791666666664</v>
      </c>
      <c r="E69" s="10">
        <v>48</v>
      </c>
      <c r="F69" s="9">
        <v>56</v>
      </c>
      <c r="G69" s="1">
        <v>2</v>
      </c>
      <c r="H69" s="10">
        <v>140.80000000000001</v>
      </c>
      <c r="I69">
        <f t="shared" si="2"/>
        <v>148.589696</v>
      </c>
      <c r="J69" s="82">
        <f t="shared" si="3"/>
        <v>36.654344899661659</v>
      </c>
    </row>
    <row r="70" spans="1:10" x14ac:dyDescent="0.25">
      <c r="A70" s="31">
        <v>69</v>
      </c>
      <c r="B70" s="11">
        <v>45089</v>
      </c>
      <c r="C70" s="12">
        <v>0.875</v>
      </c>
      <c r="D70" s="29">
        <v>45089.875</v>
      </c>
      <c r="E70" s="10">
        <v>47.5</v>
      </c>
      <c r="F70" s="15">
        <v>56.5</v>
      </c>
      <c r="G70" s="10">
        <v>1.5</v>
      </c>
      <c r="H70" s="10">
        <v>112.1</v>
      </c>
      <c r="I70">
        <f t="shared" si="2"/>
        <v>112.441759</v>
      </c>
      <c r="J70" s="82">
        <f t="shared" si="3"/>
        <v>23.173655414451822</v>
      </c>
    </row>
    <row r="71" spans="1:10" x14ac:dyDescent="0.25">
      <c r="A71" s="17">
        <v>70</v>
      </c>
      <c r="B71" s="11">
        <v>45089</v>
      </c>
      <c r="C71" s="12">
        <v>0.95833333333333337</v>
      </c>
      <c r="D71" s="29">
        <v>45089.958333333336</v>
      </c>
      <c r="E71" s="10">
        <v>47</v>
      </c>
      <c r="F71" s="15">
        <v>57.2</v>
      </c>
      <c r="G71" s="10">
        <v>1.4</v>
      </c>
      <c r="H71" s="10">
        <v>78.8</v>
      </c>
      <c r="I71">
        <f t="shared" si="2"/>
        <v>72.358216000000013</v>
      </c>
      <c r="J71" s="82">
        <f t="shared" si="3"/>
        <v>15.130974943308004</v>
      </c>
    </row>
    <row r="72" spans="1:10" x14ac:dyDescent="0.25">
      <c r="A72" s="31">
        <v>71</v>
      </c>
      <c r="B72" s="11">
        <v>45090</v>
      </c>
      <c r="C72" s="12">
        <v>0.375</v>
      </c>
      <c r="D72" s="29">
        <v>45090.375</v>
      </c>
      <c r="E72" s="10">
        <v>46.3</v>
      </c>
      <c r="F72" s="15">
        <v>62.8</v>
      </c>
      <c r="G72" s="10">
        <v>2.7</v>
      </c>
      <c r="H72" s="10">
        <v>119.8</v>
      </c>
      <c r="I72">
        <f t="shared" si="2"/>
        <v>121.994456</v>
      </c>
      <c r="J72" s="82">
        <f t="shared" si="3"/>
        <v>26.161985934103217</v>
      </c>
    </row>
    <row r="73" spans="1:10" x14ac:dyDescent="0.25">
      <c r="A73" s="17">
        <v>72</v>
      </c>
      <c r="B73" s="11">
        <v>45090</v>
      </c>
      <c r="C73" s="12">
        <v>0.45833333333333331</v>
      </c>
      <c r="D73" s="29">
        <v>45090.458333333336</v>
      </c>
      <c r="E73" s="10">
        <v>47</v>
      </c>
      <c r="F73" s="15">
        <v>60.3</v>
      </c>
      <c r="G73" s="10">
        <v>1.9</v>
      </c>
      <c r="H73" s="10">
        <v>192.6</v>
      </c>
      <c r="I73">
        <f t="shared" si="2"/>
        <v>217.58522399999998</v>
      </c>
      <c r="J73" s="82">
        <f t="shared" si="3"/>
        <v>78.77993152107419</v>
      </c>
    </row>
    <row r="74" spans="1:10" x14ac:dyDescent="0.25">
      <c r="A74" s="31">
        <v>73</v>
      </c>
      <c r="B74" s="11">
        <v>45090</v>
      </c>
      <c r="C74" s="12">
        <v>0.47916666666666669</v>
      </c>
      <c r="D74" s="29">
        <v>45090.479166666664</v>
      </c>
      <c r="E74" s="10">
        <v>48</v>
      </c>
      <c r="F74" s="15"/>
      <c r="G74" s="10"/>
      <c r="H74" s="10">
        <v>1602</v>
      </c>
      <c r="I74">
        <f t="shared" si="2"/>
        <v>3948.3234000000002</v>
      </c>
      <c r="J74" s="82">
        <f t="shared" si="3"/>
        <v>4211.4713140000003</v>
      </c>
    </row>
    <row r="75" spans="1:10" x14ac:dyDescent="0.25">
      <c r="A75" s="17">
        <v>74</v>
      </c>
      <c r="B75" s="11">
        <v>45090</v>
      </c>
      <c r="C75" s="12">
        <v>0.5</v>
      </c>
      <c r="D75" s="29">
        <v>45090.5</v>
      </c>
      <c r="E75" s="10">
        <v>47.5</v>
      </c>
      <c r="F75" s="15"/>
      <c r="G75" s="10"/>
      <c r="H75" s="10">
        <v>1084</v>
      </c>
      <c r="I75">
        <f t="shared" si="2"/>
        <v>2161.5860000000002</v>
      </c>
      <c r="J75" s="82">
        <f t="shared" si="3"/>
        <v>2049.5190600000001</v>
      </c>
    </row>
    <row r="76" spans="1:10" x14ac:dyDescent="0.25">
      <c r="A76" s="31">
        <v>75</v>
      </c>
      <c r="B76" s="11">
        <v>45090</v>
      </c>
      <c r="C76" s="12">
        <v>0.52083333333333337</v>
      </c>
      <c r="D76" s="29">
        <v>45090.520833333336</v>
      </c>
      <c r="E76" s="10">
        <v>48</v>
      </c>
      <c r="F76" s="15"/>
      <c r="G76" s="10"/>
      <c r="H76" s="10">
        <v>639</v>
      </c>
      <c r="I76">
        <f t="shared" si="2"/>
        <v>1012.3290000000001</v>
      </c>
      <c r="J76" s="82">
        <f t="shared" si="3"/>
        <v>658.91809000000012</v>
      </c>
    </row>
    <row r="77" spans="1:10" x14ac:dyDescent="0.25">
      <c r="A77" s="17">
        <v>76</v>
      </c>
      <c r="B77" s="11">
        <v>45090</v>
      </c>
      <c r="C77" s="12">
        <v>0.54166666666666663</v>
      </c>
      <c r="D77" s="29">
        <v>45090.541666666664</v>
      </c>
      <c r="E77" s="10">
        <v>49</v>
      </c>
      <c r="F77" s="15">
        <v>58.7</v>
      </c>
      <c r="G77" s="10">
        <v>1.7</v>
      </c>
      <c r="H77" s="10">
        <v>795.5</v>
      </c>
      <c r="I77">
        <f t="shared" si="2"/>
        <v>1375.8706749999999</v>
      </c>
      <c r="J77" s="82">
        <f t="shared" si="3"/>
        <v>1098.8035167499997</v>
      </c>
    </row>
    <row r="78" spans="1:10" x14ac:dyDescent="0.25">
      <c r="A78" s="31">
        <v>77</v>
      </c>
      <c r="B78" s="11">
        <v>45090</v>
      </c>
      <c r="C78" s="12">
        <v>0.66666666666666663</v>
      </c>
      <c r="D78" s="29">
        <v>45090.666666666664</v>
      </c>
      <c r="E78" s="10">
        <v>49.5</v>
      </c>
      <c r="F78" s="15">
        <v>57</v>
      </c>
      <c r="G78" s="10">
        <v>1.7</v>
      </c>
      <c r="H78" s="10">
        <v>475</v>
      </c>
      <c r="I78">
        <f t="shared" si="2"/>
        <v>678.67100000000005</v>
      </c>
      <c r="J78" s="82">
        <f t="shared" si="3"/>
        <v>912.67157030466012</v>
      </c>
    </row>
    <row r="79" spans="1:10" x14ac:dyDescent="0.25">
      <c r="A79" s="17">
        <v>78</v>
      </c>
      <c r="B79" s="11">
        <v>45090</v>
      </c>
      <c r="C79" s="12">
        <v>0.76041666666666663</v>
      </c>
      <c r="D79" s="29">
        <v>45090.760416666664</v>
      </c>
      <c r="E79" s="10">
        <v>48.5</v>
      </c>
      <c r="F79" s="15"/>
      <c r="G79" s="10"/>
      <c r="H79" s="10">
        <v>3632</v>
      </c>
      <c r="I79">
        <f t="shared" si="2"/>
        <v>15605.598400000001</v>
      </c>
      <c r="J79" s="82">
        <f t="shared" si="3"/>
        <v>18316.774064000001</v>
      </c>
    </row>
    <row r="80" spans="1:10" x14ac:dyDescent="0.25">
      <c r="A80" s="31">
        <v>79</v>
      </c>
      <c r="B80" s="11">
        <v>45090</v>
      </c>
      <c r="C80" s="12">
        <v>0.79166666666666663</v>
      </c>
      <c r="D80" s="29">
        <v>45090.791666666664</v>
      </c>
      <c r="E80" s="10">
        <v>48</v>
      </c>
      <c r="F80" s="15">
        <v>54.1</v>
      </c>
      <c r="G80" s="10">
        <v>1.3</v>
      </c>
      <c r="H80" s="10">
        <v>1505</v>
      </c>
      <c r="I80">
        <f t="shared" si="2"/>
        <v>3576.9880000000003</v>
      </c>
      <c r="J80" s="82">
        <f t="shared" si="3"/>
        <v>3762.1554800000004</v>
      </c>
    </row>
    <row r="81" spans="1:10" x14ac:dyDescent="0.25">
      <c r="A81" s="17">
        <v>80</v>
      </c>
      <c r="B81" s="11">
        <v>45090</v>
      </c>
      <c r="C81" s="12">
        <v>0.875</v>
      </c>
      <c r="D81" s="29">
        <v>45090.875</v>
      </c>
      <c r="E81" s="10">
        <v>47.5</v>
      </c>
      <c r="F81" s="15">
        <v>54.6</v>
      </c>
      <c r="G81" s="10">
        <v>1.1000000000000001</v>
      </c>
      <c r="H81" s="10">
        <v>622.5</v>
      </c>
      <c r="I81">
        <f t="shared" si="2"/>
        <v>976.56937500000004</v>
      </c>
      <c r="J81" s="82">
        <f t="shared" si="3"/>
        <v>1962.4187474896328</v>
      </c>
    </row>
    <row r="82" spans="1:10" ht="15.6" customHeight="1" x14ac:dyDescent="0.25">
      <c r="A82" s="31">
        <v>81</v>
      </c>
      <c r="B82" s="11">
        <v>45090</v>
      </c>
      <c r="C82" s="12">
        <v>0.95833333333333337</v>
      </c>
      <c r="D82" s="29">
        <v>45090.958333333336</v>
      </c>
      <c r="E82" s="10">
        <v>46.5</v>
      </c>
      <c r="F82" s="15">
        <v>55.6</v>
      </c>
      <c r="G82" s="10">
        <v>1.1000000000000001</v>
      </c>
      <c r="H82" s="10">
        <v>334</v>
      </c>
      <c r="I82">
        <f t="shared" si="2"/>
        <v>430.51100000000002</v>
      </c>
      <c r="J82" s="82">
        <f t="shared" si="3"/>
        <v>344.44688273346003</v>
      </c>
    </row>
    <row r="83" spans="1:10" x14ac:dyDescent="0.25">
      <c r="A83" s="17">
        <v>82</v>
      </c>
      <c r="B83" s="11">
        <v>45091</v>
      </c>
      <c r="C83" s="12">
        <v>0.375</v>
      </c>
      <c r="D83" s="29">
        <v>45091.375</v>
      </c>
      <c r="E83" s="10">
        <v>44.5</v>
      </c>
      <c r="F83" s="15">
        <v>62.8</v>
      </c>
      <c r="G83" s="10">
        <v>2.4</v>
      </c>
      <c r="H83" s="10">
        <v>147.4</v>
      </c>
      <c r="I83">
        <f t="shared" si="2"/>
        <v>157.112144</v>
      </c>
      <c r="J83" s="82">
        <f t="shared" si="3"/>
        <v>40.693015042545419</v>
      </c>
    </row>
    <row r="84" spans="1:10" x14ac:dyDescent="0.25">
      <c r="A84" s="31">
        <v>83</v>
      </c>
      <c r="B84" s="11">
        <v>45091</v>
      </c>
      <c r="C84" s="12">
        <v>0.45833333333333331</v>
      </c>
      <c r="D84" s="29">
        <v>45091.458333333336</v>
      </c>
      <c r="E84" s="10">
        <v>45</v>
      </c>
      <c r="F84" s="15">
        <v>62.2</v>
      </c>
      <c r="G84" s="10">
        <v>2.5</v>
      </c>
      <c r="H84" s="10">
        <v>168.1</v>
      </c>
      <c r="I84">
        <f t="shared" si="2"/>
        <v>184.35023899999999</v>
      </c>
      <c r="J84" s="82">
        <f t="shared" si="3"/>
        <v>55.802122136747073</v>
      </c>
    </row>
    <row r="85" spans="1:10" x14ac:dyDescent="0.25">
      <c r="A85" s="17">
        <v>84</v>
      </c>
      <c r="B85" s="11">
        <v>45091</v>
      </c>
      <c r="C85" s="12">
        <v>0.54166666666666663</v>
      </c>
      <c r="D85" s="29">
        <v>45091.541666666664</v>
      </c>
      <c r="E85" s="10">
        <v>46.8</v>
      </c>
      <c r="F85" s="15">
        <v>62.4</v>
      </c>
      <c r="G85" s="10">
        <v>2.4</v>
      </c>
      <c r="H85" s="10">
        <v>257</v>
      </c>
      <c r="I85">
        <f t="shared" si="2"/>
        <v>310.09840000000003</v>
      </c>
      <c r="J85" s="82">
        <f t="shared" si="3"/>
        <v>169.03254716258562</v>
      </c>
    </row>
    <row r="86" spans="1:10" x14ac:dyDescent="0.25">
      <c r="A86" s="31">
        <v>85</v>
      </c>
      <c r="B86" s="11">
        <v>45091</v>
      </c>
      <c r="C86" s="12">
        <v>0.66666666666666663</v>
      </c>
      <c r="D86" s="29">
        <v>45091.666666666664</v>
      </c>
      <c r="E86" s="10">
        <v>49</v>
      </c>
      <c r="F86" s="15">
        <v>61.2</v>
      </c>
      <c r="G86" s="10">
        <v>2.2999999999999998</v>
      </c>
      <c r="H86" s="10">
        <v>412</v>
      </c>
      <c r="I86">
        <f t="shared" si="2"/>
        <v>563.36840000000007</v>
      </c>
      <c r="J86" s="82">
        <f t="shared" si="3"/>
        <v>614.03679350794573</v>
      </c>
    </row>
    <row r="87" spans="1:10" x14ac:dyDescent="0.25">
      <c r="A87" s="17">
        <v>86</v>
      </c>
      <c r="B87" s="11">
        <v>45091</v>
      </c>
      <c r="C87" s="12">
        <v>0.79166666666666663</v>
      </c>
      <c r="D87" s="29">
        <v>45091.791666666664</v>
      </c>
      <c r="E87" s="10">
        <v>49.2</v>
      </c>
      <c r="F87" s="15">
        <v>59.7</v>
      </c>
      <c r="G87" s="10">
        <v>1.7</v>
      </c>
      <c r="H87" s="10">
        <v>238</v>
      </c>
      <c r="I87">
        <f t="shared" si="2"/>
        <v>282.02780000000001</v>
      </c>
      <c r="J87" s="82">
        <f t="shared" si="3"/>
        <v>137.55964413861841</v>
      </c>
    </row>
    <row r="88" spans="1:10" x14ac:dyDescent="0.25">
      <c r="A88" s="31">
        <v>87</v>
      </c>
      <c r="B88" s="11">
        <v>45091</v>
      </c>
      <c r="C88" s="12">
        <v>0.875</v>
      </c>
      <c r="D88" s="29">
        <v>45091.875</v>
      </c>
      <c r="E88" s="42">
        <v>49</v>
      </c>
      <c r="F88" s="15">
        <v>60.1</v>
      </c>
      <c r="G88" s="10">
        <v>1.4</v>
      </c>
      <c r="H88" s="10">
        <v>141.30000000000001</v>
      </c>
      <c r="I88">
        <f t="shared" si="2"/>
        <v>149.23259100000001</v>
      </c>
      <c r="J88" s="82">
        <f t="shared" si="3"/>
        <v>36.94755540245562</v>
      </c>
    </row>
    <row r="89" spans="1:10" x14ac:dyDescent="0.25">
      <c r="A89" s="17">
        <v>88</v>
      </c>
      <c r="B89" s="11">
        <v>45091</v>
      </c>
      <c r="C89" s="12">
        <v>0.95833333333333337</v>
      </c>
      <c r="D89" s="29">
        <v>45091.958333333336</v>
      </c>
      <c r="E89" s="10">
        <v>48.5</v>
      </c>
      <c r="F89" s="15">
        <v>60.9</v>
      </c>
      <c r="G89" s="10">
        <v>1.3</v>
      </c>
      <c r="H89" s="10">
        <v>80.900000000000006</v>
      </c>
      <c r="I89">
        <f t="shared" si="2"/>
        <v>74.827038999999999</v>
      </c>
      <c r="J89" s="82">
        <f t="shared" si="3"/>
        <v>15.416466367046999</v>
      </c>
    </row>
    <row r="90" spans="1:10" x14ac:dyDescent="0.25">
      <c r="A90" s="31">
        <v>89</v>
      </c>
      <c r="B90" s="11">
        <v>45092</v>
      </c>
      <c r="C90" s="12">
        <v>0.375</v>
      </c>
      <c r="D90" s="29">
        <v>45092.375</v>
      </c>
      <c r="E90" s="10">
        <v>46.5</v>
      </c>
      <c r="F90" s="15">
        <v>67.3</v>
      </c>
      <c r="G90" s="10">
        <v>2</v>
      </c>
      <c r="H90" s="10">
        <v>66.900000000000006</v>
      </c>
      <c r="I90">
        <f t="shared" si="2"/>
        <v>58.518159000000011</v>
      </c>
      <c r="J90" s="82">
        <f t="shared" si="3"/>
        <v>14.040646845013375</v>
      </c>
    </row>
    <row r="91" spans="1:10" x14ac:dyDescent="0.25">
      <c r="A91" s="17">
        <v>90</v>
      </c>
      <c r="B91" s="11">
        <v>45092</v>
      </c>
      <c r="C91" s="12">
        <v>0.45833333333333331</v>
      </c>
      <c r="D91" s="29">
        <v>45092.458333333336</v>
      </c>
      <c r="E91" s="10">
        <v>47</v>
      </c>
      <c r="F91" s="15">
        <v>67.8</v>
      </c>
      <c r="G91" s="10">
        <v>2.4</v>
      </c>
      <c r="H91" s="10">
        <v>100.9</v>
      </c>
      <c r="I91">
        <f t="shared" si="2"/>
        <v>98.737439000000009</v>
      </c>
      <c r="J91" s="82">
        <f t="shared" si="3"/>
        <v>19.606900741229911</v>
      </c>
    </row>
    <row r="92" spans="1:10" x14ac:dyDescent="0.25">
      <c r="A92" s="31">
        <v>91</v>
      </c>
      <c r="B92" s="11">
        <v>45092</v>
      </c>
      <c r="C92" s="12">
        <v>0.54166666666666663</v>
      </c>
      <c r="D92" s="29">
        <v>45092.541666666664</v>
      </c>
      <c r="E92" s="10">
        <v>47.8</v>
      </c>
      <c r="F92" s="15">
        <v>66.8</v>
      </c>
      <c r="G92" s="10">
        <v>3</v>
      </c>
      <c r="H92" s="10">
        <v>484</v>
      </c>
      <c r="I92">
        <f t="shared" si="2"/>
        <v>695.726</v>
      </c>
      <c r="J92" s="82">
        <f t="shared" si="3"/>
        <v>961.94580559175984</v>
      </c>
    </row>
    <row r="93" spans="1:10" x14ac:dyDescent="0.25">
      <c r="A93" s="17">
        <v>92</v>
      </c>
      <c r="B93" s="11">
        <v>45092</v>
      </c>
      <c r="C93" s="12">
        <v>0.66666666666666663</v>
      </c>
      <c r="D93" s="29">
        <v>45092.666666666664</v>
      </c>
      <c r="E93" s="10">
        <v>48.5</v>
      </c>
      <c r="F93" s="15">
        <v>62.3</v>
      </c>
      <c r="G93" s="10">
        <v>2.2999999999999998</v>
      </c>
      <c r="H93" s="10">
        <v>515</v>
      </c>
      <c r="I93">
        <f t="shared" si="2"/>
        <v>755.58699999999999</v>
      </c>
      <c r="J93" s="82">
        <f t="shared" si="3"/>
        <v>1145.2980959259398</v>
      </c>
    </row>
    <row r="94" spans="1:10" x14ac:dyDescent="0.25">
      <c r="A94" s="31">
        <v>93</v>
      </c>
      <c r="B94" s="11">
        <v>45092</v>
      </c>
      <c r="C94" s="12">
        <v>0.79166666666666663</v>
      </c>
      <c r="D94" s="29">
        <v>45092.791666666664</v>
      </c>
      <c r="E94" s="10">
        <v>49</v>
      </c>
      <c r="F94" s="15">
        <v>58.5</v>
      </c>
      <c r="G94" s="10">
        <v>1.7</v>
      </c>
      <c r="H94" s="10">
        <v>246.5</v>
      </c>
      <c r="I94">
        <f t="shared" si="2"/>
        <v>294.50537500000002</v>
      </c>
      <c r="J94" s="82">
        <f t="shared" si="3"/>
        <v>151.10985356779281</v>
      </c>
    </row>
    <row r="95" spans="1:10" x14ac:dyDescent="0.25">
      <c r="A95" s="17">
        <v>94</v>
      </c>
      <c r="B95" s="11">
        <v>45092</v>
      </c>
      <c r="C95" s="12">
        <v>0.875</v>
      </c>
      <c r="D95" s="29">
        <v>45092.875</v>
      </c>
      <c r="E95" s="10">
        <v>49</v>
      </c>
      <c r="F95" s="15">
        <v>58.5</v>
      </c>
      <c r="G95" s="10">
        <v>1.3</v>
      </c>
      <c r="H95" s="10">
        <v>123</v>
      </c>
      <c r="I95">
        <f t="shared" si="2"/>
        <v>125.99580000000002</v>
      </c>
      <c r="J95" s="82">
        <f t="shared" si="3"/>
        <v>27.536279455866403</v>
      </c>
    </row>
    <row r="96" spans="1:10" x14ac:dyDescent="0.25">
      <c r="A96" s="31">
        <v>95</v>
      </c>
      <c r="B96" s="11">
        <v>45092</v>
      </c>
      <c r="C96" s="12">
        <v>0.95833333333333337</v>
      </c>
      <c r="D96" s="29">
        <v>45092.958333333336</v>
      </c>
      <c r="E96" s="10">
        <v>49</v>
      </c>
      <c r="F96" s="15">
        <v>59.8</v>
      </c>
      <c r="G96" s="10">
        <v>1.2</v>
      </c>
      <c r="H96" s="10">
        <v>88.6</v>
      </c>
      <c r="I96">
        <f t="shared" si="2"/>
        <v>83.947304000000003</v>
      </c>
      <c r="J96" s="82">
        <f t="shared" si="3"/>
        <v>16.709993690442623</v>
      </c>
    </row>
    <row r="97" spans="1:10" x14ac:dyDescent="0.25">
      <c r="A97" s="17">
        <v>96</v>
      </c>
      <c r="B97" s="11">
        <v>45093</v>
      </c>
      <c r="C97" s="12">
        <v>0.375</v>
      </c>
      <c r="D97" s="29">
        <v>45093.375</v>
      </c>
      <c r="E97" s="10">
        <v>46</v>
      </c>
      <c r="F97" s="15">
        <v>68.7</v>
      </c>
      <c r="G97" s="10">
        <v>2.6</v>
      </c>
      <c r="H97" s="10">
        <v>83</v>
      </c>
      <c r="I97">
        <f t="shared" si="2"/>
        <v>77.30380000000001</v>
      </c>
      <c r="J97" s="82">
        <f t="shared" si="3"/>
        <v>15.730558537434401</v>
      </c>
    </row>
    <row r="98" spans="1:10" x14ac:dyDescent="0.25">
      <c r="A98" s="31">
        <v>97</v>
      </c>
      <c r="B98" s="11">
        <v>45093</v>
      </c>
      <c r="C98" s="12">
        <v>0.45833333333333331</v>
      </c>
      <c r="D98" s="29">
        <v>45093.458333333336</v>
      </c>
      <c r="E98" s="10">
        <v>46.2</v>
      </c>
      <c r="F98" s="15">
        <v>69.2</v>
      </c>
      <c r="G98" s="10">
        <v>3.5</v>
      </c>
      <c r="H98" s="10">
        <v>259</v>
      </c>
      <c r="I98">
        <f t="shared" si="2"/>
        <v>313.09100000000007</v>
      </c>
      <c r="J98" s="82">
        <f t="shared" si="3"/>
        <v>172.59795487506005</v>
      </c>
    </row>
    <row r="99" spans="1:10" x14ac:dyDescent="0.25">
      <c r="A99" s="17">
        <v>98</v>
      </c>
      <c r="B99" s="11">
        <v>45093</v>
      </c>
      <c r="C99" s="12">
        <v>0.54166666666666663</v>
      </c>
      <c r="D99" s="29">
        <v>45093.541666666664</v>
      </c>
      <c r="E99" s="10">
        <v>48</v>
      </c>
      <c r="F99" s="15">
        <v>67.599999999999994</v>
      </c>
      <c r="G99" s="10">
        <v>4</v>
      </c>
      <c r="H99" s="10">
        <v>249</v>
      </c>
      <c r="I99">
        <f t="shared" si="2"/>
        <v>298.20000000000005</v>
      </c>
      <c r="J99" s="82">
        <f t="shared" si="3"/>
        <v>155.25712240000004</v>
      </c>
    </row>
    <row r="100" spans="1:10" x14ac:dyDescent="0.25">
      <c r="A100" s="31">
        <v>99</v>
      </c>
      <c r="B100" s="11">
        <v>45093</v>
      </c>
      <c r="C100" s="12">
        <v>0.66666666666666663</v>
      </c>
      <c r="D100" s="29">
        <v>45093.666666666664</v>
      </c>
      <c r="E100" s="10">
        <v>49</v>
      </c>
      <c r="F100" s="15">
        <v>61.2</v>
      </c>
      <c r="G100" s="10">
        <v>2.6</v>
      </c>
      <c r="H100" s="10">
        <v>257</v>
      </c>
      <c r="I100">
        <f t="shared" si="2"/>
        <v>310.09840000000003</v>
      </c>
      <c r="J100" s="82">
        <f t="shared" si="3"/>
        <v>169.03254716258562</v>
      </c>
    </row>
    <row r="101" spans="1:10" x14ac:dyDescent="0.25">
      <c r="A101" s="17">
        <v>100</v>
      </c>
      <c r="B101" s="11">
        <v>45093</v>
      </c>
      <c r="C101" s="12">
        <v>0.79166666666666663</v>
      </c>
      <c r="D101" s="29">
        <v>45093.791666666664</v>
      </c>
      <c r="E101" s="10">
        <v>48</v>
      </c>
      <c r="F101" s="15">
        <v>59.9</v>
      </c>
      <c r="G101" s="10">
        <v>2.1</v>
      </c>
      <c r="H101" s="10">
        <v>118.9</v>
      </c>
      <c r="I101">
        <f t="shared" si="2"/>
        <v>120.87239900000002</v>
      </c>
      <c r="J101" s="82">
        <f t="shared" si="3"/>
        <v>25.789598675434359</v>
      </c>
    </row>
    <row r="102" spans="1:10" x14ac:dyDescent="0.25">
      <c r="A102" s="31">
        <v>101</v>
      </c>
      <c r="B102" s="11">
        <v>45093</v>
      </c>
      <c r="C102" s="12">
        <v>0.875</v>
      </c>
      <c r="D102" s="29">
        <v>45093.875</v>
      </c>
      <c r="E102" s="10">
        <v>47.8</v>
      </c>
      <c r="F102" s="15">
        <v>60.5</v>
      </c>
      <c r="G102" s="10">
        <v>1.5</v>
      </c>
      <c r="H102" s="10">
        <v>79.2</v>
      </c>
      <c r="I102">
        <f t="shared" si="2"/>
        <v>72.827856000000011</v>
      </c>
      <c r="J102" s="82">
        <f t="shared" si="3"/>
        <v>15.183161585598222</v>
      </c>
    </row>
    <row r="103" spans="1:10" x14ac:dyDescent="0.25">
      <c r="A103" s="17">
        <v>102</v>
      </c>
      <c r="B103" s="11">
        <v>45093</v>
      </c>
      <c r="C103" s="12">
        <v>0.95833333333333337</v>
      </c>
      <c r="D103" s="29">
        <v>45093.958333333336</v>
      </c>
      <c r="E103" s="10">
        <v>47</v>
      </c>
      <c r="F103" s="15">
        <v>61.5</v>
      </c>
      <c r="G103" s="10">
        <v>1.5</v>
      </c>
      <c r="H103" s="10">
        <v>62.3</v>
      </c>
      <c r="I103">
        <f t="shared" si="2"/>
        <v>53.236530999999999</v>
      </c>
      <c r="J103" s="82">
        <f t="shared" si="3"/>
        <v>13.852802579385553</v>
      </c>
    </row>
    <row r="104" spans="1:10" ht="15.6" customHeight="1" x14ac:dyDescent="0.25">
      <c r="A104" s="31">
        <v>103</v>
      </c>
      <c r="B104" s="11">
        <v>45094</v>
      </c>
      <c r="C104" s="12">
        <v>0.375</v>
      </c>
      <c r="D104" s="29">
        <v>45094.375</v>
      </c>
      <c r="E104" s="10">
        <v>45</v>
      </c>
      <c r="F104" s="15">
        <v>68.8</v>
      </c>
      <c r="G104" s="10">
        <v>2.7</v>
      </c>
      <c r="H104" s="10">
        <v>62.6</v>
      </c>
      <c r="I104">
        <f t="shared" si="2"/>
        <v>53.579824000000002</v>
      </c>
      <c r="J104" s="82">
        <f t="shared" si="3"/>
        <v>13.861180632108404</v>
      </c>
    </row>
    <row r="105" spans="1:10" x14ac:dyDescent="0.25">
      <c r="A105" s="17">
        <v>104</v>
      </c>
      <c r="B105" s="11">
        <v>45094</v>
      </c>
      <c r="C105" s="12">
        <v>0.45833333333333331</v>
      </c>
      <c r="D105" s="29">
        <v>45094.458333333336</v>
      </c>
      <c r="E105" s="10">
        <v>45</v>
      </c>
      <c r="F105" s="15">
        <v>69.2</v>
      </c>
      <c r="G105" s="10">
        <v>3.7</v>
      </c>
      <c r="H105" s="10">
        <v>151.69999999999999</v>
      </c>
      <c r="I105">
        <f t="shared" si="2"/>
        <v>162.70683099999999</v>
      </c>
      <c r="J105" s="82">
        <f t="shared" si="3"/>
        <v>43.522756723181381</v>
      </c>
    </row>
    <row r="106" spans="1:10" x14ac:dyDescent="0.25">
      <c r="A106" s="31">
        <v>105</v>
      </c>
      <c r="B106" s="11">
        <v>45094</v>
      </c>
      <c r="C106" s="12">
        <v>0.54166666666666663</v>
      </c>
      <c r="D106" s="29">
        <v>45094.541666666664</v>
      </c>
      <c r="E106" s="10">
        <v>46</v>
      </c>
      <c r="F106" s="15">
        <v>68</v>
      </c>
      <c r="G106" s="10">
        <v>4.2</v>
      </c>
      <c r="H106" s="10">
        <v>213</v>
      </c>
      <c r="I106">
        <f t="shared" si="2"/>
        <v>246.08279999999999</v>
      </c>
      <c r="J106" s="82">
        <f t="shared" si="3"/>
        <v>102.45827487019841</v>
      </c>
    </row>
    <row r="107" spans="1:10" x14ac:dyDescent="0.25">
      <c r="A107" s="17">
        <v>106</v>
      </c>
      <c r="B107" s="11">
        <v>45094</v>
      </c>
      <c r="C107" s="12">
        <v>0.66666666666666663</v>
      </c>
      <c r="D107" s="29">
        <v>45094.666666666664</v>
      </c>
      <c r="E107" s="10">
        <v>49</v>
      </c>
      <c r="F107" s="15">
        <v>59.3</v>
      </c>
      <c r="G107" s="10">
        <v>3.1</v>
      </c>
      <c r="H107" s="10">
        <v>450</v>
      </c>
      <c r="I107">
        <f t="shared" si="2"/>
        <v>632.06100000000004</v>
      </c>
      <c r="J107" s="82">
        <f t="shared" si="3"/>
        <v>784.71526644946005</v>
      </c>
    </row>
    <row r="108" spans="1:10" x14ac:dyDescent="0.25">
      <c r="A108" s="31">
        <v>107</v>
      </c>
      <c r="B108" s="11">
        <v>45094</v>
      </c>
      <c r="C108" s="12">
        <v>0.79166666666666663</v>
      </c>
      <c r="D108" s="29">
        <v>45094.791666666664</v>
      </c>
      <c r="E108" s="10">
        <v>49</v>
      </c>
      <c r="F108" s="15">
        <v>56.7</v>
      </c>
      <c r="G108" s="10">
        <v>1.9</v>
      </c>
      <c r="H108" s="10">
        <v>770</v>
      </c>
      <c r="I108">
        <f t="shared" si="2"/>
        <v>1313.6289999999999</v>
      </c>
      <c r="J108" s="82">
        <f t="shared" si="3"/>
        <v>1023.4910899999998</v>
      </c>
    </row>
    <row r="109" spans="1:10" x14ac:dyDescent="0.25">
      <c r="A109" s="17">
        <v>108</v>
      </c>
      <c r="B109" s="11">
        <v>45094</v>
      </c>
      <c r="C109" s="12">
        <v>0.875</v>
      </c>
      <c r="D109" s="29">
        <v>45094.875</v>
      </c>
      <c r="E109" s="10">
        <v>48</v>
      </c>
      <c r="F109" s="15">
        <v>57.6</v>
      </c>
      <c r="G109" s="10">
        <v>1.5</v>
      </c>
      <c r="H109" s="10">
        <v>313</v>
      </c>
      <c r="I109">
        <f t="shared" si="2"/>
        <v>396.61280000000005</v>
      </c>
      <c r="J109" s="82">
        <f t="shared" si="3"/>
        <v>288.43689405987845</v>
      </c>
    </row>
    <row r="110" spans="1:10" x14ac:dyDescent="0.25">
      <c r="A110" s="31">
        <v>109</v>
      </c>
      <c r="B110" s="11">
        <v>45094</v>
      </c>
      <c r="C110" s="12">
        <v>0.95833333333333337</v>
      </c>
      <c r="D110" s="29">
        <v>45094.958333333336</v>
      </c>
      <c r="E110" s="10">
        <v>47.5</v>
      </c>
      <c r="F110" s="15">
        <v>58.3</v>
      </c>
      <c r="G110" s="10">
        <v>1.4</v>
      </c>
      <c r="H110" s="10">
        <v>184.1</v>
      </c>
      <c r="I110">
        <f t="shared" si="2"/>
        <v>205.93231899999998</v>
      </c>
      <c r="J110" s="82">
        <f t="shared" si="3"/>
        <v>70.155037996702106</v>
      </c>
    </row>
    <row r="111" spans="1:10" x14ac:dyDescent="0.25">
      <c r="A111" s="17">
        <v>110</v>
      </c>
      <c r="B111" s="11">
        <v>45095</v>
      </c>
      <c r="C111" s="12">
        <v>0.375</v>
      </c>
      <c r="D111" s="29">
        <v>45095.375</v>
      </c>
      <c r="E111" s="10">
        <v>44</v>
      </c>
      <c r="F111" s="15">
        <v>67.8</v>
      </c>
      <c r="G111" s="10">
        <v>2.2999999999999998</v>
      </c>
      <c r="H111" s="10">
        <v>58</v>
      </c>
      <c r="I111">
        <f t="shared" si="2"/>
        <v>48.333799999999997</v>
      </c>
      <c r="J111" s="82">
        <f t="shared" si="3"/>
        <v>13.791278462714399</v>
      </c>
    </row>
    <row r="112" spans="1:10" x14ac:dyDescent="0.25">
      <c r="A112" s="31">
        <v>111</v>
      </c>
      <c r="B112" s="11">
        <v>45095</v>
      </c>
      <c r="C112" s="12">
        <v>0.45833333333333331</v>
      </c>
      <c r="D112" s="29">
        <v>45095.458333333336</v>
      </c>
      <c r="E112" s="10">
        <v>44.3</v>
      </c>
      <c r="F112" s="15">
        <v>70.099999999999994</v>
      </c>
      <c r="G112" s="10">
        <v>3.8</v>
      </c>
      <c r="H112" s="10">
        <v>85.4</v>
      </c>
      <c r="I112">
        <f t="shared" si="2"/>
        <v>80.144104000000013</v>
      </c>
      <c r="J112" s="82">
        <f t="shared" si="3"/>
        <v>16.124884369475964</v>
      </c>
    </row>
    <row r="113" spans="1:10" x14ac:dyDescent="0.25">
      <c r="A113" s="17">
        <v>112</v>
      </c>
      <c r="B113" s="11">
        <v>45095</v>
      </c>
      <c r="C113" s="12">
        <v>0.54166666666666663</v>
      </c>
      <c r="D113" s="29">
        <v>45095.541666666664</v>
      </c>
      <c r="E113" s="10">
        <v>45.2</v>
      </c>
      <c r="F113" s="15">
        <v>68.3</v>
      </c>
      <c r="G113" s="10">
        <v>4</v>
      </c>
      <c r="H113" s="10">
        <v>140</v>
      </c>
      <c r="I113">
        <f t="shared" si="2"/>
        <v>147.56199999999998</v>
      </c>
      <c r="J113" s="82">
        <f t="shared" si="3"/>
        <v>36.189515087439993</v>
      </c>
    </row>
    <row r="114" spans="1:10" x14ac:dyDescent="0.25">
      <c r="A114" s="31">
        <v>113</v>
      </c>
      <c r="B114" s="11">
        <v>45095</v>
      </c>
      <c r="C114" s="12">
        <v>0.66666666666666663</v>
      </c>
      <c r="D114" s="29">
        <v>45095.666666666664</v>
      </c>
      <c r="E114" s="10">
        <v>47.5</v>
      </c>
      <c r="F114" s="15">
        <v>65.099999999999994</v>
      </c>
      <c r="G114" s="10">
        <v>3.5</v>
      </c>
      <c r="H114" s="10">
        <v>215</v>
      </c>
      <c r="I114">
        <f t="shared" si="2"/>
        <v>248.917</v>
      </c>
      <c r="J114" s="82">
        <f t="shared" si="3"/>
        <v>105.01387172913998</v>
      </c>
    </row>
    <row r="115" spans="1:10" x14ac:dyDescent="0.25">
      <c r="A115" s="17">
        <v>114</v>
      </c>
      <c r="B115" s="11">
        <v>45095</v>
      </c>
      <c r="C115" s="12">
        <v>0.79166666666666663</v>
      </c>
      <c r="D115" s="29">
        <v>45095.791666666664</v>
      </c>
      <c r="E115" s="10">
        <v>47</v>
      </c>
      <c r="F115" s="15">
        <v>61.9</v>
      </c>
      <c r="G115" s="10">
        <v>1.9</v>
      </c>
      <c r="H115" s="10">
        <v>115.6</v>
      </c>
      <c r="I115">
        <f t="shared" si="2"/>
        <v>116.770664</v>
      </c>
      <c r="J115" s="82">
        <f t="shared" si="3"/>
        <v>24.476742726462021</v>
      </c>
    </row>
    <row r="116" spans="1:10" x14ac:dyDescent="0.25">
      <c r="A116" s="31">
        <v>115</v>
      </c>
      <c r="B116" s="11">
        <v>45095</v>
      </c>
      <c r="C116" s="12">
        <v>0.875</v>
      </c>
      <c r="D116" s="29">
        <v>45095.875</v>
      </c>
      <c r="E116" s="10">
        <v>46.8</v>
      </c>
      <c r="F116" s="15">
        <v>62.5</v>
      </c>
      <c r="G116" s="10">
        <v>1.6</v>
      </c>
      <c r="H116" s="10">
        <v>84</v>
      </c>
      <c r="I116">
        <f t="shared" si="2"/>
        <v>78.486000000000004</v>
      </c>
      <c r="J116" s="82">
        <f t="shared" si="3"/>
        <v>15.890255962959998</v>
      </c>
    </row>
    <row r="117" spans="1:10" x14ac:dyDescent="0.25">
      <c r="A117" s="17">
        <v>116</v>
      </c>
      <c r="B117" s="11">
        <v>45095</v>
      </c>
      <c r="C117" s="12">
        <v>0.95833333333333337</v>
      </c>
      <c r="D117" s="29">
        <v>45095.958333333336</v>
      </c>
      <c r="E117" s="10">
        <v>46.3</v>
      </c>
      <c r="F117" s="15">
        <v>62.8</v>
      </c>
      <c r="G117" s="10">
        <v>1.5</v>
      </c>
      <c r="H117" s="10">
        <v>85.7</v>
      </c>
      <c r="I117">
        <f t="shared" si="2"/>
        <v>80.499870999999999</v>
      </c>
      <c r="J117" s="82">
        <f t="shared" si="3"/>
        <v>16.176846055097606</v>
      </c>
    </row>
    <row r="118" spans="1:10" x14ac:dyDescent="0.25">
      <c r="A118" s="31">
        <v>117</v>
      </c>
      <c r="B118" s="11">
        <v>45096</v>
      </c>
      <c r="C118" s="12">
        <v>0.375</v>
      </c>
      <c r="D118" s="29">
        <v>45096.375</v>
      </c>
      <c r="E118" s="10">
        <v>44.5</v>
      </c>
      <c r="F118" s="15">
        <v>69.7</v>
      </c>
      <c r="G118" s="10">
        <v>2.9</v>
      </c>
      <c r="H118" s="10">
        <v>52.5</v>
      </c>
      <c r="I118">
        <f t="shared" si="2"/>
        <v>42.11137500000001</v>
      </c>
      <c r="J118" s="82">
        <f t="shared" si="3"/>
        <v>13.869643088922814</v>
      </c>
    </row>
    <row r="119" spans="1:10" x14ac:dyDescent="0.25">
      <c r="A119" s="17">
        <v>118</v>
      </c>
      <c r="B119" s="11">
        <v>45096</v>
      </c>
      <c r="C119" s="12">
        <v>0.45833333333333331</v>
      </c>
      <c r="D119" s="29">
        <v>45096.458333333336</v>
      </c>
      <c r="E119" s="10">
        <v>45</v>
      </c>
      <c r="F119" s="15">
        <v>71.3</v>
      </c>
      <c r="G119" s="10">
        <v>3.2</v>
      </c>
      <c r="H119" s="10">
        <v>97.3</v>
      </c>
      <c r="I119">
        <f t="shared" si="2"/>
        <v>94.380431000000002</v>
      </c>
      <c r="J119" s="82">
        <f t="shared" si="3"/>
        <v>18.650771080985418</v>
      </c>
    </row>
    <row r="120" spans="1:10" ht="15.6" customHeight="1" x14ac:dyDescent="0.25">
      <c r="A120" s="31">
        <v>119</v>
      </c>
      <c r="B120" s="11">
        <v>45096</v>
      </c>
      <c r="C120" s="12">
        <v>0.54166666666666663</v>
      </c>
      <c r="D120" s="29">
        <v>45096.541666666664</v>
      </c>
      <c r="E120" s="10">
        <v>46</v>
      </c>
      <c r="F120" s="15">
        <v>74.099999999999994</v>
      </c>
      <c r="G120" s="10">
        <v>3.4</v>
      </c>
      <c r="H120" s="10">
        <v>204.6</v>
      </c>
      <c r="I120">
        <f t="shared" si="2"/>
        <v>234.25778399999999</v>
      </c>
      <c r="J120" s="82">
        <f t="shared" si="3"/>
        <v>92.187424035974871</v>
      </c>
    </row>
    <row r="121" spans="1:10" x14ac:dyDescent="0.25">
      <c r="A121" s="17">
        <v>120</v>
      </c>
      <c r="B121" s="11">
        <v>45096</v>
      </c>
      <c r="C121" s="12">
        <v>0.66666666666666663</v>
      </c>
      <c r="D121" s="29">
        <v>45096.666666666664</v>
      </c>
      <c r="E121" s="10">
        <v>46.5</v>
      </c>
      <c r="F121" s="15">
        <v>65.900000000000006</v>
      </c>
      <c r="G121" s="10">
        <v>2.2999999999999998</v>
      </c>
      <c r="H121" s="10">
        <v>263.5</v>
      </c>
      <c r="I121">
        <f t="shared" si="2"/>
        <v>319.85067500000002</v>
      </c>
      <c r="J121" s="82">
        <f t="shared" si="3"/>
        <v>180.80047023837972</v>
      </c>
    </row>
    <row r="122" spans="1:10" x14ac:dyDescent="0.25">
      <c r="A122" s="31">
        <v>121</v>
      </c>
      <c r="B122" s="11">
        <v>45096</v>
      </c>
      <c r="C122" s="12">
        <v>0.79166666666666663</v>
      </c>
      <c r="D122" s="29">
        <v>45096.791666666664</v>
      </c>
      <c r="E122" s="10">
        <v>47</v>
      </c>
      <c r="F122" s="15">
        <v>65.400000000000006</v>
      </c>
      <c r="G122" s="10">
        <v>1.7</v>
      </c>
      <c r="H122" s="10">
        <v>104.4</v>
      </c>
      <c r="I122">
        <f t="shared" si="2"/>
        <v>102.995784</v>
      </c>
      <c r="J122" s="82">
        <f t="shared" si="3"/>
        <v>20.624292111210721</v>
      </c>
    </row>
    <row r="123" spans="1:10" x14ac:dyDescent="0.25">
      <c r="A123" s="17">
        <v>122</v>
      </c>
      <c r="B123" s="11">
        <v>45096</v>
      </c>
      <c r="C123" s="12">
        <v>0.875</v>
      </c>
      <c r="D123" s="29">
        <v>45096.875</v>
      </c>
      <c r="E123" s="10">
        <v>46.8</v>
      </c>
      <c r="F123" s="15">
        <v>66.3</v>
      </c>
      <c r="G123" s="10">
        <v>1.6</v>
      </c>
      <c r="H123" s="10">
        <v>89.7</v>
      </c>
      <c r="I123">
        <f t="shared" si="2"/>
        <v>85.258910999999998</v>
      </c>
      <c r="J123" s="82">
        <f t="shared" si="3"/>
        <v>16.926941418087381</v>
      </c>
    </row>
    <row r="124" spans="1:10" x14ac:dyDescent="0.25">
      <c r="A124" s="31">
        <v>123</v>
      </c>
      <c r="B124" s="11">
        <v>45096</v>
      </c>
      <c r="C124" s="12">
        <v>0.95833333333333337</v>
      </c>
      <c r="D124" s="29">
        <v>45096.958333333336</v>
      </c>
      <c r="E124" s="10">
        <v>46</v>
      </c>
      <c r="F124" s="15">
        <v>67.5</v>
      </c>
      <c r="G124" s="10">
        <v>1.5</v>
      </c>
      <c r="H124" s="10">
        <v>101.5</v>
      </c>
      <c r="I124">
        <f t="shared" si="2"/>
        <v>99.465875000000011</v>
      </c>
      <c r="J124" s="82">
        <f t="shared" si="3"/>
        <v>19.775125379305315</v>
      </c>
    </row>
    <row r="125" spans="1:10" x14ac:dyDescent="0.25">
      <c r="A125" s="17">
        <v>124</v>
      </c>
      <c r="B125" s="11">
        <v>45097</v>
      </c>
      <c r="C125" s="12">
        <v>0.375</v>
      </c>
      <c r="D125" s="29">
        <v>45097.375</v>
      </c>
      <c r="E125" s="10">
        <v>43.5</v>
      </c>
      <c r="F125" s="15">
        <v>72.3</v>
      </c>
      <c r="G125" s="10">
        <v>1.9</v>
      </c>
      <c r="H125" s="10">
        <v>69.900000000000006</v>
      </c>
      <c r="I125">
        <f t="shared" si="2"/>
        <v>61.983219000000005</v>
      </c>
      <c r="J125" s="82">
        <f t="shared" si="3"/>
        <v>14.232379405980431</v>
      </c>
    </row>
    <row r="126" spans="1:10" x14ac:dyDescent="0.25">
      <c r="A126" s="31">
        <v>125</v>
      </c>
      <c r="B126" s="11">
        <v>45097</v>
      </c>
      <c r="C126" s="12">
        <v>0.45833333333333331</v>
      </c>
      <c r="D126" s="29">
        <v>45097.458333333336</v>
      </c>
      <c r="E126" s="10">
        <v>43.5</v>
      </c>
      <c r="F126" s="15">
        <v>74.5</v>
      </c>
      <c r="G126" s="10">
        <v>2.2999999999999998</v>
      </c>
      <c r="H126" s="10">
        <v>70.099999999999994</v>
      </c>
      <c r="I126">
        <f t="shared" si="2"/>
        <v>62.214798999999999</v>
      </c>
      <c r="J126" s="82">
        <f t="shared" si="3"/>
        <v>14.247128162019507</v>
      </c>
    </row>
    <row r="127" spans="1:10" x14ac:dyDescent="0.25">
      <c r="A127" s="17">
        <v>126</v>
      </c>
      <c r="B127" s="11">
        <v>45097</v>
      </c>
      <c r="C127" s="12">
        <v>0.54166666666666663</v>
      </c>
      <c r="D127" s="29">
        <v>45097.541666666664</v>
      </c>
      <c r="E127" s="10">
        <v>44</v>
      </c>
      <c r="F127" s="15">
        <v>74.400000000000006</v>
      </c>
      <c r="G127" s="10">
        <v>2.2999999999999998</v>
      </c>
      <c r="H127" s="10">
        <v>81.5</v>
      </c>
      <c r="I127">
        <f t="shared" si="2"/>
        <v>75.533875000000009</v>
      </c>
      <c r="J127" s="82">
        <f t="shared" si="3"/>
        <v>15.503276900885314</v>
      </c>
    </row>
    <row r="128" spans="1:10" x14ac:dyDescent="0.25">
      <c r="A128" s="31">
        <v>127</v>
      </c>
      <c r="B128" s="11">
        <v>45097</v>
      </c>
      <c r="C128" s="12">
        <v>0.66666666666666663</v>
      </c>
      <c r="D128" s="29">
        <v>45097.666666666664</v>
      </c>
      <c r="E128" s="10">
        <v>45</v>
      </c>
      <c r="F128" s="15">
        <v>72.400000000000006</v>
      </c>
      <c r="G128" s="10">
        <v>2.2000000000000002</v>
      </c>
      <c r="H128" s="10">
        <v>85.7</v>
      </c>
      <c r="I128">
        <f t="shared" si="2"/>
        <v>80.499870999999999</v>
      </c>
      <c r="J128" s="82">
        <f t="shared" si="3"/>
        <v>16.176846055097606</v>
      </c>
    </row>
    <row r="129" spans="1:10" x14ac:dyDescent="0.25">
      <c r="A129" s="17">
        <v>128</v>
      </c>
      <c r="B129" s="11">
        <v>45097</v>
      </c>
      <c r="C129" s="12">
        <v>0.79166666666666663</v>
      </c>
      <c r="D129" s="29">
        <v>45097.791666666664</v>
      </c>
      <c r="E129" s="10">
        <v>45.5</v>
      </c>
      <c r="F129" s="15">
        <v>71.099999999999994</v>
      </c>
      <c r="G129" s="10">
        <v>1.7</v>
      </c>
      <c r="H129">
        <v>79.900000000000006</v>
      </c>
      <c r="I129">
        <f t="shared" si="2"/>
        <v>73.650419000000014</v>
      </c>
      <c r="J129" s="82">
        <f t="shared" si="3"/>
        <v>15.276967411658768</v>
      </c>
    </row>
    <row r="130" spans="1:10" x14ac:dyDescent="0.25">
      <c r="A130" s="31">
        <v>129</v>
      </c>
      <c r="B130" s="11">
        <v>45097</v>
      </c>
      <c r="C130" s="12">
        <v>0.875</v>
      </c>
      <c r="D130" s="29">
        <v>45097.875</v>
      </c>
      <c r="E130" s="10">
        <v>45.5</v>
      </c>
      <c r="F130" s="15">
        <v>71.3</v>
      </c>
      <c r="G130" s="10">
        <v>1.5</v>
      </c>
      <c r="H130" s="41">
        <v>61</v>
      </c>
      <c r="I130">
        <f t="shared" si="2"/>
        <v>51.750799999999998</v>
      </c>
      <c r="J130" s="82">
        <f t="shared" si="3"/>
        <v>13.8226847794464</v>
      </c>
    </row>
    <row r="131" spans="1:10" x14ac:dyDescent="0.25">
      <c r="A131" s="17">
        <v>130</v>
      </c>
      <c r="B131" s="11">
        <v>45097</v>
      </c>
      <c r="C131" s="12">
        <v>0.95833333333333337</v>
      </c>
      <c r="D131" s="29">
        <v>45097.958333333336</v>
      </c>
      <c r="E131" s="10">
        <v>45.3</v>
      </c>
      <c r="F131" s="15">
        <v>72</v>
      </c>
      <c r="G131" s="10">
        <v>1.4</v>
      </c>
      <c r="H131" s="41">
        <v>39.9</v>
      </c>
      <c r="I131">
        <f t="shared" ref="I131:I194" si="4">H131*H131*0.0009+1.0319*H131-14.544</f>
        <v>28.061618999999997</v>
      </c>
      <c r="J131" s="82">
        <f t="shared" ref="J131:J194" si="5">IF(I131 &lt; 1000, 19-0.217*I131+0.00226*I131*I131, -566+1.21*I131)</f>
        <v>14.690275758636625</v>
      </c>
    </row>
    <row r="132" spans="1:10" x14ac:dyDescent="0.25">
      <c r="A132" s="31">
        <v>131</v>
      </c>
      <c r="B132" s="11">
        <v>45098</v>
      </c>
      <c r="C132" s="12">
        <v>0.375</v>
      </c>
      <c r="D132" s="29">
        <v>45098.375</v>
      </c>
      <c r="E132" s="10">
        <v>42.2</v>
      </c>
      <c r="F132" s="15">
        <v>77.3</v>
      </c>
      <c r="G132" s="10">
        <v>3</v>
      </c>
      <c r="H132" s="41">
        <v>65</v>
      </c>
      <c r="I132">
        <f t="shared" si="4"/>
        <v>56.331999999999994</v>
      </c>
      <c r="J132" s="82">
        <f t="shared" si="5"/>
        <v>13.947600946239998</v>
      </c>
    </row>
    <row r="133" spans="1:10" x14ac:dyDescent="0.25">
      <c r="A133" s="17">
        <v>132</v>
      </c>
      <c r="B133" s="11">
        <v>45098</v>
      </c>
      <c r="C133" s="12">
        <v>0.45833333333333331</v>
      </c>
      <c r="D133" s="29">
        <v>45098.458333333336</v>
      </c>
      <c r="E133" s="10">
        <v>42.2</v>
      </c>
      <c r="F133" s="15">
        <v>77.8</v>
      </c>
      <c r="G133" s="10">
        <v>4.3</v>
      </c>
      <c r="H133" s="10">
        <v>122.4</v>
      </c>
      <c r="I133">
        <f t="shared" si="4"/>
        <v>125.24414400000002</v>
      </c>
      <c r="J133" s="82">
        <f t="shared" si="5"/>
        <v>27.27259682222159</v>
      </c>
    </row>
    <row r="134" spans="1:10" x14ac:dyDescent="0.25">
      <c r="A134" s="31">
        <v>133</v>
      </c>
      <c r="B134" s="11">
        <v>45098</v>
      </c>
      <c r="C134" s="12">
        <v>0.54166666666666663</v>
      </c>
      <c r="D134" s="29">
        <v>45098.541666666664</v>
      </c>
      <c r="E134" s="10">
        <v>43.3</v>
      </c>
      <c r="F134" s="15">
        <v>75.5</v>
      </c>
      <c r="G134" s="10">
        <v>3.7</v>
      </c>
      <c r="H134" s="10">
        <v>172.2</v>
      </c>
      <c r="I134">
        <f t="shared" si="4"/>
        <v>189.83673599999997</v>
      </c>
      <c r="J134" s="82">
        <f t="shared" si="5"/>
        <v>59.251277405402142</v>
      </c>
    </row>
    <row r="135" spans="1:10" x14ac:dyDescent="0.25">
      <c r="A135" s="17">
        <v>134</v>
      </c>
      <c r="B135" s="11">
        <v>45098</v>
      </c>
      <c r="C135" s="12">
        <v>0.66666666666666663</v>
      </c>
      <c r="D135" s="29">
        <v>45098.666666666664</v>
      </c>
      <c r="E135" s="10">
        <v>46.8</v>
      </c>
      <c r="F135" s="15">
        <v>65.5</v>
      </c>
      <c r="G135" s="10">
        <v>2.5</v>
      </c>
      <c r="H135" s="10">
        <v>134.5</v>
      </c>
      <c r="I135">
        <f t="shared" si="4"/>
        <v>140.52777499999999</v>
      </c>
      <c r="J135" s="82">
        <f t="shared" si="5"/>
        <v>33.136078359978413</v>
      </c>
    </row>
    <row r="136" spans="1:10" x14ac:dyDescent="0.25">
      <c r="A136" s="31">
        <v>135</v>
      </c>
      <c r="B136" s="11">
        <v>45098</v>
      </c>
      <c r="C136" s="12">
        <v>0.79166666666666663</v>
      </c>
      <c r="D136" s="29">
        <v>45098.791666666664</v>
      </c>
      <c r="E136" s="10">
        <v>46.3</v>
      </c>
      <c r="F136" s="15">
        <v>66.5</v>
      </c>
      <c r="G136" s="10">
        <v>2</v>
      </c>
      <c r="H136" s="10">
        <v>97.2</v>
      </c>
      <c r="I136">
        <f t="shared" si="4"/>
        <v>94.259736000000004</v>
      </c>
      <c r="J136" s="82">
        <f t="shared" si="5"/>
        <v>18.625506385584711</v>
      </c>
    </row>
    <row r="137" spans="1:10" x14ac:dyDescent="0.25">
      <c r="A137" s="17">
        <v>136</v>
      </c>
      <c r="B137" s="11">
        <v>45098</v>
      </c>
      <c r="C137" s="12">
        <v>0.875</v>
      </c>
      <c r="D137" s="29">
        <v>45098.875</v>
      </c>
      <c r="E137" s="10">
        <v>46</v>
      </c>
      <c r="F137" s="15">
        <v>65.7</v>
      </c>
      <c r="G137" s="10">
        <v>1.7</v>
      </c>
      <c r="H137" s="41">
        <v>81.400000000000006</v>
      </c>
      <c r="I137">
        <f t="shared" si="4"/>
        <v>75.416024000000007</v>
      </c>
      <c r="J137" s="82">
        <f t="shared" si="5"/>
        <v>15.488646079688982</v>
      </c>
    </row>
    <row r="138" spans="1:10" x14ac:dyDescent="0.25">
      <c r="A138" s="31">
        <v>137</v>
      </c>
      <c r="B138" s="11">
        <v>45098</v>
      </c>
      <c r="C138" s="12">
        <v>0.95833333333333337</v>
      </c>
      <c r="D138" s="29">
        <v>45098.958333333336</v>
      </c>
      <c r="E138" s="10">
        <v>45.5</v>
      </c>
      <c r="F138" s="15">
        <v>66.3</v>
      </c>
      <c r="G138" s="10">
        <v>1.5</v>
      </c>
      <c r="H138" s="10">
        <v>63.1</v>
      </c>
      <c r="I138">
        <f t="shared" si="4"/>
        <v>54.152339000000012</v>
      </c>
      <c r="J138" s="82">
        <f t="shared" si="5"/>
        <v>13.876337788326282</v>
      </c>
    </row>
    <row r="139" spans="1:10" x14ac:dyDescent="0.25">
      <c r="A139" s="17">
        <v>138</v>
      </c>
      <c r="B139" s="11">
        <v>45099</v>
      </c>
      <c r="C139" s="12">
        <v>0.375</v>
      </c>
      <c r="D139" s="29">
        <v>45099.375</v>
      </c>
      <c r="E139" s="10">
        <v>42.3</v>
      </c>
      <c r="F139" s="15">
        <v>76</v>
      </c>
      <c r="G139" s="10">
        <v>1.8</v>
      </c>
      <c r="H139" s="10">
        <v>53.8</v>
      </c>
      <c r="I139">
        <f t="shared" si="4"/>
        <v>43.577215999999993</v>
      </c>
      <c r="J139" s="82">
        <f t="shared" si="5"/>
        <v>13.835424812742083</v>
      </c>
    </row>
    <row r="140" spans="1:10" x14ac:dyDescent="0.25">
      <c r="A140" s="31">
        <v>139</v>
      </c>
      <c r="B140" s="11">
        <v>45099</v>
      </c>
      <c r="C140" s="12">
        <v>0.45833333333333331</v>
      </c>
      <c r="D140" s="29">
        <v>45099.458333333336</v>
      </c>
      <c r="E140" s="10">
        <v>42.5</v>
      </c>
      <c r="F140" s="15">
        <v>76.599999999999994</v>
      </c>
      <c r="G140" s="10">
        <v>3.2</v>
      </c>
      <c r="H140" s="10">
        <v>59.9</v>
      </c>
      <c r="I140">
        <f t="shared" si="4"/>
        <v>50.496019000000004</v>
      </c>
      <c r="J140" s="82">
        <f t="shared" si="5"/>
        <v>13.805020209757297</v>
      </c>
    </row>
    <row r="141" spans="1:10" x14ac:dyDescent="0.25">
      <c r="A141" s="17">
        <v>140</v>
      </c>
      <c r="B141" s="11">
        <v>45099</v>
      </c>
      <c r="C141" s="12">
        <v>0.54166666666666663</v>
      </c>
      <c r="D141" s="29">
        <v>45099.541666666664</v>
      </c>
      <c r="E141" s="10">
        <v>42.5</v>
      </c>
      <c r="F141" s="15">
        <v>76.2</v>
      </c>
      <c r="G141" s="10">
        <v>3.3</v>
      </c>
      <c r="H141" s="10">
        <v>62.6</v>
      </c>
      <c r="I141">
        <f t="shared" si="4"/>
        <v>53.579824000000002</v>
      </c>
      <c r="J141" s="82">
        <f t="shared" si="5"/>
        <v>13.861180632108404</v>
      </c>
    </row>
    <row r="142" spans="1:10" x14ac:dyDescent="0.25">
      <c r="A142" s="31">
        <v>141</v>
      </c>
      <c r="B142" s="11">
        <v>45099</v>
      </c>
      <c r="C142" s="12">
        <v>0.66666666666666663</v>
      </c>
      <c r="D142" s="29">
        <v>45099.666666666664</v>
      </c>
      <c r="E142" s="10">
        <v>44</v>
      </c>
      <c r="F142" s="15">
        <v>73.3</v>
      </c>
      <c r="G142" s="10">
        <v>2.2999999999999998</v>
      </c>
      <c r="H142" s="10">
        <v>68.5</v>
      </c>
      <c r="I142">
        <f t="shared" si="4"/>
        <v>60.364175000000003</v>
      </c>
      <c r="J142" s="82">
        <f t="shared" si="5"/>
        <v>14.136038013953213</v>
      </c>
    </row>
    <row r="143" spans="1:10" x14ac:dyDescent="0.25">
      <c r="A143" s="17">
        <v>142</v>
      </c>
      <c r="B143" s="11">
        <v>45099</v>
      </c>
      <c r="C143" s="12">
        <v>0.79166666666666663</v>
      </c>
      <c r="D143" s="29">
        <v>45099.791666666664</v>
      </c>
      <c r="E143" s="10">
        <v>44.5</v>
      </c>
      <c r="F143" s="15">
        <v>71</v>
      </c>
      <c r="G143" s="10">
        <v>1.8</v>
      </c>
      <c r="H143" s="10">
        <v>91.3</v>
      </c>
      <c r="I143">
        <f t="shared" si="4"/>
        <v>87.170591000000002</v>
      </c>
      <c r="J143" s="82">
        <f t="shared" si="5"/>
        <v>17.257070726753774</v>
      </c>
    </row>
    <row r="144" spans="1:10" x14ac:dyDescent="0.25">
      <c r="A144" s="31">
        <v>143</v>
      </c>
      <c r="B144" s="11">
        <v>45099</v>
      </c>
      <c r="C144" s="12">
        <v>0.875</v>
      </c>
      <c r="D144" s="29">
        <v>45099.875</v>
      </c>
      <c r="E144" s="10">
        <v>44</v>
      </c>
      <c r="F144" s="15">
        <v>71.7</v>
      </c>
      <c r="G144" s="10">
        <v>1.6</v>
      </c>
      <c r="H144" s="10">
        <v>90.4</v>
      </c>
      <c r="I144">
        <f t="shared" si="4"/>
        <v>86.094704000000021</v>
      </c>
      <c r="J144" s="82">
        <f t="shared" si="5"/>
        <v>17.069242840475614</v>
      </c>
    </row>
    <row r="145" spans="1:10" x14ac:dyDescent="0.25">
      <c r="A145" s="17">
        <v>144</v>
      </c>
      <c r="B145" s="11">
        <v>45099</v>
      </c>
      <c r="C145" s="12">
        <v>0.95833333333333337</v>
      </c>
      <c r="D145" s="29">
        <v>45099.958333333336</v>
      </c>
      <c r="E145" s="10">
        <v>43.3</v>
      </c>
      <c r="F145" s="15">
        <v>72</v>
      </c>
      <c r="G145" s="10">
        <v>1.5</v>
      </c>
      <c r="H145" s="10">
        <v>47</v>
      </c>
      <c r="I145">
        <f t="shared" si="4"/>
        <v>35.943400000000011</v>
      </c>
      <c r="J145" s="82">
        <f t="shared" si="5"/>
        <v>14.120039488045599</v>
      </c>
    </row>
    <row r="146" spans="1:10" x14ac:dyDescent="0.25">
      <c r="A146" s="31">
        <v>145</v>
      </c>
      <c r="B146" s="11">
        <v>45100</v>
      </c>
      <c r="C146" s="12">
        <v>0.375</v>
      </c>
      <c r="D146" s="29">
        <v>45100.375</v>
      </c>
      <c r="E146" s="10">
        <v>41.5</v>
      </c>
      <c r="F146" s="15">
        <v>78</v>
      </c>
      <c r="G146" s="10">
        <v>2.8</v>
      </c>
      <c r="H146" s="10">
        <v>46.1</v>
      </c>
      <c r="I146">
        <f t="shared" si="4"/>
        <v>34.939278999999999</v>
      </c>
      <c r="J146" s="82">
        <f t="shared" si="5"/>
        <v>14.177078727510041</v>
      </c>
    </row>
    <row r="147" spans="1:10" x14ac:dyDescent="0.25">
      <c r="A147" s="17">
        <v>146</v>
      </c>
      <c r="B147" s="11">
        <v>45100</v>
      </c>
      <c r="C147" s="12">
        <v>0.45833333333333331</v>
      </c>
      <c r="D147" s="29">
        <v>45100.458333333336</v>
      </c>
      <c r="E147" s="10">
        <v>41.5</v>
      </c>
      <c r="F147" s="15">
        <v>78.2</v>
      </c>
      <c r="G147" s="10">
        <v>3.9</v>
      </c>
      <c r="H147" s="10">
        <v>68.400000000000006</v>
      </c>
      <c r="I147">
        <f t="shared" si="4"/>
        <v>60.248664000000019</v>
      </c>
      <c r="J147" s="82">
        <f t="shared" si="5"/>
        <v>14.129617333153867</v>
      </c>
    </row>
    <row r="148" spans="1:10" ht="15.6" customHeight="1" x14ac:dyDescent="0.25">
      <c r="A148" s="31">
        <v>147</v>
      </c>
      <c r="B148" s="11">
        <v>45100</v>
      </c>
      <c r="C148" s="12">
        <v>0.54166666666666663</v>
      </c>
      <c r="D148" s="29">
        <v>45100.541666666664</v>
      </c>
      <c r="E148" s="10">
        <v>42</v>
      </c>
      <c r="F148" s="15">
        <v>77.8</v>
      </c>
      <c r="G148" s="10">
        <v>4.5</v>
      </c>
      <c r="H148" s="10">
        <v>88.8</v>
      </c>
      <c r="I148">
        <f t="shared" si="4"/>
        <v>84.18561600000001</v>
      </c>
      <c r="J148" s="82">
        <f t="shared" si="5"/>
        <v>16.748833875336771</v>
      </c>
    </row>
    <row r="149" spans="1:10" x14ac:dyDescent="0.25">
      <c r="A149" s="17">
        <v>148</v>
      </c>
      <c r="B149" s="11">
        <v>45100</v>
      </c>
      <c r="C149" s="12">
        <v>0.66666666666666663</v>
      </c>
      <c r="D149" s="29">
        <v>45100.666666666664</v>
      </c>
      <c r="E149" s="10">
        <v>45.2</v>
      </c>
      <c r="F149" s="15">
        <v>69.599999999999994</v>
      </c>
      <c r="G149" s="10">
        <v>4.2</v>
      </c>
      <c r="H149" s="10">
        <v>151.5</v>
      </c>
      <c r="I149">
        <f t="shared" si="4"/>
        <v>162.445875</v>
      </c>
      <c r="J149" s="82">
        <f t="shared" si="5"/>
        <v>43.38762193320531</v>
      </c>
    </row>
    <row r="150" spans="1:10" x14ac:dyDescent="0.25">
      <c r="A150" s="31">
        <v>149</v>
      </c>
      <c r="B150" s="11">
        <v>45100</v>
      </c>
      <c r="C150" s="12">
        <v>0.79166666666666663</v>
      </c>
      <c r="D150" s="29">
        <v>45100.791666666664</v>
      </c>
      <c r="E150" s="10">
        <v>47.5</v>
      </c>
      <c r="F150" s="15">
        <v>62.5</v>
      </c>
      <c r="G150" s="10">
        <v>2.2000000000000002</v>
      </c>
      <c r="H150" s="10">
        <v>137.6</v>
      </c>
      <c r="I150">
        <f t="shared" si="4"/>
        <v>144.48582399999998</v>
      </c>
      <c r="J150" s="82">
        <f t="shared" si="5"/>
        <v>34.826682733527271</v>
      </c>
    </row>
    <row r="151" spans="1:10" x14ac:dyDescent="0.25">
      <c r="A151" s="17">
        <v>150</v>
      </c>
      <c r="B151" s="11">
        <v>45100</v>
      </c>
      <c r="C151" s="39">
        <v>0.875</v>
      </c>
      <c r="D151" s="29">
        <v>45100.875</v>
      </c>
      <c r="E151" s="10">
        <v>47.5</v>
      </c>
      <c r="F151" s="15">
        <v>62.2</v>
      </c>
      <c r="G151" s="10">
        <v>1.8</v>
      </c>
      <c r="H151" s="10">
        <v>97.5</v>
      </c>
      <c r="I151">
        <f t="shared" si="4"/>
        <v>94.621875000000003</v>
      </c>
      <c r="J151" s="82">
        <f t="shared" si="5"/>
        <v>18.701509381445312</v>
      </c>
    </row>
    <row r="152" spans="1:10" x14ac:dyDescent="0.25">
      <c r="A152" s="31">
        <v>151</v>
      </c>
      <c r="B152" s="11">
        <v>45100</v>
      </c>
      <c r="C152" s="39">
        <v>0.95833333333333337</v>
      </c>
      <c r="D152" s="29">
        <v>45100.958333333336</v>
      </c>
      <c r="E152" s="10">
        <v>47</v>
      </c>
      <c r="F152" s="15">
        <v>64.599999999999994</v>
      </c>
      <c r="G152" s="10">
        <v>1.6</v>
      </c>
      <c r="H152" s="10">
        <v>88.5</v>
      </c>
      <c r="I152">
        <f t="shared" si="4"/>
        <v>83.828175000000002</v>
      </c>
      <c r="J152" s="82">
        <f t="shared" si="5"/>
        <v>16.690674232857212</v>
      </c>
    </row>
    <row r="153" spans="1:10" x14ac:dyDescent="0.25">
      <c r="A153" s="17">
        <v>152</v>
      </c>
      <c r="B153" s="11">
        <v>45101</v>
      </c>
      <c r="C153" s="40">
        <v>0.375</v>
      </c>
      <c r="D153" s="29">
        <v>45101.375</v>
      </c>
      <c r="E153" s="10">
        <v>43</v>
      </c>
      <c r="F153" s="15">
        <v>73.400000000000006</v>
      </c>
      <c r="G153" s="10">
        <v>2.7</v>
      </c>
      <c r="H153" s="10">
        <v>41.3</v>
      </c>
      <c r="I153">
        <f t="shared" si="4"/>
        <v>29.608590999999993</v>
      </c>
      <c r="J153" s="82">
        <f t="shared" si="5"/>
        <v>14.556206926871935</v>
      </c>
    </row>
    <row r="154" spans="1:10" x14ac:dyDescent="0.25">
      <c r="A154" s="31">
        <v>153</v>
      </c>
      <c r="B154" s="11">
        <v>45101</v>
      </c>
      <c r="C154" s="39">
        <v>0.45833333333333331</v>
      </c>
      <c r="D154" s="29">
        <v>45101.458333333336</v>
      </c>
      <c r="E154" s="10">
        <v>43.4</v>
      </c>
      <c r="F154" s="15">
        <v>74.599999999999994</v>
      </c>
      <c r="G154" s="10">
        <v>3.9</v>
      </c>
      <c r="H154" s="10">
        <v>52.4</v>
      </c>
      <c r="I154">
        <f t="shared" si="4"/>
        <v>41.998744000000002</v>
      </c>
      <c r="J154" s="82">
        <f t="shared" si="5"/>
        <v>13.87267411652523</v>
      </c>
    </row>
    <row r="155" spans="1:10" x14ac:dyDescent="0.25">
      <c r="A155" s="17">
        <v>154</v>
      </c>
      <c r="B155" s="11">
        <v>45101</v>
      </c>
      <c r="C155" s="40">
        <v>0.54166666666666663</v>
      </c>
      <c r="D155" s="29">
        <v>45101.541666666664</v>
      </c>
      <c r="E155" s="10">
        <v>44</v>
      </c>
      <c r="F155" s="15">
        <v>74.5</v>
      </c>
      <c r="G155" s="10">
        <v>4.4000000000000004</v>
      </c>
      <c r="H155" s="10">
        <v>74.8</v>
      </c>
      <c r="I155">
        <f t="shared" si="4"/>
        <v>67.677655999999999</v>
      </c>
      <c r="J155" s="82">
        <f t="shared" si="5"/>
        <v>14.665347822938799</v>
      </c>
    </row>
    <row r="156" spans="1:10" x14ac:dyDescent="0.25">
      <c r="A156" s="31">
        <v>155</v>
      </c>
      <c r="B156" s="11">
        <v>45101</v>
      </c>
      <c r="C156" s="39">
        <v>0.66666666666666663</v>
      </c>
      <c r="D156" s="29">
        <v>45101.666666666664</v>
      </c>
      <c r="E156" s="10">
        <v>46</v>
      </c>
      <c r="F156" s="15">
        <v>69.3</v>
      </c>
      <c r="G156" s="10">
        <v>2.7</v>
      </c>
      <c r="H156" s="10">
        <v>94.8</v>
      </c>
      <c r="I156">
        <f t="shared" si="4"/>
        <v>91.368456000000009</v>
      </c>
      <c r="J156" s="82">
        <f t="shared" si="5"/>
        <v>18.039965187122096</v>
      </c>
    </row>
    <row r="157" spans="1:10" x14ac:dyDescent="0.25">
      <c r="A157" s="17">
        <v>156</v>
      </c>
      <c r="B157" s="11">
        <v>45101</v>
      </c>
      <c r="C157" s="12">
        <v>0.79166666666666663</v>
      </c>
      <c r="D157" s="29">
        <v>45101.791666666664</v>
      </c>
      <c r="E157" s="10">
        <v>46</v>
      </c>
      <c r="F157" s="15">
        <v>66.599999999999994</v>
      </c>
      <c r="G157" s="10">
        <v>2.1</v>
      </c>
      <c r="H157" s="10">
        <v>75.099999999999994</v>
      </c>
      <c r="I157">
        <f t="shared" si="4"/>
        <v>68.027698999999998</v>
      </c>
      <c r="J157" s="82">
        <f t="shared" si="5"/>
        <v>14.696744615590196</v>
      </c>
    </row>
    <row r="158" spans="1:10" x14ac:dyDescent="0.25">
      <c r="A158" s="31">
        <v>157</v>
      </c>
      <c r="B158" s="11">
        <v>45101</v>
      </c>
      <c r="C158" s="12">
        <v>0.875</v>
      </c>
      <c r="D158" s="29">
        <v>45101.875</v>
      </c>
      <c r="E158" s="10">
        <v>47.5</v>
      </c>
      <c r="F158" s="15">
        <v>66.900000000000006</v>
      </c>
      <c r="G158" s="10">
        <v>1.8</v>
      </c>
      <c r="H158" s="10">
        <v>76.3</v>
      </c>
      <c r="I158">
        <f t="shared" si="4"/>
        <v>69.429490999999999</v>
      </c>
      <c r="J158" s="82">
        <f t="shared" si="5"/>
        <v>14.828026991373122</v>
      </c>
    </row>
    <row r="159" spans="1:10" x14ac:dyDescent="0.25">
      <c r="A159" s="17">
        <v>158</v>
      </c>
      <c r="B159" s="11">
        <v>45101</v>
      </c>
      <c r="C159" s="12">
        <v>0.95833333333333337</v>
      </c>
      <c r="D159" s="29">
        <v>45101.958333333336</v>
      </c>
      <c r="E159" s="10">
        <v>47</v>
      </c>
      <c r="F159" s="15">
        <v>63.8</v>
      </c>
      <c r="G159" s="10">
        <v>1.6</v>
      </c>
      <c r="H159" s="10">
        <v>78.5</v>
      </c>
      <c r="I159">
        <f t="shared" si="4"/>
        <v>72.006175000000013</v>
      </c>
      <c r="J159" s="82">
        <f t="shared" si="5"/>
        <v>15.092509703175214</v>
      </c>
    </row>
    <row r="160" spans="1:10" x14ac:dyDescent="0.25">
      <c r="A160" s="31">
        <v>159</v>
      </c>
      <c r="B160" s="11">
        <v>45102</v>
      </c>
      <c r="C160" s="12">
        <v>0.375</v>
      </c>
      <c r="D160" s="29">
        <v>45102.375</v>
      </c>
      <c r="E160" s="10">
        <v>44</v>
      </c>
      <c r="F160" s="15">
        <v>75.8</v>
      </c>
      <c r="G160" s="10">
        <v>3</v>
      </c>
      <c r="H160" s="10">
        <v>51.5</v>
      </c>
      <c r="I160">
        <f t="shared" si="4"/>
        <v>40.985875000000007</v>
      </c>
      <c r="J160" s="82">
        <f t="shared" si="5"/>
        <v>13.902507930905312</v>
      </c>
    </row>
    <row r="161" spans="1:10" x14ac:dyDescent="0.25">
      <c r="A161" s="17">
        <v>160</v>
      </c>
      <c r="B161" s="11">
        <v>45102</v>
      </c>
      <c r="C161" s="12">
        <v>0.45833333333333331</v>
      </c>
      <c r="D161" s="29">
        <v>45102.458333333336</v>
      </c>
      <c r="E161" s="10">
        <v>44</v>
      </c>
      <c r="F161" s="15">
        <v>75.400000000000006</v>
      </c>
      <c r="G161" s="10">
        <v>4.5</v>
      </c>
      <c r="H161" s="10">
        <v>101.2</v>
      </c>
      <c r="I161">
        <f t="shared" si="4"/>
        <v>99.101576000000009</v>
      </c>
      <c r="J161" s="82">
        <f t="shared" si="5"/>
        <v>19.690694554445336</v>
      </c>
    </row>
    <row r="162" spans="1:10" x14ac:dyDescent="0.25">
      <c r="A162" s="31">
        <v>161</v>
      </c>
      <c r="B162" s="11">
        <v>45102</v>
      </c>
      <c r="C162" s="12">
        <v>0.54166666666666663</v>
      </c>
      <c r="D162" s="29">
        <v>45102.541666666664</v>
      </c>
      <c r="E162" s="10">
        <v>45.3</v>
      </c>
      <c r="F162" s="15">
        <v>75.599999999999994</v>
      </c>
      <c r="G162" s="10">
        <v>4.8</v>
      </c>
      <c r="H162" s="10">
        <v>104.5</v>
      </c>
      <c r="I162">
        <f t="shared" si="4"/>
        <v>103.11777500000001</v>
      </c>
      <c r="J162" s="82">
        <f t="shared" si="5"/>
        <v>20.654645502348412</v>
      </c>
    </row>
    <row r="163" spans="1:10" x14ac:dyDescent="0.25">
      <c r="A163" s="17">
        <v>162</v>
      </c>
      <c r="B163" s="11">
        <v>45102</v>
      </c>
      <c r="C163" s="12">
        <v>0.66666666666666663</v>
      </c>
      <c r="D163" s="29">
        <v>45102.666666666664</v>
      </c>
      <c r="E163" s="10">
        <v>49</v>
      </c>
      <c r="F163" s="15">
        <v>65</v>
      </c>
      <c r="G163" s="10">
        <v>4.2</v>
      </c>
      <c r="H163" s="10">
        <v>217.5</v>
      </c>
      <c r="I163">
        <f t="shared" si="4"/>
        <v>252.46987499999997</v>
      </c>
      <c r="J163" s="82">
        <f t="shared" si="5"/>
        <v>108.26878251348526</v>
      </c>
    </row>
    <row r="164" spans="1:10" x14ac:dyDescent="0.25">
      <c r="A164" s="31">
        <v>163</v>
      </c>
      <c r="B164" s="11">
        <v>45102</v>
      </c>
      <c r="C164" s="12">
        <v>0.79166666666666663</v>
      </c>
      <c r="D164" s="29">
        <v>45102.791666666664</v>
      </c>
      <c r="E164" s="10">
        <v>49.5</v>
      </c>
      <c r="F164" s="15">
        <v>58.5</v>
      </c>
      <c r="G164" s="10">
        <v>2.5</v>
      </c>
      <c r="H164" s="10">
        <v>300</v>
      </c>
      <c r="I164">
        <f t="shared" si="4"/>
        <v>376.02600000000001</v>
      </c>
      <c r="J164" s="82">
        <f t="shared" si="5"/>
        <v>256.95630704775999</v>
      </c>
    </row>
    <row r="165" spans="1:10" x14ac:dyDescent="0.25">
      <c r="A165" s="17">
        <v>164</v>
      </c>
      <c r="B165" s="11">
        <v>45102</v>
      </c>
      <c r="C165" s="12">
        <v>0.875</v>
      </c>
      <c r="D165" s="29">
        <v>45102.875</v>
      </c>
      <c r="E165" s="10">
        <v>48</v>
      </c>
      <c r="F165" s="15">
        <v>59.1</v>
      </c>
      <c r="G165" s="10">
        <v>2.1</v>
      </c>
      <c r="H165" s="10">
        <v>207</v>
      </c>
      <c r="I165">
        <f t="shared" si="4"/>
        <v>237.6234</v>
      </c>
      <c r="J165" s="82">
        <f t="shared" si="5"/>
        <v>95.04635151428559</v>
      </c>
    </row>
    <row r="166" spans="1:10" x14ac:dyDescent="0.25">
      <c r="A166" s="31">
        <v>165</v>
      </c>
      <c r="B166" s="11">
        <v>45102</v>
      </c>
      <c r="C166" s="12">
        <v>0.95833333333333337</v>
      </c>
      <c r="D166" s="29">
        <v>45102.958333333336</v>
      </c>
      <c r="E166" s="10">
        <v>46.5</v>
      </c>
      <c r="F166" s="15">
        <v>61</v>
      </c>
      <c r="G166" s="10">
        <v>1.9</v>
      </c>
      <c r="H166" s="10">
        <v>139.80000000000001</v>
      </c>
      <c r="I166">
        <f t="shared" si="4"/>
        <v>147.30525600000001</v>
      </c>
      <c r="J166" s="82">
        <f t="shared" si="5"/>
        <v>36.07413433420971</v>
      </c>
    </row>
    <row r="167" spans="1:10" x14ac:dyDescent="0.25">
      <c r="A167" s="17">
        <v>166</v>
      </c>
      <c r="B167" s="11">
        <v>45103</v>
      </c>
      <c r="C167" s="12">
        <v>0.375</v>
      </c>
      <c r="D167" s="29">
        <v>45103.375</v>
      </c>
      <c r="E167" s="10">
        <v>45</v>
      </c>
      <c r="F167" s="15">
        <v>70.900000000000006</v>
      </c>
      <c r="G167" s="10">
        <v>3.3</v>
      </c>
      <c r="H167" s="10">
        <v>64.3</v>
      </c>
      <c r="I167">
        <f t="shared" si="4"/>
        <v>55.528210999999999</v>
      </c>
      <c r="J167" s="82">
        <f t="shared" si="5"/>
        <v>13.918822023104777</v>
      </c>
    </row>
    <row r="168" spans="1:10" x14ac:dyDescent="0.25">
      <c r="A168" s="31">
        <v>167</v>
      </c>
      <c r="B168" s="11">
        <v>45103</v>
      </c>
      <c r="C168" s="12">
        <v>0.45833333333333331</v>
      </c>
      <c r="D168" s="29">
        <v>45103.458333333336</v>
      </c>
      <c r="E168" s="10">
        <v>45.3</v>
      </c>
      <c r="F168" s="15">
        <v>71.599999999999994</v>
      </c>
      <c r="G168" s="10">
        <v>4.3</v>
      </c>
      <c r="H168" s="10">
        <v>71.3</v>
      </c>
      <c r="I168">
        <f t="shared" si="4"/>
        <v>63.605791000000011</v>
      </c>
      <c r="J168" s="82">
        <f t="shared" si="5"/>
        <v>14.340817779142641</v>
      </c>
    </row>
    <row r="169" spans="1:10" x14ac:dyDescent="0.25">
      <c r="A169" s="17">
        <v>168</v>
      </c>
      <c r="B169" s="11">
        <v>45103</v>
      </c>
      <c r="C169" s="12">
        <v>0.54166666666666663</v>
      </c>
      <c r="D169" s="29">
        <f t="shared" ref="D169:D208" si="6">B169+C169</f>
        <v>45103.541666666664</v>
      </c>
      <c r="E169" s="10"/>
      <c r="F169" s="15"/>
      <c r="G169" s="10"/>
      <c r="H169" s="10"/>
      <c r="J169" s="82"/>
    </row>
    <row r="170" spans="1:10" x14ac:dyDescent="0.25">
      <c r="A170" s="31">
        <v>169</v>
      </c>
      <c r="B170" s="11">
        <v>45103</v>
      </c>
      <c r="C170" s="12">
        <v>0.66666666666666663</v>
      </c>
      <c r="D170" s="29">
        <f t="shared" si="6"/>
        <v>45103.666666666664</v>
      </c>
      <c r="E170" s="10"/>
      <c r="F170" s="15"/>
      <c r="G170" s="10"/>
      <c r="H170" s="10"/>
      <c r="J170" s="82"/>
    </row>
    <row r="171" spans="1:10" x14ac:dyDescent="0.25">
      <c r="A171" s="17">
        <v>170</v>
      </c>
      <c r="B171" s="11">
        <v>45103</v>
      </c>
      <c r="C171" s="12">
        <v>0.79166666666666663</v>
      </c>
      <c r="D171" s="29">
        <f t="shared" si="6"/>
        <v>45103.791666666664</v>
      </c>
      <c r="E171" s="10"/>
      <c r="F171" s="9"/>
      <c r="G171" s="10"/>
      <c r="H171" s="10"/>
      <c r="J171" s="82"/>
    </row>
    <row r="172" spans="1:10" x14ac:dyDescent="0.25">
      <c r="A172" s="31">
        <v>171</v>
      </c>
      <c r="B172" s="11">
        <v>45103</v>
      </c>
      <c r="C172" s="12">
        <v>0.875</v>
      </c>
      <c r="D172" s="29">
        <f t="shared" si="6"/>
        <v>45103.875</v>
      </c>
      <c r="E172" s="10"/>
      <c r="F172" s="9"/>
      <c r="G172" s="10"/>
      <c r="H172" s="10"/>
      <c r="J172" s="82"/>
    </row>
    <row r="173" spans="1:10" x14ac:dyDescent="0.25">
      <c r="A173" s="17">
        <v>172</v>
      </c>
      <c r="B173" s="11">
        <v>45103</v>
      </c>
      <c r="C173" s="12">
        <v>0.95833333333333337</v>
      </c>
      <c r="D173" s="29">
        <f t="shared" si="6"/>
        <v>45103.958333333336</v>
      </c>
      <c r="E173" s="10"/>
      <c r="F173" s="15"/>
      <c r="G173" s="10"/>
      <c r="H173" s="10"/>
      <c r="J173" s="82"/>
    </row>
    <row r="174" spans="1:10" x14ac:dyDescent="0.25">
      <c r="A174" s="31">
        <v>173</v>
      </c>
      <c r="B174" s="11">
        <v>45104</v>
      </c>
      <c r="C174" s="12">
        <v>0.375</v>
      </c>
      <c r="D174" s="29">
        <f t="shared" si="6"/>
        <v>45104.375</v>
      </c>
      <c r="E174" s="10">
        <v>49.8</v>
      </c>
      <c r="F174" s="15">
        <v>69.2</v>
      </c>
      <c r="G174" s="15">
        <v>2.5</v>
      </c>
      <c r="H174" s="10">
        <v>172.3</v>
      </c>
      <c r="I174">
        <f t="shared" si="4"/>
        <v>189.97093100000001</v>
      </c>
      <c r="J174" s="82">
        <f t="shared" si="5"/>
        <v>59.337345425515281</v>
      </c>
    </row>
    <row r="175" spans="1:10" x14ac:dyDescent="0.25">
      <c r="A175" s="17">
        <v>174</v>
      </c>
      <c r="B175" s="11">
        <v>45104</v>
      </c>
      <c r="C175" s="12">
        <v>0.45833333333333331</v>
      </c>
      <c r="D175" s="29">
        <f t="shared" si="6"/>
        <v>45104.458333333336</v>
      </c>
      <c r="E175" s="10">
        <v>50</v>
      </c>
      <c r="F175" s="15">
        <v>70</v>
      </c>
      <c r="G175" s="10">
        <v>3.8</v>
      </c>
      <c r="H175" s="10">
        <v>119.1</v>
      </c>
      <c r="I175">
        <f t="shared" si="4"/>
        <v>121.121619</v>
      </c>
      <c r="J175" s="82">
        <f t="shared" si="5"/>
        <v>25.871817968549419</v>
      </c>
    </row>
    <row r="176" spans="1:10" x14ac:dyDescent="0.25">
      <c r="A176" s="31">
        <v>175</v>
      </c>
      <c r="B176" s="11">
        <v>45104</v>
      </c>
      <c r="C176" s="12">
        <v>0.54166666666666663</v>
      </c>
      <c r="D176" s="29">
        <f t="shared" si="6"/>
        <v>45104.541666666664</v>
      </c>
      <c r="E176" s="10">
        <v>50</v>
      </c>
      <c r="F176" s="15">
        <v>68.900000000000006</v>
      </c>
      <c r="G176" s="10">
        <v>4.4000000000000004</v>
      </c>
      <c r="H176" s="10">
        <v>177.5</v>
      </c>
      <c r="I176">
        <f t="shared" si="4"/>
        <v>196.97387499999999</v>
      </c>
      <c r="J176" s="82">
        <f t="shared" si="5"/>
        <v>63.941747922485305</v>
      </c>
    </row>
    <row r="177" spans="1:10" x14ac:dyDescent="0.25">
      <c r="A177" s="17">
        <v>176</v>
      </c>
      <c r="B177" s="11">
        <v>45104</v>
      </c>
      <c r="C177" s="12">
        <v>0.66666666666666663</v>
      </c>
      <c r="D177" s="29">
        <f t="shared" si="6"/>
        <v>45104.666666666664</v>
      </c>
      <c r="E177" s="10">
        <v>50.5</v>
      </c>
      <c r="F177" s="15">
        <v>64.3</v>
      </c>
      <c r="G177" s="10">
        <v>3.5</v>
      </c>
      <c r="H177" s="10"/>
      <c r="I177">
        <f t="shared" si="4"/>
        <v>-14.544</v>
      </c>
      <c r="J177" s="82">
        <f t="shared" si="5"/>
        <v>22.634101135359998</v>
      </c>
    </row>
    <row r="178" spans="1:10" x14ac:dyDescent="0.25">
      <c r="A178" s="31">
        <v>177</v>
      </c>
      <c r="B178" s="11">
        <v>45104</v>
      </c>
      <c r="C178" s="12">
        <v>0.79166666666666663</v>
      </c>
      <c r="D178" s="29">
        <f t="shared" si="6"/>
        <v>45104.791666666664</v>
      </c>
      <c r="E178" s="10">
        <v>51.2</v>
      </c>
      <c r="F178" s="15">
        <v>60</v>
      </c>
      <c r="G178" s="10">
        <v>2.2000000000000002</v>
      </c>
      <c r="H178" s="10">
        <v>230</v>
      </c>
      <c r="I178">
        <f t="shared" si="4"/>
        <v>270.40300000000002</v>
      </c>
      <c r="J178" s="82">
        <f t="shared" si="5"/>
        <v>125.56873724434</v>
      </c>
    </row>
    <row r="179" spans="1:10" x14ac:dyDescent="0.25">
      <c r="A179" s="17">
        <v>178</v>
      </c>
      <c r="B179" s="11">
        <v>45104</v>
      </c>
      <c r="C179" s="12">
        <v>0.875</v>
      </c>
      <c r="D179" s="29">
        <f t="shared" si="6"/>
        <v>45104.875</v>
      </c>
      <c r="E179" s="10">
        <v>52.5</v>
      </c>
      <c r="F179" s="15">
        <v>61.9</v>
      </c>
      <c r="G179" s="10">
        <v>1.7</v>
      </c>
      <c r="H179" s="10">
        <v>134.19999999999999</v>
      </c>
      <c r="I179">
        <f t="shared" si="4"/>
        <v>140.14565599999997</v>
      </c>
      <c r="J179" s="82">
        <f t="shared" si="5"/>
        <v>32.976611712214947</v>
      </c>
    </row>
    <row r="180" spans="1:10" x14ac:dyDescent="0.25">
      <c r="A180" s="31">
        <v>179</v>
      </c>
      <c r="B180" s="11">
        <v>45104</v>
      </c>
      <c r="C180" s="12">
        <v>0.95833333333333337</v>
      </c>
      <c r="D180" s="29">
        <f t="shared" si="6"/>
        <v>45104.958333333336</v>
      </c>
      <c r="E180" s="10"/>
      <c r="F180" s="15"/>
      <c r="G180" s="10"/>
      <c r="H180" s="10"/>
      <c r="J180" s="82"/>
    </row>
    <row r="181" spans="1:10" x14ac:dyDescent="0.25">
      <c r="A181" s="17">
        <v>180</v>
      </c>
      <c r="B181" s="11">
        <v>45105</v>
      </c>
      <c r="C181" s="12">
        <v>0.375</v>
      </c>
      <c r="D181" s="29">
        <f t="shared" si="6"/>
        <v>45105.375</v>
      </c>
      <c r="E181" s="10">
        <v>47</v>
      </c>
      <c r="F181" s="15">
        <v>73.099999999999994</v>
      </c>
      <c r="G181" s="10">
        <v>2.8</v>
      </c>
      <c r="H181" s="10">
        <v>44.5</v>
      </c>
      <c r="I181">
        <f t="shared" si="4"/>
        <v>33.157775000000001</v>
      </c>
      <c r="J181" s="82">
        <f t="shared" si="5"/>
        <v>14.289492802068413</v>
      </c>
    </row>
    <row r="182" spans="1:10" x14ac:dyDescent="0.25">
      <c r="A182" s="31">
        <v>181</v>
      </c>
      <c r="B182" s="11">
        <v>45105</v>
      </c>
      <c r="C182" s="12">
        <v>0.45833333333333331</v>
      </c>
      <c r="D182" s="29">
        <f t="shared" si="6"/>
        <v>45105.458333333336</v>
      </c>
      <c r="E182" s="10">
        <v>46.5</v>
      </c>
      <c r="F182" s="15">
        <v>74</v>
      </c>
      <c r="G182" s="10">
        <v>4</v>
      </c>
      <c r="H182" s="10">
        <v>50.4</v>
      </c>
      <c r="I182">
        <f t="shared" si="4"/>
        <v>39.749904000000001</v>
      </c>
      <c r="J182" s="82">
        <f t="shared" si="5"/>
        <v>13.945194833700828</v>
      </c>
    </row>
    <row r="183" spans="1:10" x14ac:dyDescent="0.25">
      <c r="A183" s="17">
        <v>182</v>
      </c>
      <c r="B183" s="11">
        <v>45105</v>
      </c>
      <c r="C183" s="12">
        <v>0.54166666666666663</v>
      </c>
      <c r="D183" s="29">
        <f t="shared" si="6"/>
        <v>45105.541666666664</v>
      </c>
      <c r="E183" s="10">
        <v>48</v>
      </c>
      <c r="F183" s="15">
        <v>74.2</v>
      </c>
      <c r="G183" s="10">
        <v>4.5999999999999996</v>
      </c>
      <c r="H183" s="10">
        <v>75.099999999999994</v>
      </c>
      <c r="I183">
        <f t="shared" si="4"/>
        <v>68.027698999999998</v>
      </c>
      <c r="J183" s="82">
        <f t="shared" si="5"/>
        <v>14.696744615590196</v>
      </c>
    </row>
    <row r="184" spans="1:10" x14ac:dyDescent="0.25">
      <c r="A184" s="31">
        <v>183</v>
      </c>
      <c r="B184" s="11">
        <v>45105</v>
      </c>
      <c r="C184" s="12">
        <v>0.66666666666666663</v>
      </c>
      <c r="D184" s="29">
        <f t="shared" si="6"/>
        <v>45105.666666666664</v>
      </c>
      <c r="E184" s="10">
        <v>52</v>
      </c>
      <c r="F184" s="15">
        <v>66.099999999999994</v>
      </c>
      <c r="G184" s="10">
        <v>4</v>
      </c>
      <c r="H184" s="10">
        <v>115.2</v>
      </c>
      <c r="I184">
        <f t="shared" si="4"/>
        <v>116.274816</v>
      </c>
      <c r="J184" s="82">
        <f t="shared" si="5"/>
        <v>24.323187136984515</v>
      </c>
    </row>
    <row r="185" spans="1:10" x14ac:dyDescent="0.25">
      <c r="A185" s="17">
        <v>184</v>
      </c>
      <c r="B185" s="11">
        <v>45105</v>
      </c>
      <c r="C185" s="12">
        <v>0.79166666666666663</v>
      </c>
      <c r="D185" s="29">
        <f t="shared" si="6"/>
        <v>45105.791666666664</v>
      </c>
      <c r="E185" s="10">
        <v>53.5</v>
      </c>
      <c r="F185" s="15">
        <v>61.7</v>
      </c>
      <c r="G185" s="10">
        <v>2.6</v>
      </c>
      <c r="H185" s="10">
        <v>155.30000000000001</v>
      </c>
      <c r="I185">
        <f t="shared" si="4"/>
        <v>167.41635099999999</v>
      </c>
      <c r="J185" s="82">
        <f t="shared" si="5"/>
        <v>46.014461988670746</v>
      </c>
    </row>
    <row r="186" spans="1:10" x14ac:dyDescent="0.25">
      <c r="A186" s="31">
        <v>185</v>
      </c>
      <c r="B186" s="11">
        <v>45105</v>
      </c>
      <c r="C186" s="12">
        <v>0.875</v>
      </c>
      <c r="D186" s="29">
        <f t="shared" si="6"/>
        <v>45105.875</v>
      </c>
      <c r="E186" s="10">
        <v>51.5</v>
      </c>
      <c r="F186" s="15">
        <v>62.1</v>
      </c>
      <c r="G186" s="10">
        <v>2</v>
      </c>
      <c r="H186" s="10">
        <v>83.7</v>
      </c>
      <c r="I186">
        <f t="shared" si="4"/>
        <v>78.131151000000003</v>
      </c>
      <c r="J186" s="82">
        <f t="shared" si="5"/>
        <v>15.841657702881649</v>
      </c>
    </row>
    <row r="187" spans="1:10" x14ac:dyDescent="0.25">
      <c r="A187" s="17">
        <v>186</v>
      </c>
      <c r="B187" s="11">
        <v>45105</v>
      </c>
      <c r="C187" s="12">
        <v>0.95833333333333337</v>
      </c>
      <c r="D187" s="29">
        <f t="shared" si="6"/>
        <v>45105.958333333336</v>
      </c>
      <c r="E187" s="10"/>
      <c r="F187" s="15"/>
      <c r="G187" s="10"/>
      <c r="H187" s="10"/>
      <c r="J187" s="82"/>
    </row>
    <row r="188" spans="1:10" x14ac:dyDescent="0.25">
      <c r="A188" s="31">
        <v>187</v>
      </c>
      <c r="B188" s="11">
        <v>45106</v>
      </c>
      <c r="C188" s="12">
        <v>0.375</v>
      </c>
      <c r="D188" s="29">
        <f t="shared" si="6"/>
        <v>45106.375</v>
      </c>
      <c r="E188" s="10">
        <v>47.5</v>
      </c>
      <c r="F188" s="15">
        <v>74.099999999999994</v>
      </c>
      <c r="G188" s="10">
        <v>3.6</v>
      </c>
      <c r="H188" s="10">
        <v>70.099999999999994</v>
      </c>
      <c r="I188">
        <f t="shared" si="4"/>
        <v>62.214798999999999</v>
      </c>
      <c r="J188" s="82">
        <f t="shared" si="5"/>
        <v>14.247128162019507</v>
      </c>
    </row>
    <row r="189" spans="1:10" x14ac:dyDescent="0.25">
      <c r="A189" s="17">
        <v>188</v>
      </c>
      <c r="B189" s="11">
        <v>45106</v>
      </c>
      <c r="C189" s="12">
        <v>0.45833333333333331</v>
      </c>
      <c r="D189" s="29">
        <f t="shared" si="6"/>
        <v>45106.458333333336</v>
      </c>
      <c r="E189" s="10">
        <v>48.3</v>
      </c>
      <c r="F189" s="15">
        <v>76.3</v>
      </c>
      <c r="G189" s="10">
        <v>3.8</v>
      </c>
      <c r="H189" s="10">
        <v>76.599999999999994</v>
      </c>
      <c r="I189">
        <f t="shared" si="4"/>
        <v>69.780343999999999</v>
      </c>
      <c r="J189" s="82">
        <f t="shared" si="5"/>
        <v>14.862275235793838</v>
      </c>
    </row>
    <row r="190" spans="1:10" x14ac:dyDescent="0.25">
      <c r="A190" s="31">
        <v>189</v>
      </c>
      <c r="B190" s="11">
        <v>45106</v>
      </c>
      <c r="C190" s="12">
        <v>0.54166666666666663</v>
      </c>
      <c r="D190" s="29">
        <f t="shared" si="6"/>
        <v>45106.541666666664</v>
      </c>
      <c r="E190" s="10">
        <v>50</v>
      </c>
      <c r="F190" s="15">
        <v>72.400000000000006</v>
      </c>
      <c r="G190" s="10">
        <v>4.3</v>
      </c>
      <c r="H190" s="10">
        <v>206.5</v>
      </c>
      <c r="I190">
        <f t="shared" si="4"/>
        <v>236.92137500000001</v>
      </c>
      <c r="J190" s="82">
        <f t="shared" si="5"/>
        <v>94.445789351072818</v>
      </c>
    </row>
    <row r="191" spans="1:10" x14ac:dyDescent="0.25">
      <c r="A191" s="17">
        <v>190</v>
      </c>
      <c r="B191" s="11">
        <v>45106</v>
      </c>
      <c r="C191" s="12">
        <v>0.66666666666666663</v>
      </c>
      <c r="D191" s="29">
        <f t="shared" si="6"/>
        <v>45106.666666666664</v>
      </c>
      <c r="E191" s="10">
        <v>52.5</v>
      </c>
      <c r="F191" s="15">
        <v>68</v>
      </c>
      <c r="G191" s="10">
        <v>3</v>
      </c>
      <c r="H191" s="10">
        <v>1971</v>
      </c>
      <c r="I191">
        <f t="shared" si="4"/>
        <v>5515.6877999999997</v>
      </c>
      <c r="J191" s="82">
        <f t="shared" si="5"/>
        <v>6107.9822379999996</v>
      </c>
    </row>
    <row r="192" spans="1:10" x14ac:dyDescent="0.25">
      <c r="A192" s="31">
        <v>191</v>
      </c>
      <c r="B192" s="11">
        <v>45106</v>
      </c>
      <c r="C192" s="12">
        <v>0.79166666666666663</v>
      </c>
      <c r="D192" s="29">
        <f t="shared" si="6"/>
        <v>45106.791666666664</v>
      </c>
      <c r="E192" s="10">
        <v>54.4</v>
      </c>
      <c r="F192" s="15">
        <v>68.5</v>
      </c>
      <c r="G192" s="10">
        <v>2</v>
      </c>
      <c r="H192" s="10">
        <v>1137</v>
      </c>
      <c r="I192">
        <f t="shared" si="4"/>
        <v>2322.2184000000002</v>
      </c>
      <c r="J192" s="82">
        <f t="shared" si="5"/>
        <v>2243.8842640000003</v>
      </c>
    </row>
    <row r="193" spans="1:10" x14ac:dyDescent="0.25">
      <c r="A193" s="17">
        <v>192</v>
      </c>
      <c r="B193" s="11">
        <v>45106</v>
      </c>
      <c r="C193" s="12">
        <v>0.875</v>
      </c>
      <c r="D193" s="29">
        <f t="shared" si="6"/>
        <v>45106.875</v>
      </c>
      <c r="E193" s="10">
        <v>53.5</v>
      </c>
      <c r="F193" s="15">
        <v>68.099999999999994</v>
      </c>
      <c r="G193" s="10">
        <v>1.7</v>
      </c>
      <c r="H193" s="10">
        <v>1414</v>
      </c>
      <c r="I193">
        <f t="shared" si="4"/>
        <v>3244.0190000000002</v>
      </c>
      <c r="J193" s="82">
        <f t="shared" si="5"/>
        <v>3359.2629900000002</v>
      </c>
    </row>
    <row r="194" spans="1:10" x14ac:dyDescent="0.25">
      <c r="A194" s="31">
        <v>193</v>
      </c>
      <c r="B194" s="11">
        <v>45106</v>
      </c>
      <c r="C194" s="12">
        <v>0.95833333333333337</v>
      </c>
      <c r="D194" s="29">
        <f t="shared" si="6"/>
        <v>45106.958333333336</v>
      </c>
      <c r="E194" s="10">
        <v>53.5</v>
      </c>
      <c r="F194" s="15">
        <v>61.7</v>
      </c>
      <c r="G194" s="10">
        <v>1.6</v>
      </c>
      <c r="H194" s="10">
        <v>1052</v>
      </c>
      <c r="I194">
        <f t="shared" si="4"/>
        <v>2067.0484000000001</v>
      </c>
      <c r="J194" s="82">
        <f t="shared" si="5"/>
        <v>1935.1285640000001</v>
      </c>
    </row>
    <row r="195" spans="1:10" x14ac:dyDescent="0.25">
      <c r="A195" s="17">
        <v>194</v>
      </c>
      <c r="B195" s="11">
        <v>45107</v>
      </c>
      <c r="C195" s="12">
        <v>0.375</v>
      </c>
      <c r="D195" s="29">
        <f t="shared" si="6"/>
        <v>45107.375</v>
      </c>
      <c r="E195" s="10">
        <v>51.3</v>
      </c>
      <c r="F195" s="15">
        <v>76.599999999999994</v>
      </c>
      <c r="G195" s="10">
        <v>2.4</v>
      </c>
      <c r="H195" s="10">
        <v>430</v>
      </c>
      <c r="I195">
        <f t="shared" ref="I195:I258" si="7">H195*H195*0.0009+1.0319*H195-14.544</f>
        <v>595.58300000000008</v>
      </c>
      <c r="J195" s="82">
        <f t="shared" ref="J195:J258" si="8">IF(I195 &lt; 1000, 19-0.217*I195+0.00226*I195*I195, -566+1.21*I195)</f>
        <v>691.42367734914012</v>
      </c>
    </row>
    <row r="196" spans="1:10" x14ac:dyDescent="0.25">
      <c r="A196" s="31">
        <v>195</v>
      </c>
      <c r="B196" s="11">
        <v>45107</v>
      </c>
      <c r="C196" s="12">
        <v>0.45833333333333331</v>
      </c>
      <c r="D196" s="29">
        <f t="shared" si="6"/>
        <v>45107.458333333336</v>
      </c>
      <c r="E196" s="10">
        <v>49.5</v>
      </c>
      <c r="F196" s="15">
        <v>76.599999999999994</v>
      </c>
      <c r="G196" s="10">
        <v>2</v>
      </c>
      <c r="H196" s="10">
        <v>374.5</v>
      </c>
      <c r="I196">
        <f t="shared" si="7"/>
        <v>498.12777500000004</v>
      </c>
      <c r="J196" s="82">
        <f t="shared" si="8"/>
        <v>471.68296613677842</v>
      </c>
    </row>
    <row r="197" spans="1:10" x14ac:dyDescent="0.25">
      <c r="A197" s="17">
        <v>196</v>
      </c>
      <c r="B197" s="11">
        <v>45107</v>
      </c>
      <c r="C197" s="12">
        <v>0.54166666666666663</v>
      </c>
      <c r="D197" s="29">
        <f t="shared" si="6"/>
        <v>45107.541666666664</v>
      </c>
      <c r="E197" s="10">
        <v>51.2</v>
      </c>
      <c r="F197" s="15">
        <v>75.7</v>
      </c>
      <c r="G197" s="10">
        <v>2.4</v>
      </c>
      <c r="H197" s="10">
        <v>282</v>
      </c>
      <c r="I197">
        <f t="shared" si="7"/>
        <v>348.02340000000004</v>
      </c>
      <c r="J197" s="82">
        <f t="shared" si="8"/>
        <v>217.21077070148561</v>
      </c>
    </row>
    <row r="198" spans="1:10" x14ac:dyDescent="0.25">
      <c r="A198" s="31">
        <v>197</v>
      </c>
      <c r="B198" s="11">
        <v>45107</v>
      </c>
      <c r="C198" s="12">
        <v>0.66666666666666663</v>
      </c>
      <c r="D198" s="29">
        <f t="shared" si="6"/>
        <v>45107.666666666664</v>
      </c>
      <c r="E198" s="10">
        <v>50.5</v>
      </c>
      <c r="F198" s="15">
        <v>72.5</v>
      </c>
      <c r="G198" s="10">
        <v>2</v>
      </c>
      <c r="H198" s="10">
        <v>267</v>
      </c>
      <c r="I198">
        <f t="shared" si="7"/>
        <v>325.13340000000005</v>
      </c>
      <c r="J198" s="82">
        <f t="shared" si="8"/>
        <v>187.35455701796565</v>
      </c>
    </row>
    <row r="199" spans="1:10" x14ac:dyDescent="0.25">
      <c r="A199" s="17">
        <v>198</v>
      </c>
      <c r="B199" s="11">
        <v>45107</v>
      </c>
      <c r="C199" s="12">
        <v>0.79166666666666663</v>
      </c>
      <c r="D199" s="29">
        <f t="shared" si="6"/>
        <v>45107.791666666664</v>
      </c>
      <c r="E199" s="10">
        <v>49.5</v>
      </c>
      <c r="F199" s="15">
        <v>71.8</v>
      </c>
      <c r="G199" s="10">
        <v>1.7</v>
      </c>
      <c r="H199" s="10">
        <v>279</v>
      </c>
      <c r="I199">
        <f t="shared" si="7"/>
        <v>343.41300000000001</v>
      </c>
      <c r="J199" s="82">
        <f t="shared" si="8"/>
        <v>211.00680316593997</v>
      </c>
    </row>
    <row r="200" spans="1:10" x14ac:dyDescent="0.25">
      <c r="A200" s="31">
        <v>199</v>
      </c>
      <c r="B200" s="11">
        <v>45107</v>
      </c>
      <c r="C200" s="12">
        <v>0.875</v>
      </c>
      <c r="D200" s="29">
        <f t="shared" si="6"/>
        <v>45107.875</v>
      </c>
      <c r="E200" s="10">
        <v>48.7</v>
      </c>
      <c r="F200" s="15">
        <v>71.8</v>
      </c>
      <c r="G200" s="10">
        <v>1.4</v>
      </c>
      <c r="H200" s="10">
        <v>180.4</v>
      </c>
      <c r="I200">
        <f t="shared" si="7"/>
        <v>200.90050400000001</v>
      </c>
      <c r="J200" s="82">
        <f t="shared" si="8"/>
        <v>66.620478898846073</v>
      </c>
    </row>
    <row r="201" spans="1:10" x14ac:dyDescent="0.25">
      <c r="A201" s="17">
        <v>200</v>
      </c>
      <c r="B201" s="11">
        <v>45107</v>
      </c>
      <c r="C201" s="12">
        <v>0.95833333333333337</v>
      </c>
      <c r="D201" s="29">
        <f t="shared" si="6"/>
        <v>45107.958333333336</v>
      </c>
      <c r="E201" s="10">
        <v>49</v>
      </c>
      <c r="F201" s="15">
        <v>72</v>
      </c>
      <c r="G201" s="10">
        <v>1.1000000000000001</v>
      </c>
      <c r="H201" s="10">
        <v>141.5</v>
      </c>
      <c r="I201">
        <f t="shared" si="7"/>
        <v>149.48987500000001</v>
      </c>
      <c r="J201" s="82">
        <f t="shared" si="8"/>
        <v>37.065420489185314</v>
      </c>
    </row>
    <row r="202" spans="1:10" x14ac:dyDescent="0.25">
      <c r="A202" s="31">
        <v>201</v>
      </c>
      <c r="B202" s="11">
        <v>45108</v>
      </c>
      <c r="C202" s="12">
        <v>0.375</v>
      </c>
      <c r="D202" s="29">
        <f t="shared" si="6"/>
        <v>45108.375</v>
      </c>
      <c r="E202" s="10">
        <v>47.5</v>
      </c>
      <c r="F202" s="15">
        <v>82.3</v>
      </c>
      <c r="G202" s="10">
        <v>3</v>
      </c>
      <c r="H202" s="10">
        <v>113.4</v>
      </c>
      <c r="I202">
        <f t="shared" si="7"/>
        <v>114.04706400000002</v>
      </c>
      <c r="J202" s="82">
        <f t="shared" si="8"/>
        <v>23.647003255865418</v>
      </c>
    </row>
    <row r="203" spans="1:10" x14ac:dyDescent="0.25">
      <c r="A203" s="17">
        <v>202</v>
      </c>
      <c r="B203" s="11">
        <v>45108</v>
      </c>
      <c r="C203" s="12">
        <v>0.45833333333333331</v>
      </c>
      <c r="D203" s="29">
        <f t="shared" si="6"/>
        <v>45108.458333333336</v>
      </c>
      <c r="E203" s="10">
        <v>47</v>
      </c>
      <c r="F203" s="15">
        <v>80.900000000000006</v>
      </c>
      <c r="G203" s="10">
        <v>3.8</v>
      </c>
      <c r="H203" s="10">
        <v>95.6</v>
      </c>
      <c r="I203">
        <f t="shared" si="7"/>
        <v>92.331063999999998</v>
      </c>
      <c r="J203" s="82">
        <f t="shared" si="8"/>
        <v>18.230716469380937</v>
      </c>
    </row>
    <row r="204" spans="1:10" x14ac:dyDescent="0.25">
      <c r="A204" s="31">
        <v>203</v>
      </c>
      <c r="B204" s="11">
        <v>45108</v>
      </c>
      <c r="C204" s="12">
        <v>0.54166666666666663</v>
      </c>
      <c r="D204" s="29">
        <f t="shared" si="6"/>
        <v>45108.541666666664</v>
      </c>
      <c r="E204" s="10">
        <v>47.2</v>
      </c>
      <c r="F204" s="15">
        <v>80.900000000000006</v>
      </c>
      <c r="G204" s="10">
        <v>3.3</v>
      </c>
      <c r="H204" s="10">
        <v>99.4</v>
      </c>
      <c r="I204">
        <f t="shared" si="7"/>
        <v>96.919184000000016</v>
      </c>
      <c r="J204" s="82">
        <f t="shared" si="8"/>
        <v>19.197458865530436</v>
      </c>
    </row>
    <row r="205" spans="1:10" x14ac:dyDescent="0.25">
      <c r="A205" s="17">
        <v>204</v>
      </c>
      <c r="B205" s="11">
        <v>45108</v>
      </c>
      <c r="C205" s="12">
        <v>0.70833333333333337</v>
      </c>
      <c r="D205" s="29">
        <f t="shared" si="6"/>
        <v>45108.708333333336</v>
      </c>
      <c r="E205" s="10">
        <v>49.3</v>
      </c>
      <c r="F205" s="15">
        <v>73.599999999999994</v>
      </c>
      <c r="G205" s="10">
        <v>3.4</v>
      </c>
      <c r="H205" s="10">
        <v>88.9</v>
      </c>
      <c r="I205">
        <f t="shared" si="7"/>
        <v>84.304799000000003</v>
      </c>
      <c r="J205" s="82">
        <f t="shared" si="8"/>
        <v>16.768354660812705</v>
      </c>
    </row>
    <row r="206" spans="1:10" x14ac:dyDescent="0.25">
      <c r="A206" s="31">
        <v>205</v>
      </c>
      <c r="B206" s="11">
        <v>45108</v>
      </c>
      <c r="C206" s="12">
        <v>0.83333333333333337</v>
      </c>
      <c r="D206" s="29">
        <f t="shared" si="6"/>
        <v>45108.833333333336</v>
      </c>
      <c r="E206" s="10">
        <v>49</v>
      </c>
      <c r="F206" s="15">
        <v>70</v>
      </c>
      <c r="G206" s="10">
        <v>2.1</v>
      </c>
      <c r="H206" s="10">
        <v>63.3</v>
      </c>
      <c r="I206">
        <f t="shared" si="7"/>
        <v>54.381471000000005</v>
      </c>
      <c r="J206" s="82">
        <f t="shared" si="8"/>
        <v>13.882819110159879</v>
      </c>
    </row>
    <row r="207" spans="1:10" x14ac:dyDescent="0.25">
      <c r="A207" s="17">
        <v>206</v>
      </c>
      <c r="B207" s="11">
        <v>45108</v>
      </c>
      <c r="C207" s="12">
        <v>0.875</v>
      </c>
      <c r="D207" s="29">
        <f t="shared" si="6"/>
        <v>45108.875</v>
      </c>
      <c r="E207" s="10">
        <v>48.7</v>
      </c>
      <c r="F207" s="15">
        <v>70.5</v>
      </c>
      <c r="G207" s="10">
        <v>1.9</v>
      </c>
      <c r="H207" s="10">
        <v>58.3</v>
      </c>
      <c r="I207">
        <f t="shared" si="7"/>
        <v>48.674771000000007</v>
      </c>
      <c r="J207" s="82">
        <f t="shared" si="8"/>
        <v>13.792042023099516</v>
      </c>
    </row>
    <row r="208" spans="1:10" x14ac:dyDescent="0.25">
      <c r="A208" s="31">
        <v>207</v>
      </c>
      <c r="B208" s="11">
        <v>45108</v>
      </c>
      <c r="C208" s="12">
        <v>0.95833333333333337</v>
      </c>
      <c r="D208" s="29">
        <f t="shared" si="6"/>
        <v>45108.958333333336</v>
      </c>
      <c r="E208" s="10">
        <v>48.7</v>
      </c>
      <c r="F208" s="15">
        <v>71.8</v>
      </c>
      <c r="G208" s="10">
        <v>1.8</v>
      </c>
      <c r="H208" s="10">
        <v>54.8</v>
      </c>
      <c r="I208">
        <f t="shared" si="7"/>
        <v>44.706856000000002</v>
      </c>
      <c r="J208" s="82">
        <f t="shared" si="8"/>
        <v>13.815680967894703</v>
      </c>
    </row>
    <row r="209" spans="1:10" x14ac:dyDescent="0.25">
      <c r="A209" s="17">
        <v>208</v>
      </c>
      <c r="B209" s="11">
        <v>45109</v>
      </c>
      <c r="C209" s="12">
        <v>0.375</v>
      </c>
      <c r="D209" s="29">
        <f t="shared" ref="D209:D270" si="9">B209+C209</f>
        <v>45109.375</v>
      </c>
      <c r="E209" s="10">
        <v>46</v>
      </c>
      <c r="F209" s="15">
        <v>78.8</v>
      </c>
      <c r="G209" s="10">
        <v>3.8</v>
      </c>
      <c r="H209" s="10">
        <v>30.3</v>
      </c>
      <c r="I209">
        <f t="shared" si="7"/>
        <v>17.548851000000003</v>
      </c>
      <c r="J209" s="82">
        <f t="shared" si="8"/>
        <v>15.887893840409653</v>
      </c>
    </row>
    <row r="210" spans="1:10" x14ac:dyDescent="0.25">
      <c r="A210" s="31">
        <v>209</v>
      </c>
      <c r="B210" s="11">
        <v>45109</v>
      </c>
      <c r="C210" s="12">
        <v>0.45833333333333331</v>
      </c>
      <c r="D210" s="29">
        <f t="shared" si="9"/>
        <v>45109.458333333336</v>
      </c>
      <c r="E210" s="10">
        <v>46.2</v>
      </c>
      <c r="F210" s="15">
        <v>80.400000000000006</v>
      </c>
      <c r="G210" s="10">
        <v>4.2</v>
      </c>
      <c r="H210" s="10">
        <v>39.299999999999997</v>
      </c>
      <c r="I210">
        <f t="shared" si="7"/>
        <v>27.399710999999993</v>
      </c>
      <c r="J210" s="82">
        <f t="shared" si="8"/>
        <v>14.750944521116757</v>
      </c>
    </row>
    <row r="211" spans="1:10" x14ac:dyDescent="0.25">
      <c r="A211" s="17">
        <v>210</v>
      </c>
      <c r="B211" s="11">
        <v>45109</v>
      </c>
      <c r="C211" s="12">
        <v>0.54166666666666663</v>
      </c>
      <c r="D211" s="29">
        <f t="shared" si="9"/>
        <v>45109.541666666664</v>
      </c>
      <c r="E211" s="10">
        <v>46.7</v>
      </c>
      <c r="F211" s="15">
        <v>78.400000000000006</v>
      </c>
      <c r="G211" s="10">
        <v>4.8</v>
      </c>
      <c r="H211" s="10">
        <v>65.8</v>
      </c>
      <c r="I211">
        <f t="shared" si="7"/>
        <v>57.251695999999995</v>
      </c>
      <c r="J211" s="82">
        <f t="shared" si="8"/>
        <v>13.984112098420699</v>
      </c>
    </row>
    <row r="212" spans="1:10" x14ac:dyDescent="0.25">
      <c r="A212" s="31">
        <v>211</v>
      </c>
      <c r="B212" s="11">
        <v>45109</v>
      </c>
      <c r="C212" s="12">
        <v>0.70833333333333337</v>
      </c>
      <c r="D212" s="29">
        <f t="shared" si="9"/>
        <v>45109.708333333336</v>
      </c>
      <c r="E212" s="10">
        <v>47.8</v>
      </c>
      <c r="F212" s="15">
        <v>72.7</v>
      </c>
      <c r="G212" s="10">
        <v>2.5</v>
      </c>
      <c r="H212" s="10">
        <v>85.7</v>
      </c>
      <c r="I212">
        <f t="shared" si="7"/>
        <v>80.499870999999999</v>
      </c>
      <c r="J212" s="82">
        <f t="shared" si="8"/>
        <v>16.176846055097606</v>
      </c>
    </row>
    <row r="213" spans="1:10" x14ac:dyDescent="0.25">
      <c r="A213" s="17">
        <v>212</v>
      </c>
      <c r="B213" s="11">
        <v>45109</v>
      </c>
      <c r="C213" s="12">
        <v>0.83333333333333337</v>
      </c>
      <c r="D213" s="29">
        <f t="shared" si="9"/>
        <v>45109.833333333336</v>
      </c>
      <c r="E213" s="10">
        <v>49</v>
      </c>
      <c r="F213" s="15">
        <v>63.6</v>
      </c>
      <c r="G213" s="10">
        <v>2.1</v>
      </c>
      <c r="H213" s="10">
        <v>81.7</v>
      </c>
      <c r="I213">
        <f t="shared" si="7"/>
        <v>75.769631000000004</v>
      </c>
      <c r="J213" s="82">
        <f t="shared" si="8"/>
        <v>15.532733652040124</v>
      </c>
    </row>
    <row r="214" spans="1:10" x14ac:dyDescent="0.25">
      <c r="A214" s="31">
        <v>213</v>
      </c>
      <c r="B214" s="11">
        <v>45109</v>
      </c>
      <c r="C214" s="12">
        <v>0.875</v>
      </c>
      <c r="D214" s="29">
        <f t="shared" si="9"/>
        <v>45109.875</v>
      </c>
      <c r="E214" s="10">
        <v>49.2</v>
      </c>
      <c r="F214" s="15">
        <v>64.099999999999994</v>
      </c>
      <c r="G214" s="10">
        <v>1.9</v>
      </c>
      <c r="H214" s="10">
        <v>73.400000000000006</v>
      </c>
      <c r="I214">
        <f t="shared" si="7"/>
        <v>66.046264000000008</v>
      </c>
      <c r="J214" s="82">
        <f t="shared" si="8"/>
        <v>14.526327025688392</v>
      </c>
    </row>
    <row r="215" spans="1:10" x14ac:dyDescent="0.25">
      <c r="A215" s="17">
        <v>214</v>
      </c>
      <c r="B215" s="11">
        <v>45109</v>
      </c>
      <c r="C215" s="12">
        <v>0.95833333333333337</v>
      </c>
      <c r="D215" s="29">
        <f t="shared" si="9"/>
        <v>45109.958333333336</v>
      </c>
      <c r="E215" s="10"/>
      <c r="F215" s="15"/>
      <c r="G215" s="10"/>
      <c r="H215" s="10"/>
      <c r="J215" s="82"/>
    </row>
    <row r="216" spans="1:10" x14ac:dyDescent="0.25">
      <c r="A216" s="31">
        <v>215</v>
      </c>
      <c r="B216" s="11">
        <v>45110</v>
      </c>
      <c r="C216" s="12">
        <v>0.375</v>
      </c>
      <c r="D216" s="29">
        <f t="shared" si="9"/>
        <v>45110.375</v>
      </c>
      <c r="E216" s="10">
        <v>45</v>
      </c>
      <c r="F216" s="15">
        <v>72.2</v>
      </c>
      <c r="G216" s="10">
        <v>3.6</v>
      </c>
      <c r="H216" s="10">
        <v>45</v>
      </c>
      <c r="I216">
        <f t="shared" si="7"/>
        <v>33.713999999999999</v>
      </c>
      <c r="J216" s="82">
        <f t="shared" si="8"/>
        <v>14.25285437896</v>
      </c>
    </row>
    <row r="217" spans="1:10" x14ac:dyDescent="0.25">
      <c r="A217" s="17">
        <v>216</v>
      </c>
      <c r="B217" s="11">
        <v>45110</v>
      </c>
      <c r="C217" s="12">
        <v>0.45833333333333331</v>
      </c>
      <c r="D217" s="29">
        <f t="shared" si="9"/>
        <v>45110.458333333336</v>
      </c>
      <c r="E217" s="10">
        <v>45.5</v>
      </c>
      <c r="F217" s="15">
        <v>76.099999999999994</v>
      </c>
      <c r="G217" s="10">
        <v>4.2</v>
      </c>
      <c r="H217" s="10">
        <v>47.6</v>
      </c>
      <c r="I217">
        <f t="shared" si="7"/>
        <v>36.613624000000002</v>
      </c>
      <c r="J217" s="82">
        <f t="shared" si="8"/>
        <v>14.084503457054231</v>
      </c>
    </row>
    <row r="218" spans="1:10" x14ac:dyDescent="0.25">
      <c r="A218" s="31">
        <v>217</v>
      </c>
      <c r="B218" s="11">
        <v>45110</v>
      </c>
      <c r="C218" s="12">
        <v>0.54166666666666663</v>
      </c>
      <c r="D218" s="29">
        <f t="shared" si="9"/>
        <v>45110.541666666664</v>
      </c>
      <c r="E218" s="10">
        <v>46.5</v>
      </c>
      <c r="F218" s="15">
        <v>75.400000000000006</v>
      </c>
      <c r="G218" s="10">
        <v>4.8</v>
      </c>
      <c r="H218" s="10">
        <v>54.8</v>
      </c>
      <c r="I218">
        <f t="shared" si="7"/>
        <v>44.706856000000002</v>
      </c>
      <c r="J218" s="82">
        <f t="shared" si="8"/>
        <v>13.815680967894703</v>
      </c>
    </row>
    <row r="219" spans="1:10" x14ac:dyDescent="0.25">
      <c r="A219" s="17">
        <v>218</v>
      </c>
      <c r="B219" s="11">
        <v>45110</v>
      </c>
      <c r="C219" s="12">
        <v>0.70833333333333337</v>
      </c>
      <c r="D219" s="29">
        <f t="shared" si="9"/>
        <v>45110.708333333336</v>
      </c>
      <c r="E219" s="10">
        <v>48.8</v>
      </c>
      <c r="F219" s="15">
        <v>66.2</v>
      </c>
      <c r="G219" s="10">
        <v>3.9</v>
      </c>
      <c r="H219" s="10">
        <v>69.900000000000006</v>
      </c>
      <c r="I219">
        <f t="shared" si="7"/>
        <v>61.983219000000005</v>
      </c>
      <c r="J219" s="82">
        <f t="shared" si="8"/>
        <v>14.232379405980431</v>
      </c>
    </row>
    <row r="220" spans="1:10" x14ac:dyDescent="0.25">
      <c r="A220" s="31">
        <v>219</v>
      </c>
      <c r="B220" s="11">
        <v>45110</v>
      </c>
      <c r="C220" s="12">
        <v>0.83333333333333337</v>
      </c>
      <c r="D220" s="29">
        <f t="shared" si="9"/>
        <v>45110.833333333336</v>
      </c>
      <c r="E220" s="10">
        <v>48.5</v>
      </c>
      <c r="F220" s="15">
        <v>62.7</v>
      </c>
      <c r="G220" s="10">
        <v>2.2999999999999998</v>
      </c>
      <c r="H220" s="10">
        <v>96.8</v>
      </c>
      <c r="I220">
        <f t="shared" si="7"/>
        <v>93.777135999999999</v>
      </c>
      <c r="J220" s="82">
        <f t="shared" si="8"/>
        <v>18.52514328217924</v>
      </c>
    </row>
    <row r="221" spans="1:10" x14ac:dyDescent="0.25">
      <c r="A221" s="17">
        <v>220</v>
      </c>
      <c r="B221" s="11">
        <v>45110</v>
      </c>
      <c r="C221" s="12">
        <v>0.875</v>
      </c>
      <c r="D221" s="29">
        <f t="shared" si="9"/>
        <v>45110.875</v>
      </c>
      <c r="E221" s="10">
        <v>48</v>
      </c>
      <c r="F221" s="15">
        <v>61.9</v>
      </c>
      <c r="G221" s="10">
        <v>2.1</v>
      </c>
      <c r="H221" s="10">
        <v>53.8</v>
      </c>
      <c r="I221">
        <f t="shared" si="7"/>
        <v>43.577215999999993</v>
      </c>
      <c r="J221" s="82">
        <f t="shared" si="8"/>
        <v>13.835424812742083</v>
      </c>
    </row>
    <row r="222" spans="1:10" x14ac:dyDescent="0.25">
      <c r="A222" s="31">
        <v>221</v>
      </c>
      <c r="B222" s="11">
        <v>45110</v>
      </c>
      <c r="C222" s="12">
        <v>0.95833333333333337</v>
      </c>
      <c r="D222" s="29">
        <f t="shared" si="9"/>
        <v>45110.958333333336</v>
      </c>
      <c r="E222" s="42">
        <v>47.9</v>
      </c>
      <c r="F222" s="15">
        <v>63.8</v>
      </c>
      <c r="G222" s="10">
        <v>2</v>
      </c>
      <c r="H222" s="10">
        <v>66.7</v>
      </c>
      <c r="I222">
        <f t="shared" si="7"/>
        <v>58.287731000000008</v>
      </c>
      <c r="J222" s="82">
        <f t="shared" si="8"/>
        <v>14.029821035390096</v>
      </c>
    </row>
    <row r="223" spans="1:10" x14ac:dyDescent="0.25">
      <c r="A223" s="17">
        <v>222</v>
      </c>
      <c r="B223" s="11">
        <v>45111</v>
      </c>
      <c r="C223" s="12">
        <v>0.375</v>
      </c>
      <c r="D223" s="29">
        <f t="shared" si="9"/>
        <v>45111.375</v>
      </c>
      <c r="E223" s="10">
        <v>46.6</v>
      </c>
      <c r="F223" s="15">
        <v>73.099999999999994</v>
      </c>
      <c r="G223" s="10">
        <v>3.4</v>
      </c>
      <c r="H223" s="10">
        <v>39.1</v>
      </c>
      <c r="I223">
        <f t="shared" si="7"/>
        <v>27.179219</v>
      </c>
      <c r="J223" s="82">
        <f t="shared" si="8"/>
        <v>14.771593953716911</v>
      </c>
    </row>
    <row r="224" spans="1:10" x14ac:dyDescent="0.25">
      <c r="A224" s="31">
        <v>223</v>
      </c>
      <c r="B224" s="11">
        <v>45111</v>
      </c>
      <c r="C224" s="12">
        <v>0.45833333333333331</v>
      </c>
      <c r="D224" s="29">
        <f t="shared" si="9"/>
        <v>45111.458333333336</v>
      </c>
      <c r="E224" s="10">
        <v>46.9</v>
      </c>
      <c r="F224" s="15">
        <v>73.599999999999994</v>
      </c>
      <c r="G224" s="10">
        <v>4.4000000000000004</v>
      </c>
      <c r="H224" s="10">
        <v>33.4</v>
      </c>
      <c r="I224">
        <f t="shared" si="7"/>
        <v>20.925464000000002</v>
      </c>
      <c r="J224" s="82">
        <f t="shared" si="8"/>
        <v>15.448771910570569</v>
      </c>
    </row>
    <row r="225" spans="1:10" x14ac:dyDescent="0.25">
      <c r="A225" s="17">
        <v>224</v>
      </c>
      <c r="B225" s="11">
        <v>45111</v>
      </c>
      <c r="C225" s="12">
        <v>0.54166666666666663</v>
      </c>
      <c r="D225" s="29">
        <f t="shared" si="9"/>
        <v>45111.541666666664</v>
      </c>
      <c r="E225" s="10">
        <v>46.9</v>
      </c>
      <c r="F225" s="15">
        <v>72.2</v>
      </c>
      <c r="G225" s="10">
        <v>4.9000000000000004</v>
      </c>
      <c r="H225" s="10">
        <v>63.5</v>
      </c>
      <c r="I225">
        <f t="shared" si="7"/>
        <v>54.610675000000001</v>
      </c>
      <c r="J225" s="82">
        <f t="shared" si="8"/>
        <v>13.889539887139712</v>
      </c>
    </row>
    <row r="226" spans="1:10" x14ac:dyDescent="0.25">
      <c r="A226" s="31">
        <v>225</v>
      </c>
      <c r="B226" s="11">
        <v>45111</v>
      </c>
      <c r="C226" s="12">
        <v>0.70833333333333337</v>
      </c>
      <c r="D226" s="29">
        <f t="shared" si="9"/>
        <v>45111.708333333336</v>
      </c>
      <c r="E226" s="10">
        <v>48</v>
      </c>
      <c r="F226" s="15">
        <v>64.3</v>
      </c>
      <c r="G226" s="10">
        <v>3.7</v>
      </c>
      <c r="H226" s="10">
        <v>103.8</v>
      </c>
      <c r="I226">
        <f t="shared" si="7"/>
        <v>102.264216</v>
      </c>
      <c r="J226" s="82">
        <f t="shared" si="8"/>
        <v>20.443677043453921</v>
      </c>
    </row>
    <row r="227" spans="1:10" x14ac:dyDescent="0.25">
      <c r="A227" s="17">
        <v>226</v>
      </c>
      <c r="B227" s="11">
        <v>45111</v>
      </c>
      <c r="C227" s="12">
        <v>0.83333333333333337</v>
      </c>
      <c r="D227" s="29">
        <f t="shared" si="9"/>
        <v>45111.833333333336</v>
      </c>
      <c r="E227" s="10">
        <v>48.9</v>
      </c>
      <c r="F227" s="15">
        <v>60.9</v>
      </c>
      <c r="G227" s="10">
        <v>2.4</v>
      </c>
      <c r="H227" s="10">
        <v>130.19999999999999</v>
      </c>
      <c r="I227">
        <f t="shared" si="7"/>
        <v>135.06621599999997</v>
      </c>
      <c r="J227" s="82">
        <f t="shared" si="8"/>
        <v>30.919546040302542</v>
      </c>
    </row>
    <row r="228" spans="1:10" x14ac:dyDescent="0.25">
      <c r="A228" s="31">
        <v>227</v>
      </c>
      <c r="B228" s="11">
        <v>45111</v>
      </c>
      <c r="C228" s="12">
        <v>0.875</v>
      </c>
      <c r="D228" s="29">
        <f t="shared" si="9"/>
        <v>45111.875</v>
      </c>
      <c r="E228" s="42">
        <v>50</v>
      </c>
      <c r="F228" s="15">
        <v>61.2</v>
      </c>
      <c r="G228" s="10">
        <v>2.2999999999999998</v>
      </c>
      <c r="H228" s="10">
        <v>122.9</v>
      </c>
      <c r="I228">
        <f t="shared" si="7"/>
        <v>125.87047900000003</v>
      </c>
      <c r="J228" s="82">
        <f t="shared" si="8"/>
        <v>27.492139170138142</v>
      </c>
    </row>
    <row r="229" spans="1:10" x14ac:dyDescent="0.25">
      <c r="A229" s="17">
        <v>228</v>
      </c>
      <c r="B229" s="11">
        <v>45111</v>
      </c>
      <c r="C229" s="12">
        <v>0.95833333333333337</v>
      </c>
      <c r="D229" s="29">
        <f t="shared" si="9"/>
        <v>45111.958333333336</v>
      </c>
      <c r="E229" s="10">
        <v>48.8</v>
      </c>
      <c r="F229" s="15">
        <v>62.8</v>
      </c>
      <c r="G229" s="10">
        <v>2.1</v>
      </c>
      <c r="H229" s="10">
        <v>86.3</v>
      </c>
      <c r="I229">
        <f t="shared" si="7"/>
        <v>81.211891000000008</v>
      </c>
      <c r="J229" s="82">
        <f t="shared" si="8"/>
        <v>16.28255865493869</v>
      </c>
    </row>
    <row r="230" spans="1:10" x14ac:dyDescent="0.25">
      <c r="A230" s="31">
        <v>229</v>
      </c>
      <c r="B230" s="11">
        <v>45112</v>
      </c>
      <c r="C230" s="12">
        <v>0.375</v>
      </c>
      <c r="D230" s="29">
        <f t="shared" si="9"/>
        <v>45112.375</v>
      </c>
      <c r="E230" s="10">
        <v>47.5</v>
      </c>
      <c r="F230" s="15">
        <v>71.5</v>
      </c>
      <c r="G230" s="10">
        <v>3.4</v>
      </c>
      <c r="H230" s="10">
        <v>72.2</v>
      </c>
      <c r="I230">
        <f t="shared" si="7"/>
        <v>64.650736000000009</v>
      </c>
      <c r="J230" s="82">
        <f t="shared" si="8"/>
        <v>14.416952211672232</v>
      </c>
    </row>
    <row r="231" spans="1:10" x14ac:dyDescent="0.25">
      <c r="A231" s="17">
        <v>230</v>
      </c>
      <c r="B231" s="11">
        <v>45112</v>
      </c>
      <c r="C231" s="12">
        <v>0.45833333333333331</v>
      </c>
      <c r="D231" s="29">
        <f t="shared" si="9"/>
        <v>45112.458333333336</v>
      </c>
      <c r="E231" s="10">
        <v>48</v>
      </c>
      <c r="F231" s="15">
        <v>72.099999999999994</v>
      </c>
      <c r="G231" s="10">
        <v>4.5999999999999996</v>
      </c>
      <c r="H231" s="10">
        <v>96.6</v>
      </c>
      <c r="I231">
        <f t="shared" si="7"/>
        <v>93.535944000000001</v>
      </c>
      <c r="J231" s="82">
        <f t="shared" si="8"/>
        <v>18.475378725134764</v>
      </c>
    </row>
    <row r="232" spans="1:10" x14ac:dyDescent="0.25">
      <c r="A232" s="31">
        <v>231</v>
      </c>
      <c r="B232" s="11">
        <v>45112</v>
      </c>
      <c r="C232" s="12">
        <v>0.54166666666666663</v>
      </c>
      <c r="D232" s="29">
        <f t="shared" si="9"/>
        <v>45112.541666666664</v>
      </c>
      <c r="E232" s="10">
        <v>48.4</v>
      </c>
      <c r="F232" s="15">
        <v>70.7</v>
      </c>
      <c r="G232" s="10">
        <v>5</v>
      </c>
      <c r="H232" s="10">
        <v>120.1</v>
      </c>
      <c r="I232">
        <f t="shared" si="7"/>
        <v>122.36879900000001</v>
      </c>
      <c r="J232" s="82">
        <f t="shared" si="8"/>
        <v>26.287488526267428</v>
      </c>
    </row>
    <row r="233" spans="1:10" x14ac:dyDescent="0.25">
      <c r="A233" s="17">
        <v>232</v>
      </c>
      <c r="B233" s="11">
        <v>45112</v>
      </c>
      <c r="C233" s="12">
        <v>0.70833333333333337</v>
      </c>
      <c r="D233" s="29">
        <f t="shared" si="9"/>
        <v>45112.708333333336</v>
      </c>
      <c r="E233" s="10">
        <v>52.5</v>
      </c>
      <c r="F233" s="15">
        <v>61.4</v>
      </c>
      <c r="G233" s="10">
        <v>4.2</v>
      </c>
      <c r="H233" s="10">
        <v>135.80000000000001</v>
      </c>
      <c r="I233">
        <f t="shared" si="7"/>
        <v>142.185496</v>
      </c>
      <c r="J233" s="82">
        <f t="shared" si="8"/>
        <v>33.835523884451192</v>
      </c>
    </row>
    <row r="234" spans="1:10" x14ac:dyDescent="0.25">
      <c r="A234" s="31">
        <v>233</v>
      </c>
      <c r="B234" s="11">
        <v>45112</v>
      </c>
      <c r="C234" s="12">
        <v>0.83333333333333337</v>
      </c>
      <c r="D234" s="29">
        <f t="shared" si="9"/>
        <v>45112.833333333336</v>
      </c>
      <c r="E234" s="10">
        <v>52.5</v>
      </c>
      <c r="F234" s="15">
        <v>58.6</v>
      </c>
      <c r="G234" s="10">
        <v>2.6</v>
      </c>
      <c r="H234" s="10">
        <v>164.5</v>
      </c>
      <c r="I234">
        <f t="shared" si="7"/>
        <v>179.55777500000002</v>
      </c>
      <c r="J234" s="82">
        <f t="shared" si="8"/>
        <v>52.90061053726842</v>
      </c>
    </row>
    <row r="235" spans="1:10" x14ac:dyDescent="0.25">
      <c r="A235" s="17">
        <v>234</v>
      </c>
      <c r="B235" s="11">
        <v>45112</v>
      </c>
      <c r="C235" s="12">
        <v>0.875</v>
      </c>
      <c r="D235" s="29">
        <f t="shared" si="9"/>
        <v>45112.875</v>
      </c>
      <c r="E235" s="10">
        <v>52</v>
      </c>
      <c r="F235" s="15">
        <v>58.3</v>
      </c>
      <c r="G235" s="10">
        <v>2.2999999999999998</v>
      </c>
      <c r="H235" s="10">
        <v>148.4</v>
      </c>
      <c r="I235">
        <f t="shared" si="7"/>
        <v>158.41026399999998</v>
      </c>
      <c r="J235" s="82">
        <f t="shared" si="8"/>
        <v>41.336987245642298</v>
      </c>
    </row>
    <row r="236" spans="1:10" x14ac:dyDescent="0.25">
      <c r="A236" s="31">
        <v>235</v>
      </c>
      <c r="B236" s="11">
        <v>45112</v>
      </c>
      <c r="C236" s="12">
        <v>0.95833333333333337</v>
      </c>
      <c r="D236" s="29">
        <f t="shared" si="9"/>
        <v>45112.958333333336</v>
      </c>
      <c r="E236" s="10">
        <v>51.6</v>
      </c>
      <c r="F236" s="15">
        <v>56.7</v>
      </c>
      <c r="G236" s="10">
        <v>2</v>
      </c>
      <c r="H236" s="10">
        <v>120.1</v>
      </c>
      <c r="I236">
        <f t="shared" si="7"/>
        <v>122.36879900000001</v>
      </c>
      <c r="J236" s="82">
        <f t="shared" si="8"/>
        <v>26.287488526267428</v>
      </c>
    </row>
    <row r="237" spans="1:10" x14ac:dyDescent="0.25">
      <c r="A237" s="17">
        <v>236</v>
      </c>
      <c r="B237" s="11">
        <v>45113</v>
      </c>
      <c r="C237" s="13">
        <v>0.375</v>
      </c>
      <c r="D237" s="29">
        <f t="shared" si="9"/>
        <v>45113.375</v>
      </c>
      <c r="E237" s="10">
        <v>49.5</v>
      </c>
      <c r="F237" s="15">
        <v>69.3</v>
      </c>
      <c r="G237" s="10">
        <v>3.9</v>
      </c>
      <c r="H237" s="10">
        <v>71</v>
      </c>
      <c r="I237">
        <f t="shared" si="7"/>
        <v>63.257800000000003</v>
      </c>
      <c r="J237" s="82">
        <f t="shared" si="8"/>
        <v>14.3165587294984</v>
      </c>
    </row>
    <row r="238" spans="1:10" x14ac:dyDescent="0.25">
      <c r="A238" s="31">
        <v>237</v>
      </c>
      <c r="B238" s="11">
        <v>45113</v>
      </c>
      <c r="C238" s="13">
        <v>0.45833333333333331</v>
      </c>
      <c r="D238" s="29">
        <f t="shared" si="9"/>
        <v>45113.458333333336</v>
      </c>
      <c r="E238" s="10">
        <v>49.9</v>
      </c>
      <c r="F238" s="15">
        <v>71.099999999999994</v>
      </c>
      <c r="G238" s="10">
        <v>4.5</v>
      </c>
      <c r="H238" s="10">
        <v>75.2</v>
      </c>
      <c r="I238">
        <f t="shared" si="7"/>
        <v>68.144416000000007</v>
      </c>
      <c r="J238" s="82">
        <f t="shared" si="8"/>
        <v>14.707336564277186</v>
      </c>
    </row>
    <row r="239" spans="1:10" x14ac:dyDescent="0.25">
      <c r="A239" s="17">
        <v>238</v>
      </c>
      <c r="B239" s="11">
        <v>45113</v>
      </c>
      <c r="C239" s="13">
        <v>0.54166666666666663</v>
      </c>
      <c r="D239" s="29">
        <f t="shared" si="9"/>
        <v>45113.541666666664</v>
      </c>
      <c r="E239" s="10">
        <v>50.4</v>
      </c>
      <c r="F239" s="15">
        <v>70.2</v>
      </c>
      <c r="G239" s="10">
        <v>4.9000000000000004</v>
      </c>
      <c r="H239" s="10">
        <v>82.5</v>
      </c>
      <c r="I239">
        <f t="shared" si="7"/>
        <v>76.713374999999999</v>
      </c>
      <c r="J239" s="82">
        <f t="shared" si="8"/>
        <v>15.65316632779281</v>
      </c>
    </row>
    <row r="240" spans="1:10" x14ac:dyDescent="0.25">
      <c r="A240" s="31">
        <v>239</v>
      </c>
      <c r="B240" s="11">
        <v>45113</v>
      </c>
      <c r="C240" s="13">
        <v>0.70833333333333337</v>
      </c>
      <c r="D240" s="29">
        <f t="shared" si="9"/>
        <v>45113.708333333336</v>
      </c>
      <c r="E240" s="10">
        <v>50.1</v>
      </c>
      <c r="F240" s="15">
        <v>61.3</v>
      </c>
      <c r="G240" s="10">
        <v>4.2</v>
      </c>
      <c r="H240" s="10">
        <v>142.6</v>
      </c>
      <c r="I240">
        <f t="shared" si="7"/>
        <v>150.90622400000001</v>
      </c>
      <c r="J240" s="82">
        <f t="shared" si="8"/>
        <v>37.719625270780277</v>
      </c>
    </row>
    <row r="241" spans="1:10" x14ac:dyDescent="0.25">
      <c r="A241" s="17">
        <v>240</v>
      </c>
      <c r="B241" s="11">
        <v>45113</v>
      </c>
      <c r="C241" s="13">
        <v>0.83333333333333337</v>
      </c>
      <c r="D241" s="29">
        <f t="shared" si="9"/>
        <v>45113.833333333336</v>
      </c>
      <c r="E241" s="10">
        <v>49.5</v>
      </c>
      <c r="F241" s="15">
        <v>58</v>
      </c>
      <c r="G241" s="10">
        <v>2.7</v>
      </c>
      <c r="H241" s="10">
        <v>200.1</v>
      </c>
      <c r="I241">
        <f t="shared" si="7"/>
        <v>227.975199</v>
      </c>
      <c r="J241" s="82">
        <f t="shared" si="8"/>
        <v>86.98766428854249</v>
      </c>
    </row>
    <row r="242" spans="1:10" x14ac:dyDescent="0.25">
      <c r="A242" s="31">
        <v>241</v>
      </c>
      <c r="B242" s="11">
        <v>45113</v>
      </c>
      <c r="C242" s="13">
        <v>0.875</v>
      </c>
      <c r="D242" s="29">
        <f t="shared" si="9"/>
        <v>45113.875</v>
      </c>
      <c r="E242" s="10">
        <v>49.2</v>
      </c>
      <c r="F242" s="15">
        <v>58.3</v>
      </c>
      <c r="G242" s="10">
        <v>2.6</v>
      </c>
      <c r="H242" s="10">
        <v>119.6</v>
      </c>
      <c r="I242">
        <f t="shared" si="7"/>
        <v>121.744984</v>
      </c>
      <c r="J242" s="82">
        <f t="shared" si="8"/>
        <v>26.078699423902179</v>
      </c>
    </row>
    <row r="243" spans="1:10" x14ac:dyDescent="0.25">
      <c r="A243" s="17">
        <v>242</v>
      </c>
      <c r="B243" s="11">
        <v>45113</v>
      </c>
      <c r="C243" s="13">
        <v>0.95833333333333337</v>
      </c>
      <c r="D243" s="29">
        <f t="shared" si="9"/>
        <v>45113.958333333336</v>
      </c>
      <c r="E243" s="10">
        <v>48.7</v>
      </c>
      <c r="F243" s="15">
        <v>56.1</v>
      </c>
      <c r="G243" s="10">
        <v>2</v>
      </c>
      <c r="H243" s="10">
        <v>110.4</v>
      </c>
      <c r="I243">
        <f t="shared" si="7"/>
        <v>110.34710400000002</v>
      </c>
      <c r="J243" s="82">
        <f t="shared" si="8"/>
        <v>22.573530828282205</v>
      </c>
    </row>
    <row r="244" spans="1:10" x14ac:dyDescent="0.25">
      <c r="A244" s="31">
        <v>243</v>
      </c>
      <c r="B244" s="11">
        <v>45114</v>
      </c>
      <c r="C244" s="13">
        <v>0.375</v>
      </c>
      <c r="D244" s="29">
        <f t="shared" si="9"/>
        <v>45114.375</v>
      </c>
      <c r="E244" s="10">
        <v>48.2</v>
      </c>
      <c r="F244" s="15">
        <v>68.7</v>
      </c>
      <c r="G244" s="10">
        <v>3.7</v>
      </c>
      <c r="H244" s="10">
        <v>68.400000000000006</v>
      </c>
      <c r="I244">
        <f t="shared" si="7"/>
        <v>60.248664000000019</v>
      </c>
      <c r="J244" s="82">
        <f t="shared" si="8"/>
        <v>14.129617333153867</v>
      </c>
    </row>
    <row r="245" spans="1:10" x14ac:dyDescent="0.25">
      <c r="A245" s="17">
        <v>244</v>
      </c>
      <c r="B245" s="11">
        <v>45114</v>
      </c>
      <c r="C245" s="13">
        <v>0.45833333333333331</v>
      </c>
      <c r="D245" s="29">
        <f t="shared" si="9"/>
        <v>45114.458333333336</v>
      </c>
      <c r="E245" s="10">
        <v>48.8</v>
      </c>
      <c r="F245" s="15">
        <v>68.7</v>
      </c>
      <c r="G245" s="10">
        <v>4.5999999999999996</v>
      </c>
      <c r="H245" s="10">
        <v>70.599999999999994</v>
      </c>
      <c r="I245">
        <f t="shared" si="7"/>
        <v>62.794063999999992</v>
      </c>
      <c r="J245" s="82">
        <f t="shared" si="8"/>
        <v>14.285081622417577</v>
      </c>
    </row>
    <row r="246" spans="1:10" x14ac:dyDescent="0.25">
      <c r="A246" s="31">
        <v>245</v>
      </c>
      <c r="B246" s="11">
        <v>45114</v>
      </c>
      <c r="C246" s="13">
        <v>0.54166666666666663</v>
      </c>
      <c r="D246" s="29">
        <f t="shared" si="9"/>
        <v>45114.541666666664</v>
      </c>
      <c r="E246" s="10">
        <v>50</v>
      </c>
      <c r="F246" s="15">
        <v>71.7</v>
      </c>
      <c r="G246" s="10">
        <v>4.8</v>
      </c>
      <c r="H246" s="10">
        <v>114.8</v>
      </c>
      <c r="I246">
        <f t="shared" si="7"/>
        <v>115.77925599999999</v>
      </c>
      <c r="J246" s="82">
        <f t="shared" si="8"/>
        <v>24.170831079004589</v>
      </c>
    </row>
    <row r="247" spans="1:10" x14ac:dyDescent="0.25">
      <c r="A247" s="17">
        <v>246</v>
      </c>
      <c r="B247" s="11">
        <v>45114</v>
      </c>
      <c r="C247" s="13">
        <v>0.70833333333333337</v>
      </c>
      <c r="D247" s="29">
        <f t="shared" si="9"/>
        <v>45114.708333333336</v>
      </c>
      <c r="E247" s="10">
        <v>52.8</v>
      </c>
      <c r="F247" s="15">
        <v>60.2</v>
      </c>
      <c r="G247" s="10">
        <v>4</v>
      </c>
      <c r="H247" s="10">
        <v>141.9</v>
      </c>
      <c r="I247">
        <f t="shared" si="7"/>
        <v>150.004659</v>
      </c>
      <c r="J247" s="82">
        <f t="shared" si="8"/>
        <v>37.302147848056194</v>
      </c>
    </row>
    <row r="248" spans="1:10" x14ac:dyDescent="0.25">
      <c r="A248" s="31">
        <v>247</v>
      </c>
      <c r="B248" s="11">
        <v>45114</v>
      </c>
      <c r="C248" s="13">
        <v>0.83333333333333337</v>
      </c>
      <c r="D248" s="29">
        <f t="shared" si="9"/>
        <v>45114.833333333336</v>
      </c>
      <c r="E248" s="10">
        <v>49.8</v>
      </c>
      <c r="F248" s="15">
        <v>59.3</v>
      </c>
      <c r="G248" s="10">
        <v>2.7</v>
      </c>
      <c r="H248" s="10">
        <v>127.3</v>
      </c>
      <c r="I248">
        <f t="shared" si="7"/>
        <v>131.40163099999998</v>
      </c>
      <c r="J248" s="82">
        <f t="shared" si="8"/>
        <v>29.507884375579955</v>
      </c>
    </row>
    <row r="249" spans="1:10" x14ac:dyDescent="0.25">
      <c r="A249" s="17">
        <v>248</v>
      </c>
      <c r="B249" s="11">
        <v>45114</v>
      </c>
      <c r="C249" s="13">
        <v>0.875</v>
      </c>
      <c r="D249" s="29">
        <f t="shared" si="9"/>
        <v>45114.875</v>
      </c>
      <c r="E249" s="10">
        <v>49.2</v>
      </c>
      <c r="F249" s="15">
        <v>58.7</v>
      </c>
      <c r="G249" s="10">
        <v>2.4</v>
      </c>
      <c r="H249" s="10">
        <v>160.19999999999999</v>
      </c>
      <c r="I249">
        <f t="shared" si="7"/>
        <v>173.86401599999996</v>
      </c>
      <c r="J249" s="82">
        <f t="shared" si="8"/>
        <v>49.588361622805031</v>
      </c>
    </row>
    <row r="250" spans="1:10" x14ac:dyDescent="0.25">
      <c r="A250" s="31">
        <v>249</v>
      </c>
      <c r="B250" s="11">
        <v>45114</v>
      </c>
      <c r="C250" s="13">
        <v>0.95833333333333337</v>
      </c>
      <c r="D250" s="29">
        <f t="shared" si="9"/>
        <v>45114.958333333336</v>
      </c>
      <c r="E250" s="10">
        <v>51</v>
      </c>
      <c r="F250" s="15">
        <v>59.4</v>
      </c>
      <c r="G250" s="10">
        <v>2.8</v>
      </c>
      <c r="H250" s="10">
        <v>233</v>
      </c>
      <c r="I250">
        <f t="shared" si="7"/>
        <v>274.74880000000002</v>
      </c>
      <c r="J250" s="82">
        <f t="shared" si="8"/>
        <v>129.97991140925438</v>
      </c>
    </row>
    <row r="251" spans="1:10" x14ac:dyDescent="0.25">
      <c r="A251" s="17">
        <v>250</v>
      </c>
      <c r="B251" s="11">
        <v>45115</v>
      </c>
      <c r="C251" s="13">
        <v>0.375</v>
      </c>
      <c r="D251" s="29">
        <f t="shared" si="9"/>
        <v>45115.375</v>
      </c>
      <c r="E251" s="10">
        <v>48</v>
      </c>
      <c r="F251" s="15">
        <v>56.9</v>
      </c>
      <c r="G251" s="10">
        <v>3.4</v>
      </c>
      <c r="H251" s="10">
        <v>2868</v>
      </c>
      <c r="I251">
        <f t="shared" si="7"/>
        <v>10347.826800000001</v>
      </c>
      <c r="J251" s="82">
        <f t="shared" si="8"/>
        <v>11954.870428</v>
      </c>
    </row>
    <row r="252" spans="1:10" x14ac:dyDescent="0.25">
      <c r="A252" s="31">
        <v>251</v>
      </c>
      <c r="B252" s="11">
        <v>45115</v>
      </c>
      <c r="C252" s="13">
        <v>0.45833333333333331</v>
      </c>
      <c r="D252" s="29">
        <f t="shared" si="9"/>
        <v>45115.458333333336</v>
      </c>
      <c r="E252" s="10">
        <v>49</v>
      </c>
      <c r="F252" s="15">
        <v>57.9</v>
      </c>
      <c r="G252" s="10">
        <v>2.9</v>
      </c>
      <c r="H252" s="10">
        <v>3841</v>
      </c>
      <c r="I252">
        <f t="shared" si="7"/>
        <v>17226.936799999999</v>
      </c>
      <c r="J252" s="82">
        <f t="shared" si="8"/>
        <v>20278.593527999998</v>
      </c>
    </row>
    <row r="253" spans="1:10" x14ac:dyDescent="0.25">
      <c r="A253" s="17">
        <v>252</v>
      </c>
      <c r="B253" s="11">
        <v>45115</v>
      </c>
      <c r="C253" s="13">
        <v>0.54166666666666663</v>
      </c>
      <c r="D253" s="29">
        <f t="shared" si="9"/>
        <v>45115.541666666664</v>
      </c>
      <c r="E253" s="10">
        <v>46</v>
      </c>
      <c r="F253" s="15">
        <v>57.8</v>
      </c>
      <c r="G253" s="10">
        <v>2.7</v>
      </c>
      <c r="H253" s="10">
        <v>2357</v>
      </c>
      <c r="I253">
        <f t="shared" si="7"/>
        <v>7417.5483999999997</v>
      </c>
      <c r="J253" s="82">
        <f t="shared" si="8"/>
        <v>8409.2335640000001</v>
      </c>
    </row>
    <row r="254" spans="1:10" x14ac:dyDescent="0.25">
      <c r="A254" s="31">
        <v>253</v>
      </c>
      <c r="B254" s="11">
        <v>45115</v>
      </c>
      <c r="C254" s="13">
        <v>0.70833333333333337</v>
      </c>
      <c r="D254" s="29">
        <f t="shared" si="9"/>
        <v>45115.708333333336</v>
      </c>
      <c r="E254" s="10">
        <v>43.8</v>
      </c>
      <c r="F254" s="15">
        <v>56.4</v>
      </c>
      <c r="G254" s="10">
        <v>3</v>
      </c>
      <c r="H254" s="10">
        <v>1635</v>
      </c>
      <c r="I254">
        <f t="shared" si="7"/>
        <v>4078.5150000000003</v>
      </c>
      <c r="J254" s="82">
        <f t="shared" si="8"/>
        <v>4369.0031500000005</v>
      </c>
    </row>
    <row r="255" spans="1:10" x14ac:dyDescent="0.25">
      <c r="A255" s="17">
        <v>254</v>
      </c>
      <c r="B255" s="11">
        <v>45115</v>
      </c>
      <c r="C255" s="13">
        <v>0.83333333333333337</v>
      </c>
      <c r="D255" s="29">
        <f t="shared" si="9"/>
        <v>45115.833333333336</v>
      </c>
      <c r="E255" s="10">
        <v>52.1</v>
      </c>
      <c r="F255" s="15">
        <v>57.3</v>
      </c>
      <c r="G255" s="10">
        <v>2.2000000000000002</v>
      </c>
      <c r="H255" s="10">
        <v>1277</v>
      </c>
      <c r="I255">
        <f t="shared" si="7"/>
        <v>2770.8483999999999</v>
      </c>
      <c r="J255" s="82">
        <f t="shared" si="8"/>
        <v>2786.7265639999996</v>
      </c>
    </row>
    <row r="256" spans="1:10" x14ac:dyDescent="0.25">
      <c r="A256" s="31">
        <v>255</v>
      </c>
      <c r="B256" s="11">
        <v>45115</v>
      </c>
      <c r="C256" s="13">
        <v>0.875</v>
      </c>
      <c r="D256" s="29">
        <f t="shared" si="9"/>
        <v>45115.875</v>
      </c>
      <c r="E256" s="10"/>
      <c r="F256" s="15">
        <v>58.6</v>
      </c>
      <c r="G256" s="10">
        <v>2</v>
      </c>
      <c r="H256" s="10">
        <v>1320</v>
      </c>
      <c r="I256">
        <f t="shared" si="7"/>
        <v>2915.7240000000002</v>
      </c>
      <c r="J256" s="82">
        <f t="shared" si="8"/>
        <v>2962.0260400000002</v>
      </c>
    </row>
    <row r="257" spans="1:10" x14ac:dyDescent="0.25">
      <c r="A257" s="17">
        <v>256</v>
      </c>
      <c r="B257" s="11">
        <v>45115</v>
      </c>
      <c r="C257" s="13">
        <v>0.95833333333333337</v>
      </c>
      <c r="D257" s="29">
        <f t="shared" si="9"/>
        <v>45115.958333333336</v>
      </c>
      <c r="E257" s="10"/>
      <c r="F257" s="15">
        <v>58.1</v>
      </c>
      <c r="G257" s="10">
        <v>1.9</v>
      </c>
      <c r="H257" s="10">
        <v>664.5</v>
      </c>
      <c r="I257">
        <f t="shared" si="7"/>
        <v>1068.557775</v>
      </c>
      <c r="J257" s="82">
        <f t="shared" si="8"/>
        <v>726.95490774999985</v>
      </c>
    </row>
    <row r="258" spans="1:10" x14ac:dyDescent="0.25">
      <c r="A258" s="31">
        <v>257</v>
      </c>
      <c r="B258" s="11">
        <v>45116</v>
      </c>
      <c r="C258" s="13">
        <v>0.375</v>
      </c>
      <c r="D258" s="29">
        <f t="shared" si="9"/>
        <v>45116.375</v>
      </c>
      <c r="E258" s="10">
        <v>33.1</v>
      </c>
      <c r="F258" s="15">
        <v>70.099999999999994</v>
      </c>
      <c r="G258" s="10">
        <v>2.1</v>
      </c>
      <c r="H258" s="10">
        <v>449</v>
      </c>
      <c r="I258">
        <f t="shared" si="7"/>
        <v>630.22</v>
      </c>
      <c r="J258" s="82">
        <f t="shared" si="8"/>
        <v>779.86284138400003</v>
      </c>
    </row>
    <row r="259" spans="1:10" x14ac:dyDescent="0.25">
      <c r="A259" s="17">
        <v>258</v>
      </c>
      <c r="B259" s="11">
        <v>45116</v>
      </c>
      <c r="C259" s="13">
        <v>0.45833333333333331</v>
      </c>
      <c r="D259" s="29">
        <f t="shared" si="9"/>
        <v>45116.458333333336</v>
      </c>
      <c r="E259" s="10">
        <v>35.5</v>
      </c>
      <c r="F259" s="15">
        <v>83.4</v>
      </c>
      <c r="G259" s="10">
        <v>2.2000000000000002</v>
      </c>
      <c r="H259" s="10">
        <v>1000</v>
      </c>
      <c r="I259">
        <f t="shared" ref="I259:I322" si="10">H259*H259*0.0009+1.0319*H259-14.544</f>
        <v>1917.356</v>
      </c>
      <c r="J259" s="82">
        <f t="shared" ref="J259:J322" si="11">IF(I259 &lt; 1000, 19-0.217*I259+0.00226*I259*I259, -566+1.21*I259)</f>
        <v>1754.0007599999999</v>
      </c>
    </row>
    <row r="260" spans="1:10" x14ac:dyDescent="0.25">
      <c r="A260" s="31">
        <v>259</v>
      </c>
      <c r="B260" s="11">
        <v>45116</v>
      </c>
      <c r="C260" s="13">
        <v>0.54166666666666663</v>
      </c>
      <c r="D260" s="29">
        <f t="shared" si="9"/>
        <v>45116.541666666664</v>
      </c>
      <c r="E260" s="10">
        <v>35</v>
      </c>
      <c r="F260" s="15">
        <v>85.2</v>
      </c>
      <c r="G260" s="10">
        <v>2.2000000000000002</v>
      </c>
      <c r="H260" s="10">
        <v>451</v>
      </c>
      <c r="I260">
        <f t="shared" si="10"/>
        <v>633.90380000000005</v>
      </c>
      <c r="J260" s="82">
        <f t="shared" si="11"/>
        <v>789.58777789903456</v>
      </c>
    </row>
    <row r="261" spans="1:10" x14ac:dyDescent="0.25">
      <c r="A261" s="17">
        <v>260</v>
      </c>
      <c r="B261" s="11">
        <v>45116</v>
      </c>
      <c r="C261" s="13">
        <v>0.70833333333333337</v>
      </c>
      <c r="D261" s="29">
        <f t="shared" si="9"/>
        <v>45116.708333333336</v>
      </c>
      <c r="E261" s="10">
        <v>38</v>
      </c>
      <c r="F261" s="15">
        <v>82.4</v>
      </c>
      <c r="G261" s="10">
        <v>2.7</v>
      </c>
      <c r="H261" s="10">
        <v>1911</v>
      </c>
      <c r="I261">
        <f t="shared" si="10"/>
        <v>5244.1458000000002</v>
      </c>
      <c r="J261" s="82">
        <f t="shared" si="11"/>
        <v>5779.4164179999998</v>
      </c>
    </row>
    <row r="262" spans="1:10" x14ac:dyDescent="0.25">
      <c r="A262" s="31">
        <v>261</v>
      </c>
      <c r="B262" s="11">
        <v>45116</v>
      </c>
      <c r="C262" s="13">
        <v>0.83333333333333337</v>
      </c>
      <c r="D262" s="29">
        <f t="shared" si="9"/>
        <v>45116.833333333336</v>
      </c>
      <c r="E262" s="10">
        <v>39.700000000000003</v>
      </c>
      <c r="F262" s="15">
        <v>80.3</v>
      </c>
      <c r="G262" s="10">
        <v>2.1</v>
      </c>
      <c r="H262" s="10">
        <v>801</v>
      </c>
      <c r="I262">
        <f t="shared" si="10"/>
        <v>1389.4487999999999</v>
      </c>
      <c r="J262" s="82">
        <f t="shared" si="11"/>
        <v>1115.2330479999998</v>
      </c>
    </row>
    <row r="263" spans="1:10" x14ac:dyDescent="0.25">
      <c r="A263" s="17">
        <v>262</v>
      </c>
      <c r="B263" s="11">
        <v>45116</v>
      </c>
      <c r="C263" s="13">
        <v>0.875</v>
      </c>
      <c r="D263" s="29">
        <f t="shared" si="9"/>
        <v>45116.875</v>
      </c>
      <c r="E263" s="10">
        <v>40.200000000000003</v>
      </c>
      <c r="F263" s="15">
        <v>80.099999999999994</v>
      </c>
      <c r="G263" s="10">
        <v>2.1</v>
      </c>
      <c r="H263" s="10">
        <v>889</v>
      </c>
      <c r="I263">
        <f t="shared" si="10"/>
        <v>1614.104</v>
      </c>
      <c r="J263" s="82">
        <f t="shared" si="11"/>
        <v>1387.06584</v>
      </c>
    </row>
    <row r="264" spans="1:10" x14ac:dyDescent="0.25">
      <c r="A264" s="31">
        <v>263</v>
      </c>
      <c r="B264" s="11">
        <v>45116</v>
      </c>
      <c r="C264" s="13">
        <v>0.95833333333333337</v>
      </c>
      <c r="D264" s="29">
        <f t="shared" si="9"/>
        <v>45116.958333333336</v>
      </c>
      <c r="E264" s="10">
        <v>46</v>
      </c>
      <c r="F264" s="15">
        <v>76.7</v>
      </c>
      <c r="G264" s="10">
        <v>2.4</v>
      </c>
      <c r="H264" s="10">
        <v>836</v>
      </c>
      <c r="I264">
        <f t="shared" si="10"/>
        <v>1477.1307999999999</v>
      </c>
      <c r="J264" s="82">
        <f t="shared" si="11"/>
        <v>1221.3282679999998</v>
      </c>
    </row>
    <row r="265" spans="1:10" x14ac:dyDescent="0.25">
      <c r="A265" s="17">
        <v>264</v>
      </c>
      <c r="B265" s="11">
        <v>45117</v>
      </c>
      <c r="C265" s="13">
        <v>0.375</v>
      </c>
      <c r="D265" s="29">
        <f t="shared" si="9"/>
        <v>45117.375</v>
      </c>
      <c r="E265" s="10">
        <v>48</v>
      </c>
      <c r="F265" s="15">
        <v>70.3</v>
      </c>
      <c r="G265" s="10">
        <v>2.2999999999999998</v>
      </c>
      <c r="H265" s="10">
        <v>862</v>
      </c>
      <c r="I265">
        <f t="shared" si="10"/>
        <v>1543.6933999999999</v>
      </c>
      <c r="J265" s="82">
        <f t="shared" si="11"/>
        <v>1301.8690139999999</v>
      </c>
    </row>
    <row r="266" spans="1:10" x14ac:dyDescent="0.25">
      <c r="A266" s="31">
        <v>265</v>
      </c>
      <c r="B266" s="11">
        <v>45117</v>
      </c>
      <c r="C266" s="13">
        <v>0.45833333333333331</v>
      </c>
      <c r="D266" s="29">
        <f t="shared" si="9"/>
        <v>45117.458333333336</v>
      </c>
      <c r="E266" s="42">
        <v>54</v>
      </c>
      <c r="F266" s="15">
        <v>79.400000000000006</v>
      </c>
      <c r="G266" s="10">
        <v>2.5</v>
      </c>
      <c r="H266" s="10">
        <v>1718</v>
      </c>
      <c r="I266">
        <f t="shared" si="10"/>
        <v>4414.6318000000001</v>
      </c>
      <c r="J266" s="82">
        <f t="shared" si="11"/>
        <v>4775.7044779999997</v>
      </c>
    </row>
    <row r="267" spans="1:10" x14ac:dyDescent="0.25">
      <c r="A267" s="17">
        <v>266</v>
      </c>
      <c r="B267" s="11">
        <v>45117</v>
      </c>
      <c r="C267" s="13">
        <v>0.54166666666666663</v>
      </c>
      <c r="D267" s="29">
        <f t="shared" si="9"/>
        <v>45117.541666666664</v>
      </c>
      <c r="E267" s="10">
        <v>42</v>
      </c>
      <c r="F267" s="15">
        <v>77.8</v>
      </c>
      <c r="G267" s="10">
        <v>2.8</v>
      </c>
      <c r="H267" s="10">
        <v>1027</v>
      </c>
      <c r="I267">
        <f t="shared" si="10"/>
        <v>1994.4734000000001</v>
      </c>
      <c r="J267" s="82">
        <f t="shared" si="11"/>
        <v>1847.3128139999999</v>
      </c>
    </row>
    <row r="268" spans="1:10" x14ac:dyDescent="0.25">
      <c r="A268" s="31">
        <v>267</v>
      </c>
      <c r="B268" s="11">
        <v>45117</v>
      </c>
      <c r="C268" s="13">
        <v>0.70833333333333337</v>
      </c>
      <c r="D268" s="29">
        <f t="shared" si="9"/>
        <v>45117.708333333336</v>
      </c>
      <c r="E268" s="10">
        <v>46</v>
      </c>
      <c r="F268" s="15">
        <v>79.400000000000006</v>
      </c>
      <c r="G268" s="10">
        <v>2.7</v>
      </c>
      <c r="H268" s="10">
        <v>1151</v>
      </c>
      <c r="I268">
        <f t="shared" si="10"/>
        <v>2365.4938000000002</v>
      </c>
      <c r="J268" s="82">
        <f t="shared" si="11"/>
        <v>2296.2474980000002</v>
      </c>
    </row>
    <row r="269" spans="1:10" x14ac:dyDescent="0.25">
      <c r="A269" s="17">
        <v>268</v>
      </c>
      <c r="B269" s="11">
        <v>45117</v>
      </c>
      <c r="C269" s="13">
        <v>0.83333333333333337</v>
      </c>
      <c r="D269" s="29">
        <f t="shared" si="9"/>
        <v>45117.833333333336</v>
      </c>
      <c r="E269" s="10">
        <v>51</v>
      </c>
      <c r="F269" s="15">
        <v>78.3</v>
      </c>
      <c r="G269" s="10">
        <v>2</v>
      </c>
      <c r="H269" s="10">
        <v>1155</v>
      </c>
      <c r="I269">
        <f t="shared" si="10"/>
        <v>2377.9230000000002</v>
      </c>
      <c r="J269" s="82">
        <f t="shared" si="11"/>
        <v>2311.28683</v>
      </c>
    </row>
    <row r="270" spans="1:10" x14ac:dyDescent="0.25">
      <c r="A270" s="31">
        <v>269</v>
      </c>
      <c r="B270" s="11">
        <v>45117</v>
      </c>
      <c r="C270" s="13">
        <v>0.875</v>
      </c>
      <c r="D270" s="29">
        <f t="shared" si="9"/>
        <v>45117.875</v>
      </c>
      <c r="E270" s="10">
        <v>66.5</v>
      </c>
      <c r="F270" s="15">
        <v>79.900000000000006</v>
      </c>
      <c r="G270" s="10">
        <v>1.8</v>
      </c>
      <c r="H270" s="10">
        <v>809</v>
      </c>
      <c r="I270">
        <f t="shared" si="10"/>
        <v>1409.296</v>
      </c>
      <c r="J270" s="82">
        <f t="shared" si="11"/>
        <v>1139.2481600000001</v>
      </c>
    </row>
    <row r="271" spans="1:10" x14ac:dyDescent="0.25">
      <c r="A271" s="17">
        <v>270</v>
      </c>
      <c r="B271" s="11">
        <v>45117</v>
      </c>
      <c r="C271" s="13">
        <v>0.95833333333333337</v>
      </c>
      <c r="D271" s="29">
        <f t="shared" ref="D271:D329" si="12">B271+C271</f>
        <v>45117.958333333336</v>
      </c>
      <c r="E271" s="10"/>
      <c r="F271" s="15">
        <v>78.400000000000006</v>
      </c>
      <c r="G271" s="10">
        <v>1.8</v>
      </c>
      <c r="H271" s="10">
        <v>2011</v>
      </c>
      <c r="I271">
        <f t="shared" si="10"/>
        <v>5700.3158000000003</v>
      </c>
      <c r="J271" s="82">
        <f t="shared" si="11"/>
        <v>6331.3821180000004</v>
      </c>
    </row>
    <row r="272" spans="1:10" x14ac:dyDescent="0.25">
      <c r="A272" s="31">
        <v>271</v>
      </c>
      <c r="B272" s="11">
        <v>45118</v>
      </c>
      <c r="C272" s="13">
        <v>0.375</v>
      </c>
      <c r="D272" s="29">
        <f t="shared" si="12"/>
        <v>45118.375</v>
      </c>
      <c r="E272" s="10">
        <v>68</v>
      </c>
      <c r="F272" s="15">
        <v>69.7</v>
      </c>
      <c r="G272" s="10">
        <v>2.2000000000000002</v>
      </c>
      <c r="H272" s="10">
        <v>1886</v>
      </c>
      <c r="I272">
        <f t="shared" si="10"/>
        <v>5132.9157999999998</v>
      </c>
      <c r="J272" s="82">
        <f t="shared" si="11"/>
        <v>5644.8281179999994</v>
      </c>
    </row>
    <row r="273" spans="1:10" x14ac:dyDescent="0.25">
      <c r="A273" s="17">
        <v>272</v>
      </c>
      <c r="B273" s="11">
        <v>45118</v>
      </c>
      <c r="C273" s="13">
        <v>0.45833333333333331</v>
      </c>
      <c r="D273" s="29">
        <f t="shared" si="12"/>
        <v>45118.458333333336</v>
      </c>
      <c r="E273" s="10">
        <v>68</v>
      </c>
      <c r="F273" s="15">
        <v>71.7</v>
      </c>
      <c r="G273" s="10">
        <v>2.2999999999999998</v>
      </c>
      <c r="H273" s="10">
        <v>964</v>
      </c>
      <c r="I273">
        <f t="shared" si="10"/>
        <v>1816.5739999999998</v>
      </c>
      <c r="J273" s="82">
        <f t="shared" si="11"/>
        <v>1632.0545399999996</v>
      </c>
    </row>
    <row r="274" spans="1:10" x14ac:dyDescent="0.25">
      <c r="A274" s="31">
        <v>273</v>
      </c>
      <c r="B274" s="11">
        <v>45118</v>
      </c>
      <c r="C274" s="13">
        <v>0.54166666666666663</v>
      </c>
      <c r="D274" s="29">
        <f t="shared" si="12"/>
        <v>45118.541666666664</v>
      </c>
      <c r="E274" s="10">
        <v>66</v>
      </c>
      <c r="F274" s="15">
        <v>72.599999999999994</v>
      </c>
      <c r="G274" s="10">
        <v>3.4</v>
      </c>
      <c r="H274" s="10">
        <v>910</v>
      </c>
      <c r="I274">
        <f t="shared" si="10"/>
        <v>1669.7749999999999</v>
      </c>
      <c r="J274" s="82">
        <f t="shared" si="11"/>
        <v>1454.4277499999998</v>
      </c>
    </row>
    <row r="275" spans="1:10" x14ac:dyDescent="0.25">
      <c r="A275" s="17">
        <v>274</v>
      </c>
      <c r="B275" s="11">
        <v>45118</v>
      </c>
      <c r="C275" s="13">
        <v>0.70833333333333337</v>
      </c>
      <c r="D275" s="29">
        <f t="shared" si="12"/>
        <v>45118.708333333336</v>
      </c>
      <c r="E275" s="10">
        <v>67.5</v>
      </c>
      <c r="F275" s="15">
        <v>73.3</v>
      </c>
      <c r="G275" s="10">
        <v>2.2999999999999998</v>
      </c>
      <c r="H275" s="10">
        <v>740</v>
      </c>
      <c r="I275">
        <f t="shared" si="10"/>
        <v>1241.9019999999998</v>
      </c>
      <c r="J275" s="82">
        <f t="shared" si="11"/>
        <v>936.70141999999964</v>
      </c>
    </row>
    <row r="276" spans="1:10" x14ac:dyDescent="0.25">
      <c r="A276" s="31">
        <v>275</v>
      </c>
      <c r="B276" s="11">
        <v>45118</v>
      </c>
      <c r="C276" s="13">
        <v>0.83333333333333337</v>
      </c>
      <c r="D276" s="29">
        <f t="shared" si="12"/>
        <v>45118.833333333336</v>
      </c>
      <c r="E276" s="10">
        <v>67.5</v>
      </c>
      <c r="F276" s="15">
        <v>75.099999999999994</v>
      </c>
      <c r="G276" s="10">
        <v>1.9</v>
      </c>
      <c r="H276" s="10">
        <v>339.8</v>
      </c>
      <c r="I276">
        <f t="shared" si="10"/>
        <v>440.01325600000007</v>
      </c>
      <c r="J276" s="82">
        <f t="shared" si="11"/>
        <v>361.07948737793077</v>
      </c>
    </row>
    <row r="277" spans="1:10" x14ac:dyDescent="0.25">
      <c r="A277" s="17">
        <v>276</v>
      </c>
      <c r="B277" s="11">
        <v>45118</v>
      </c>
      <c r="C277" s="13">
        <v>0.875</v>
      </c>
      <c r="D277" s="29">
        <f t="shared" si="12"/>
        <v>45118.875</v>
      </c>
      <c r="E277" s="10">
        <v>66</v>
      </c>
      <c r="F277" s="15">
        <v>76.2</v>
      </c>
      <c r="G277" s="10">
        <v>1.7</v>
      </c>
      <c r="H277" s="10">
        <v>342.4</v>
      </c>
      <c r="I277">
        <f t="shared" si="10"/>
        <v>444.29254400000002</v>
      </c>
      <c r="J277" s="82">
        <f t="shared" si="11"/>
        <v>368.70317207002176</v>
      </c>
    </row>
    <row r="278" spans="1:10" x14ac:dyDescent="0.25">
      <c r="A278" s="31">
        <v>277</v>
      </c>
      <c r="B278" s="11">
        <v>45118</v>
      </c>
      <c r="C278" s="13">
        <v>0.95833333333333337</v>
      </c>
      <c r="D278" s="29">
        <f t="shared" si="12"/>
        <v>45118.958333333336</v>
      </c>
      <c r="E278" s="10">
        <v>65</v>
      </c>
      <c r="F278" s="15">
        <v>75.900000000000006</v>
      </c>
      <c r="G278" s="10">
        <v>1.6</v>
      </c>
      <c r="H278" s="10">
        <v>460</v>
      </c>
      <c r="I278">
        <f t="shared" si="10"/>
        <v>650.57000000000005</v>
      </c>
      <c r="J278" s="82">
        <f t="shared" si="11"/>
        <v>834.35170427399999</v>
      </c>
    </row>
    <row r="279" spans="1:10" x14ac:dyDescent="0.25">
      <c r="A279" s="17">
        <v>278</v>
      </c>
      <c r="B279" s="11">
        <v>45119</v>
      </c>
      <c r="C279" s="13">
        <v>0.375</v>
      </c>
      <c r="D279" s="29">
        <f t="shared" si="12"/>
        <v>45119.375</v>
      </c>
      <c r="E279" s="10">
        <v>60</v>
      </c>
      <c r="F279" s="15">
        <v>83.9</v>
      </c>
      <c r="G279" s="10">
        <v>2.2999999999999998</v>
      </c>
      <c r="H279" s="10">
        <v>310.5</v>
      </c>
      <c r="I279">
        <f t="shared" si="10"/>
        <v>392.63017500000001</v>
      </c>
      <c r="J279" s="82">
        <f t="shared" si="11"/>
        <v>282.19735878939917</v>
      </c>
    </row>
    <row r="280" spans="1:10" x14ac:dyDescent="0.25">
      <c r="A280" s="31">
        <v>279</v>
      </c>
      <c r="B280" s="11">
        <v>45119</v>
      </c>
      <c r="C280" s="13">
        <v>0.45833333333333331</v>
      </c>
      <c r="D280" s="29">
        <f t="shared" si="12"/>
        <v>45119.458333333336</v>
      </c>
      <c r="E280" s="10">
        <v>60.5</v>
      </c>
      <c r="F280" s="15">
        <v>84.2</v>
      </c>
      <c r="G280" s="10">
        <v>3.5</v>
      </c>
      <c r="H280" s="10">
        <v>165.9</v>
      </c>
      <c r="I280">
        <f t="shared" si="10"/>
        <v>181.41873900000002</v>
      </c>
      <c r="J280" s="82">
        <f t="shared" si="11"/>
        <v>54.014968661391279</v>
      </c>
    </row>
    <row r="281" spans="1:10" x14ac:dyDescent="0.25">
      <c r="A281" s="17">
        <v>280</v>
      </c>
      <c r="B281" s="11">
        <v>45119</v>
      </c>
      <c r="C281" s="13">
        <v>0.54166666666666663</v>
      </c>
      <c r="D281" s="29">
        <f t="shared" si="12"/>
        <v>45119.541666666664</v>
      </c>
      <c r="E281" s="10">
        <v>59</v>
      </c>
      <c r="F281" s="15">
        <v>84.2</v>
      </c>
      <c r="G281" s="10">
        <v>3</v>
      </c>
      <c r="H281" s="10">
        <v>151.80000000000001</v>
      </c>
      <c r="I281">
        <f t="shared" si="10"/>
        <v>162.83733600000002</v>
      </c>
      <c r="J281" s="82">
        <f t="shared" si="11"/>
        <v>43.590453558003794</v>
      </c>
    </row>
    <row r="282" spans="1:10" x14ac:dyDescent="0.25">
      <c r="A282" s="31">
        <v>281</v>
      </c>
      <c r="B282" s="11">
        <v>45119</v>
      </c>
      <c r="C282" s="13">
        <v>0.70833333333333337</v>
      </c>
      <c r="D282" s="29">
        <f t="shared" si="12"/>
        <v>45119.708333333336</v>
      </c>
      <c r="E282" s="10">
        <v>60</v>
      </c>
      <c r="F282" s="15">
        <v>85.1</v>
      </c>
      <c r="G282" s="10">
        <v>3.1</v>
      </c>
      <c r="H282" s="10">
        <v>202.1</v>
      </c>
      <c r="I282">
        <f t="shared" si="10"/>
        <v>230.762959</v>
      </c>
      <c r="J282" s="82">
        <f t="shared" si="11"/>
        <v>89.272925633944638</v>
      </c>
    </row>
    <row r="283" spans="1:10" x14ac:dyDescent="0.25">
      <c r="A283" s="17">
        <v>282</v>
      </c>
      <c r="B283" s="11">
        <v>45119</v>
      </c>
      <c r="C283" s="13">
        <v>0.83333333333333337</v>
      </c>
      <c r="D283" s="29">
        <f t="shared" si="12"/>
        <v>45119.833333333336</v>
      </c>
      <c r="E283" s="10">
        <v>59</v>
      </c>
      <c r="F283" s="15">
        <v>86.3</v>
      </c>
      <c r="G283" s="10">
        <v>1.8</v>
      </c>
      <c r="H283" s="10">
        <v>136.6</v>
      </c>
      <c r="I283">
        <f t="shared" si="10"/>
        <v>143.20714399999997</v>
      </c>
      <c r="J283" s="82">
        <f t="shared" si="11"/>
        <v>34.272776321359004</v>
      </c>
    </row>
    <row r="284" spans="1:10" x14ac:dyDescent="0.25">
      <c r="A284" s="31">
        <v>283</v>
      </c>
      <c r="B284" s="11">
        <v>45119</v>
      </c>
      <c r="C284" s="13">
        <v>0.875</v>
      </c>
      <c r="D284" s="29">
        <f t="shared" si="12"/>
        <v>45119.875</v>
      </c>
      <c r="E284" s="10">
        <v>59</v>
      </c>
      <c r="F284" s="15">
        <v>86.5</v>
      </c>
      <c r="G284" s="10">
        <v>1.7</v>
      </c>
      <c r="H284" s="10">
        <v>253.2</v>
      </c>
      <c r="I284">
        <f t="shared" si="10"/>
        <v>304.43229600000001</v>
      </c>
      <c r="J284" s="82">
        <f t="shared" si="11"/>
        <v>162.39278340409945</v>
      </c>
    </row>
    <row r="285" spans="1:10" x14ac:dyDescent="0.25">
      <c r="A285" s="17">
        <v>284</v>
      </c>
      <c r="B285" s="11">
        <v>45119</v>
      </c>
      <c r="C285" s="13">
        <v>0.95833333333333337</v>
      </c>
      <c r="D285" s="29">
        <f t="shared" si="12"/>
        <v>45119.958333333336</v>
      </c>
      <c r="E285" s="10"/>
      <c r="F285" s="15"/>
      <c r="G285" s="10"/>
      <c r="H285" s="10"/>
      <c r="J285" s="82"/>
    </row>
    <row r="286" spans="1:10" x14ac:dyDescent="0.25">
      <c r="A286" s="31">
        <v>285</v>
      </c>
      <c r="B286" s="11">
        <v>45120</v>
      </c>
      <c r="C286" s="13">
        <v>0.375</v>
      </c>
      <c r="D286" s="29">
        <f t="shared" si="12"/>
        <v>45120.375</v>
      </c>
      <c r="E286" s="10">
        <v>57.5</v>
      </c>
      <c r="F286" s="15">
        <v>89.4</v>
      </c>
      <c r="G286" s="10">
        <v>2.8</v>
      </c>
      <c r="H286" s="10">
        <v>97.2</v>
      </c>
      <c r="I286">
        <f t="shared" si="10"/>
        <v>94.259736000000004</v>
      </c>
      <c r="J286" s="82">
        <f t="shared" si="11"/>
        <v>18.625506385584711</v>
      </c>
    </row>
    <row r="287" spans="1:10" x14ac:dyDescent="0.25">
      <c r="A287" s="17">
        <v>286</v>
      </c>
      <c r="B287" s="11">
        <v>45120</v>
      </c>
      <c r="C287" s="13">
        <v>0.45833333333333331</v>
      </c>
      <c r="D287" s="29">
        <f t="shared" si="12"/>
        <v>45120.458333333336</v>
      </c>
      <c r="E287" s="10">
        <v>57</v>
      </c>
      <c r="F287" s="15">
        <v>88.5</v>
      </c>
      <c r="G287" s="10">
        <v>4.0999999999999996</v>
      </c>
      <c r="H287" s="10">
        <v>62.6</v>
      </c>
      <c r="I287">
        <f t="shared" si="10"/>
        <v>53.579824000000002</v>
      </c>
      <c r="J287" s="82">
        <f t="shared" si="11"/>
        <v>13.861180632108404</v>
      </c>
    </row>
    <row r="288" spans="1:10" x14ac:dyDescent="0.25">
      <c r="A288" s="31">
        <v>287</v>
      </c>
      <c r="B288" s="11">
        <v>45120</v>
      </c>
      <c r="C288" s="13">
        <v>0.54166666666666663</v>
      </c>
      <c r="D288" s="29">
        <f t="shared" si="12"/>
        <v>45120.541666666664</v>
      </c>
      <c r="E288" s="10">
        <v>57.5</v>
      </c>
      <c r="F288" s="15">
        <v>86.8</v>
      </c>
      <c r="G288" s="10">
        <v>4.8</v>
      </c>
      <c r="H288" s="10">
        <v>66.900000000000006</v>
      </c>
      <c r="I288">
        <f t="shared" si="10"/>
        <v>58.518159000000011</v>
      </c>
      <c r="J288" s="82">
        <f t="shared" si="11"/>
        <v>14.040646845013375</v>
      </c>
    </row>
    <row r="289" spans="1:11" x14ac:dyDescent="0.25">
      <c r="A289" s="17">
        <v>288</v>
      </c>
      <c r="B289" s="11">
        <v>45120</v>
      </c>
      <c r="C289" s="13">
        <v>0.70833333333333337</v>
      </c>
      <c r="D289" s="29">
        <f t="shared" si="12"/>
        <v>45120.708333333336</v>
      </c>
      <c r="E289" s="10">
        <v>60</v>
      </c>
      <c r="F289" s="15">
        <v>79.2</v>
      </c>
      <c r="G289" s="10">
        <v>4</v>
      </c>
      <c r="H289" s="10">
        <v>88.4</v>
      </c>
      <c r="I289">
        <f t="shared" si="10"/>
        <v>83.709064000000012</v>
      </c>
      <c r="J289" s="82">
        <f t="shared" si="11"/>
        <v>16.671421826408778</v>
      </c>
    </row>
    <row r="290" spans="1:11" x14ac:dyDescent="0.25">
      <c r="A290" s="31">
        <v>289</v>
      </c>
      <c r="B290" s="11">
        <v>45120</v>
      </c>
      <c r="C290" s="13">
        <v>0.83333333333333337</v>
      </c>
      <c r="D290" s="29">
        <f t="shared" si="12"/>
        <v>45120.833333333336</v>
      </c>
      <c r="E290" s="10">
        <v>59</v>
      </c>
      <c r="F290" s="15">
        <v>75.2</v>
      </c>
      <c r="G290" s="10">
        <v>2.7</v>
      </c>
      <c r="H290" s="10">
        <v>77.599999999999994</v>
      </c>
      <c r="I290">
        <f t="shared" si="10"/>
        <v>70.951024000000004</v>
      </c>
      <c r="J290" s="82">
        <f t="shared" si="11"/>
        <v>14.98057583502578</v>
      </c>
    </row>
    <row r="291" spans="1:11" x14ac:dyDescent="0.25">
      <c r="A291" s="17">
        <v>290</v>
      </c>
      <c r="B291" s="11">
        <v>45120</v>
      </c>
      <c r="C291" s="13">
        <v>0.875</v>
      </c>
      <c r="D291" s="29">
        <f t="shared" si="12"/>
        <v>45120.875</v>
      </c>
      <c r="E291" s="10">
        <v>59</v>
      </c>
      <c r="F291" s="15">
        <v>75.8</v>
      </c>
      <c r="G291" s="10">
        <v>2.4</v>
      </c>
      <c r="H291" s="10">
        <v>53.8</v>
      </c>
      <c r="I291">
        <f t="shared" si="10"/>
        <v>43.577215999999993</v>
      </c>
      <c r="J291" s="82">
        <f t="shared" si="11"/>
        <v>13.835424812742083</v>
      </c>
    </row>
    <row r="292" spans="1:11" x14ac:dyDescent="0.25">
      <c r="A292" s="31">
        <v>291</v>
      </c>
      <c r="B292" s="11">
        <v>45120</v>
      </c>
      <c r="C292" s="13">
        <v>0.95833333333333337</v>
      </c>
      <c r="D292" s="29">
        <f t="shared" si="12"/>
        <v>45120.958333333336</v>
      </c>
      <c r="E292" s="10"/>
      <c r="F292" s="15"/>
      <c r="G292" s="10"/>
      <c r="H292" s="10"/>
      <c r="I292">
        <f t="shared" si="10"/>
        <v>-14.544</v>
      </c>
      <c r="J292" s="82">
        <f t="shared" si="11"/>
        <v>22.634101135359998</v>
      </c>
    </row>
    <row r="293" spans="1:11" x14ac:dyDescent="0.25">
      <c r="A293" s="17">
        <v>292</v>
      </c>
      <c r="B293" s="11">
        <v>45121</v>
      </c>
      <c r="C293" s="13">
        <v>0.375</v>
      </c>
      <c r="D293" s="29">
        <f t="shared" si="12"/>
        <v>45121.375</v>
      </c>
      <c r="E293" s="10">
        <v>55</v>
      </c>
      <c r="F293" s="15">
        <v>83.8</v>
      </c>
      <c r="G293" s="10">
        <v>3.5</v>
      </c>
      <c r="H293" s="10"/>
      <c r="I293">
        <f t="shared" si="10"/>
        <v>-14.544</v>
      </c>
      <c r="J293" s="82">
        <f t="shared" si="11"/>
        <v>22.634101135359998</v>
      </c>
    </row>
    <row r="294" spans="1:11" x14ac:dyDescent="0.25">
      <c r="A294" s="31">
        <v>293</v>
      </c>
      <c r="B294" s="11">
        <v>45121</v>
      </c>
      <c r="C294" s="13">
        <v>0.45833333333333331</v>
      </c>
      <c r="D294" s="29">
        <f t="shared" si="12"/>
        <v>45121.458333333336</v>
      </c>
      <c r="E294" s="10">
        <v>55.2</v>
      </c>
      <c r="F294" s="15">
        <v>83.2</v>
      </c>
      <c r="G294" s="10">
        <v>4.4000000000000004</v>
      </c>
      <c r="H294" s="10">
        <v>96.4</v>
      </c>
      <c r="I294">
        <f t="shared" si="10"/>
        <v>93.29482400000002</v>
      </c>
      <c r="J294" s="82">
        <f t="shared" si="11"/>
        <v>18.42589185053161</v>
      </c>
    </row>
    <row r="295" spans="1:11" x14ac:dyDescent="0.25">
      <c r="A295" s="17">
        <v>294</v>
      </c>
      <c r="B295" s="11">
        <v>45121</v>
      </c>
      <c r="C295" s="13">
        <v>0.54166666666666663</v>
      </c>
      <c r="D295" s="29">
        <f t="shared" si="12"/>
        <v>45121.541666666664</v>
      </c>
      <c r="E295" s="10">
        <v>56</v>
      </c>
      <c r="F295" s="15">
        <v>81.2</v>
      </c>
      <c r="G295" s="10">
        <v>5.0999999999999996</v>
      </c>
      <c r="H295" s="10">
        <v>125.5</v>
      </c>
      <c r="I295">
        <f t="shared" si="10"/>
        <v>129.13467500000002</v>
      </c>
      <c r="J295" s="82">
        <f t="shared" si="11"/>
        <v>28.665002814423723</v>
      </c>
    </row>
    <row r="296" spans="1:11" x14ac:dyDescent="0.25">
      <c r="A296" s="31">
        <v>295</v>
      </c>
      <c r="B296" s="11">
        <v>45121</v>
      </c>
      <c r="C296" s="13">
        <v>0.70833333333333337</v>
      </c>
      <c r="D296" s="29">
        <f t="shared" si="12"/>
        <v>45121.708333333336</v>
      </c>
      <c r="E296" s="42">
        <v>60.5</v>
      </c>
      <c r="F296" s="15">
        <v>69.400000000000006</v>
      </c>
      <c r="G296" s="10">
        <v>4.0999999999999996</v>
      </c>
      <c r="H296" s="10">
        <v>153.65</v>
      </c>
      <c r="I296">
        <f t="shared" si="10"/>
        <v>165.25492524999999</v>
      </c>
      <c r="J296" s="82">
        <f t="shared" si="11"/>
        <v>44.858451342555767</v>
      </c>
      <c r="K296" s="43"/>
    </row>
    <row r="297" spans="1:11" x14ac:dyDescent="0.25">
      <c r="A297" s="17">
        <v>296</v>
      </c>
      <c r="B297" s="11">
        <v>45121</v>
      </c>
      <c r="C297" s="13">
        <v>0.83333333333333337</v>
      </c>
      <c r="D297" s="29">
        <f t="shared" si="12"/>
        <v>45121.833333333336</v>
      </c>
      <c r="E297" s="10">
        <v>59.5</v>
      </c>
      <c r="F297" s="15">
        <v>66.599999999999994</v>
      </c>
      <c r="G297" s="10">
        <v>2.9</v>
      </c>
      <c r="H297" s="10">
        <v>133.5</v>
      </c>
      <c r="I297">
        <f t="shared" si="10"/>
        <v>139.25467499999999</v>
      </c>
      <c r="J297" s="82">
        <f t="shared" si="11"/>
        <v>32.607349316143704</v>
      </c>
    </row>
    <row r="298" spans="1:11" x14ac:dyDescent="0.25">
      <c r="A298" s="31">
        <v>297</v>
      </c>
      <c r="B298" s="11">
        <v>45121</v>
      </c>
      <c r="C298" s="13">
        <v>0.875</v>
      </c>
      <c r="D298" s="29">
        <f t="shared" si="12"/>
        <v>45121.875</v>
      </c>
      <c r="E298" s="10">
        <v>59</v>
      </c>
      <c r="F298" s="15">
        <v>67.599999999999994</v>
      </c>
      <c r="G298" s="10">
        <v>2.5</v>
      </c>
      <c r="H298" s="10">
        <v>107.15</v>
      </c>
      <c r="I298">
        <f t="shared" si="10"/>
        <v>106.35709525000001</v>
      </c>
      <c r="J298" s="82">
        <f t="shared" si="11"/>
        <v>21.485249995389719</v>
      </c>
    </row>
    <row r="299" spans="1:11" x14ac:dyDescent="0.25">
      <c r="A299" s="17">
        <v>298</v>
      </c>
      <c r="B299" s="11">
        <v>45121</v>
      </c>
      <c r="C299" s="13">
        <v>0.95833333333333337</v>
      </c>
      <c r="D299" s="29">
        <f t="shared" si="12"/>
        <v>45121.958333333336</v>
      </c>
      <c r="E299" s="10">
        <v>59</v>
      </c>
      <c r="F299" s="15">
        <v>68.8</v>
      </c>
      <c r="G299" s="10">
        <v>2.2999999999999998</v>
      </c>
      <c r="H299" s="10">
        <v>58.3</v>
      </c>
      <c r="I299">
        <f t="shared" si="10"/>
        <v>48.674771000000007</v>
      </c>
      <c r="J299" s="82">
        <f t="shared" si="11"/>
        <v>13.792042023099516</v>
      </c>
    </row>
    <row r="300" spans="1:11" x14ac:dyDescent="0.25">
      <c r="A300" s="31">
        <v>299</v>
      </c>
      <c r="B300" s="11">
        <v>45122</v>
      </c>
      <c r="C300" s="13">
        <v>0.375</v>
      </c>
      <c r="D300" s="29">
        <f t="shared" si="12"/>
        <v>45122.375</v>
      </c>
      <c r="E300" s="10">
        <v>56</v>
      </c>
      <c r="F300" s="15">
        <v>74.8</v>
      </c>
      <c r="G300" s="10">
        <v>3.4</v>
      </c>
      <c r="H300" s="10">
        <v>72.099999999999994</v>
      </c>
      <c r="I300">
        <f t="shared" si="10"/>
        <v>64.534559000000002</v>
      </c>
      <c r="J300" s="82">
        <f t="shared" si="11"/>
        <v>14.408243727033327</v>
      </c>
    </row>
    <row r="301" spans="1:11" x14ac:dyDescent="0.25">
      <c r="A301" s="17">
        <v>300</v>
      </c>
      <c r="B301" s="11">
        <v>45122</v>
      </c>
      <c r="C301" s="13">
        <v>0.45833333333333331</v>
      </c>
      <c r="D301" s="29">
        <f t="shared" si="12"/>
        <v>45122.458333333336</v>
      </c>
      <c r="E301" s="10"/>
      <c r="F301" s="15"/>
      <c r="G301" s="10"/>
      <c r="H301" s="10"/>
      <c r="I301">
        <f t="shared" si="10"/>
        <v>-14.544</v>
      </c>
      <c r="J301" s="82">
        <f t="shared" si="11"/>
        <v>22.634101135359998</v>
      </c>
    </row>
    <row r="302" spans="1:11" x14ac:dyDescent="0.25">
      <c r="A302" s="31">
        <v>301</v>
      </c>
      <c r="B302" s="11">
        <v>45122</v>
      </c>
      <c r="C302" s="13">
        <v>0.54166666666666663</v>
      </c>
      <c r="D302" s="29">
        <f t="shared" si="12"/>
        <v>45122.541666666664</v>
      </c>
      <c r="E302" s="10">
        <v>59.1</v>
      </c>
      <c r="F302" s="15">
        <v>70.900000000000006</v>
      </c>
      <c r="G302" s="10">
        <v>4.9000000000000004</v>
      </c>
      <c r="H302" s="10">
        <v>105.8</v>
      </c>
      <c r="I302">
        <f t="shared" si="10"/>
        <v>104.705296</v>
      </c>
      <c r="J302" s="82">
        <f t="shared" si="11"/>
        <v>21.05578053161161</v>
      </c>
    </row>
    <row r="303" spans="1:11" x14ac:dyDescent="0.25">
      <c r="A303" s="17">
        <v>302</v>
      </c>
      <c r="B303" s="11">
        <v>45122</v>
      </c>
      <c r="C303" s="13">
        <v>0.70833333333333337</v>
      </c>
      <c r="D303" s="29">
        <f t="shared" si="12"/>
        <v>45122.708333333336</v>
      </c>
      <c r="E303" s="26">
        <v>61</v>
      </c>
      <c r="F303" s="15">
        <v>63</v>
      </c>
      <c r="G303" s="10">
        <v>3.2</v>
      </c>
      <c r="H303" s="10">
        <v>158.1</v>
      </c>
      <c r="I303">
        <f t="shared" si="10"/>
        <v>171.095439</v>
      </c>
      <c r="J303" s="82">
        <f t="shared" si="11"/>
        <v>48.030737034322144</v>
      </c>
    </row>
    <row r="304" spans="1:11" x14ac:dyDescent="0.25">
      <c r="A304" s="31">
        <v>303</v>
      </c>
      <c r="B304" s="11">
        <v>45122</v>
      </c>
      <c r="C304" s="13">
        <v>0.83333333333333337</v>
      </c>
      <c r="D304" s="29">
        <f t="shared" si="12"/>
        <v>45122.833333333336</v>
      </c>
      <c r="E304" s="27">
        <v>60</v>
      </c>
      <c r="F304" s="15">
        <v>62.9</v>
      </c>
      <c r="G304" s="10">
        <v>2.2999999999999998</v>
      </c>
      <c r="H304" s="10">
        <v>310.5</v>
      </c>
      <c r="I304">
        <f t="shared" si="10"/>
        <v>392.63017500000001</v>
      </c>
      <c r="J304" s="82">
        <f t="shared" si="11"/>
        <v>282.19735878939917</v>
      </c>
    </row>
    <row r="305" spans="1:10" x14ac:dyDescent="0.25">
      <c r="A305" s="17">
        <v>304</v>
      </c>
      <c r="B305" s="11">
        <v>45122</v>
      </c>
      <c r="C305" s="13">
        <v>0.875</v>
      </c>
      <c r="D305" s="29">
        <f t="shared" si="12"/>
        <v>45122.875</v>
      </c>
      <c r="E305" s="27">
        <v>60</v>
      </c>
      <c r="F305" s="15">
        <v>63.8</v>
      </c>
      <c r="G305" s="10">
        <v>2.2000000000000002</v>
      </c>
      <c r="H305" s="10">
        <v>238.5</v>
      </c>
      <c r="I305">
        <f t="shared" si="10"/>
        <v>282.75817500000005</v>
      </c>
      <c r="J305" s="82">
        <f t="shared" si="11"/>
        <v>138.33341532128725</v>
      </c>
    </row>
    <row r="306" spans="1:10" x14ac:dyDescent="0.25">
      <c r="A306" s="31">
        <v>305</v>
      </c>
      <c r="B306" s="11">
        <v>45122</v>
      </c>
      <c r="C306" s="13">
        <v>0.95833333333333337</v>
      </c>
      <c r="D306" s="29">
        <f t="shared" si="12"/>
        <v>45122.958333333336</v>
      </c>
      <c r="E306" s="27">
        <v>60.3</v>
      </c>
      <c r="F306" s="15">
        <v>65.400000000000006</v>
      </c>
      <c r="G306" s="10">
        <v>2</v>
      </c>
      <c r="H306" s="10">
        <v>235</v>
      </c>
      <c r="I306">
        <f t="shared" si="10"/>
        <v>277.65500000000003</v>
      </c>
      <c r="J306" s="82">
        <f t="shared" si="11"/>
        <v>132.97746079650003</v>
      </c>
    </row>
    <row r="307" spans="1:10" x14ac:dyDescent="0.25">
      <c r="A307" s="17">
        <v>306</v>
      </c>
      <c r="B307" s="11">
        <v>45123</v>
      </c>
      <c r="C307" s="13">
        <v>0.375</v>
      </c>
      <c r="D307" s="29">
        <f t="shared" si="12"/>
        <v>45123.375</v>
      </c>
      <c r="E307" s="27">
        <v>57</v>
      </c>
      <c r="F307" s="15">
        <v>73.599999999999994</v>
      </c>
      <c r="G307" s="10">
        <v>3.1</v>
      </c>
      <c r="H307" s="10">
        <v>225.5</v>
      </c>
      <c r="I307">
        <f t="shared" si="10"/>
        <v>263.91467500000005</v>
      </c>
      <c r="J307" s="82">
        <f t="shared" si="11"/>
        <v>119.14167536260376</v>
      </c>
    </row>
    <row r="308" spans="1:10" x14ac:dyDescent="0.25">
      <c r="A308" s="31">
        <v>307</v>
      </c>
      <c r="B308" s="11">
        <v>45123</v>
      </c>
      <c r="C308" s="13">
        <v>0.45833333333333331</v>
      </c>
      <c r="D308" s="29">
        <f t="shared" si="12"/>
        <v>45123.458333333336</v>
      </c>
      <c r="E308" s="27">
        <v>57.5</v>
      </c>
      <c r="F308" s="15">
        <v>73.099999999999994</v>
      </c>
      <c r="G308" s="10">
        <v>4.3</v>
      </c>
      <c r="H308" s="10">
        <v>241</v>
      </c>
      <c r="I308">
        <f t="shared" si="10"/>
        <v>286.41680000000002</v>
      </c>
      <c r="J308" s="82">
        <f t="shared" si="11"/>
        <v>142.24571270826243</v>
      </c>
    </row>
    <row r="309" spans="1:10" x14ac:dyDescent="0.25">
      <c r="A309" s="17">
        <v>308</v>
      </c>
      <c r="B309" s="11">
        <v>45123</v>
      </c>
      <c r="C309" s="13">
        <v>0.54166666666666663</v>
      </c>
      <c r="D309" s="29">
        <f t="shared" si="12"/>
        <v>45123.541666666664</v>
      </c>
      <c r="E309" s="27">
        <v>57.5</v>
      </c>
      <c r="F309" s="15">
        <v>72</v>
      </c>
      <c r="G309" s="10">
        <v>4.7</v>
      </c>
      <c r="H309" s="10">
        <v>253.6</v>
      </c>
      <c r="I309">
        <f t="shared" si="10"/>
        <v>305.02750400000002</v>
      </c>
      <c r="J309" s="82">
        <f t="shared" si="11"/>
        <v>163.08345035602224</v>
      </c>
    </row>
    <row r="310" spans="1:10" x14ac:dyDescent="0.25">
      <c r="A310" s="31">
        <v>309</v>
      </c>
      <c r="B310" s="11">
        <v>45123</v>
      </c>
      <c r="C310" s="13">
        <v>0.70833333333333337</v>
      </c>
      <c r="D310" s="29">
        <f t="shared" si="12"/>
        <v>45123.708333333336</v>
      </c>
      <c r="E310" s="27">
        <v>59</v>
      </c>
      <c r="F310" s="15">
        <v>68.7</v>
      </c>
      <c r="G310" s="10">
        <v>2.7</v>
      </c>
      <c r="H310" s="10">
        <v>258</v>
      </c>
      <c r="I310">
        <f t="shared" si="10"/>
        <v>311.59380000000004</v>
      </c>
      <c r="J310" s="82">
        <f t="shared" si="11"/>
        <v>170.80911880847444</v>
      </c>
    </row>
    <row r="311" spans="1:10" x14ac:dyDescent="0.25">
      <c r="A311" s="17">
        <v>310</v>
      </c>
      <c r="B311" s="11">
        <v>45123</v>
      </c>
      <c r="C311" s="13">
        <v>0.83333333333333337</v>
      </c>
      <c r="D311" s="29">
        <f t="shared" si="12"/>
        <v>45123.833333333336</v>
      </c>
      <c r="E311" s="27">
        <v>59</v>
      </c>
      <c r="F311" s="15">
        <v>69.099999999999994</v>
      </c>
      <c r="G311" s="10">
        <v>2.2000000000000002</v>
      </c>
      <c r="H311" s="10">
        <v>128.30000000000001</v>
      </c>
      <c r="I311">
        <f t="shared" si="10"/>
        <v>132.66357100000002</v>
      </c>
      <c r="J311" s="82">
        <f t="shared" si="11"/>
        <v>29.987153232266813</v>
      </c>
    </row>
    <row r="312" spans="1:10" x14ac:dyDescent="0.25">
      <c r="A312" s="31">
        <v>311</v>
      </c>
      <c r="B312" s="11">
        <v>45123</v>
      </c>
      <c r="C312" s="13">
        <v>0.875</v>
      </c>
      <c r="D312" s="29">
        <f t="shared" si="12"/>
        <v>45123.875</v>
      </c>
      <c r="E312" s="27">
        <v>59</v>
      </c>
      <c r="F312" s="15">
        <v>69.5</v>
      </c>
      <c r="G312" s="10">
        <v>2.1</v>
      </c>
      <c r="H312" s="10">
        <v>149.80000000000001</v>
      </c>
      <c r="I312">
        <f t="shared" si="10"/>
        <v>160.23065600000001</v>
      </c>
      <c r="J312" s="82">
        <f t="shared" si="11"/>
        <v>42.252878304150158</v>
      </c>
    </row>
    <row r="313" spans="1:10" x14ac:dyDescent="0.25">
      <c r="A313" s="17">
        <v>312</v>
      </c>
      <c r="B313" s="11">
        <v>45123</v>
      </c>
      <c r="C313" s="13">
        <v>0.95833333333333337</v>
      </c>
      <c r="D313" s="29">
        <f t="shared" si="12"/>
        <v>45123.958333333336</v>
      </c>
      <c r="E313" s="27">
        <v>59.5</v>
      </c>
      <c r="F313" s="15">
        <v>71.8</v>
      </c>
      <c r="G313" s="10">
        <v>2</v>
      </c>
      <c r="H313" s="10">
        <v>71.7</v>
      </c>
      <c r="I313">
        <f t="shared" si="10"/>
        <v>64.070031000000014</v>
      </c>
      <c r="J313" s="82">
        <f t="shared" si="11"/>
        <v>14.374032924490573</v>
      </c>
    </row>
    <row r="314" spans="1:10" x14ac:dyDescent="0.25">
      <c r="A314" s="31">
        <v>313</v>
      </c>
      <c r="B314" s="11">
        <v>45124</v>
      </c>
      <c r="C314" s="13">
        <v>0.375</v>
      </c>
      <c r="D314" s="29">
        <f t="shared" si="12"/>
        <v>45124.375</v>
      </c>
      <c r="E314" s="27">
        <v>56.2</v>
      </c>
      <c r="F314" s="15">
        <v>77.7</v>
      </c>
      <c r="G314" s="10">
        <v>3</v>
      </c>
      <c r="H314" s="10">
        <v>64</v>
      </c>
      <c r="I314">
        <f t="shared" si="10"/>
        <v>55.184000000000012</v>
      </c>
      <c r="J314" s="82">
        <f t="shared" si="11"/>
        <v>13.907390914560001</v>
      </c>
    </row>
    <row r="315" spans="1:10" x14ac:dyDescent="0.25">
      <c r="A315" s="17">
        <v>314</v>
      </c>
      <c r="B315" s="11">
        <v>45124</v>
      </c>
      <c r="C315" s="13">
        <v>0.45833333333333331</v>
      </c>
      <c r="D315" s="29">
        <f t="shared" si="12"/>
        <v>45124.458333333336</v>
      </c>
      <c r="E315" s="27">
        <v>56.9</v>
      </c>
      <c r="F315" s="15">
        <v>77.599999999999994</v>
      </c>
      <c r="G315" s="10">
        <v>4.0999999999999996</v>
      </c>
      <c r="H315" s="10">
        <v>38.1</v>
      </c>
      <c r="I315">
        <f t="shared" si="10"/>
        <v>26.077839000000001</v>
      </c>
      <c r="J315" s="82">
        <f t="shared" si="11"/>
        <v>14.878030269416421</v>
      </c>
    </row>
    <row r="316" spans="1:10" x14ac:dyDescent="0.25">
      <c r="A316" s="31">
        <v>315</v>
      </c>
      <c r="B316" s="11">
        <v>45124</v>
      </c>
      <c r="C316" s="13">
        <v>0.54166666666666663</v>
      </c>
      <c r="D316" s="29">
        <f t="shared" si="12"/>
        <v>45124.541666666664</v>
      </c>
      <c r="E316" s="27">
        <v>57</v>
      </c>
      <c r="F316" s="15">
        <v>78.099999999999994</v>
      </c>
      <c r="G316" s="10">
        <v>3.1</v>
      </c>
      <c r="H316" s="10">
        <v>101.1</v>
      </c>
      <c r="I316">
        <f t="shared" si="10"/>
        <v>98.980179000000007</v>
      </c>
      <c r="J316" s="82">
        <f t="shared" si="11"/>
        <v>19.662692543810813</v>
      </c>
    </row>
    <row r="317" spans="1:10" x14ac:dyDescent="0.25">
      <c r="A317" s="17">
        <v>316</v>
      </c>
      <c r="B317" s="11">
        <v>45124</v>
      </c>
      <c r="C317" s="13">
        <v>0.70833333333333337</v>
      </c>
      <c r="D317" s="29">
        <f t="shared" si="12"/>
        <v>45124.708333333336</v>
      </c>
      <c r="E317" s="27">
        <v>57.8</v>
      </c>
      <c r="F317" s="15">
        <v>73.400000000000006</v>
      </c>
      <c r="G317" s="10">
        <v>2.7</v>
      </c>
      <c r="H317" s="10">
        <v>81.2</v>
      </c>
      <c r="I317">
        <f t="shared" si="10"/>
        <v>75.18037600000001</v>
      </c>
      <c r="J317" s="82">
        <f t="shared" si="11"/>
        <v>15.459579402233109</v>
      </c>
    </row>
    <row r="318" spans="1:10" x14ac:dyDescent="0.25">
      <c r="A318" s="31">
        <v>317</v>
      </c>
      <c r="B318" s="11">
        <v>45124</v>
      </c>
      <c r="C318" s="13">
        <v>0.83333333333333337</v>
      </c>
      <c r="D318" s="29">
        <f t="shared" si="12"/>
        <v>45124.833333333336</v>
      </c>
      <c r="E318" s="27">
        <v>55.7</v>
      </c>
      <c r="F318" s="15">
        <v>74.599999999999994</v>
      </c>
      <c r="G318" s="10">
        <v>2</v>
      </c>
      <c r="H318" s="10">
        <v>107.5</v>
      </c>
      <c r="I318">
        <f t="shared" si="10"/>
        <v>106.78587500000002</v>
      </c>
      <c r="J318" s="82">
        <f t="shared" si="11"/>
        <v>21.598749329905317</v>
      </c>
    </row>
    <row r="319" spans="1:10" x14ac:dyDescent="0.25">
      <c r="A319" s="17">
        <v>318</v>
      </c>
      <c r="B319" s="11">
        <v>45124</v>
      </c>
      <c r="C319" s="13">
        <v>0.875</v>
      </c>
      <c r="D319" s="29">
        <f t="shared" si="12"/>
        <v>45124.875</v>
      </c>
      <c r="E319" s="27">
        <v>56</v>
      </c>
      <c r="F319" s="15">
        <v>75.900000000000006</v>
      </c>
      <c r="G319" s="10">
        <v>1.9</v>
      </c>
      <c r="H319" s="10">
        <v>79.2</v>
      </c>
      <c r="I319">
        <f t="shared" si="10"/>
        <v>72.827856000000011</v>
      </c>
      <c r="J319" s="82">
        <f t="shared" si="11"/>
        <v>15.183161585598222</v>
      </c>
    </row>
    <row r="320" spans="1:10" x14ac:dyDescent="0.25">
      <c r="A320" s="31">
        <v>319</v>
      </c>
      <c r="B320" s="11">
        <v>45124</v>
      </c>
      <c r="C320" s="13">
        <v>0.95833333333333337</v>
      </c>
      <c r="D320" s="29">
        <f t="shared" si="12"/>
        <v>45124.958333333336</v>
      </c>
      <c r="E320" s="27">
        <v>55.5</v>
      </c>
      <c r="F320" s="15">
        <v>76.900000000000006</v>
      </c>
      <c r="G320" s="10">
        <v>1.9</v>
      </c>
      <c r="H320" s="10">
        <v>58.1</v>
      </c>
      <c r="I320">
        <f t="shared" si="10"/>
        <v>48.447439000000003</v>
      </c>
      <c r="J320" s="82">
        <f t="shared" si="11"/>
        <v>13.791474558188709</v>
      </c>
    </row>
    <row r="321" spans="1:10" x14ac:dyDescent="0.25">
      <c r="A321" s="17">
        <v>320</v>
      </c>
      <c r="B321" s="11">
        <v>45125</v>
      </c>
      <c r="C321" s="13">
        <v>0.375</v>
      </c>
      <c r="D321" s="29">
        <f t="shared" si="12"/>
        <v>45125.375</v>
      </c>
      <c r="E321" s="27">
        <v>53</v>
      </c>
      <c r="F321" s="15">
        <v>82</v>
      </c>
      <c r="G321" s="10">
        <v>4</v>
      </c>
      <c r="H321" s="10">
        <v>46.8</v>
      </c>
      <c r="I321">
        <f t="shared" si="10"/>
        <v>35.720135999999997</v>
      </c>
      <c r="J321" s="82">
        <f t="shared" si="11"/>
        <v>14.132328029840199</v>
      </c>
    </row>
    <row r="322" spans="1:10" x14ac:dyDescent="0.25">
      <c r="A322" s="31">
        <v>321</v>
      </c>
      <c r="B322" s="11">
        <v>45125</v>
      </c>
      <c r="C322" s="13">
        <v>0.45833333333333331</v>
      </c>
      <c r="D322" s="29">
        <f t="shared" si="12"/>
        <v>45125.458333333336</v>
      </c>
      <c r="E322" s="27">
        <v>53.7</v>
      </c>
      <c r="F322" s="15">
        <v>80.8</v>
      </c>
      <c r="G322" s="10">
        <v>4.4000000000000004</v>
      </c>
      <c r="H322" s="10">
        <v>46.4</v>
      </c>
      <c r="I322">
        <f t="shared" si="10"/>
        <v>35.273824000000005</v>
      </c>
      <c r="J322" s="82">
        <f t="shared" si="11"/>
        <v>14.157568602657527</v>
      </c>
    </row>
    <row r="323" spans="1:10" x14ac:dyDescent="0.25">
      <c r="A323" s="17">
        <v>322</v>
      </c>
      <c r="B323" s="11">
        <v>45125</v>
      </c>
      <c r="C323" s="13">
        <v>0.54166666666666663</v>
      </c>
      <c r="D323" s="29">
        <f t="shared" si="12"/>
        <v>45125.541666666664</v>
      </c>
      <c r="E323" s="27">
        <v>54.7</v>
      </c>
      <c r="F323" s="15">
        <v>78.599999999999994</v>
      </c>
      <c r="G323" s="10">
        <v>4.2</v>
      </c>
      <c r="H323" s="10">
        <v>43.4</v>
      </c>
      <c r="I323">
        <f t="shared" ref="I323:I386" si="13">H323*H323*0.0009+1.0319*H323-14.544</f>
        <v>31.935663999999999</v>
      </c>
      <c r="J323" s="82">
        <f t="shared" ref="J323:J386" si="14">IF(I323 &lt; 1000, 19-0.217*I323+0.00226*I323*I323, -566+1.21*I323)</f>
        <v>14.374904707373224</v>
      </c>
    </row>
    <row r="324" spans="1:10" x14ac:dyDescent="0.25">
      <c r="A324" s="31">
        <v>323</v>
      </c>
      <c r="B324" s="11">
        <v>45125</v>
      </c>
      <c r="C324" s="13">
        <v>0.70833333333333337</v>
      </c>
      <c r="D324" s="29">
        <f t="shared" si="12"/>
        <v>45125.708333333336</v>
      </c>
      <c r="E324" s="27">
        <v>56.8</v>
      </c>
      <c r="F324" s="15">
        <v>69.7</v>
      </c>
      <c r="G324" s="10">
        <v>3.8</v>
      </c>
      <c r="H324" s="10">
        <v>119.7</v>
      </c>
      <c r="I324">
        <f t="shared" si="13"/>
        <v>121.86971100000001</v>
      </c>
      <c r="J324" s="82">
        <f t="shared" si="14"/>
        <v>26.120304510845155</v>
      </c>
    </row>
    <row r="325" spans="1:10" x14ac:dyDescent="0.25">
      <c r="A325" s="17">
        <v>324</v>
      </c>
      <c r="B325" s="11">
        <v>45125</v>
      </c>
      <c r="C325" s="13">
        <v>0.83333333333333337</v>
      </c>
      <c r="D325" s="29">
        <f t="shared" si="12"/>
        <v>45125.833333333336</v>
      </c>
      <c r="E325" s="27">
        <v>57.4</v>
      </c>
      <c r="F325" s="15">
        <v>67.2</v>
      </c>
      <c r="G325" s="10">
        <v>2.5</v>
      </c>
      <c r="H325" s="10">
        <v>73.25</v>
      </c>
      <c r="I325">
        <f t="shared" si="13"/>
        <v>65.871681250000009</v>
      </c>
      <c r="J325" s="82">
        <f t="shared" si="14"/>
        <v>14.51216233173562</v>
      </c>
    </row>
    <row r="326" spans="1:10" x14ac:dyDescent="0.25">
      <c r="A326" s="31">
        <v>325</v>
      </c>
      <c r="B326" s="11">
        <v>45125</v>
      </c>
      <c r="C326" s="13">
        <v>0.875</v>
      </c>
      <c r="D326" s="29">
        <f t="shared" si="12"/>
        <v>45125.875</v>
      </c>
      <c r="E326" s="27">
        <v>56.8</v>
      </c>
      <c r="F326" s="15">
        <v>67.8</v>
      </c>
      <c r="G326" s="10">
        <v>2.2999999999999998</v>
      </c>
      <c r="H326" s="10">
        <v>63.7</v>
      </c>
      <c r="I326">
        <f t="shared" si="13"/>
        <v>54.839951000000013</v>
      </c>
      <c r="J326" s="82">
        <f t="shared" si="14"/>
        <v>13.896500343042227</v>
      </c>
    </row>
    <row r="327" spans="1:10" x14ac:dyDescent="0.25">
      <c r="A327" s="17">
        <v>326</v>
      </c>
      <c r="B327" s="11">
        <v>45125</v>
      </c>
      <c r="C327" s="13">
        <v>0.95833333333333337</v>
      </c>
      <c r="D327" s="29">
        <f t="shared" si="12"/>
        <v>45125.958333333336</v>
      </c>
      <c r="E327" s="27">
        <v>56.2</v>
      </c>
      <c r="F327" s="15">
        <v>69.2</v>
      </c>
      <c r="G327" s="10">
        <v>2.2000000000000002</v>
      </c>
      <c r="H327" s="10">
        <v>68.45</v>
      </c>
      <c r="I327">
        <f t="shared" si="13"/>
        <v>60.30641725000001</v>
      </c>
      <c r="J327" s="82">
        <f t="shared" si="14"/>
        <v>14.132820009810281</v>
      </c>
    </row>
    <row r="328" spans="1:10" x14ac:dyDescent="0.25">
      <c r="A328" s="31">
        <v>327</v>
      </c>
      <c r="B328" s="11">
        <v>45126</v>
      </c>
      <c r="C328" s="13">
        <v>0.375</v>
      </c>
      <c r="D328" s="29">
        <f t="shared" si="12"/>
        <v>45126.375</v>
      </c>
      <c r="E328" s="27">
        <v>54.5</v>
      </c>
      <c r="F328" s="15">
        <v>76.400000000000006</v>
      </c>
      <c r="G328" s="10">
        <v>3.1</v>
      </c>
      <c r="H328" s="10">
        <v>476.5</v>
      </c>
      <c r="I328">
        <f t="shared" si="13"/>
        <v>681.50337500000001</v>
      </c>
      <c r="J328" s="82">
        <f t="shared" si="14"/>
        <v>920.76364893324285</v>
      </c>
    </row>
    <row r="329" spans="1:10" x14ac:dyDescent="0.25">
      <c r="A329" s="17">
        <v>328</v>
      </c>
      <c r="B329" s="11">
        <v>45126</v>
      </c>
      <c r="C329" s="13">
        <v>0.45833333333333331</v>
      </c>
      <c r="D329" s="29">
        <f t="shared" si="12"/>
        <v>45126.458333333336</v>
      </c>
      <c r="E329" s="27">
        <v>54.8</v>
      </c>
      <c r="F329" s="15">
        <v>75.400000000000006</v>
      </c>
      <c r="G329" s="10">
        <v>4.4000000000000004</v>
      </c>
      <c r="H329" s="10">
        <v>50.3</v>
      </c>
      <c r="I329">
        <f t="shared" si="13"/>
        <v>39.637651000000005</v>
      </c>
      <c r="J329" s="82">
        <f t="shared" si="14"/>
        <v>13.94941376456303</v>
      </c>
    </row>
    <row r="330" spans="1:10" x14ac:dyDescent="0.25">
      <c r="A330" s="31">
        <v>329</v>
      </c>
      <c r="B330" s="11">
        <v>45126</v>
      </c>
      <c r="C330" s="13">
        <v>0.54166666666666663</v>
      </c>
      <c r="D330" s="29">
        <f t="shared" ref="D330:D394" si="15">B330+C330</f>
        <v>45126.541666666664</v>
      </c>
      <c r="E330" s="27">
        <v>55.5</v>
      </c>
      <c r="F330" s="15">
        <v>72.8</v>
      </c>
      <c r="G330" s="10">
        <v>5</v>
      </c>
      <c r="H330" s="10">
        <v>75.5</v>
      </c>
      <c r="I330">
        <f t="shared" si="13"/>
        <v>68.494675000000001</v>
      </c>
      <c r="J330" s="82">
        <f t="shared" si="14"/>
        <v>14.739491862583712</v>
      </c>
    </row>
    <row r="331" spans="1:10" x14ac:dyDescent="0.25">
      <c r="A331" s="17">
        <v>330</v>
      </c>
      <c r="B331" s="11">
        <v>45126</v>
      </c>
      <c r="C331" s="13">
        <v>0.70833333333333337</v>
      </c>
      <c r="D331" s="29">
        <f t="shared" si="15"/>
        <v>45126.708333333336</v>
      </c>
      <c r="E331" s="27">
        <v>58.8</v>
      </c>
      <c r="F331" s="15">
        <v>63.4</v>
      </c>
      <c r="G331" s="10">
        <v>3.2</v>
      </c>
      <c r="H331" s="10">
        <v>122.45</v>
      </c>
      <c r="I331">
        <f t="shared" si="13"/>
        <v>125.30675725000002</v>
      </c>
      <c r="J331" s="82">
        <f t="shared" si="14"/>
        <v>27.294464189023568</v>
      </c>
    </row>
    <row r="332" spans="1:10" x14ac:dyDescent="0.25">
      <c r="A332" s="31">
        <v>331</v>
      </c>
      <c r="B332" s="11">
        <v>45126</v>
      </c>
      <c r="C332" s="13">
        <v>0.83333333333333337</v>
      </c>
      <c r="D332" s="29">
        <f t="shared" si="15"/>
        <v>45126.833333333336</v>
      </c>
      <c r="E332" s="27">
        <v>58.8</v>
      </c>
      <c r="F332" s="15">
        <v>62.8</v>
      </c>
      <c r="G332" s="10">
        <v>2.6</v>
      </c>
      <c r="H332" s="10">
        <v>90.3</v>
      </c>
      <c r="I332">
        <f t="shared" si="13"/>
        <v>85.975251</v>
      </c>
      <c r="J332" s="82">
        <f t="shared" si="14"/>
        <v>17.048711485999384</v>
      </c>
    </row>
    <row r="333" spans="1:10" x14ac:dyDescent="0.25">
      <c r="A333" s="17">
        <v>332</v>
      </c>
      <c r="B333" s="11">
        <v>45126</v>
      </c>
      <c r="C333" s="13">
        <v>0.875</v>
      </c>
      <c r="D333" s="29">
        <f t="shared" si="15"/>
        <v>45126.875</v>
      </c>
      <c r="E333" s="27">
        <v>58.9</v>
      </c>
      <c r="F333" s="15">
        <v>63.2</v>
      </c>
      <c r="G333" s="10">
        <v>2.4</v>
      </c>
      <c r="H333" s="10">
        <v>99.7</v>
      </c>
      <c r="I333">
        <f t="shared" si="13"/>
        <v>97.282511000000014</v>
      </c>
      <c r="J333" s="82">
        <f t="shared" si="14"/>
        <v>19.278079612011176</v>
      </c>
    </row>
    <row r="334" spans="1:10" x14ac:dyDescent="0.25">
      <c r="A334" s="31">
        <v>333</v>
      </c>
      <c r="B334" s="11">
        <v>45126</v>
      </c>
      <c r="C334" s="13">
        <v>0.95833333333333337</v>
      </c>
      <c r="D334" s="29">
        <f t="shared" si="15"/>
        <v>45126.958333333336</v>
      </c>
      <c r="E334" s="27">
        <v>58.6</v>
      </c>
      <c r="F334" s="15">
        <v>64.8</v>
      </c>
      <c r="G334" s="10">
        <v>2.1</v>
      </c>
      <c r="H334" s="10">
        <v>94.7</v>
      </c>
      <c r="I334">
        <f t="shared" si="13"/>
        <v>91.248211000000012</v>
      </c>
      <c r="J334" s="82">
        <f t="shared" si="14"/>
        <v>18.016431597183178</v>
      </c>
    </row>
    <row r="335" spans="1:10" x14ac:dyDescent="0.25">
      <c r="A335" s="17">
        <v>334</v>
      </c>
      <c r="B335" s="11">
        <v>45127</v>
      </c>
      <c r="C335" s="13">
        <v>0.375</v>
      </c>
      <c r="D335" s="29">
        <f t="shared" si="15"/>
        <v>45127.375</v>
      </c>
      <c r="E335" s="27">
        <v>55.4</v>
      </c>
      <c r="F335" s="15">
        <v>71.2</v>
      </c>
      <c r="G335" s="10">
        <v>3.4</v>
      </c>
      <c r="H335" s="10">
        <v>82</v>
      </c>
      <c r="I335">
        <f t="shared" si="13"/>
        <v>76.123400000000004</v>
      </c>
      <c r="J335" s="82">
        <f t="shared" si="14"/>
        <v>15.577406982285599</v>
      </c>
    </row>
    <row r="336" spans="1:10" x14ac:dyDescent="0.25">
      <c r="A336" s="31">
        <v>335</v>
      </c>
      <c r="B336" s="11">
        <v>45127</v>
      </c>
      <c r="C336" s="13">
        <v>0.45833333333333331</v>
      </c>
      <c r="D336" s="29">
        <f t="shared" si="15"/>
        <v>45127.458333333336</v>
      </c>
      <c r="E336" s="27">
        <v>55.5</v>
      </c>
      <c r="F336" s="15">
        <v>70.400000000000006</v>
      </c>
      <c r="G336" s="10">
        <v>4.5</v>
      </c>
      <c r="H336" s="10">
        <v>75.7</v>
      </c>
      <c r="I336">
        <f t="shared" si="13"/>
        <v>68.728271000000021</v>
      </c>
      <c r="J336" s="82">
        <f t="shared" si="14"/>
        <v>14.761245223307739</v>
      </c>
    </row>
    <row r="337" spans="1:10" x14ac:dyDescent="0.25">
      <c r="A337" s="17">
        <v>336</v>
      </c>
      <c r="B337" s="11">
        <v>45127</v>
      </c>
      <c r="C337" s="13">
        <v>0.54166666666666663</v>
      </c>
      <c r="D337" s="29">
        <f t="shared" si="15"/>
        <v>45127.541666666664</v>
      </c>
      <c r="E337" s="27">
        <v>56.5</v>
      </c>
      <c r="F337" s="15">
        <v>67.7</v>
      </c>
      <c r="G337" s="10">
        <v>5</v>
      </c>
      <c r="H337" s="10">
        <v>124.6</v>
      </c>
      <c r="I337">
        <f t="shared" si="13"/>
        <v>128.00338399999998</v>
      </c>
      <c r="J337" s="82">
        <f t="shared" si="14"/>
        <v>28.25306354492028</v>
      </c>
    </row>
    <row r="338" spans="1:10" x14ac:dyDescent="0.25">
      <c r="A338" s="31">
        <v>337</v>
      </c>
      <c r="B338" s="11">
        <v>45127</v>
      </c>
      <c r="C338" s="13">
        <v>0.70833333333333337</v>
      </c>
      <c r="D338" s="29">
        <f t="shared" si="15"/>
        <v>45127.708333333336</v>
      </c>
      <c r="E338" s="27">
        <v>60.4</v>
      </c>
      <c r="F338" s="15">
        <v>59.8</v>
      </c>
      <c r="G338" s="10">
        <v>4.0999999999999996</v>
      </c>
      <c r="H338" s="10">
        <v>356</v>
      </c>
      <c r="I338">
        <f t="shared" si="13"/>
        <v>466.87480000000005</v>
      </c>
      <c r="J338" s="82">
        <f t="shared" si="14"/>
        <v>410.30506665759043</v>
      </c>
    </row>
    <row r="339" spans="1:10" x14ac:dyDescent="0.25">
      <c r="A339" s="17">
        <v>338</v>
      </c>
      <c r="B339" s="11">
        <v>45127</v>
      </c>
      <c r="C339" s="13">
        <v>0.83333333333333337</v>
      </c>
      <c r="D339" s="29">
        <f t="shared" si="15"/>
        <v>45127.833333333336</v>
      </c>
      <c r="E339" s="27">
        <v>60.8</v>
      </c>
      <c r="F339" s="15">
        <v>58</v>
      </c>
      <c r="G339" s="10">
        <v>2.8</v>
      </c>
      <c r="H339" s="10">
        <v>211.5</v>
      </c>
      <c r="I339">
        <f t="shared" si="13"/>
        <v>243.96187499999999</v>
      </c>
      <c r="J339" s="82">
        <f t="shared" si="14"/>
        <v>100.56958910994533</v>
      </c>
    </row>
    <row r="340" spans="1:10" x14ac:dyDescent="0.25">
      <c r="A340" s="31">
        <v>339</v>
      </c>
      <c r="B340" s="11">
        <v>45127</v>
      </c>
      <c r="C340" s="13">
        <v>0.875</v>
      </c>
      <c r="D340" s="29">
        <f t="shared" si="15"/>
        <v>45127.875</v>
      </c>
      <c r="E340" s="27">
        <v>60</v>
      </c>
      <c r="F340" s="15">
        <v>58.9</v>
      </c>
      <c r="G340" s="10">
        <v>2.6</v>
      </c>
      <c r="H340" s="10">
        <v>218.7</v>
      </c>
      <c r="I340">
        <f t="shared" si="13"/>
        <v>254.17925099999999</v>
      </c>
      <c r="J340" s="82">
        <f t="shared" si="14"/>
        <v>109.85512963696146</v>
      </c>
    </row>
    <row r="341" spans="1:10" x14ac:dyDescent="0.25">
      <c r="A341" s="17">
        <v>340</v>
      </c>
      <c r="B341" s="11">
        <v>45127</v>
      </c>
      <c r="C341" s="13">
        <v>0.95833333333333337</v>
      </c>
      <c r="D341" s="29">
        <f t="shared" si="15"/>
        <v>45127.958333333336</v>
      </c>
      <c r="E341" s="27">
        <v>59.7</v>
      </c>
      <c r="F341" s="15">
        <v>60.7</v>
      </c>
      <c r="G341" s="10">
        <v>2.2999999999999998</v>
      </c>
      <c r="H341" s="10">
        <v>181.5</v>
      </c>
      <c r="I341">
        <f t="shared" si="13"/>
        <v>202.39387499999998</v>
      </c>
      <c r="J341" s="82">
        <f t="shared" si="14"/>
        <v>67.657543365785301</v>
      </c>
    </row>
    <row r="342" spans="1:10" x14ac:dyDescent="0.25">
      <c r="A342" s="31">
        <v>341</v>
      </c>
      <c r="B342" s="11">
        <v>45128</v>
      </c>
      <c r="C342" s="13">
        <v>0.375</v>
      </c>
      <c r="D342" s="29">
        <f t="shared" si="15"/>
        <v>45128.375</v>
      </c>
      <c r="E342" s="27">
        <v>57.8</v>
      </c>
      <c r="F342" s="15">
        <v>66</v>
      </c>
      <c r="G342" s="10">
        <v>4</v>
      </c>
      <c r="H342" s="10">
        <v>81.900000000000006</v>
      </c>
      <c r="I342">
        <f t="shared" si="13"/>
        <v>76.005459000000016</v>
      </c>
      <c r="J342" s="82">
        <f t="shared" si="14"/>
        <v>15.56245074002954</v>
      </c>
    </row>
    <row r="343" spans="1:10" x14ac:dyDescent="0.25">
      <c r="A343" s="17">
        <v>342</v>
      </c>
      <c r="B343" s="11">
        <v>45128</v>
      </c>
      <c r="C343" s="13">
        <v>0.45833333333333331</v>
      </c>
      <c r="D343" s="29">
        <f t="shared" si="15"/>
        <v>45128.458333333336</v>
      </c>
      <c r="E343" s="27">
        <v>58.5</v>
      </c>
      <c r="F343" s="15">
        <v>64.7</v>
      </c>
      <c r="G343" s="10">
        <v>4.9000000000000004</v>
      </c>
      <c r="H343" s="10">
        <v>112.1</v>
      </c>
      <c r="I343">
        <f t="shared" si="13"/>
        <v>112.441759</v>
      </c>
      <c r="J343" s="82">
        <f t="shared" si="14"/>
        <v>23.173655414451822</v>
      </c>
    </row>
    <row r="344" spans="1:10" x14ac:dyDescent="0.25">
      <c r="A344" s="31">
        <v>343</v>
      </c>
      <c r="B344" s="11">
        <v>45128</v>
      </c>
      <c r="C344" s="13">
        <v>0.54166666666666663</v>
      </c>
      <c r="D344" s="29">
        <f t="shared" si="15"/>
        <v>45128.541666666664</v>
      </c>
      <c r="E344" s="27">
        <v>59.8</v>
      </c>
      <c r="F344" s="15">
        <v>61.8</v>
      </c>
      <c r="G344" s="10">
        <v>4.9000000000000004</v>
      </c>
      <c r="H344" s="10">
        <v>166.8</v>
      </c>
      <c r="I344">
        <f t="shared" si="13"/>
        <v>182.61693600000001</v>
      </c>
      <c r="J344" s="82">
        <f t="shared" si="14"/>
        <v>54.740741297703501</v>
      </c>
    </row>
    <row r="345" spans="1:10" x14ac:dyDescent="0.25">
      <c r="A345" s="17">
        <v>344</v>
      </c>
      <c r="B345" s="11">
        <v>45128</v>
      </c>
      <c r="C345" s="13">
        <v>0.70833333333333337</v>
      </c>
      <c r="D345" s="29">
        <f t="shared" si="15"/>
        <v>45128.708333333336</v>
      </c>
      <c r="E345" s="27">
        <v>61.9</v>
      </c>
      <c r="F345" s="15">
        <v>57.5</v>
      </c>
      <c r="G345" s="10">
        <v>3.9</v>
      </c>
      <c r="H345" s="10">
        <v>332</v>
      </c>
      <c r="I345">
        <f t="shared" si="13"/>
        <v>427.2484</v>
      </c>
      <c r="J345" s="82">
        <f t="shared" si="14"/>
        <v>338.8301985837856</v>
      </c>
    </row>
    <row r="346" spans="1:10" x14ac:dyDescent="0.25">
      <c r="A346" s="31">
        <v>345</v>
      </c>
      <c r="B346" s="11">
        <v>45128</v>
      </c>
      <c r="C346" s="13">
        <v>0.83333333333333337</v>
      </c>
      <c r="D346" s="29">
        <f t="shared" si="15"/>
        <v>45128.833333333336</v>
      </c>
      <c r="E346" s="27">
        <v>61.5</v>
      </c>
      <c r="F346" s="15">
        <v>56.7</v>
      </c>
      <c r="G346" s="10">
        <v>2.8</v>
      </c>
      <c r="H346" s="10">
        <v>207</v>
      </c>
      <c r="I346">
        <f t="shared" si="13"/>
        <v>237.6234</v>
      </c>
      <c r="J346" s="82">
        <f t="shared" si="14"/>
        <v>95.04635151428559</v>
      </c>
    </row>
    <row r="347" spans="1:10" x14ac:dyDescent="0.25">
      <c r="A347" s="17">
        <v>346</v>
      </c>
      <c r="B347" s="11">
        <v>45128</v>
      </c>
      <c r="C347" s="13">
        <v>0.875</v>
      </c>
      <c r="D347" s="29">
        <f t="shared" si="15"/>
        <v>45128.875</v>
      </c>
      <c r="E347" s="27">
        <v>61.9</v>
      </c>
      <c r="F347" s="15">
        <v>57.3</v>
      </c>
      <c r="G347" s="10">
        <v>2.7</v>
      </c>
      <c r="H347" s="10">
        <v>189.5</v>
      </c>
      <c r="I347">
        <f t="shared" si="13"/>
        <v>213.32027499999998</v>
      </c>
      <c r="J347" s="82">
        <f t="shared" si="14"/>
        <v>75.552020105930893</v>
      </c>
    </row>
    <row r="348" spans="1:10" x14ac:dyDescent="0.25">
      <c r="A348" s="31">
        <v>347</v>
      </c>
      <c r="B348" s="11">
        <v>45128</v>
      </c>
      <c r="C348" s="13">
        <v>0.95833333333333337</v>
      </c>
      <c r="D348" s="29">
        <f t="shared" si="15"/>
        <v>45128.958333333336</v>
      </c>
      <c r="E348" s="27">
        <v>61</v>
      </c>
      <c r="F348" s="15">
        <v>58.8</v>
      </c>
      <c r="G348" s="10">
        <v>2.6</v>
      </c>
      <c r="H348" s="10">
        <v>187.5</v>
      </c>
      <c r="I348">
        <f t="shared" si="13"/>
        <v>210.57787500000001</v>
      </c>
      <c r="J348" s="82">
        <f t="shared" si="14"/>
        <v>73.519874778305308</v>
      </c>
    </row>
    <row r="349" spans="1:10" x14ac:dyDescent="0.25">
      <c r="A349" s="17">
        <v>348</v>
      </c>
      <c r="B349" s="11">
        <v>45129</v>
      </c>
      <c r="C349" s="13">
        <v>0.375</v>
      </c>
      <c r="D349" s="29">
        <f t="shared" si="15"/>
        <v>45129.375</v>
      </c>
      <c r="E349" s="27">
        <v>58.4</v>
      </c>
      <c r="F349" s="15">
        <v>66.400000000000006</v>
      </c>
      <c r="G349" s="10">
        <v>3.5</v>
      </c>
      <c r="H349" s="10">
        <v>69.900000000000006</v>
      </c>
      <c r="I349">
        <f t="shared" si="13"/>
        <v>61.983219000000005</v>
      </c>
      <c r="J349" s="82">
        <f t="shared" si="14"/>
        <v>14.232379405980431</v>
      </c>
    </row>
    <row r="350" spans="1:10" x14ac:dyDescent="0.25">
      <c r="A350" s="31">
        <v>349</v>
      </c>
      <c r="B350" s="11">
        <v>45129</v>
      </c>
      <c r="C350" s="13">
        <v>0.45833333333333331</v>
      </c>
      <c r="D350" s="29">
        <f t="shared" si="15"/>
        <v>45129.458333333336</v>
      </c>
      <c r="E350" s="27">
        <v>59</v>
      </c>
      <c r="F350" s="15">
        <v>65.7</v>
      </c>
      <c r="G350" s="10">
        <v>4.4000000000000004</v>
      </c>
      <c r="H350" s="10">
        <v>89.6</v>
      </c>
      <c r="I350">
        <f t="shared" si="13"/>
        <v>85.139583999999999</v>
      </c>
      <c r="J350" s="82">
        <f t="shared" si="14"/>
        <v>16.906882477946308</v>
      </c>
    </row>
    <row r="351" spans="1:10" x14ac:dyDescent="0.25">
      <c r="A351" s="17">
        <v>350</v>
      </c>
      <c r="B351" s="11">
        <v>45129</v>
      </c>
      <c r="C351" s="13">
        <v>0.54166666666666663</v>
      </c>
      <c r="D351" s="29">
        <f t="shared" si="15"/>
        <v>45129.541666666664</v>
      </c>
      <c r="E351" s="27">
        <v>60</v>
      </c>
      <c r="F351" s="15">
        <v>63.5</v>
      </c>
      <c r="G351" s="10">
        <v>4.8</v>
      </c>
      <c r="H351" s="10">
        <v>115.6</v>
      </c>
      <c r="I351">
        <f t="shared" si="13"/>
        <v>116.770664</v>
      </c>
      <c r="J351" s="82">
        <f t="shared" si="14"/>
        <v>24.476742726462021</v>
      </c>
    </row>
    <row r="352" spans="1:10" x14ac:dyDescent="0.25">
      <c r="A352" s="31">
        <v>351</v>
      </c>
      <c r="B352" s="11">
        <v>45129</v>
      </c>
      <c r="C352" s="13">
        <v>0.70833333333333337</v>
      </c>
      <c r="D352" s="29">
        <f t="shared" si="15"/>
        <v>45129.708333333336</v>
      </c>
      <c r="E352" s="27">
        <v>61.9</v>
      </c>
      <c r="F352" s="15">
        <v>58.2</v>
      </c>
      <c r="G352" s="10">
        <v>4.4000000000000004</v>
      </c>
      <c r="H352" s="10">
        <v>214.5</v>
      </c>
      <c r="I352">
        <f t="shared" si="13"/>
        <v>248.207775</v>
      </c>
      <c r="J352" s="82">
        <f t="shared" si="14"/>
        <v>104.3709578542184</v>
      </c>
    </row>
    <row r="353" spans="1:10" x14ac:dyDescent="0.25">
      <c r="A353" s="17">
        <v>352</v>
      </c>
      <c r="B353" s="11">
        <v>45129</v>
      </c>
      <c r="C353" s="13">
        <v>0.83333333333333337</v>
      </c>
      <c r="D353" s="29">
        <f t="shared" si="15"/>
        <v>45129.833333333336</v>
      </c>
      <c r="E353" s="27">
        <v>63</v>
      </c>
      <c r="F353" s="15">
        <v>57.6</v>
      </c>
      <c r="G353" s="10">
        <v>3.2</v>
      </c>
      <c r="H353" s="10">
        <v>186.35</v>
      </c>
      <c r="I353">
        <f t="shared" si="13"/>
        <v>209.00425525</v>
      </c>
      <c r="J353" s="82">
        <f t="shared" si="14"/>
        <v>72.369156501242159</v>
      </c>
    </row>
    <row r="354" spans="1:10" x14ac:dyDescent="0.25">
      <c r="A354" s="31">
        <v>353</v>
      </c>
      <c r="B354" s="11">
        <v>45129</v>
      </c>
      <c r="C354" s="13">
        <v>0.875</v>
      </c>
      <c r="D354" s="29">
        <f t="shared" si="15"/>
        <v>45129.875</v>
      </c>
      <c r="E354" s="27">
        <v>62.5</v>
      </c>
      <c r="F354" s="15">
        <v>58.1</v>
      </c>
      <c r="G354" s="10">
        <v>3</v>
      </c>
      <c r="H354" s="10">
        <v>172.9</v>
      </c>
      <c r="I354">
        <f t="shared" si="13"/>
        <v>190.77647899999999</v>
      </c>
      <c r="J354" s="82">
        <f t="shared" si="14"/>
        <v>59.855706820580608</v>
      </c>
    </row>
    <row r="355" spans="1:10" x14ac:dyDescent="0.25">
      <c r="A355" s="17">
        <v>354</v>
      </c>
      <c r="B355" s="11">
        <v>45129</v>
      </c>
      <c r="C355" s="13">
        <v>0.95833333333333337</v>
      </c>
      <c r="D355" s="29">
        <f t="shared" si="15"/>
        <v>45129.958333333336</v>
      </c>
      <c r="E355" s="27">
        <v>62</v>
      </c>
      <c r="F355" s="15">
        <v>59</v>
      </c>
      <c r="G355" s="10">
        <v>2.8</v>
      </c>
      <c r="H355" s="10">
        <v>146.80000000000001</v>
      </c>
      <c r="I355">
        <f t="shared" si="13"/>
        <v>156.334136</v>
      </c>
      <c r="J355" s="82">
        <f t="shared" si="14"/>
        <v>40.310710786238282</v>
      </c>
    </row>
    <row r="356" spans="1:10" x14ac:dyDescent="0.25">
      <c r="A356" s="31">
        <v>355</v>
      </c>
      <c r="B356" s="11">
        <v>45130</v>
      </c>
      <c r="C356" s="13">
        <v>0.375</v>
      </c>
      <c r="D356" s="29">
        <f t="shared" si="15"/>
        <v>45130.375</v>
      </c>
      <c r="E356" s="27">
        <v>60.8</v>
      </c>
      <c r="F356" s="15">
        <v>61.6</v>
      </c>
      <c r="G356" s="10">
        <v>3.6</v>
      </c>
      <c r="H356" s="10">
        <v>5691</v>
      </c>
      <c r="I356">
        <f t="shared" si="13"/>
        <v>35006.731800000001</v>
      </c>
      <c r="J356" s="82">
        <f t="shared" si="14"/>
        <v>41792.145477999999</v>
      </c>
    </row>
    <row r="357" spans="1:10" x14ac:dyDescent="0.25">
      <c r="A357" s="17">
        <v>356</v>
      </c>
      <c r="B357" s="11">
        <v>45130</v>
      </c>
      <c r="C357" s="13">
        <v>0.45833333333333331</v>
      </c>
      <c r="D357" s="29">
        <f t="shared" si="15"/>
        <v>45130.458333333336</v>
      </c>
      <c r="E357" s="27">
        <v>58.9</v>
      </c>
      <c r="F357" s="15">
        <v>58.1</v>
      </c>
      <c r="G357" s="10">
        <v>4.0999999999999996</v>
      </c>
      <c r="H357" s="10">
        <v>453.5</v>
      </c>
      <c r="I357">
        <f t="shared" si="13"/>
        <v>638.51867500000003</v>
      </c>
      <c r="J357" s="82">
        <f t="shared" si="14"/>
        <v>801.85722973668771</v>
      </c>
    </row>
    <row r="358" spans="1:10" x14ac:dyDescent="0.25">
      <c r="A358" s="31">
        <v>357</v>
      </c>
      <c r="B358" s="11">
        <v>45130</v>
      </c>
      <c r="C358" s="13">
        <v>0.54166666666666663</v>
      </c>
      <c r="D358" s="29">
        <f t="shared" si="15"/>
        <v>45130.541666666664</v>
      </c>
      <c r="E358" s="27">
        <v>59.2</v>
      </c>
      <c r="F358" s="15">
        <v>55.9</v>
      </c>
      <c r="G358" s="10">
        <v>4.4000000000000004</v>
      </c>
      <c r="H358" s="10">
        <v>341.5</v>
      </c>
      <c r="I358">
        <f t="shared" si="13"/>
        <v>442.80987500000003</v>
      </c>
      <c r="J358" s="82">
        <f t="shared" si="14"/>
        <v>366.05238012338538</v>
      </c>
    </row>
    <row r="359" spans="1:10" x14ac:dyDescent="0.25">
      <c r="A359" s="17">
        <v>358</v>
      </c>
      <c r="B359" s="11">
        <v>45130</v>
      </c>
      <c r="C359" s="13">
        <v>0.70833333333333337</v>
      </c>
      <c r="D359" s="29">
        <f t="shared" si="15"/>
        <v>45130.708333333336</v>
      </c>
      <c r="E359" s="27">
        <v>61.9</v>
      </c>
      <c r="F359" s="15">
        <v>52</v>
      </c>
      <c r="G359" s="10">
        <v>4</v>
      </c>
      <c r="H359" s="10">
        <v>842.5</v>
      </c>
      <c r="I359">
        <f t="shared" si="13"/>
        <v>1493.657375</v>
      </c>
      <c r="J359" s="82">
        <f t="shared" si="14"/>
        <v>1241.32542375</v>
      </c>
    </row>
    <row r="360" spans="1:10" x14ac:dyDescent="0.25">
      <c r="A360" s="31">
        <v>359</v>
      </c>
      <c r="B360" s="11">
        <v>45130</v>
      </c>
      <c r="C360" s="13">
        <v>0.83333333333333337</v>
      </c>
      <c r="D360" s="29">
        <f t="shared" si="15"/>
        <v>45130.833333333336</v>
      </c>
      <c r="E360" s="27">
        <v>58.8</v>
      </c>
      <c r="F360" s="15">
        <v>52.3</v>
      </c>
      <c r="G360" s="10">
        <v>2.7</v>
      </c>
      <c r="H360" s="10">
        <v>719.5</v>
      </c>
      <c r="I360">
        <f t="shared" si="13"/>
        <v>1193.8202749999998</v>
      </c>
      <c r="J360" s="82">
        <f t="shared" si="14"/>
        <v>878.52253274999975</v>
      </c>
    </row>
    <row r="361" spans="1:10" x14ac:dyDescent="0.25">
      <c r="A361" s="17">
        <v>360</v>
      </c>
      <c r="B361" s="11">
        <v>45130</v>
      </c>
      <c r="C361" s="13">
        <v>0.875</v>
      </c>
      <c r="D361" s="29">
        <f t="shared" si="15"/>
        <v>45130.875</v>
      </c>
      <c r="E361" s="27">
        <v>59</v>
      </c>
      <c r="F361" s="15">
        <v>53.2</v>
      </c>
      <c r="G361" s="10">
        <v>2.7</v>
      </c>
      <c r="H361" s="10">
        <v>759</v>
      </c>
      <c r="I361">
        <f t="shared" si="13"/>
        <v>1287.1409999999998</v>
      </c>
      <c r="J361" s="82">
        <f t="shared" si="14"/>
        <v>991.44060999999988</v>
      </c>
    </row>
    <row r="362" spans="1:10" x14ac:dyDescent="0.25">
      <c r="A362" s="31">
        <v>361</v>
      </c>
      <c r="B362" s="11">
        <v>45130</v>
      </c>
      <c r="C362" s="13">
        <v>0.95833333333333337</v>
      </c>
      <c r="D362" s="29">
        <f t="shared" si="15"/>
        <v>45130.958333333336</v>
      </c>
      <c r="E362" s="27">
        <v>57.9</v>
      </c>
      <c r="F362" s="15">
        <v>55.1</v>
      </c>
      <c r="G362" s="10">
        <v>2.5</v>
      </c>
      <c r="H362" s="10">
        <v>337.5</v>
      </c>
      <c r="I362">
        <f t="shared" si="13"/>
        <v>436.23787500000003</v>
      </c>
      <c r="J362" s="82">
        <f t="shared" si="14"/>
        <v>354.42225402600536</v>
      </c>
    </row>
    <row r="363" spans="1:10" x14ac:dyDescent="0.25">
      <c r="A363" s="17">
        <v>362</v>
      </c>
      <c r="B363" s="11">
        <v>45131</v>
      </c>
      <c r="C363" s="13">
        <v>0.375</v>
      </c>
      <c r="D363" s="29">
        <f t="shared" si="15"/>
        <v>45131.375</v>
      </c>
      <c r="E363" s="27"/>
      <c r="F363" s="15"/>
      <c r="G363" s="10"/>
      <c r="H363" s="10"/>
      <c r="I363">
        <f t="shared" si="13"/>
        <v>-14.544</v>
      </c>
      <c r="J363" s="82">
        <f t="shared" si="14"/>
        <v>22.634101135359998</v>
      </c>
    </row>
    <row r="364" spans="1:10" x14ac:dyDescent="0.25">
      <c r="A364" s="31">
        <v>363</v>
      </c>
      <c r="B364" s="11">
        <v>45131</v>
      </c>
      <c r="C364" s="13">
        <v>0.45833333333333331</v>
      </c>
      <c r="D364" s="29">
        <f t="shared" si="15"/>
        <v>45131.458333333336</v>
      </c>
      <c r="E364" s="27">
        <v>59.8</v>
      </c>
      <c r="F364" s="15">
        <v>58.6</v>
      </c>
      <c r="G364" s="10">
        <v>2.6</v>
      </c>
      <c r="H364" s="10">
        <v>385.5</v>
      </c>
      <c r="I364">
        <f t="shared" si="13"/>
        <v>517.00267500000007</v>
      </c>
      <c r="J364" s="82">
        <f t="shared" si="14"/>
        <v>510.88981058817188</v>
      </c>
    </row>
    <row r="365" spans="1:10" x14ac:dyDescent="0.25">
      <c r="A365" s="17">
        <v>364</v>
      </c>
      <c r="B365" s="11">
        <v>45131</v>
      </c>
      <c r="C365" s="13">
        <v>0.54166666666666663</v>
      </c>
      <c r="D365" s="29">
        <f t="shared" si="15"/>
        <v>45131.541666666664</v>
      </c>
      <c r="E365" s="27">
        <v>58</v>
      </c>
      <c r="F365" s="15">
        <v>59.2</v>
      </c>
      <c r="G365" s="10">
        <v>3.2</v>
      </c>
      <c r="H365" s="10">
        <v>327</v>
      </c>
      <c r="I365">
        <f t="shared" si="13"/>
        <v>419.12340000000006</v>
      </c>
      <c r="J365" s="82">
        <f t="shared" si="14"/>
        <v>325.05182140628568</v>
      </c>
    </row>
    <row r="366" spans="1:10" x14ac:dyDescent="0.25">
      <c r="A366" s="31">
        <v>365</v>
      </c>
      <c r="B366" s="11">
        <v>45131</v>
      </c>
      <c r="C366" s="13">
        <v>0.70833333333333337</v>
      </c>
      <c r="D366" s="29">
        <f t="shared" si="15"/>
        <v>45131.708333333336</v>
      </c>
      <c r="E366" s="27">
        <v>60.8</v>
      </c>
      <c r="F366" s="15">
        <v>59.2</v>
      </c>
      <c r="G366" s="10">
        <v>3.1</v>
      </c>
      <c r="H366" s="10">
        <v>303.5</v>
      </c>
      <c r="I366">
        <f t="shared" si="13"/>
        <v>381.53867500000001</v>
      </c>
      <c r="J366" s="82">
        <f t="shared" si="14"/>
        <v>265.19828630190773</v>
      </c>
    </row>
    <row r="367" spans="1:10" x14ac:dyDescent="0.25">
      <c r="A367" s="17">
        <v>366</v>
      </c>
      <c r="B367" s="11">
        <v>45131</v>
      </c>
      <c r="C367" s="13">
        <v>0.83333333333333337</v>
      </c>
      <c r="D367" s="29">
        <f t="shared" si="15"/>
        <v>45131.833333333336</v>
      </c>
      <c r="E367" s="27">
        <v>60.5</v>
      </c>
      <c r="F367" s="15">
        <v>60.6</v>
      </c>
      <c r="G367" s="10">
        <v>2.5</v>
      </c>
      <c r="H367" s="10">
        <v>216.5</v>
      </c>
      <c r="I367">
        <f t="shared" si="13"/>
        <v>251.04737499999996</v>
      </c>
      <c r="J367" s="82">
        <f t="shared" si="14"/>
        <v>106.95873258232277</v>
      </c>
    </row>
    <row r="368" spans="1:10" x14ac:dyDescent="0.25">
      <c r="A368" s="31">
        <v>367</v>
      </c>
      <c r="B368" s="11">
        <v>45131</v>
      </c>
      <c r="C368" s="13">
        <v>0.875</v>
      </c>
      <c r="D368" s="29">
        <f t="shared" si="15"/>
        <v>45131.875</v>
      </c>
      <c r="E368" s="27">
        <v>60.1</v>
      </c>
      <c r="F368" s="15">
        <v>61.4</v>
      </c>
      <c r="G368" s="10">
        <v>2.5</v>
      </c>
      <c r="H368" s="10">
        <v>157.6</v>
      </c>
      <c r="I368">
        <f t="shared" si="13"/>
        <v>170.43742399999999</v>
      </c>
      <c r="J368" s="82">
        <f t="shared" si="14"/>
        <v>47.665628021448043</v>
      </c>
    </row>
    <row r="369" spans="1:10" x14ac:dyDescent="0.25">
      <c r="A369" s="17">
        <v>368</v>
      </c>
      <c r="B369" s="11">
        <v>45131</v>
      </c>
      <c r="C369" s="13">
        <v>0.95833333333333337</v>
      </c>
      <c r="D369" s="29">
        <f t="shared" si="15"/>
        <v>45131.958333333336</v>
      </c>
      <c r="E369" s="27">
        <v>58.8</v>
      </c>
      <c r="F369" s="15">
        <v>63</v>
      </c>
      <c r="G369" s="10">
        <v>2.4</v>
      </c>
      <c r="H369" s="10">
        <v>126.3</v>
      </c>
      <c r="I369">
        <f t="shared" si="13"/>
        <v>130.14149099999997</v>
      </c>
      <c r="J369" s="82">
        <f t="shared" si="14"/>
        <v>29.036481809128951</v>
      </c>
    </row>
    <row r="370" spans="1:10" ht="16.5" customHeight="1" x14ac:dyDescent="0.25">
      <c r="A370" s="31">
        <v>369</v>
      </c>
      <c r="B370" s="11">
        <v>45132</v>
      </c>
      <c r="C370" s="13">
        <v>0.375</v>
      </c>
      <c r="D370" s="29">
        <f t="shared" si="15"/>
        <v>45132.375</v>
      </c>
      <c r="E370" s="27">
        <v>58.9</v>
      </c>
      <c r="F370" s="1">
        <v>72</v>
      </c>
      <c r="G370" s="10">
        <v>3.8</v>
      </c>
      <c r="H370" s="10">
        <v>82.3</v>
      </c>
      <c r="I370">
        <f t="shared" si="13"/>
        <v>76.477331000000007</v>
      </c>
      <c r="J370" s="82">
        <f t="shared" si="14"/>
        <v>15.622666847556847</v>
      </c>
    </row>
    <row r="371" spans="1:10" x14ac:dyDescent="0.25">
      <c r="A371" s="17">
        <v>370</v>
      </c>
      <c r="B371" s="11">
        <v>45132</v>
      </c>
      <c r="C371" s="13">
        <v>0.45833333333333331</v>
      </c>
      <c r="D371" s="29">
        <f t="shared" si="15"/>
        <v>45132.458333333336</v>
      </c>
      <c r="E371" s="27">
        <v>59.3</v>
      </c>
      <c r="F371" s="9">
        <v>71.2</v>
      </c>
      <c r="G371" s="10">
        <v>4.4000000000000004</v>
      </c>
      <c r="H371" s="10">
        <v>97.7</v>
      </c>
      <c r="I371">
        <f t="shared" si="13"/>
        <v>94.863391000000007</v>
      </c>
      <c r="J371" s="82">
        <f t="shared" si="14"/>
        <v>18.752526424562671</v>
      </c>
    </row>
    <row r="372" spans="1:10" x14ac:dyDescent="0.25">
      <c r="A372" s="31">
        <v>371</v>
      </c>
      <c r="B372" s="11">
        <v>45132</v>
      </c>
      <c r="C372" s="13">
        <v>0.54166666666666663</v>
      </c>
      <c r="D372" s="29">
        <f t="shared" si="15"/>
        <v>45132.541666666664</v>
      </c>
      <c r="E372" s="27">
        <v>59.6</v>
      </c>
      <c r="F372" s="9">
        <v>68.5</v>
      </c>
      <c r="G372" s="10">
        <v>4.9000000000000004</v>
      </c>
      <c r="H372" s="10">
        <v>91.4</v>
      </c>
      <c r="I372">
        <f t="shared" si="13"/>
        <v>87.290224000000009</v>
      </c>
      <c r="J372" s="82">
        <f t="shared" si="14"/>
        <v>17.2782794374926</v>
      </c>
    </row>
    <row r="373" spans="1:10" x14ac:dyDescent="0.25">
      <c r="A373" s="17">
        <v>372</v>
      </c>
      <c r="B373" s="11">
        <v>45132</v>
      </c>
      <c r="C373" s="13">
        <v>0.70833333333333337</v>
      </c>
      <c r="D373" s="29">
        <f t="shared" si="15"/>
        <v>45132.708333333336</v>
      </c>
      <c r="E373" s="27">
        <v>61</v>
      </c>
      <c r="F373" s="9">
        <v>62.4</v>
      </c>
      <c r="G373" s="10">
        <v>4.4000000000000004</v>
      </c>
      <c r="H373" s="10">
        <v>152.80000000000001</v>
      </c>
      <c r="I373">
        <f t="shared" si="13"/>
        <v>164.14337600000002</v>
      </c>
      <c r="J373" s="82">
        <f t="shared" si="14"/>
        <v>44.272175627370885</v>
      </c>
    </row>
    <row r="374" spans="1:10" x14ac:dyDescent="0.25">
      <c r="A374" s="31">
        <v>373</v>
      </c>
      <c r="B374" s="11">
        <v>45132</v>
      </c>
      <c r="C374" s="13">
        <v>0.83333333333333337</v>
      </c>
      <c r="D374" s="29">
        <f t="shared" si="15"/>
        <v>45132.833333333336</v>
      </c>
      <c r="E374" s="27">
        <v>59.5</v>
      </c>
      <c r="F374" s="9">
        <v>63.7</v>
      </c>
      <c r="G374" s="10">
        <v>3.1</v>
      </c>
      <c r="H374" s="10">
        <v>161.9</v>
      </c>
      <c r="I374">
        <f t="shared" si="13"/>
        <v>176.11105900000001</v>
      </c>
      <c r="J374" s="82">
        <f t="shared" si="14"/>
        <v>50.878037727749351</v>
      </c>
    </row>
    <row r="375" spans="1:10" x14ac:dyDescent="0.25">
      <c r="A375" s="17">
        <v>374</v>
      </c>
      <c r="B375" s="11">
        <v>45132</v>
      </c>
      <c r="C375" s="13">
        <v>0.875</v>
      </c>
      <c r="D375" s="29">
        <f t="shared" si="15"/>
        <v>45132.875</v>
      </c>
      <c r="E375" s="27">
        <v>58.2</v>
      </c>
      <c r="F375" s="9">
        <v>64.3</v>
      </c>
      <c r="G375" s="10">
        <v>2.9</v>
      </c>
      <c r="H375" s="10">
        <v>127.7</v>
      </c>
      <c r="I375">
        <f t="shared" si="13"/>
        <v>131.90619099999998</v>
      </c>
      <c r="J375" s="82">
        <f t="shared" si="14"/>
        <v>29.698646239530351</v>
      </c>
    </row>
    <row r="376" spans="1:10" x14ac:dyDescent="0.25">
      <c r="A376" s="31">
        <v>375</v>
      </c>
      <c r="B376" s="11">
        <v>45132</v>
      </c>
      <c r="C376" s="13">
        <v>0.95833333333333337</v>
      </c>
      <c r="D376" s="29">
        <f t="shared" si="15"/>
        <v>45132.958333333336</v>
      </c>
      <c r="E376" s="27">
        <v>58.6</v>
      </c>
      <c r="F376" s="9">
        <v>66</v>
      </c>
      <c r="G376" s="10">
        <v>2.6</v>
      </c>
      <c r="H376" s="10">
        <v>89.5</v>
      </c>
      <c r="I376">
        <f t="shared" si="13"/>
        <v>85.020275000000012</v>
      </c>
      <c r="J376" s="82">
        <f t="shared" si="14"/>
        <v>16.886890909030914</v>
      </c>
    </row>
    <row r="377" spans="1:10" x14ac:dyDescent="0.25">
      <c r="A377" s="17">
        <v>376</v>
      </c>
      <c r="B377" s="11">
        <v>45133</v>
      </c>
      <c r="C377" s="13">
        <v>0.375</v>
      </c>
      <c r="D377" s="29">
        <f t="shared" si="15"/>
        <v>45133.375</v>
      </c>
      <c r="E377" s="45">
        <v>56.5</v>
      </c>
      <c r="F377" s="9">
        <v>72.7</v>
      </c>
      <c r="G377" s="10">
        <v>3.5</v>
      </c>
      <c r="H377" s="10">
        <v>92.7</v>
      </c>
      <c r="I377">
        <f t="shared" si="13"/>
        <v>88.84709100000002</v>
      </c>
      <c r="J377" s="82">
        <f t="shared" si="14"/>
        <v>17.560181861906759</v>
      </c>
    </row>
    <row r="378" spans="1:10" x14ac:dyDescent="0.25">
      <c r="A378" s="31">
        <v>377</v>
      </c>
      <c r="B378" s="11">
        <v>45133</v>
      </c>
      <c r="C378" s="13">
        <v>0.45833333333333331</v>
      </c>
      <c r="D378" s="29">
        <f t="shared" si="15"/>
        <v>45133.458333333336</v>
      </c>
      <c r="E378" s="27">
        <v>56.8</v>
      </c>
      <c r="F378" s="9">
        <v>70.7</v>
      </c>
      <c r="G378" s="10">
        <v>4.7</v>
      </c>
      <c r="H378" s="10">
        <v>82.05</v>
      </c>
      <c r="I378">
        <f t="shared" si="13"/>
        <v>76.182377250000002</v>
      </c>
      <c r="J378" s="82">
        <f t="shared" si="14"/>
        <v>15.584909540572577</v>
      </c>
    </row>
    <row r="379" spans="1:10" x14ac:dyDescent="0.25">
      <c r="A379" s="17">
        <v>378</v>
      </c>
      <c r="B379" s="11">
        <v>45133</v>
      </c>
      <c r="C379" s="13">
        <v>0.54166666666666663</v>
      </c>
      <c r="D379" s="29">
        <f t="shared" si="15"/>
        <v>45133.541666666664</v>
      </c>
      <c r="E379" s="27">
        <v>57.8</v>
      </c>
      <c r="F379" s="9">
        <v>67.599999999999994</v>
      </c>
      <c r="G379" s="10">
        <v>5.2</v>
      </c>
      <c r="H379" s="10">
        <v>99.9</v>
      </c>
      <c r="I379">
        <f t="shared" si="13"/>
        <v>97.524819000000022</v>
      </c>
      <c r="J379" s="82">
        <f t="shared" si="14"/>
        <v>19.332178402421043</v>
      </c>
    </row>
    <row r="380" spans="1:10" x14ac:dyDescent="0.25">
      <c r="A380" s="31">
        <v>379</v>
      </c>
      <c r="B380" s="11">
        <v>45133</v>
      </c>
      <c r="C380" s="13">
        <v>0.70833333333333337</v>
      </c>
      <c r="D380" s="29">
        <f t="shared" si="15"/>
        <v>45133.708333333336</v>
      </c>
      <c r="E380" s="27">
        <v>59.4</v>
      </c>
      <c r="F380" s="9">
        <v>59.9</v>
      </c>
      <c r="G380" s="10">
        <v>4.4000000000000004</v>
      </c>
      <c r="H380" s="10">
        <v>191.8</v>
      </c>
      <c r="I380">
        <f t="shared" si="13"/>
        <v>216.48293600000002</v>
      </c>
      <c r="J380" s="82">
        <f t="shared" si="14"/>
        <v>77.937790056947023</v>
      </c>
    </row>
    <row r="381" spans="1:10" x14ac:dyDescent="0.25">
      <c r="A381" s="17">
        <v>380</v>
      </c>
      <c r="B381" s="11">
        <v>45133</v>
      </c>
      <c r="C381" s="13">
        <v>0.83333333333333337</v>
      </c>
      <c r="D381" s="29">
        <f t="shared" si="15"/>
        <v>45133.833333333336</v>
      </c>
      <c r="E381" s="27">
        <v>59</v>
      </c>
      <c r="F381" s="9">
        <v>59</v>
      </c>
      <c r="G381" s="10">
        <v>3</v>
      </c>
      <c r="H381" s="10">
        <v>102.7</v>
      </c>
      <c r="I381">
        <f t="shared" si="13"/>
        <v>100.92469100000001</v>
      </c>
      <c r="J381" s="82">
        <f t="shared" si="14"/>
        <v>20.119234805786789</v>
      </c>
    </row>
    <row r="382" spans="1:10" x14ac:dyDescent="0.25">
      <c r="A382" s="31">
        <v>381</v>
      </c>
      <c r="B382" s="11">
        <v>45133</v>
      </c>
      <c r="C382" s="13">
        <v>0.875</v>
      </c>
      <c r="D382" s="29">
        <f t="shared" si="15"/>
        <v>45133.875</v>
      </c>
      <c r="E382" s="27">
        <v>59.8</v>
      </c>
      <c r="F382" s="9">
        <v>59.9</v>
      </c>
      <c r="G382" s="10">
        <v>2.7</v>
      </c>
      <c r="H382" s="10">
        <v>100.95</v>
      </c>
      <c r="I382">
        <f t="shared" si="13"/>
        <v>98.798117250000018</v>
      </c>
      <c r="J382" s="82">
        <f t="shared" si="14"/>
        <v>19.620822173797134</v>
      </c>
    </row>
    <row r="383" spans="1:10" x14ac:dyDescent="0.25">
      <c r="A383" s="17">
        <v>382</v>
      </c>
      <c r="B383" s="11">
        <v>45133</v>
      </c>
      <c r="C383" s="13">
        <v>0.95833333333333337</v>
      </c>
      <c r="D383" s="29">
        <f t="shared" si="15"/>
        <v>45133.958333333336</v>
      </c>
      <c r="E383" s="27">
        <v>58</v>
      </c>
      <c r="F383" s="9">
        <v>61.2</v>
      </c>
      <c r="G383" s="10">
        <v>2.8</v>
      </c>
      <c r="H383" s="10">
        <v>87.9</v>
      </c>
      <c r="I383">
        <f t="shared" si="13"/>
        <v>83.113779000000008</v>
      </c>
      <c r="J383" s="82">
        <f t="shared" si="14"/>
        <v>16.576164543833499</v>
      </c>
    </row>
    <row r="384" spans="1:10" x14ac:dyDescent="0.25">
      <c r="A384" s="31">
        <v>383</v>
      </c>
      <c r="B384" s="11">
        <v>45134</v>
      </c>
      <c r="C384" s="13">
        <v>0.375</v>
      </c>
      <c r="D384" s="29">
        <f t="shared" si="15"/>
        <v>45134.375</v>
      </c>
      <c r="E384" s="28">
        <v>54.5</v>
      </c>
      <c r="F384" s="9">
        <v>68.8</v>
      </c>
      <c r="G384" s="10">
        <v>3.8</v>
      </c>
      <c r="H384" s="10">
        <v>54.45</v>
      </c>
      <c r="I384">
        <f t="shared" si="13"/>
        <v>44.311277250000003</v>
      </c>
      <c r="J384" s="82">
        <f t="shared" si="14"/>
        <v>13.82193863559959</v>
      </c>
    </row>
    <row r="385" spans="1:10" x14ac:dyDescent="0.25">
      <c r="A385" s="17">
        <v>384</v>
      </c>
      <c r="B385" s="11">
        <v>45134</v>
      </c>
      <c r="C385" s="13">
        <v>0.45833333333333331</v>
      </c>
      <c r="D385" s="29">
        <f t="shared" si="15"/>
        <v>45134.458333333336</v>
      </c>
      <c r="E385" s="28">
        <v>55</v>
      </c>
      <c r="F385" s="9">
        <v>67.099999999999994</v>
      </c>
      <c r="G385" s="10">
        <v>4.8</v>
      </c>
      <c r="H385" s="10">
        <v>363.2</v>
      </c>
      <c r="I385">
        <f t="shared" si="13"/>
        <v>478.96489600000007</v>
      </c>
      <c r="J385" s="82">
        <f t="shared" si="14"/>
        <v>433.52527738465744</v>
      </c>
    </row>
    <row r="386" spans="1:10" x14ac:dyDescent="0.25">
      <c r="A386" s="31">
        <v>385</v>
      </c>
      <c r="B386" s="11">
        <v>45134</v>
      </c>
      <c r="C386" s="13">
        <v>0.54166666666666663</v>
      </c>
      <c r="D386" s="29">
        <f t="shared" si="15"/>
        <v>45134.541666666664</v>
      </c>
      <c r="E386" s="28">
        <v>56.2</v>
      </c>
      <c r="F386" s="9">
        <v>63.9</v>
      </c>
      <c r="G386" s="10">
        <v>5.2</v>
      </c>
      <c r="H386" s="10">
        <v>99.6</v>
      </c>
      <c r="I386">
        <f t="shared" si="13"/>
        <v>97.161383999999998</v>
      </c>
      <c r="J386" s="82">
        <f t="shared" si="14"/>
        <v>19.251135734197728</v>
      </c>
    </row>
    <row r="387" spans="1:10" x14ac:dyDescent="0.25">
      <c r="A387" s="17">
        <v>386</v>
      </c>
      <c r="B387" s="11">
        <v>45134</v>
      </c>
      <c r="C387" s="13">
        <v>0.70833333333333337</v>
      </c>
      <c r="D387" s="29">
        <f t="shared" si="15"/>
        <v>45134.708333333336</v>
      </c>
      <c r="E387" s="28">
        <v>59.5</v>
      </c>
      <c r="F387" s="9">
        <v>57.9</v>
      </c>
      <c r="G387" s="10">
        <v>4.2</v>
      </c>
      <c r="H387" s="10">
        <v>118.7</v>
      </c>
      <c r="I387">
        <f t="shared" ref="I387:I429" si="16">H387*H387*0.0009+1.0319*H387-14.544</f>
        <v>120.623251</v>
      </c>
      <c r="J387" s="82">
        <f t="shared" ref="J387:J429" si="17">IF(I387 &lt; 1000, 19-0.217*I387+0.00226*I387*I387, -566+1.21*I387)</f>
        <v>25.707683753888343</v>
      </c>
    </row>
    <row r="388" spans="1:10" x14ac:dyDescent="0.25">
      <c r="A388" s="31">
        <v>387</v>
      </c>
      <c r="B388" s="11">
        <v>45134</v>
      </c>
      <c r="C388" s="13">
        <v>0.83333333333333337</v>
      </c>
      <c r="D388" s="29">
        <f t="shared" si="15"/>
        <v>45134.833333333336</v>
      </c>
      <c r="E388" s="28">
        <v>57.4</v>
      </c>
      <c r="F388" s="9">
        <v>58</v>
      </c>
      <c r="G388" s="10">
        <v>3</v>
      </c>
      <c r="H388" s="10">
        <v>90.15</v>
      </c>
      <c r="I388">
        <f t="shared" si="16"/>
        <v>85.796105250000011</v>
      </c>
      <c r="J388" s="82">
        <f t="shared" si="17"/>
        <v>17.018041148666118</v>
      </c>
    </row>
    <row r="389" spans="1:10" x14ac:dyDescent="0.25">
      <c r="A389" s="17">
        <v>388</v>
      </c>
      <c r="B389" s="11">
        <v>45134</v>
      </c>
      <c r="C389" s="13">
        <v>0.875</v>
      </c>
      <c r="D389" s="29">
        <f t="shared" si="15"/>
        <v>45134.875</v>
      </c>
      <c r="E389" s="28">
        <v>57.2</v>
      </c>
      <c r="F389" s="9">
        <v>59</v>
      </c>
      <c r="G389" s="10">
        <v>2.9</v>
      </c>
      <c r="H389" s="10">
        <v>79.650000000000006</v>
      </c>
      <c r="I389">
        <f t="shared" si="16"/>
        <v>73.356545250000011</v>
      </c>
      <c r="J389" s="82">
        <f t="shared" si="17"/>
        <v>15.243102652844573</v>
      </c>
    </row>
    <row r="390" spans="1:10" x14ac:dyDescent="0.25">
      <c r="A390" s="31">
        <v>389</v>
      </c>
      <c r="B390" s="11">
        <v>45134</v>
      </c>
      <c r="C390" s="13">
        <v>0.95833333333333337</v>
      </c>
      <c r="D390" s="29">
        <f t="shared" si="15"/>
        <v>45134.958333333336</v>
      </c>
      <c r="E390" s="28">
        <v>56.4</v>
      </c>
      <c r="F390" s="9">
        <v>60.8</v>
      </c>
      <c r="G390" s="10">
        <v>2.7</v>
      </c>
      <c r="H390" s="10">
        <v>67.55</v>
      </c>
      <c r="I390">
        <f t="shared" si="16"/>
        <v>59.267547250000007</v>
      </c>
      <c r="J390" s="82">
        <f t="shared" si="17"/>
        <v>14.07751352164002</v>
      </c>
    </row>
    <row r="391" spans="1:10" x14ac:dyDescent="0.25">
      <c r="A391" s="31">
        <v>390</v>
      </c>
      <c r="B391" s="11">
        <v>45135</v>
      </c>
      <c r="C391" s="13">
        <v>0.375</v>
      </c>
      <c r="D391" s="29">
        <f t="shared" si="15"/>
        <v>45135.375</v>
      </c>
      <c r="E391" s="46">
        <v>57.9</v>
      </c>
      <c r="F391" s="9">
        <v>63</v>
      </c>
      <c r="G391" s="42">
        <v>3.1</v>
      </c>
      <c r="H391" s="42">
        <v>178.7</v>
      </c>
      <c r="I391">
        <f t="shared" si="16"/>
        <v>198.59685099999999</v>
      </c>
      <c r="J391" s="82">
        <f t="shared" si="17"/>
        <v>65.040486186282592</v>
      </c>
    </row>
    <row r="392" spans="1:10" x14ac:dyDescent="0.25">
      <c r="A392" s="17">
        <v>391</v>
      </c>
      <c r="B392" s="11">
        <v>45135</v>
      </c>
      <c r="C392" s="13">
        <v>0.45833333333333331</v>
      </c>
      <c r="D392" s="29">
        <f t="shared" si="15"/>
        <v>45135.458333333336</v>
      </c>
      <c r="E392" s="46">
        <v>58.5</v>
      </c>
      <c r="F392" s="9">
        <v>61.5</v>
      </c>
      <c r="G392" s="42">
        <v>4.9000000000000004</v>
      </c>
      <c r="H392" s="42">
        <v>114.4</v>
      </c>
      <c r="I392">
        <f t="shared" si="16"/>
        <v>115.28398400000002</v>
      </c>
      <c r="J392" s="82">
        <f t="shared" si="17"/>
        <v>24.019672617221701</v>
      </c>
    </row>
    <row r="393" spans="1:10" x14ac:dyDescent="0.25">
      <c r="A393" s="31">
        <v>392</v>
      </c>
      <c r="B393" s="11">
        <v>45135</v>
      </c>
      <c r="C393" s="13">
        <v>0.54166666666666663</v>
      </c>
      <c r="D393" s="29">
        <f t="shared" si="15"/>
        <v>45135.541666666664</v>
      </c>
      <c r="E393" s="28">
        <v>59</v>
      </c>
      <c r="F393" s="9">
        <v>60</v>
      </c>
      <c r="G393" s="10">
        <v>3.8</v>
      </c>
      <c r="H393" s="10">
        <v>128.85</v>
      </c>
      <c r="I393">
        <f t="shared" si="16"/>
        <v>133.35840525</v>
      </c>
      <c r="J393" s="82">
        <f t="shared" si="17"/>
        <v>30.254115267610491</v>
      </c>
    </row>
    <row r="394" spans="1:10" x14ac:dyDescent="0.25">
      <c r="A394" s="17">
        <v>393</v>
      </c>
      <c r="B394" s="11">
        <v>45135</v>
      </c>
      <c r="C394" s="13">
        <v>0.70833333333333337</v>
      </c>
      <c r="D394" s="29">
        <f t="shared" si="15"/>
        <v>45135.708333333336</v>
      </c>
      <c r="E394" s="46">
        <v>61.9</v>
      </c>
      <c r="F394" s="9">
        <v>54.1</v>
      </c>
      <c r="G394" s="10">
        <v>3</v>
      </c>
      <c r="H394" s="10">
        <v>705</v>
      </c>
      <c r="I394">
        <f t="shared" si="16"/>
        <v>1160.2679999999998</v>
      </c>
      <c r="J394" s="82">
        <f t="shared" si="17"/>
        <v>837.92427999999973</v>
      </c>
    </row>
    <row r="395" spans="1:10" x14ac:dyDescent="0.25">
      <c r="A395" s="31">
        <v>394</v>
      </c>
      <c r="B395" s="11">
        <v>45135</v>
      </c>
      <c r="C395" s="13">
        <v>0.83333333333333337</v>
      </c>
      <c r="D395" s="29">
        <f t="shared" ref="D395:D462" si="18">B395+C395</f>
        <v>45135.833333333336</v>
      </c>
      <c r="E395" s="28">
        <v>59.7</v>
      </c>
      <c r="F395" s="9">
        <v>53.4</v>
      </c>
      <c r="G395" s="10">
        <v>2.7</v>
      </c>
      <c r="H395" s="10">
        <v>1669.5</v>
      </c>
      <c r="I395">
        <f t="shared" si="16"/>
        <v>4216.7202749999997</v>
      </c>
      <c r="J395" s="82">
        <f t="shared" si="17"/>
        <v>4536.2315327499991</v>
      </c>
    </row>
    <row r="396" spans="1:10" x14ac:dyDescent="0.25">
      <c r="A396" s="17">
        <v>395</v>
      </c>
      <c r="B396" s="11">
        <v>45135</v>
      </c>
      <c r="C396" s="13">
        <v>0.875</v>
      </c>
      <c r="D396" s="29">
        <f t="shared" si="18"/>
        <v>45135.875</v>
      </c>
      <c r="E396" s="28">
        <v>59.9</v>
      </c>
      <c r="F396" s="9">
        <v>54.2</v>
      </c>
      <c r="G396" s="10">
        <v>2.5</v>
      </c>
      <c r="H396" s="10">
        <v>989</v>
      </c>
      <c r="I396">
        <f t="shared" si="16"/>
        <v>1886.3140000000001</v>
      </c>
      <c r="J396" s="82">
        <f t="shared" si="17"/>
        <v>1716.4399400000002</v>
      </c>
    </row>
    <row r="397" spans="1:10" x14ac:dyDescent="0.25">
      <c r="A397" s="31">
        <v>396</v>
      </c>
      <c r="B397" s="11">
        <v>45135</v>
      </c>
      <c r="C397" s="13">
        <v>0.95833333333333337</v>
      </c>
      <c r="D397" s="29">
        <f t="shared" si="18"/>
        <v>45135.958333333336</v>
      </c>
      <c r="E397" s="28">
        <v>56.4</v>
      </c>
      <c r="F397" s="9">
        <v>57.5</v>
      </c>
      <c r="G397" s="10">
        <v>2.2999999999999998</v>
      </c>
      <c r="H397" s="10">
        <v>1815</v>
      </c>
      <c r="I397">
        <f t="shared" si="16"/>
        <v>4823.1570000000002</v>
      </c>
      <c r="J397" s="82">
        <f t="shared" si="17"/>
        <v>5270.0199700000003</v>
      </c>
    </row>
    <row r="398" spans="1:10" x14ac:dyDescent="0.25">
      <c r="A398" s="17">
        <v>397</v>
      </c>
      <c r="B398" s="11">
        <v>45136</v>
      </c>
      <c r="C398" s="13">
        <v>0.375</v>
      </c>
      <c r="D398" s="29">
        <f t="shared" si="18"/>
        <v>45136.375</v>
      </c>
      <c r="E398" s="28">
        <v>53.9</v>
      </c>
      <c r="F398" s="9">
        <v>68</v>
      </c>
      <c r="G398" s="10">
        <v>3</v>
      </c>
      <c r="H398" s="10">
        <v>64.75</v>
      </c>
      <c r="I398">
        <f t="shared" si="16"/>
        <v>56.044831250000016</v>
      </c>
      <c r="J398" s="82">
        <f t="shared" si="17"/>
        <v>13.936983846990607</v>
      </c>
    </row>
    <row r="399" spans="1:10" x14ac:dyDescent="0.25">
      <c r="A399" s="31">
        <v>398</v>
      </c>
      <c r="B399" s="11">
        <v>45136</v>
      </c>
      <c r="C399" s="13">
        <v>0.45833333333333331</v>
      </c>
      <c r="D399" s="29">
        <f t="shared" si="18"/>
        <v>45136.458333333336</v>
      </c>
      <c r="E399" s="28">
        <v>53.8</v>
      </c>
      <c r="F399" s="9">
        <v>68.3</v>
      </c>
      <c r="G399" s="10">
        <v>4.3</v>
      </c>
      <c r="H399" s="10">
        <v>103.85</v>
      </c>
      <c r="I399">
        <f t="shared" si="16"/>
        <v>102.32515524999999</v>
      </c>
      <c r="J399" s="82">
        <f t="shared" si="17"/>
        <v>20.458629827826719</v>
      </c>
    </row>
    <row r="400" spans="1:10" x14ac:dyDescent="0.25">
      <c r="A400" s="17">
        <v>399</v>
      </c>
      <c r="B400" s="11">
        <v>45136</v>
      </c>
      <c r="C400" s="13">
        <v>0.54166666666666663</v>
      </c>
      <c r="D400" s="29">
        <f t="shared" si="18"/>
        <v>45136.541666666664</v>
      </c>
      <c r="E400" s="28">
        <v>55.5</v>
      </c>
      <c r="F400" s="9">
        <v>66.7</v>
      </c>
      <c r="G400" s="10">
        <v>5</v>
      </c>
      <c r="H400" s="10">
        <v>61.65</v>
      </c>
      <c r="I400">
        <f t="shared" si="16"/>
        <v>52.49328525</v>
      </c>
      <c r="J400" s="82">
        <f t="shared" si="17"/>
        <v>13.836488792473581</v>
      </c>
    </row>
    <row r="401" spans="1:10" x14ac:dyDescent="0.25">
      <c r="A401" s="31">
        <v>400</v>
      </c>
      <c r="B401" s="11">
        <v>45136</v>
      </c>
      <c r="C401" s="13">
        <v>0.70833333333333337</v>
      </c>
      <c r="D401" s="29">
        <f t="shared" si="18"/>
        <v>45136.708333333336</v>
      </c>
      <c r="E401" s="28">
        <v>57.5</v>
      </c>
      <c r="F401" s="9">
        <v>61.5</v>
      </c>
      <c r="G401" s="10">
        <v>4.2</v>
      </c>
      <c r="H401" s="10">
        <v>89.2</v>
      </c>
      <c r="I401">
        <f t="shared" si="16"/>
        <v>84.66245600000002</v>
      </c>
      <c r="J401" s="82">
        <f t="shared" si="17"/>
        <v>16.827320138451377</v>
      </c>
    </row>
    <row r="402" spans="1:10" x14ac:dyDescent="0.25">
      <c r="A402" s="17">
        <v>401</v>
      </c>
      <c r="B402" s="11">
        <v>45136</v>
      </c>
      <c r="C402" s="13">
        <v>0.83333333333333337</v>
      </c>
      <c r="D402" s="29">
        <f t="shared" si="18"/>
        <v>45136.833333333336</v>
      </c>
      <c r="E402" s="28">
        <v>57</v>
      </c>
      <c r="F402" s="9">
        <v>61.6</v>
      </c>
      <c r="G402" s="10">
        <v>2.9</v>
      </c>
      <c r="H402" s="10">
        <v>137.55000000000001</v>
      </c>
      <c r="I402">
        <f t="shared" si="16"/>
        <v>144.42184725000001</v>
      </c>
      <c r="J402" s="82">
        <f t="shared" si="17"/>
        <v>34.798793263361276</v>
      </c>
    </row>
    <row r="403" spans="1:10" x14ac:dyDescent="0.25">
      <c r="A403" s="31">
        <v>402</v>
      </c>
      <c r="B403" s="11">
        <v>45136</v>
      </c>
      <c r="C403" s="13">
        <v>0.875</v>
      </c>
      <c r="D403" s="29">
        <f t="shared" si="18"/>
        <v>45136.875</v>
      </c>
      <c r="E403" s="28">
        <v>56.2</v>
      </c>
      <c r="F403" s="9">
        <v>63.1</v>
      </c>
      <c r="G403" s="10">
        <v>2.7</v>
      </c>
      <c r="H403" s="10">
        <v>450</v>
      </c>
      <c r="I403">
        <f t="shared" si="16"/>
        <v>632.06100000000004</v>
      </c>
      <c r="J403" s="82">
        <f t="shared" si="17"/>
        <v>784.71526644946005</v>
      </c>
    </row>
    <row r="404" spans="1:10" x14ac:dyDescent="0.25">
      <c r="A404" s="17">
        <v>403</v>
      </c>
      <c r="B404" s="11">
        <v>45136</v>
      </c>
      <c r="C404" s="13">
        <v>0.95833333333333337</v>
      </c>
      <c r="D404" s="29">
        <f t="shared" si="18"/>
        <v>45136.958333333336</v>
      </c>
      <c r="E404" s="28">
        <v>55.4</v>
      </c>
      <c r="F404" s="9">
        <v>65.099999999999994</v>
      </c>
      <c r="G404" s="10">
        <v>2.4</v>
      </c>
      <c r="H404" s="10">
        <v>58.7</v>
      </c>
      <c r="I404">
        <f t="shared" si="16"/>
        <v>49.12965100000001</v>
      </c>
      <c r="J404" s="82">
        <f t="shared" si="17"/>
        <v>13.793878825682871</v>
      </c>
    </row>
    <row r="405" spans="1:10" x14ac:dyDescent="0.25">
      <c r="A405" s="31">
        <v>404</v>
      </c>
      <c r="B405" s="11">
        <v>45137</v>
      </c>
      <c r="C405" s="13">
        <v>0.375</v>
      </c>
      <c r="D405" s="29">
        <f t="shared" si="18"/>
        <v>45137.375</v>
      </c>
      <c r="E405" s="28">
        <v>52</v>
      </c>
      <c r="F405" s="9">
        <v>72.8</v>
      </c>
      <c r="G405" s="10">
        <v>3.7</v>
      </c>
      <c r="H405" s="10">
        <v>75</v>
      </c>
      <c r="I405">
        <f t="shared" si="16"/>
        <v>67.911000000000001</v>
      </c>
      <c r="J405" s="82">
        <f t="shared" si="17"/>
        <v>14.686215861459999</v>
      </c>
    </row>
    <row r="406" spans="1:10" x14ac:dyDescent="0.25">
      <c r="A406" s="17">
        <v>405</v>
      </c>
      <c r="B406" s="11">
        <v>45137</v>
      </c>
      <c r="C406" s="13">
        <v>0.45833333333333331</v>
      </c>
      <c r="D406" s="29">
        <f t="shared" si="18"/>
        <v>45137.458333333336</v>
      </c>
      <c r="E406" s="28">
        <v>53</v>
      </c>
      <c r="F406" s="9">
        <v>70.400000000000006</v>
      </c>
      <c r="G406" s="10">
        <v>3.7</v>
      </c>
      <c r="H406" s="10">
        <v>50.05</v>
      </c>
      <c r="I406">
        <f t="shared" si="16"/>
        <v>39.357097249999995</v>
      </c>
      <c r="J406" s="82">
        <f t="shared" si="17"/>
        <v>13.960207191667864</v>
      </c>
    </row>
    <row r="407" spans="1:10" x14ac:dyDescent="0.25">
      <c r="A407" s="31">
        <v>406</v>
      </c>
      <c r="B407" s="11">
        <v>45137</v>
      </c>
      <c r="C407" s="13">
        <v>0.54166666666666663</v>
      </c>
      <c r="D407" s="29">
        <f t="shared" si="18"/>
        <v>45137.541666666664</v>
      </c>
      <c r="E407" s="28">
        <v>52.3</v>
      </c>
      <c r="F407" s="9">
        <v>70.2</v>
      </c>
      <c r="G407" s="10">
        <v>3.7</v>
      </c>
      <c r="H407" s="10">
        <v>32.35</v>
      </c>
      <c r="I407">
        <f t="shared" si="16"/>
        <v>19.779835250000001</v>
      </c>
      <c r="J407" s="82">
        <f t="shared" si="17"/>
        <v>15.591982405238742</v>
      </c>
    </row>
    <row r="408" spans="1:10" x14ac:dyDescent="0.25">
      <c r="A408" s="17">
        <v>407</v>
      </c>
      <c r="B408" s="11">
        <v>45137</v>
      </c>
      <c r="C408" s="13">
        <v>0.70833333333333337</v>
      </c>
      <c r="D408" s="29">
        <f t="shared" si="18"/>
        <v>45137.708333333336</v>
      </c>
      <c r="E408" s="28">
        <v>54</v>
      </c>
      <c r="F408" s="9">
        <v>67.5</v>
      </c>
      <c r="G408" s="10">
        <v>3.7</v>
      </c>
      <c r="H408" s="10">
        <v>39.200000000000003</v>
      </c>
      <c r="I408">
        <f t="shared" si="16"/>
        <v>27.289456000000005</v>
      </c>
      <c r="J408" s="82">
        <f t="shared" si="17"/>
        <v>14.761242611833614</v>
      </c>
    </row>
    <row r="409" spans="1:10" x14ac:dyDescent="0.25">
      <c r="A409" s="31">
        <v>408</v>
      </c>
      <c r="B409" s="11">
        <v>45137</v>
      </c>
      <c r="C409" s="13">
        <v>0.83333333333333337</v>
      </c>
      <c r="D409" s="29">
        <f t="shared" si="18"/>
        <v>45137.833333333336</v>
      </c>
      <c r="E409" s="28">
        <v>54.8</v>
      </c>
      <c r="F409" s="9">
        <v>66.8</v>
      </c>
      <c r="G409" s="10">
        <v>3</v>
      </c>
      <c r="H409" s="10">
        <v>40.5</v>
      </c>
      <c r="I409">
        <f t="shared" si="16"/>
        <v>28.724174999999999</v>
      </c>
      <c r="J409" s="82">
        <f t="shared" si="17"/>
        <v>14.631530823513213</v>
      </c>
    </row>
    <row r="410" spans="1:10" x14ac:dyDescent="0.25">
      <c r="A410" s="17">
        <v>409</v>
      </c>
      <c r="B410" s="11">
        <v>45137</v>
      </c>
      <c r="C410" s="13">
        <v>0.875</v>
      </c>
      <c r="D410" s="29">
        <f t="shared" si="18"/>
        <v>45137.875</v>
      </c>
      <c r="E410" s="28">
        <v>53.2</v>
      </c>
      <c r="F410" s="9">
        <v>63.4</v>
      </c>
      <c r="G410" s="10">
        <v>2.7</v>
      </c>
      <c r="H410" s="10">
        <v>38.4</v>
      </c>
      <c r="I410">
        <f t="shared" si="16"/>
        <v>26.408064</v>
      </c>
      <c r="J410" s="82">
        <f t="shared" si="17"/>
        <v>14.845542119955498</v>
      </c>
    </row>
    <row r="411" spans="1:10" x14ac:dyDescent="0.25">
      <c r="A411" s="31">
        <v>410</v>
      </c>
      <c r="B411" s="11">
        <v>45137</v>
      </c>
      <c r="C411" s="13">
        <v>0.95833333333333337</v>
      </c>
      <c r="D411" s="29">
        <f t="shared" si="18"/>
        <v>45137.958333333336</v>
      </c>
      <c r="E411" s="28">
        <v>52.9</v>
      </c>
      <c r="F411" s="9">
        <v>60.1</v>
      </c>
      <c r="G411" s="10">
        <v>2.5</v>
      </c>
      <c r="H411" s="10">
        <v>57.1</v>
      </c>
      <c r="I411">
        <f t="shared" si="16"/>
        <v>47.311859000000013</v>
      </c>
      <c r="J411" s="82">
        <f t="shared" si="17"/>
        <v>13.79213772160109</v>
      </c>
    </row>
    <row r="412" spans="1:10" x14ac:dyDescent="0.25">
      <c r="A412" s="17">
        <v>411</v>
      </c>
      <c r="B412" s="11">
        <v>45138</v>
      </c>
      <c r="C412" s="13">
        <v>0.375</v>
      </c>
      <c r="D412" s="29">
        <f t="shared" si="18"/>
        <v>45138.375</v>
      </c>
      <c r="E412" s="28">
        <v>53</v>
      </c>
      <c r="F412" s="9">
        <v>70.400000000000006</v>
      </c>
      <c r="G412" s="10">
        <v>4</v>
      </c>
      <c r="H412" s="10">
        <v>33.200000000000003</v>
      </c>
      <c r="I412">
        <f t="shared" si="16"/>
        <v>20.707096000000003</v>
      </c>
      <c r="J412" s="82">
        <f t="shared" si="17"/>
        <v>15.475611611942268</v>
      </c>
    </row>
    <row r="413" spans="1:10" x14ac:dyDescent="0.25">
      <c r="A413" s="31">
        <v>412</v>
      </c>
      <c r="B413" s="11">
        <v>45138</v>
      </c>
      <c r="C413" s="13">
        <v>0.45833333333333331</v>
      </c>
      <c r="D413" s="29">
        <f t="shared" si="18"/>
        <v>45138.458333333336</v>
      </c>
      <c r="E413" s="28">
        <v>54</v>
      </c>
      <c r="F413" s="9">
        <v>65.5</v>
      </c>
      <c r="G413" s="10">
        <v>5.6</v>
      </c>
      <c r="H413" s="10">
        <v>86.2</v>
      </c>
      <c r="I413">
        <f t="shared" si="16"/>
        <v>81.093176000000014</v>
      </c>
      <c r="J413" s="82">
        <f t="shared" si="17"/>
        <v>16.264774025913368</v>
      </c>
    </row>
    <row r="414" spans="1:10" x14ac:dyDescent="0.25">
      <c r="A414" s="17">
        <v>413</v>
      </c>
      <c r="B414" s="11">
        <v>45138</v>
      </c>
      <c r="C414" s="13">
        <v>0.54166666666666663</v>
      </c>
      <c r="D414" s="29">
        <f t="shared" si="18"/>
        <v>45138.541666666664</v>
      </c>
      <c r="E414" s="28">
        <v>54</v>
      </c>
      <c r="F414" s="10">
        <v>65</v>
      </c>
      <c r="G414" s="9">
        <v>5</v>
      </c>
      <c r="H414" s="10">
        <v>97.1</v>
      </c>
      <c r="I414">
        <f t="shared" si="16"/>
        <v>94.139059000000003</v>
      </c>
      <c r="J414" s="82">
        <f t="shared" si="17"/>
        <v>18.600311287456385</v>
      </c>
    </row>
    <row r="415" spans="1:10" x14ac:dyDescent="0.25">
      <c r="A415" s="31">
        <v>414</v>
      </c>
      <c r="B415" s="11">
        <v>45138</v>
      </c>
      <c r="C415" s="13">
        <v>0.70833333333333337</v>
      </c>
      <c r="D415" s="29">
        <f t="shared" si="18"/>
        <v>45138.708333333336</v>
      </c>
      <c r="E415" s="28">
        <v>54</v>
      </c>
      <c r="F415" s="10">
        <v>65</v>
      </c>
      <c r="G415" s="9">
        <v>4.5999999999999996</v>
      </c>
      <c r="H415" s="10">
        <v>103.2</v>
      </c>
      <c r="I415">
        <f t="shared" si="16"/>
        <v>101.53329600000001</v>
      </c>
      <c r="J415" s="82">
        <f t="shared" si="17"/>
        <v>20.265637812369373</v>
      </c>
    </row>
    <row r="416" spans="1:10" x14ac:dyDescent="0.25">
      <c r="A416" s="17">
        <v>415</v>
      </c>
      <c r="B416" s="11">
        <v>45138</v>
      </c>
      <c r="C416" s="13">
        <v>0.79166666666666663</v>
      </c>
      <c r="D416" s="29">
        <f t="shared" si="18"/>
        <v>45138.791666666664</v>
      </c>
      <c r="E416" s="28">
        <v>54</v>
      </c>
      <c r="F416" s="10">
        <v>61.2</v>
      </c>
      <c r="G416" s="9">
        <v>3.7</v>
      </c>
      <c r="H416" s="10">
        <v>52.2</v>
      </c>
      <c r="I416">
        <f t="shared" si="16"/>
        <v>41.773536000000007</v>
      </c>
      <c r="J416" s="82">
        <f t="shared" si="17"/>
        <v>13.878906668471849</v>
      </c>
    </row>
    <row r="417" spans="1:10" x14ac:dyDescent="0.25">
      <c r="A417" s="31">
        <v>416</v>
      </c>
      <c r="B417" s="11">
        <v>45138</v>
      </c>
      <c r="C417" s="13">
        <v>0.875</v>
      </c>
      <c r="D417" s="29">
        <f t="shared" si="18"/>
        <v>45138.875</v>
      </c>
      <c r="E417" s="28">
        <v>53</v>
      </c>
      <c r="F417" s="10">
        <v>69.3</v>
      </c>
      <c r="G417" s="9">
        <v>2.7</v>
      </c>
      <c r="H417" s="10">
        <v>69.099999999999994</v>
      </c>
      <c r="I417">
        <f t="shared" si="16"/>
        <v>61.057619000000003</v>
      </c>
      <c r="J417" s="82">
        <f t="shared" si="17"/>
        <v>14.175850890765103</v>
      </c>
    </row>
    <row r="418" spans="1:10" x14ac:dyDescent="0.25">
      <c r="A418" s="17">
        <v>417</v>
      </c>
      <c r="B418" s="11">
        <v>45138</v>
      </c>
      <c r="C418" s="13">
        <v>0.95833333333333337</v>
      </c>
      <c r="D418" s="29">
        <f t="shared" si="18"/>
        <v>45138.958333333336</v>
      </c>
      <c r="E418" s="28">
        <v>52</v>
      </c>
      <c r="F418" s="10">
        <v>71.5</v>
      </c>
      <c r="G418" s="9">
        <v>2.4</v>
      </c>
      <c r="H418" s="10">
        <v>74.3</v>
      </c>
      <c r="I418">
        <f t="shared" si="16"/>
        <v>67.094611</v>
      </c>
      <c r="J418" s="82">
        <f t="shared" si="17"/>
        <v>14.614281638045385</v>
      </c>
    </row>
    <row r="419" spans="1:10" x14ac:dyDescent="0.25">
      <c r="A419" s="31">
        <v>418</v>
      </c>
      <c r="B419" s="11">
        <v>45139</v>
      </c>
      <c r="C419" s="13">
        <v>0.375</v>
      </c>
      <c r="D419" s="29">
        <f t="shared" si="18"/>
        <v>45139.375</v>
      </c>
      <c r="E419" s="28">
        <v>53</v>
      </c>
      <c r="F419" s="10">
        <v>64.5</v>
      </c>
      <c r="G419" s="9">
        <v>3.8</v>
      </c>
      <c r="H419" s="10">
        <v>68.400000000000006</v>
      </c>
      <c r="I419">
        <f t="shared" si="16"/>
        <v>60.248664000000019</v>
      </c>
      <c r="J419" s="82">
        <f t="shared" si="17"/>
        <v>14.129617333153867</v>
      </c>
    </row>
    <row r="420" spans="1:10" x14ac:dyDescent="0.25">
      <c r="A420" s="17">
        <v>419</v>
      </c>
      <c r="B420" s="11">
        <v>45139</v>
      </c>
      <c r="C420" s="13">
        <v>0.45833333333333331</v>
      </c>
      <c r="D420" s="29">
        <f t="shared" si="18"/>
        <v>45139.458333333336</v>
      </c>
      <c r="E420" s="28">
        <v>53</v>
      </c>
      <c r="F420" s="10">
        <v>67.599999999999994</v>
      </c>
      <c r="G420" s="9">
        <v>5.0999999999999996</v>
      </c>
      <c r="H420" s="10">
        <v>63.1</v>
      </c>
      <c r="I420">
        <f t="shared" si="16"/>
        <v>54.152339000000012</v>
      </c>
      <c r="J420" s="82">
        <f t="shared" si="17"/>
        <v>13.876337788326282</v>
      </c>
    </row>
    <row r="421" spans="1:10" x14ac:dyDescent="0.25">
      <c r="A421" s="31">
        <v>420</v>
      </c>
      <c r="B421" s="11">
        <v>45139</v>
      </c>
      <c r="C421" s="13">
        <v>0.54166666666666663</v>
      </c>
      <c r="D421" s="29">
        <f t="shared" si="18"/>
        <v>45139.541666666664</v>
      </c>
      <c r="E421" s="28">
        <v>54</v>
      </c>
      <c r="F421" s="10">
        <v>63.3</v>
      </c>
      <c r="G421" s="9">
        <v>5.0999999999999996</v>
      </c>
      <c r="H421" s="10">
        <v>60.3</v>
      </c>
      <c r="I421">
        <f t="shared" si="16"/>
        <v>50.952051000000012</v>
      </c>
      <c r="J421" s="82">
        <f t="shared" si="17"/>
        <v>13.81061692550092</v>
      </c>
    </row>
    <row r="422" spans="1:10" x14ac:dyDescent="0.25">
      <c r="A422" s="17">
        <v>421</v>
      </c>
      <c r="B422" s="11">
        <v>45139</v>
      </c>
      <c r="C422" s="13">
        <v>0.70833333333333337</v>
      </c>
      <c r="D422" s="29">
        <f t="shared" si="18"/>
        <v>45139.708333333336</v>
      </c>
      <c r="E422" s="28">
        <v>54</v>
      </c>
      <c r="F422" s="10">
        <v>60.8</v>
      </c>
      <c r="G422" s="9">
        <v>4.5999999999999996</v>
      </c>
      <c r="H422" s="10">
        <v>59.9</v>
      </c>
      <c r="I422">
        <f t="shared" si="16"/>
        <v>50.496019000000004</v>
      </c>
      <c r="J422" s="82">
        <f t="shared" si="17"/>
        <v>13.805020209757297</v>
      </c>
    </row>
    <row r="423" spans="1:10" x14ac:dyDescent="0.25">
      <c r="A423" s="31">
        <v>422</v>
      </c>
      <c r="B423" s="11">
        <v>45139</v>
      </c>
      <c r="C423" s="13">
        <v>0.79166666666666663</v>
      </c>
      <c r="D423" s="29">
        <f t="shared" si="18"/>
        <v>45139.791666666664</v>
      </c>
      <c r="E423" s="28">
        <v>54</v>
      </c>
      <c r="F423" s="10">
        <v>62.5</v>
      </c>
      <c r="G423" s="15">
        <v>3.5</v>
      </c>
      <c r="H423" s="10">
        <v>69.099999999999994</v>
      </c>
      <c r="I423">
        <f t="shared" si="16"/>
        <v>61.057619000000003</v>
      </c>
      <c r="J423" s="82">
        <f t="shared" si="17"/>
        <v>14.175850890765103</v>
      </c>
    </row>
    <row r="424" spans="1:10" x14ac:dyDescent="0.25">
      <c r="A424" s="17">
        <v>423</v>
      </c>
      <c r="B424" s="11">
        <v>45139</v>
      </c>
      <c r="C424" s="13">
        <v>0.875</v>
      </c>
      <c r="D424" s="29">
        <f t="shared" si="18"/>
        <v>45139.875</v>
      </c>
      <c r="E424" s="10"/>
      <c r="F424" s="10"/>
      <c r="G424" s="15"/>
      <c r="H424" s="10"/>
      <c r="J424" s="82"/>
    </row>
    <row r="425" spans="1:10" x14ac:dyDescent="0.25">
      <c r="A425" s="31">
        <v>424</v>
      </c>
      <c r="B425" s="11">
        <v>45139</v>
      </c>
      <c r="C425" s="13">
        <v>0.95833333333333337</v>
      </c>
      <c r="D425" s="29">
        <f t="shared" si="18"/>
        <v>45139.958333333336</v>
      </c>
      <c r="E425" s="10"/>
      <c r="F425" s="10"/>
      <c r="G425" s="15"/>
      <c r="H425" s="10"/>
      <c r="J425" s="82"/>
    </row>
    <row r="426" spans="1:10" x14ac:dyDescent="0.25">
      <c r="A426" s="17">
        <v>425</v>
      </c>
      <c r="B426" s="11">
        <v>45140</v>
      </c>
      <c r="C426" s="13">
        <v>0.375</v>
      </c>
      <c r="D426" s="29">
        <f t="shared" si="18"/>
        <v>45140.375</v>
      </c>
      <c r="E426" s="10">
        <v>52.5</v>
      </c>
      <c r="F426" s="10">
        <v>69.8</v>
      </c>
      <c r="G426" s="15">
        <v>4.2</v>
      </c>
      <c r="H426" s="10">
        <v>30.2</v>
      </c>
      <c r="I426">
        <f t="shared" si="16"/>
        <v>17.440215999999999</v>
      </c>
      <c r="J426" s="82">
        <f t="shared" si="17"/>
        <v>15.902877291126241</v>
      </c>
    </row>
    <row r="427" spans="1:10" x14ac:dyDescent="0.25">
      <c r="A427" s="31">
        <v>426</v>
      </c>
      <c r="B427" s="11">
        <v>45140</v>
      </c>
      <c r="C427" s="13">
        <v>0.45833333333333331</v>
      </c>
      <c r="D427" s="29">
        <f t="shared" si="18"/>
        <v>45140.458333333336</v>
      </c>
      <c r="E427" s="10">
        <v>53</v>
      </c>
      <c r="F427" s="10">
        <v>67.5</v>
      </c>
      <c r="G427" s="15">
        <v>4.2</v>
      </c>
      <c r="H427" s="10">
        <v>53.7</v>
      </c>
      <c r="I427">
        <f t="shared" si="16"/>
        <v>43.464351000000008</v>
      </c>
      <c r="J427" s="82">
        <f t="shared" si="17"/>
        <v>13.837714398743714</v>
      </c>
    </row>
    <row r="428" spans="1:10" x14ac:dyDescent="0.25">
      <c r="A428" s="17">
        <v>427</v>
      </c>
      <c r="B428" s="11">
        <v>45140</v>
      </c>
      <c r="C428" s="13">
        <v>0.54166666666666663</v>
      </c>
      <c r="D428" s="29">
        <f t="shared" si="18"/>
        <v>45140.541666666664</v>
      </c>
      <c r="E428" s="10">
        <v>53.5</v>
      </c>
      <c r="F428" s="10">
        <v>64.7</v>
      </c>
      <c r="G428" s="15">
        <v>4.2</v>
      </c>
      <c r="H428" s="10">
        <v>61.3</v>
      </c>
      <c r="I428">
        <f t="shared" si="16"/>
        <v>52.093391000000011</v>
      </c>
      <c r="J428" s="82">
        <f t="shared" si="17"/>
        <v>13.828744485086272</v>
      </c>
    </row>
    <row r="429" spans="1:10" x14ac:dyDescent="0.25">
      <c r="A429" s="31">
        <v>428</v>
      </c>
      <c r="B429" s="11">
        <v>45140</v>
      </c>
      <c r="C429" s="13">
        <v>0.70833333333333337</v>
      </c>
      <c r="D429" s="29">
        <f t="shared" si="18"/>
        <v>45140.708333333336</v>
      </c>
      <c r="E429" s="10">
        <v>53.5</v>
      </c>
      <c r="F429" s="10">
        <v>63.5</v>
      </c>
      <c r="G429" s="15">
        <v>3.4</v>
      </c>
      <c r="H429" s="10">
        <v>81.599999999999994</v>
      </c>
      <c r="I429">
        <f t="shared" si="16"/>
        <v>75.651744000000008</v>
      </c>
      <c r="J429" s="82">
        <f t="shared" si="17"/>
        <v>15.517972748745871</v>
      </c>
    </row>
    <row r="430" spans="1:10" x14ac:dyDescent="0.25">
      <c r="A430" s="17">
        <v>429</v>
      </c>
      <c r="B430" s="11">
        <v>45140</v>
      </c>
      <c r="C430" s="13">
        <v>0.79166666666666663</v>
      </c>
      <c r="D430" s="29">
        <f t="shared" si="18"/>
        <v>45140.791666666664</v>
      </c>
      <c r="E430" s="10">
        <v>53</v>
      </c>
      <c r="F430" s="10">
        <v>64.2</v>
      </c>
      <c r="G430" s="15">
        <v>3.3</v>
      </c>
      <c r="H430" s="10">
        <v>52.7</v>
      </c>
      <c r="I430">
        <f t="shared" ref="I430:I493" si="19">H430*H430*0.0009+1.0319*H430-14.544</f>
        <v>42.336691000000002</v>
      </c>
      <c r="J430" s="82">
        <f t="shared" ref="J430:J493" si="20">IF(I430 &lt; 1000, 19-0.217*I430+0.00226*I430*I430, -566+1.21*I430)</f>
        <v>13.863751667914627</v>
      </c>
    </row>
    <row r="431" spans="1:10" x14ac:dyDescent="0.25">
      <c r="A431" s="31">
        <v>430</v>
      </c>
      <c r="B431" s="11">
        <v>45140</v>
      </c>
      <c r="C431" s="13">
        <v>0.875</v>
      </c>
      <c r="D431" s="29">
        <f t="shared" si="18"/>
        <v>45140.875</v>
      </c>
      <c r="E431" s="10">
        <v>55</v>
      </c>
      <c r="F431" s="10">
        <v>63</v>
      </c>
      <c r="G431" s="15">
        <v>2.9</v>
      </c>
      <c r="H431" s="10">
        <v>194.4</v>
      </c>
      <c r="I431">
        <f t="shared" si="19"/>
        <v>220.06958399999999</v>
      </c>
      <c r="J431" s="82">
        <f t="shared" si="20"/>
        <v>80.698105544368701</v>
      </c>
    </row>
    <row r="432" spans="1:10" x14ac:dyDescent="0.25">
      <c r="A432" s="17">
        <v>431</v>
      </c>
      <c r="B432" s="11">
        <v>45140</v>
      </c>
      <c r="C432" s="13">
        <v>0.95833333333333337</v>
      </c>
      <c r="D432" s="29">
        <f t="shared" si="18"/>
        <v>45140.958333333336</v>
      </c>
      <c r="E432" s="10">
        <v>53</v>
      </c>
      <c r="F432" s="10">
        <v>66.2</v>
      </c>
      <c r="G432" s="15">
        <v>2.5</v>
      </c>
      <c r="H432" s="10">
        <v>75.099999999999994</v>
      </c>
      <c r="I432">
        <f t="shared" si="19"/>
        <v>68.027698999999998</v>
      </c>
      <c r="J432" s="82">
        <f t="shared" si="20"/>
        <v>14.696744615590196</v>
      </c>
    </row>
    <row r="433" spans="1:10" x14ac:dyDescent="0.25">
      <c r="A433" s="31">
        <v>432</v>
      </c>
      <c r="B433" s="11">
        <v>45141</v>
      </c>
      <c r="C433" s="13">
        <v>0.375</v>
      </c>
      <c r="D433" s="29">
        <f t="shared" si="18"/>
        <v>45141.375</v>
      </c>
      <c r="E433" s="10">
        <v>51.5</v>
      </c>
      <c r="F433" s="10">
        <v>70.099999999999994</v>
      </c>
      <c r="G433" s="15">
        <v>5</v>
      </c>
      <c r="H433" s="10"/>
      <c r="J433" s="82"/>
    </row>
    <row r="434" spans="1:10" x14ac:dyDescent="0.25">
      <c r="A434" s="17">
        <v>433</v>
      </c>
      <c r="B434" s="11">
        <v>45141</v>
      </c>
      <c r="C434" s="13">
        <v>0.45833333333333331</v>
      </c>
      <c r="D434" s="29">
        <f t="shared" si="18"/>
        <v>45141.458333333336</v>
      </c>
      <c r="E434" s="10">
        <v>51.8</v>
      </c>
      <c r="F434" s="10">
        <v>68.3</v>
      </c>
      <c r="G434" s="15">
        <v>5.4</v>
      </c>
      <c r="H434" s="10">
        <v>70.400000000000006</v>
      </c>
      <c r="I434">
        <f t="shared" si="19"/>
        <v>62.562304000000012</v>
      </c>
      <c r="J434" s="82">
        <f t="shared" si="20"/>
        <v>14.269714684841819</v>
      </c>
    </row>
    <row r="435" spans="1:10" x14ac:dyDescent="0.25">
      <c r="A435" s="31">
        <v>434</v>
      </c>
      <c r="B435" s="11">
        <v>45141</v>
      </c>
      <c r="C435" s="13">
        <v>0.54166666666666663</v>
      </c>
      <c r="D435" s="29">
        <f t="shared" si="18"/>
        <v>45141.541666666664</v>
      </c>
      <c r="E435" s="10">
        <v>52.6</v>
      </c>
      <c r="F435" s="10">
        <v>64.8</v>
      </c>
      <c r="G435" s="15">
        <v>5</v>
      </c>
      <c r="H435" s="10">
        <v>61.2</v>
      </c>
      <c r="I435">
        <f t="shared" si="19"/>
        <v>51.97917600000001</v>
      </c>
      <c r="J435" s="82">
        <f t="shared" si="20"/>
        <v>13.826665315064087</v>
      </c>
    </row>
    <row r="436" spans="1:10" x14ac:dyDescent="0.25">
      <c r="A436" s="17">
        <v>435</v>
      </c>
      <c r="B436" s="11">
        <v>45141</v>
      </c>
      <c r="C436" s="13">
        <v>0.70833333333333337</v>
      </c>
      <c r="D436" s="29">
        <f t="shared" si="18"/>
        <v>45141.708333333336</v>
      </c>
      <c r="E436" s="10">
        <v>55</v>
      </c>
      <c r="F436" s="10">
        <v>59.4</v>
      </c>
      <c r="G436" s="15">
        <v>4.0999999999999996</v>
      </c>
      <c r="H436" s="10">
        <v>82.1</v>
      </c>
      <c r="I436">
        <f t="shared" si="19"/>
        <v>76.241358999999989</v>
      </c>
      <c r="J436" s="82">
        <f t="shared" si="20"/>
        <v>15.592428395097148</v>
      </c>
    </row>
    <row r="437" spans="1:10" x14ac:dyDescent="0.25">
      <c r="A437" s="31">
        <v>436</v>
      </c>
      <c r="B437" s="11">
        <v>45141</v>
      </c>
      <c r="C437" s="13">
        <v>0.79166666666666663</v>
      </c>
      <c r="D437" s="29">
        <f t="shared" si="18"/>
        <v>45141.791666666664</v>
      </c>
      <c r="E437" s="28">
        <v>55</v>
      </c>
      <c r="F437" s="10">
        <v>60.8</v>
      </c>
      <c r="G437" s="15">
        <v>3.4</v>
      </c>
      <c r="H437" s="10">
        <v>64.3</v>
      </c>
      <c r="I437">
        <f t="shared" si="19"/>
        <v>55.528210999999999</v>
      </c>
      <c r="J437" s="82">
        <f t="shared" si="20"/>
        <v>13.918822023104777</v>
      </c>
    </row>
    <row r="438" spans="1:10" x14ac:dyDescent="0.25">
      <c r="A438" s="17">
        <v>437</v>
      </c>
      <c r="B438" s="11">
        <v>45141</v>
      </c>
      <c r="C438" s="13">
        <v>0.875</v>
      </c>
      <c r="D438" s="29">
        <f t="shared" si="18"/>
        <v>45141.875</v>
      </c>
      <c r="E438" s="46">
        <v>53.5</v>
      </c>
      <c r="F438" s="10">
        <v>61.8</v>
      </c>
      <c r="G438" s="15">
        <v>2.9</v>
      </c>
      <c r="H438" s="10">
        <v>79.400000000000006</v>
      </c>
      <c r="I438">
        <f t="shared" si="19"/>
        <v>73.062784000000008</v>
      </c>
      <c r="J438" s="82">
        <f t="shared" si="20"/>
        <v>15.209640989177283</v>
      </c>
    </row>
    <row r="439" spans="1:10" x14ac:dyDescent="0.25">
      <c r="A439" s="31">
        <v>438</v>
      </c>
      <c r="B439" s="11">
        <v>45141</v>
      </c>
      <c r="C439" s="13">
        <v>0.95833333333333337</v>
      </c>
      <c r="D439" s="29">
        <f t="shared" si="18"/>
        <v>45141.958333333336</v>
      </c>
      <c r="E439" s="28">
        <v>53.5</v>
      </c>
      <c r="F439" s="10">
        <v>63.8</v>
      </c>
      <c r="G439" s="15">
        <v>2.8</v>
      </c>
      <c r="H439" s="10">
        <v>78.3</v>
      </c>
      <c r="I439">
        <f t="shared" si="19"/>
        <v>71.771571000000009</v>
      </c>
      <c r="J439" s="82">
        <f t="shared" si="20"/>
        <v>15.067187085606173</v>
      </c>
    </row>
    <row r="440" spans="1:10" x14ac:dyDescent="0.25">
      <c r="A440" s="17">
        <v>439</v>
      </c>
      <c r="B440" s="11">
        <v>45142</v>
      </c>
      <c r="C440" s="13">
        <v>0.375</v>
      </c>
      <c r="D440" s="29">
        <f t="shared" si="18"/>
        <v>45142.375</v>
      </c>
      <c r="E440" s="28">
        <v>52</v>
      </c>
      <c r="F440" s="10">
        <v>70.7</v>
      </c>
      <c r="G440" s="15">
        <v>4.0999999999999996</v>
      </c>
      <c r="H440" s="10">
        <v>50.9</v>
      </c>
      <c r="I440">
        <f t="shared" si="19"/>
        <v>40.311439000000007</v>
      </c>
      <c r="J440" s="82">
        <f t="shared" si="20"/>
        <v>13.924945115206629</v>
      </c>
    </row>
    <row r="441" spans="1:10" x14ac:dyDescent="0.25">
      <c r="A441" s="31">
        <v>440</v>
      </c>
      <c r="B441" s="11">
        <v>45142</v>
      </c>
      <c r="C441" s="13">
        <v>0.45833333333333331</v>
      </c>
      <c r="D441" s="29">
        <f t="shared" si="18"/>
        <v>45142.458333333336</v>
      </c>
      <c r="E441" s="28">
        <v>53</v>
      </c>
      <c r="F441" s="10">
        <v>67.400000000000006</v>
      </c>
      <c r="G441" s="15">
        <v>4.8</v>
      </c>
      <c r="H441" s="10">
        <v>84.5</v>
      </c>
      <c r="I441">
        <f t="shared" si="19"/>
        <v>79.077775000000003</v>
      </c>
      <c r="J441" s="82">
        <f t="shared" si="20"/>
        <v>15.972568392628409</v>
      </c>
    </row>
    <row r="442" spans="1:10" x14ac:dyDescent="0.25">
      <c r="A442" s="17">
        <v>441</v>
      </c>
      <c r="B442" s="11">
        <v>45142</v>
      </c>
      <c r="C442" s="13">
        <v>0.54166666666666663</v>
      </c>
      <c r="D442" s="29">
        <f t="shared" si="18"/>
        <v>45142.541666666664</v>
      </c>
      <c r="E442" s="28">
        <v>54</v>
      </c>
      <c r="F442" s="10">
        <v>63.9</v>
      </c>
      <c r="G442" s="15">
        <v>4.8</v>
      </c>
      <c r="H442" s="10">
        <v>115.6</v>
      </c>
      <c r="I442">
        <f t="shared" si="19"/>
        <v>116.770664</v>
      </c>
      <c r="J442" s="82">
        <f t="shared" si="20"/>
        <v>24.476742726462021</v>
      </c>
    </row>
    <row r="443" spans="1:10" x14ac:dyDescent="0.25">
      <c r="A443" s="31">
        <v>442</v>
      </c>
      <c r="B443" s="11">
        <v>45142</v>
      </c>
      <c r="C443" s="12">
        <v>0.70833333333333337</v>
      </c>
      <c r="D443" s="29">
        <f t="shared" si="18"/>
        <v>45142.708333333336</v>
      </c>
      <c r="E443" s="28">
        <v>54</v>
      </c>
      <c r="F443" s="10">
        <v>61.7</v>
      </c>
      <c r="G443" s="15">
        <v>3.6</v>
      </c>
      <c r="H443" s="10">
        <v>63</v>
      </c>
      <c r="I443">
        <f t="shared" si="19"/>
        <v>54.037800000000018</v>
      </c>
      <c r="J443" s="82">
        <f t="shared" si="20"/>
        <v>13.8731868531784</v>
      </c>
    </row>
    <row r="444" spans="1:10" x14ac:dyDescent="0.25">
      <c r="A444" s="17">
        <v>443</v>
      </c>
      <c r="B444" s="11">
        <v>45142</v>
      </c>
      <c r="C444" s="13">
        <v>0.79166666666666663</v>
      </c>
      <c r="D444" s="29">
        <f t="shared" si="18"/>
        <v>45142.791666666664</v>
      </c>
      <c r="E444" s="46">
        <v>54</v>
      </c>
      <c r="F444" s="10">
        <v>63</v>
      </c>
      <c r="G444" s="15">
        <v>3.4</v>
      </c>
      <c r="H444" s="10">
        <v>64.599999999999994</v>
      </c>
      <c r="I444">
        <f t="shared" si="19"/>
        <v>55.872583999999989</v>
      </c>
      <c r="J444" s="82">
        <f t="shared" si="20"/>
        <v>13.930794424811745</v>
      </c>
    </row>
    <row r="445" spans="1:10" x14ac:dyDescent="0.25">
      <c r="A445" s="31">
        <v>444</v>
      </c>
      <c r="B445" s="11">
        <v>45142</v>
      </c>
      <c r="C445" s="13">
        <v>0.875</v>
      </c>
      <c r="D445" s="29">
        <f t="shared" si="18"/>
        <v>45142.875</v>
      </c>
      <c r="E445" s="28">
        <v>52</v>
      </c>
      <c r="F445" s="10">
        <v>65</v>
      </c>
      <c r="G445" s="15">
        <v>3</v>
      </c>
      <c r="H445" s="42">
        <v>43</v>
      </c>
      <c r="I445">
        <f t="shared" si="19"/>
        <v>31.491800000000001</v>
      </c>
      <c r="J445" s="82">
        <f t="shared" si="20"/>
        <v>14.4075970359624</v>
      </c>
    </row>
    <row r="446" spans="1:10" x14ac:dyDescent="0.25">
      <c r="A446" s="17">
        <v>445</v>
      </c>
      <c r="B446" s="11">
        <v>45142</v>
      </c>
      <c r="C446" s="13">
        <v>0.95833333333333337</v>
      </c>
      <c r="D446" s="29">
        <f t="shared" si="18"/>
        <v>45142.958333333336</v>
      </c>
      <c r="E446" s="28">
        <v>52.5</v>
      </c>
      <c r="F446" s="10">
        <v>66.5</v>
      </c>
      <c r="G446" s="15">
        <v>2.8</v>
      </c>
      <c r="H446" s="10">
        <v>48.8</v>
      </c>
      <c r="I446">
        <f t="shared" si="19"/>
        <v>37.956015999999991</v>
      </c>
      <c r="J446" s="82">
        <f t="shared" si="20"/>
        <v>14.019434208338499</v>
      </c>
    </row>
    <row r="447" spans="1:10" x14ac:dyDescent="0.25">
      <c r="A447" s="31">
        <v>446</v>
      </c>
      <c r="B447" s="11">
        <v>45143</v>
      </c>
      <c r="C447" s="13">
        <v>0.375</v>
      </c>
      <c r="D447" s="29">
        <f t="shared" si="18"/>
        <v>45143.375</v>
      </c>
      <c r="E447" s="28">
        <v>51.5</v>
      </c>
      <c r="F447" s="10">
        <v>72</v>
      </c>
      <c r="G447" s="15">
        <v>4</v>
      </c>
      <c r="H447" s="10">
        <v>41.9</v>
      </c>
      <c r="I447">
        <f t="shared" si="19"/>
        <v>30.272659000000001</v>
      </c>
      <c r="J447" s="82">
        <f t="shared" si="20"/>
        <v>14.501973572422434</v>
      </c>
    </row>
    <row r="448" spans="1:10" x14ac:dyDescent="0.25">
      <c r="A448" s="17">
        <v>447</v>
      </c>
      <c r="B448" s="11">
        <v>45143</v>
      </c>
      <c r="C448" s="13">
        <v>0.45833333333333331</v>
      </c>
      <c r="D448" s="29">
        <f t="shared" si="18"/>
        <v>45143.458333333336</v>
      </c>
      <c r="E448" s="28">
        <v>52.5</v>
      </c>
      <c r="F448" s="10">
        <v>68.2</v>
      </c>
      <c r="G448" s="15">
        <v>5.2</v>
      </c>
      <c r="H448" s="10">
        <v>57.7</v>
      </c>
      <c r="I448">
        <f t="shared" si="19"/>
        <v>47.992991000000004</v>
      </c>
      <c r="J448" s="82">
        <f t="shared" si="20"/>
        <v>13.791040391384943</v>
      </c>
    </row>
    <row r="449" spans="1:10" x14ac:dyDescent="0.25">
      <c r="A449" s="31">
        <v>448</v>
      </c>
      <c r="B449" s="11">
        <v>45143</v>
      </c>
      <c r="C449" s="13">
        <v>0.54166666666666663</v>
      </c>
      <c r="D449" s="29">
        <f t="shared" si="18"/>
        <v>45143.541666666664</v>
      </c>
      <c r="E449" s="28">
        <v>53.5</v>
      </c>
      <c r="F449" s="10">
        <v>62.4</v>
      </c>
      <c r="G449" s="15">
        <v>5.6</v>
      </c>
      <c r="H449" s="10">
        <v>104</v>
      </c>
      <c r="I449">
        <f t="shared" si="19"/>
        <v>102.508</v>
      </c>
      <c r="J449" s="82">
        <f t="shared" si="20"/>
        <v>20.50359554464</v>
      </c>
    </row>
    <row r="450" spans="1:10" x14ac:dyDescent="0.25">
      <c r="A450" s="17">
        <v>449</v>
      </c>
      <c r="B450" s="11">
        <v>45143</v>
      </c>
      <c r="C450" s="13">
        <v>0.70833333333333337</v>
      </c>
      <c r="D450" s="29">
        <f t="shared" si="18"/>
        <v>45143.708333333336</v>
      </c>
      <c r="E450" s="28">
        <v>56</v>
      </c>
      <c r="F450" s="10">
        <v>56.2</v>
      </c>
      <c r="G450" s="15">
        <v>3.9</v>
      </c>
      <c r="H450" s="10">
        <v>114</v>
      </c>
      <c r="I450">
        <f t="shared" si="19"/>
        <v>114.789</v>
      </c>
      <c r="J450" s="82">
        <f t="shared" si="20"/>
        <v>23.869709817459999</v>
      </c>
    </row>
    <row r="451" spans="1:10" x14ac:dyDescent="0.25">
      <c r="A451" s="31">
        <v>450</v>
      </c>
      <c r="B451" s="11">
        <v>45143</v>
      </c>
      <c r="C451" s="12">
        <v>0.79166666666666663</v>
      </c>
      <c r="D451" s="29">
        <f t="shared" si="18"/>
        <v>45143.791666666664</v>
      </c>
      <c r="E451" s="28"/>
      <c r="F451" s="10"/>
      <c r="G451" s="15"/>
      <c r="H451" s="10"/>
      <c r="J451" s="82"/>
    </row>
    <row r="452" spans="1:10" x14ac:dyDescent="0.25">
      <c r="A452" s="17">
        <v>451</v>
      </c>
      <c r="B452" s="11">
        <v>45143</v>
      </c>
      <c r="C452" s="12">
        <v>0.875</v>
      </c>
      <c r="D452" s="29">
        <f t="shared" si="18"/>
        <v>45143.875</v>
      </c>
      <c r="E452" s="46">
        <v>55.5</v>
      </c>
      <c r="F452" s="10">
        <v>59.2</v>
      </c>
      <c r="G452" s="15">
        <v>3.2</v>
      </c>
      <c r="H452" s="10">
        <v>65.400000000000006</v>
      </c>
      <c r="I452">
        <f t="shared" si="19"/>
        <v>56.79170400000001</v>
      </c>
      <c r="J452" s="82">
        <f t="shared" si="20"/>
        <v>13.965372905685371</v>
      </c>
    </row>
    <row r="453" spans="1:10" x14ac:dyDescent="0.25">
      <c r="A453" s="31">
        <v>452</v>
      </c>
      <c r="B453" s="11">
        <v>45143</v>
      </c>
      <c r="C453" s="12">
        <v>0.95833333333333337</v>
      </c>
      <c r="D453" s="29">
        <f t="shared" si="18"/>
        <v>45143.958333333336</v>
      </c>
      <c r="E453" s="28">
        <v>55</v>
      </c>
      <c r="F453" s="10">
        <v>61.2</v>
      </c>
      <c r="G453" s="15">
        <v>3</v>
      </c>
      <c r="H453" s="10">
        <v>50</v>
      </c>
      <c r="I453">
        <f t="shared" si="19"/>
        <v>39.301000000000002</v>
      </c>
      <c r="J453" s="82">
        <f t="shared" si="20"/>
        <v>13.962408038260001</v>
      </c>
    </row>
    <row r="454" spans="1:10" x14ac:dyDescent="0.25">
      <c r="A454" s="17">
        <v>453</v>
      </c>
      <c r="B454" s="11">
        <v>45144</v>
      </c>
      <c r="C454" s="13">
        <v>0.375</v>
      </c>
      <c r="D454" s="29">
        <f t="shared" si="18"/>
        <v>45144.375</v>
      </c>
      <c r="E454" s="28">
        <v>54</v>
      </c>
      <c r="F454" s="10">
        <v>64.099999999999994</v>
      </c>
      <c r="G454" s="15">
        <v>4.4000000000000004</v>
      </c>
      <c r="H454" s="10">
        <v>46.5</v>
      </c>
      <c r="I454">
        <f t="shared" si="19"/>
        <v>35.385374999999996</v>
      </c>
      <c r="J454" s="82">
        <f t="shared" si="20"/>
        <v>14.151175591392811</v>
      </c>
    </row>
    <row r="455" spans="1:10" x14ac:dyDescent="0.25">
      <c r="A455" s="31">
        <v>454</v>
      </c>
      <c r="B455" s="11">
        <v>45144</v>
      </c>
      <c r="C455" s="13">
        <v>0.45833333333333331</v>
      </c>
      <c r="D455" s="29">
        <f t="shared" si="18"/>
        <v>45144.458333333336</v>
      </c>
      <c r="E455" s="28">
        <v>55.5</v>
      </c>
      <c r="F455" s="10">
        <v>59.4</v>
      </c>
      <c r="G455" s="15">
        <v>5.4</v>
      </c>
      <c r="H455" s="10">
        <v>108</v>
      </c>
      <c r="I455">
        <f t="shared" si="19"/>
        <v>107.39880000000001</v>
      </c>
      <c r="J455" s="82">
        <f t="shared" si="20"/>
        <v>21.762435465654399</v>
      </c>
    </row>
    <row r="456" spans="1:10" x14ac:dyDescent="0.25">
      <c r="A456" s="17">
        <v>455</v>
      </c>
      <c r="B456" s="11">
        <v>45144</v>
      </c>
      <c r="C456" s="13">
        <v>0.54166666666666663</v>
      </c>
      <c r="D456" s="29">
        <f t="shared" si="18"/>
        <v>45144.541666666664</v>
      </c>
      <c r="E456" s="28">
        <v>57.5</v>
      </c>
      <c r="F456" s="10">
        <v>53.4</v>
      </c>
      <c r="G456" s="15">
        <v>5.5</v>
      </c>
      <c r="H456" s="10">
        <v>240</v>
      </c>
      <c r="I456">
        <f t="shared" si="19"/>
        <v>284.952</v>
      </c>
      <c r="J456" s="82">
        <f t="shared" si="20"/>
        <v>140.67208760703997</v>
      </c>
    </row>
    <row r="457" spans="1:10" x14ac:dyDescent="0.25">
      <c r="A457" s="31">
        <v>456</v>
      </c>
      <c r="B457" s="11">
        <v>45144</v>
      </c>
      <c r="C457" s="13">
        <v>0.70833333333333337</v>
      </c>
      <c r="D457" s="29">
        <f t="shared" si="18"/>
        <v>45144.708333333336</v>
      </c>
      <c r="E457" s="28">
        <v>59.5</v>
      </c>
      <c r="F457" s="10">
        <v>48.5</v>
      </c>
      <c r="G457" s="15">
        <v>4.5999999999999996</v>
      </c>
      <c r="H457" s="10">
        <v>240</v>
      </c>
      <c r="I457">
        <f t="shared" si="19"/>
        <v>284.952</v>
      </c>
      <c r="J457" s="82">
        <f t="shared" si="20"/>
        <v>140.67208760703997</v>
      </c>
    </row>
    <row r="458" spans="1:10" x14ac:dyDescent="0.25">
      <c r="A458" s="17">
        <v>457</v>
      </c>
      <c r="B458" s="11">
        <v>45144</v>
      </c>
      <c r="C458" s="13">
        <v>0.79166666666666663</v>
      </c>
      <c r="D458" s="29">
        <f t="shared" si="18"/>
        <v>45144.791666666664</v>
      </c>
      <c r="E458" s="28">
        <v>59.5</v>
      </c>
      <c r="F458" s="10">
        <v>59.5</v>
      </c>
      <c r="G458" s="15">
        <v>3.6</v>
      </c>
      <c r="H458" s="10">
        <v>162</v>
      </c>
      <c r="I458">
        <f t="shared" si="19"/>
        <v>176.24339999999998</v>
      </c>
      <c r="J458" s="82">
        <f t="shared" si="20"/>
        <v>50.95470565844559</v>
      </c>
    </row>
    <row r="459" spans="1:10" x14ac:dyDescent="0.25">
      <c r="A459" s="31">
        <v>458</v>
      </c>
      <c r="B459" s="11">
        <v>45144</v>
      </c>
      <c r="C459" s="13">
        <v>0.875</v>
      </c>
      <c r="D459" s="29">
        <f t="shared" si="18"/>
        <v>45144.875</v>
      </c>
      <c r="E459" s="28">
        <v>57.5</v>
      </c>
      <c r="F459" s="10">
        <v>52.6</v>
      </c>
      <c r="G459" s="15">
        <v>3.3</v>
      </c>
      <c r="H459" s="10">
        <v>116</v>
      </c>
      <c r="I459">
        <f t="shared" si="19"/>
        <v>117.2668</v>
      </c>
      <c r="J459" s="82">
        <f t="shared" si="20"/>
        <v>24.631499783862395</v>
      </c>
    </row>
    <row r="460" spans="1:10" x14ac:dyDescent="0.25">
      <c r="A460" s="17">
        <v>459</v>
      </c>
      <c r="B460" s="11">
        <v>45144</v>
      </c>
      <c r="C460" s="13">
        <v>0.95833333333333337</v>
      </c>
      <c r="D460" s="29">
        <f t="shared" si="18"/>
        <v>45144.958333333336</v>
      </c>
      <c r="E460" s="28">
        <v>56</v>
      </c>
      <c r="F460" s="10">
        <v>54.7</v>
      </c>
      <c r="G460" s="15">
        <v>3.1</v>
      </c>
      <c r="H460" s="10">
        <v>96</v>
      </c>
      <c r="I460">
        <f t="shared" si="19"/>
        <v>92.812799999999996</v>
      </c>
      <c r="J460" s="82">
        <f t="shared" si="20"/>
        <v>18.327750207078399</v>
      </c>
    </row>
    <row r="461" spans="1:10" x14ac:dyDescent="0.25">
      <c r="A461" s="31">
        <v>460</v>
      </c>
      <c r="B461" s="11">
        <v>45145</v>
      </c>
      <c r="C461" s="13">
        <v>0.375</v>
      </c>
      <c r="D461" s="29">
        <f t="shared" si="18"/>
        <v>45145.375</v>
      </c>
      <c r="E461" s="28">
        <v>53.5</v>
      </c>
      <c r="F461" s="10">
        <v>52.9</v>
      </c>
      <c r="G461" s="15">
        <v>4.0999999999999996</v>
      </c>
      <c r="H461" s="10">
        <v>63</v>
      </c>
      <c r="I461">
        <f t="shared" si="19"/>
        <v>54.037800000000018</v>
      </c>
      <c r="J461" s="82">
        <f t="shared" si="20"/>
        <v>13.8731868531784</v>
      </c>
    </row>
    <row r="462" spans="1:10" x14ac:dyDescent="0.25">
      <c r="A462" s="17">
        <v>461</v>
      </c>
      <c r="B462" s="11">
        <v>45145</v>
      </c>
      <c r="C462" s="13">
        <v>0.45833333333333331</v>
      </c>
      <c r="D462" s="29">
        <f t="shared" si="18"/>
        <v>45145.458333333336</v>
      </c>
      <c r="E462" s="28">
        <v>54</v>
      </c>
      <c r="F462" s="10">
        <v>58.9</v>
      </c>
      <c r="G462" s="15">
        <v>5.0999999999999996</v>
      </c>
      <c r="H462" s="10">
        <v>125</v>
      </c>
      <c r="I462">
        <f t="shared" si="19"/>
        <v>128.506</v>
      </c>
      <c r="J462" s="82">
        <f t="shared" si="20"/>
        <v>28.435368001359997</v>
      </c>
    </row>
    <row r="463" spans="1:10" x14ac:dyDescent="0.25">
      <c r="A463" s="31">
        <v>462</v>
      </c>
      <c r="B463" s="11">
        <v>45145</v>
      </c>
      <c r="C463" s="13">
        <v>0.54166666666666663</v>
      </c>
      <c r="D463" s="29">
        <f t="shared" ref="D463:D526" si="21">B463+C463</f>
        <v>45145.541666666664</v>
      </c>
      <c r="E463" s="28">
        <v>55.5</v>
      </c>
      <c r="F463" s="10">
        <v>53.3</v>
      </c>
      <c r="G463" s="15">
        <v>5.3</v>
      </c>
      <c r="H463" s="10">
        <v>158</v>
      </c>
      <c r="I463">
        <f t="shared" si="19"/>
        <v>170.96379999999999</v>
      </c>
      <c r="J463" s="82">
        <f t="shared" si="20"/>
        <v>47.957538657594391</v>
      </c>
    </row>
    <row r="464" spans="1:10" x14ac:dyDescent="0.25">
      <c r="A464" s="17">
        <v>463</v>
      </c>
      <c r="B464" s="11">
        <v>45145</v>
      </c>
      <c r="C464" s="13">
        <v>0.70833333333333337</v>
      </c>
      <c r="D464" s="29">
        <f t="shared" si="21"/>
        <v>45145.708333333336</v>
      </c>
      <c r="E464" s="28">
        <v>56.5</v>
      </c>
      <c r="F464" s="10">
        <v>53.6</v>
      </c>
      <c r="G464" s="15">
        <v>4.3</v>
      </c>
      <c r="H464" s="10">
        <v>110</v>
      </c>
      <c r="I464">
        <f t="shared" si="19"/>
        <v>109.855</v>
      </c>
      <c r="J464" s="82">
        <f t="shared" si="20"/>
        <v>22.4354185165</v>
      </c>
    </row>
    <row r="465" spans="1:10" x14ac:dyDescent="0.25">
      <c r="A465" s="31">
        <v>464</v>
      </c>
      <c r="B465" s="11">
        <v>45145</v>
      </c>
      <c r="C465" s="13">
        <v>0.79166666666666663</v>
      </c>
      <c r="D465" s="29">
        <f t="shared" si="21"/>
        <v>45145.791666666664</v>
      </c>
      <c r="E465" s="28">
        <v>55</v>
      </c>
      <c r="F465" s="10">
        <v>53.8</v>
      </c>
      <c r="G465" s="15">
        <v>3.7</v>
      </c>
      <c r="H465" s="10">
        <v>91.3</v>
      </c>
      <c r="I465">
        <f t="shared" si="19"/>
        <v>87.170591000000002</v>
      </c>
      <c r="J465" s="82">
        <f t="shared" si="20"/>
        <v>17.257070726753774</v>
      </c>
    </row>
    <row r="466" spans="1:10" x14ac:dyDescent="0.25">
      <c r="A466" s="17">
        <v>465</v>
      </c>
      <c r="B466" s="11">
        <v>45145</v>
      </c>
      <c r="C466" s="13">
        <v>0.875</v>
      </c>
      <c r="D466" s="29">
        <f t="shared" si="21"/>
        <v>45145.875</v>
      </c>
      <c r="E466" s="28">
        <v>54</v>
      </c>
      <c r="F466" s="10">
        <v>56.7</v>
      </c>
      <c r="G466" s="15">
        <v>3.1</v>
      </c>
      <c r="H466" s="10">
        <v>84</v>
      </c>
      <c r="I466">
        <f t="shared" si="19"/>
        <v>78.486000000000004</v>
      </c>
      <c r="J466" s="82">
        <f t="shared" si="20"/>
        <v>15.890255962959998</v>
      </c>
    </row>
    <row r="467" spans="1:10" x14ac:dyDescent="0.25">
      <c r="A467" s="31">
        <v>466</v>
      </c>
      <c r="B467" s="11">
        <v>45145</v>
      </c>
      <c r="C467" s="13">
        <v>0.95833333333333337</v>
      </c>
      <c r="D467" s="29">
        <f t="shared" si="21"/>
        <v>45145.958333333336</v>
      </c>
      <c r="E467" s="28">
        <v>52.5</v>
      </c>
      <c r="F467" s="10">
        <v>59.4</v>
      </c>
      <c r="G467" s="15">
        <v>2.8</v>
      </c>
      <c r="H467" s="10">
        <v>59.2</v>
      </c>
      <c r="I467">
        <f t="shared" si="19"/>
        <v>49.698656000000014</v>
      </c>
      <c r="J467" s="82">
        <f t="shared" si="20"/>
        <v>13.79749313054632</v>
      </c>
    </row>
    <row r="468" spans="1:10" x14ac:dyDescent="0.25">
      <c r="A468" s="17">
        <v>467</v>
      </c>
      <c r="B468" s="11">
        <v>45146</v>
      </c>
      <c r="C468" s="13">
        <v>0.375</v>
      </c>
      <c r="D468" s="29">
        <f t="shared" si="21"/>
        <v>45146.375</v>
      </c>
      <c r="E468" s="28">
        <v>54.5</v>
      </c>
      <c r="F468" s="10">
        <v>65.8</v>
      </c>
      <c r="G468" s="15">
        <v>4</v>
      </c>
      <c r="H468" s="10">
        <v>61.4</v>
      </c>
      <c r="I468">
        <f t="shared" si="19"/>
        <v>52.20762400000001</v>
      </c>
      <c r="J468" s="82">
        <f t="shared" si="20"/>
        <v>13.830882960419348</v>
      </c>
    </row>
    <row r="469" spans="1:10" x14ac:dyDescent="0.25">
      <c r="A469" s="31">
        <v>468</v>
      </c>
      <c r="B469" s="11">
        <v>45146</v>
      </c>
      <c r="C469" s="13">
        <v>0.45833333333333331</v>
      </c>
      <c r="D469" s="29">
        <f t="shared" si="21"/>
        <v>45146.458333333336</v>
      </c>
      <c r="E469" s="28">
        <v>54.5</v>
      </c>
      <c r="F469" s="10">
        <v>59.4</v>
      </c>
      <c r="G469" s="15">
        <v>5.2</v>
      </c>
      <c r="H469" s="10">
        <v>124.5</v>
      </c>
      <c r="I469">
        <f t="shared" si="19"/>
        <v>127.877775</v>
      </c>
      <c r="J469" s="82">
        <f t="shared" si="20"/>
        <v>28.207682091028413</v>
      </c>
    </row>
    <row r="470" spans="1:10" x14ac:dyDescent="0.25">
      <c r="A470" s="17">
        <v>469</v>
      </c>
      <c r="B470" s="11">
        <v>45146</v>
      </c>
      <c r="C470" s="13">
        <v>0.54166666666666663</v>
      </c>
      <c r="D470" s="29">
        <f t="shared" si="21"/>
        <v>45146.541666666664</v>
      </c>
      <c r="E470" s="28">
        <v>57</v>
      </c>
      <c r="F470" s="10">
        <v>53.7</v>
      </c>
      <c r="G470" s="15">
        <v>5.5</v>
      </c>
      <c r="H470" s="10">
        <v>216</v>
      </c>
      <c r="I470">
        <f t="shared" si="19"/>
        <v>250.33680000000001</v>
      </c>
      <c r="J470" s="82">
        <f t="shared" si="20"/>
        <v>106.30775476138241</v>
      </c>
    </row>
    <row r="471" spans="1:10" x14ac:dyDescent="0.25">
      <c r="A471" s="31">
        <v>470</v>
      </c>
      <c r="B471" s="11">
        <v>45146</v>
      </c>
      <c r="C471" s="13">
        <v>0.70833333333333337</v>
      </c>
      <c r="D471" s="29">
        <f t="shared" si="21"/>
        <v>45146.708333333336</v>
      </c>
      <c r="E471" s="28">
        <v>59</v>
      </c>
      <c r="F471" s="10">
        <v>48.7</v>
      </c>
      <c r="G471" s="15">
        <v>4.0999999999999996</v>
      </c>
      <c r="H471" s="10">
        <v>25</v>
      </c>
      <c r="I471">
        <f t="shared" si="19"/>
        <v>11.815999999999999</v>
      </c>
      <c r="J471" s="82">
        <f t="shared" si="20"/>
        <v>16.751464354559999</v>
      </c>
    </row>
    <row r="472" spans="1:10" x14ac:dyDescent="0.25">
      <c r="A472" s="17">
        <v>471</v>
      </c>
      <c r="B472" s="11">
        <v>45146</v>
      </c>
      <c r="C472" s="12">
        <v>0.79166666666666663</v>
      </c>
      <c r="D472" s="29">
        <f t="shared" si="21"/>
        <v>45146.791666666664</v>
      </c>
      <c r="E472" s="28">
        <v>58.5</v>
      </c>
      <c r="F472" s="10">
        <v>49.5</v>
      </c>
      <c r="G472" s="15">
        <v>3.6</v>
      </c>
      <c r="H472" s="10">
        <v>151</v>
      </c>
      <c r="I472">
        <f t="shared" si="19"/>
        <v>161.7938</v>
      </c>
      <c r="J472" s="82">
        <f t="shared" si="20"/>
        <v>43.051293603674402</v>
      </c>
    </row>
    <row r="473" spans="1:10" x14ac:dyDescent="0.25">
      <c r="A473" s="31">
        <v>472</v>
      </c>
      <c r="B473" s="11">
        <v>45146</v>
      </c>
      <c r="C473" s="12">
        <v>0.875</v>
      </c>
      <c r="D473" s="29">
        <f t="shared" si="21"/>
        <v>45146.875</v>
      </c>
      <c r="E473" s="28">
        <v>55.5</v>
      </c>
      <c r="F473" s="10">
        <v>53.2</v>
      </c>
      <c r="G473" s="15">
        <v>3.1</v>
      </c>
      <c r="H473" s="10">
        <v>87</v>
      </c>
      <c r="I473">
        <f t="shared" si="19"/>
        <v>82.043400000000005</v>
      </c>
      <c r="J473" s="82">
        <f t="shared" si="20"/>
        <v>16.408912232845601</v>
      </c>
    </row>
    <row r="474" spans="1:10" x14ac:dyDescent="0.25">
      <c r="A474" s="17">
        <v>473</v>
      </c>
      <c r="B474" s="11">
        <v>45146</v>
      </c>
      <c r="C474" s="12">
        <v>0.95833333333333337</v>
      </c>
      <c r="D474" s="29">
        <f t="shared" si="21"/>
        <v>45146.958333333336</v>
      </c>
      <c r="E474" s="28">
        <v>55</v>
      </c>
      <c r="F474" s="10">
        <v>55.7</v>
      </c>
      <c r="G474" s="15">
        <v>3</v>
      </c>
      <c r="H474" s="10">
        <v>97.1</v>
      </c>
      <c r="I474">
        <f t="shared" si="19"/>
        <v>94.139059000000003</v>
      </c>
      <c r="J474" s="82">
        <f t="shared" si="20"/>
        <v>18.600311287456385</v>
      </c>
    </row>
    <row r="475" spans="1:10" x14ac:dyDescent="0.25">
      <c r="A475" s="31">
        <v>474</v>
      </c>
      <c r="B475" s="11">
        <v>45147</v>
      </c>
      <c r="C475" s="12">
        <v>0.375</v>
      </c>
      <c r="D475" s="29">
        <f t="shared" si="21"/>
        <v>45147.375</v>
      </c>
      <c r="E475" s="28">
        <v>53.5</v>
      </c>
      <c r="F475" s="10">
        <v>58.9</v>
      </c>
      <c r="G475" s="15">
        <v>4.3</v>
      </c>
      <c r="H475" s="10">
        <v>84.5</v>
      </c>
      <c r="I475">
        <f t="shared" si="19"/>
        <v>79.077775000000003</v>
      </c>
      <c r="J475" s="82">
        <f t="shared" si="20"/>
        <v>15.972568392628409</v>
      </c>
    </row>
    <row r="476" spans="1:10" x14ac:dyDescent="0.25">
      <c r="A476" s="17">
        <v>475</v>
      </c>
      <c r="B476" s="11">
        <v>45147</v>
      </c>
      <c r="C476" s="12">
        <v>0.45833333333333331</v>
      </c>
      <c r="D476" s="29">
        <f t="shared" si="21"/>
        <v>45147.458333333336</v>
      </c>
      <c r="E476" s="28">
        <v>56</v>
      </c>
      <c r="F476" s="10">
        <v>54.5</v>
      </c>
      <c r="G476" s="15">
        <v>5.2</v>
      </c>
      <c r="H476" s="10">
        <v>150</v>
      </c>
      <c r="I476">
        <f t="shared" si="19"/>
        <v>160.49099999999999</v>
      </c>
      <c r="J476" s="82">
        <f t="shared" si="20"/>
        <v>42.385089043059985</v>
      </c>
    </row>
    <row r="477" spans="1:10" x14ac:dyDescent="0.25">
      <c r="A477" s="31">
        <v>476</v>
      </c>
      <c r="B477" s="11">
        <v>45147</v>
      </c>
      <c r="C477" s="12">
        <v>0.54166666666666663</v>
      </c>
      <c r="D477" s="29">
        <f t="shared" si="21"/>
        <v>45147.541666666664</v>
      </c>
      <c r="E477" s="28">
        <v>59</v>
      </c>
      <c r="F477" s="10">
        <v>49.4</v>
      </c>
      <c r="G477" s="15">
        <v>5.5</v>
      </c>
      <c r="H477" s="10">
        <v>306</v>
      </c>
      <c r="I477">
        <f t="shared" si="19"/>
        <v>385.48980000000006</v>
      </c>
      <c r="J477" s="82">
        <f t="shared" si="20"/>
        <v>271.19010554313047</v>
      </c>
    </row>
    <row r="478" spans="1:10" x14ac:dyDescent="0.25">
      <c r="A478" s="17">
        <v>477</v>
      </c>
      <c r="B478" s="11">
        <v>45147</v>
      </c>
      <c r="C478" s="12">
        <v>0.70833333333333337</v>
      </c>
      <c r="D478" s="29">
        <f t="shared" si="21"/>
        <v>45147.708333333336</v>
      </c>
      <c r="E478" s="28">
        <v>58</v>
      </c>
      <c r="F478" s="10">
        <v>45.6</v>
      </c>
      <c r="G478" s="15">
        <v>4</v>
      </c>
      <c r="H478" s="10">
        <v>320</v>
      </c>
      <c r="I478">
        <f t="shared" si="19"/>
        <v>407.82400000000007</v>
      </c>
      <c r="J478" s="82">
        <f t="shared" si="20"/>
        <v>306.38632984576009</v>
      </c>
    </row>
    <row r="479" spans="1:10" x14ac:dyDescent="0.25">
      <c r="A479" s="31">
        <v>478</v>
      </c>
      <c r="B479" s="11">
        <v>45147</v>
      </c>
      <c r="C479" s="12">
        <v>0.79166666666666663</v>
      </c>
      <c r="D479" s="29">
        <f t="shared" si="21"/>
        <v>45147.791666666664</v>
      </c>
      <c r="E479" s="28">
        <v>57.5</v>
      </c>
      <c r="F479" s="10">
        <v>49.3</v>
      </c>
      <c r="G479" s="15">
        <v>3.6</v>
      </c>
      <c r="H479" s="10">
        <v>163</v>
      </c>
      <c r="I479">
        <f t="shared" si="19"/>
        <v>177.56780000000001</v>
      </c>
      <c r="J479" s="82">
        <f t="shared" si="20"/>
        <v>51.726318728858409</v>
      </c>
    </row>
    <row r="480" spans="1:10" x14ac:dyDescent="0.25">
      <c r="A480" s="17">
        <v>479</v>
      </c>
      <c r="B480" s="11">
        <v>45147</v>
      </c>
      <c r="C480" s="12">
        <v>0.875</v>
      </c>
      <c r="D480" s="29">
        <f t="shared" si="21"/>
        <v>45147.875</v>
      </c>
      <c r="E480" s="28">
        <v>55.5</v>
      </c>
      <c r="F480" s="10">
        <v>51.7</v>
      </c>
      <c r="G480" s="15">
        <v>3.3</v>
      </c>
      <c r="H480" s="10">
        <v>130.6</v>
      </c>
      <c r="I480">
        <f t="shared" si="19"/>
        <v>135.57286399999998</v>
      </c>
      <c r="J480" s="82">
        <f t="shared" si="20"/>
        <v>31.119491796147226</v>
      </c>
    </row>
    <row r="481" spans="1:10" x14ac:dyDescent="0.25">
      <c r="A481" s="31">
        <v>480</v>
      </c>
      <c r="B481" s="11">
        <v>45147</v>
      </c>
      <c r="C481" s="12">
        <v>0.95833333333333337</v>
      </c>
      <c r="D481" s="29">
        <f t="shared" si="21"/>
        <v>45147.958333333336</v>
      </c>
      <c r="E481" s="28">
        <v>55</v>
      </c>
      <c r="F481" s="10">
        <v>53.7</v>
      </c>
      <c r="G481" s="15">
        <v>2.2999999999999998</v>
      </c>
      <c r="H481" s="10">
        <v>100</v>
      </c>
      <c r="I481">
        <f t="shared" si="19"/>
        <v>97.646000000000001</v>
      </c>
      <c r="J481" s="82">
        <f t="shared" si="20"/>
        <v>19.359333374159998</v>
      </c>
    </row>
    <row r="482" spans="1:10" x14ac:dyDescent="0.25">
      <c r="A482" s="17">
        <v>481</v>
      </c>
      <c r="B482" s="11">
        <v>45148</v>
      </c>
      <c r="C482" s="13">
        <v>0.375</v>
      </c>
      <c r="D482" s="29">
        <f t="shared" si="21"/>
        <v>45148.375</v>
      </c>
      <c r="E482" s="28">
        <v>53.5</v>
      </c>
      <c r="F482" s="10">
        <v>58.8</v>
      </c>
      <c r="G482" s="15">
        <v>4</v>
      </c>
      <c r="H482" s="10">
        <v>72</v>
      </c>
      <c r="I482">
        <f t="shared" si="19"/>
        <v>64.418400000000005</v>
      </c>
      <c r="J482" s="82">
        <f t="shared" si="20"/>
        <v>14.399597584345599</v>
      </c>
    </row>
    <row r="483" spans="1:10" x14ac:dyDescent="0.25">
      <c r="A483" s="31">
        <v>482</v>
      </c>
      <c r="B483" s="11">
        <v>45148</v>
      </c>
      <c r="C483" s="13">
        <v>0.45833333333333331</v>
      </c>
      <c r="D483" s="29">
        <f t="shared" si="21"/>
        <v>45148.458333333336</v>
      </c>
      <c r="E483" s="28">
        <v>54.5</v>
      </c>
      <c r="F483" s="10">
        <v>56.7</v>
      </c>
      <c r="G483" s="15">
        <v>4.9000000000000004</v>
      </c>
      <c r="H483" s="10">
        <v>93</v>
      </c>
      <c r="I483">
        <f t="shared" si="19"/>
        <v>89.206800000000001</v>
      </c>
      <c r="J483" s="82">
        <f t="shared" si="20"/>
        <v>17.626872555702398</v>
      </c>
    </row>
    <row r="484" spans="1:10" x14ac:dyDescent="0.25">
      <c r="A484" s="17">
        <v>483</v>
      </c>
      <c r="B484" s="11">
        <v>45148</v>
      </c>
      <c r="C484" s="13">
        <v>0.54166666666666663</v>
      </c>
      <c r="D484" s="29">
        <f t="shared" si="21"/>
        <v>45148.541666666664</v>
      </c>
      <c r="E484" s="28">
        <v>56</v>
      </c>
      <c r="F484" s="10">
        <v>51.9</v>
      </c>
      <c r="G484" s="15">
        <v>5.3</v>
      </c>
      <c r="H484" s="10">
        <v>190</v>
      </c>
      <c r="I484">
        <f t="shared" si="19"/>
        <v>214.00700000000001</v>
      </c>
      <c r="J484" s="82">
        <f t="shared" si="20"/>
        <v>76.066212070739994</v>
      </c>
    </row>
    <row r="485" spans="1:10" x14ac:dyDescent="0.25">
      <c r="A485" s="31">
        <v>484</v>
      </c>
      <c r="B485" s="11">
        <v>45148</v>
      </c>
      <c r="C485" s="13">
        <v>0.70833333333333337</v>
      </c>
      <c r="D485" s="29">
        <f t="shared" si="21"/>
        <v>45148.708333333336</v>
      </c>
      <c r="E485" s="28">
        <v>57.5</v>
      </c>
      <c r="F485" s="10">
        <v>49.1</v>
      </c>
      <c r="G485" s="15">
        <v>4.4000000000000004</v>
      </c>
      <c r="H485" s="10">
        <v>161</v>
      </c>
      <c r="I485">
        <f t="shared" si="19"/>
        <v>174.92079999999999</v>
      </c>
      <c r="J485" s="82">
        <f t="shared" si="20"/>
        <v>50.192053376166385</v>
      </c>
    </row>
    <row r="486" spans="1:10" x14ac:dyDescent="0.25">
      <c r="A486" s="17">
        <v>485</v>
      </c>
      <c r="B486" s="11">
        <v>45148</v>
      </c>
      <c r="C486" s="13">
        <v>0.79166666666666663</v>
      </c>
      <c r="D486" s="29">
        <f t="shared" si="21"/>
        <v>45148.791666666664</v>
      </c>
      <c r="E486" s="28">
        <v>56</v>
      </c>
      <c r="F486" s="10">
        <v>50.5</v>
      </c>
      <c r="G486" s="15">
        <v>3.7</v>
      </c>
      <c r="H486" s="10">
        <v>117</v>
      </c>
      <c r="I486">
        <f t="shared" si="19"/>
        <v>118.50840000000001</v>
      </c>
      <c r="J486" s="82">
        <f t="shared" si="20"/>
        <v>25.023661567465602</v>
      </c>
    </row>
    <row r="487" spans="1:10" x14ac:dyDescent="0.25">
      <c r="A487" s="31">
        <v>486</v>
      </c>
      <c r="B487" s="11">
        <v>45148</v>
      </c>
      <c r="C487" s="13">
        <v>0.875</v>
      </c>
      <c r="D487" s="29">
        <f t="shared" si="21"/>
        <v>45148.875</v>
      </c>
      <c r="E487" s="28">
        <v>55</v>
      </c>
      <c r="F487" s="10">
        <v>53.3</v>
      </c>
      <c r="G487" s="15">
        <v>3.4</v>
      </c>
      <c r="H487" s="10">
        <v>95.5</v>
      </c>
      <c r="I487">
        <f t="shared" si="19"/>
        <v>92.210675000000009</v>
      </c>
      <c r="J487" s="82">
        <f t="shared" si="20"/>
        <v>18.206630924739713</v>
      </c>
    </row>
    <row r="488" spans="1:10" x14ac:dyDescent="0.25">
      <c r="A488" s="17">
        <v>487</v>
      </c>
      <c r="B488" s="11">
        <v>45148</v>
      </c>
      <c r="C488" s="13">
        <v>0.95833333333333337</v>
      </c>
      <c r="D488" s="29">
        <f t="shared" si="21"/>
        <v>45148.958333333336</v>
      </c>
      <c r="E488" s="28">
        <v>53.5</v>
      </c>
      <c r="F488" s="10">
        <v>55.2</v>
      </c>
      <c r="G488" s="15">
        <v>3.3</v>
      </c>
      <c r="H488" s="10">
        <v>99.2</v>
      </c>
      <c r="I488">
        <f t="shared" si="19"/>
        <v>96.677056000000007</v>
      </c>
      <c r="J488" s="82">
        <f t="shared" si="20"/>
        <v>19.144062982429329</v>
      </c>
    </row>
    <row r="489" spans="1:10" x14ac:dyDescent="0.25">
      <c r="A489" s="31">
        <v>488</v>
      </c>
      <c r="B489" s="11">
        <v>45149</v>
      </c>
      <c r="C489" s="13">
        <v>0.375</v>
      </c>
      <c r="D489" s="29">
        <f t="shared" si="21"/>
        <v>45149.375</v>
      </c>
      <c r="E489" s="28">
        <v>54</v>
      </c>
      <c r="F489" s="10">
        <v>56.3</v>
      </c>
      <c r="G489" s="15">
        <v>4.4000000000000004</v>
      </c>
      <c r="H489" s="10">
        <v>121</v>
      </c>
      <c r="I489">
        <f t="shared" si="19"/>
        <v>123.4928</v>
      </c>
      <c r="J489" s="82">
        <f t="shared" si="20"/>
        <v>26.668128333158396</v>
      </c>
    </row>
    <row r="490" spans="1:10" x14ac:dyDescent="0.25">
      <c r="A490" s="17">
        <v>489</v>
      </c>
      <c r="B490" s="11">
        <v>45149</v>
      </c>
      <c r="C490" s="13">
        <v>0.45833333333333331</v>
      </c>
      <c r="D490" s="29">
        <f t="shared" si="21"/>
        <v>45149.458333333336</v>
      </c>
      <c r="E490" s="28">
        <v>55</v>
      </c>
      <c r="F490" s="10">
        <v>52.9</v>
      </c>
      <c r="G490" s="15">
        <v>5.2</v>
      </c>
      <c r="H490" s="10">
        <v>145</v>
      </c>
      <c r="I490">
        <f t="shared" si="19"/>
        <v>154.00399999999999</v>
      </c>
      <c r="J490" s="82">
        <f t="shared" si="20"/>
        <v>39.182076356159996</v>
      </c>
    </row>
    <row r="491" spans="1:10" x14ac:dyDescent="0.25">
      <c r="A491" s="31">
        <v>490</v>
      </c>
      <c r="B491" s="11">
        <v>45149</v>
      </c>
      <c r="C491" s="13">
        <v>0.54166666666666663</v>
      </c>
      <c r="D491" s="29">
        <f t="shared" si="21"/>
        <v>45149.541666666664</v>
      </c>
      <c r="E491" s="28">
        <v>57</v>
      </c>
      <c r="F491" s="10">
        <v>49.4</v>
      </c>
      <c r="G491" s="15">
        <v>5.3</v>
      </c>
      <c r="H491" s="10">
        <v>196</v>
      </c>
      <c r="I491">
        <f t="shared" si="19"/>
        <v>222.28279999999998</v>
      </c>
      <c r="J491" s="82">
        <f t="shared" si="20"/>
        <v>82.430425977398386</v>
      </c>
    </row>
    <row r="492" spans="1:10" x14ac:dyDescent="0.25">
      <c r="A492" s="17">
        <v>491</v>
      </c>
      <c r="B492" s="11">
        <v>45149</v>
      </c>
      <c r="C492" s="13">
        <v>0.70833333333333337</v>
      </c>
      <c r="D492" s="29">
        <f t="shared" si="21"/>
        <v>45149.708333333336</v>
      </c>
      <c r="E492" s="28">
        <v>56.5</v>
      </c>
      <c r="F492" s="10">
        <v>50.3</v>
      </c>
      <c r="G492" s="15">
        <v>4.5</v>
      </c>
      <c r="H492" s="10">
        <v>154</v>
      </c>
      <c r="I492">
        <f t="shared" si="19"/>
        <v>165.71299999999999</v>
      </c>
      <c r="J492" s="82">
        <f t="shared" si="20"/>
        <v>45.101683313939986</v>
      </c>
    </row>
    <row r="493" spans="1:10" x14ac:dyDescent="0.25">
      <c r="A493" s="31">
        <v>492</v>
      </c>
      <c r="B493" s="11">
        <v>45149</v>
      </c>
      <c r="C493" s="13">
        <v>0.79166666666666663</v>
      </c>
      <c r="D493" s="29">
        <f t="shared" si="21"/>
        <v>45149.791666666664</v>
      </c>
      <c r="E493" s="28">
        <v>55</v>
      </c>
      <c r="F493" s="10">
        <v>50.3</v>
      </c>
      <c r="G493" s="15">
        <v>3.7</v>
      </c>
      <c r="H493" s="10">
        <v>101.3</v>
      </c>
      <c r="I493">
        <f t="shared" si="19"/>
        <v>99.222990999999993</v>
      </c>
      <c r="J493" s="82">
        <f t="shared" si="20"/>
        <v>19.718767344148539</v>
      </c>
    </row>
    <row r="494" spans="1:10" x14ac:dyDescent="0.25">
      <c r="A494" s="17">
        <v>493</v>
      </c>
      <c r="B494" s="11">
        <v>45149</v>
      </c>
      <c r="C494" s="13">
        <v>0.875</v>
      </c>
      <c r="D494" s="29">
        <f t="shared" si="21"/>
        <v>45149.875</v>
      </c>
      <c r="E494" s="28">
        <v>54</v>
      </c>
      <c r="F494" s="10">
        <v>52.4</v>
      </c>
      <c r="G494" s="15">
        <v>3.8</v>
      </c>
      <c r="H494" s="10">
        <v>115</v>
      </c>
      <c r="I494">
        <f t="shared" ref="I494:I557" si="22">H494*H494*0.0009+1.0319*H494-14.544</f>
        <v>116.027</v>
      </c>
      <c r="J494" s="82">
        <f t="shared" ref="J494:J557" si="23">IF(I494 &lt; 1000, 19-0.217*I494+0.00226*I494*I494, -566+1.21*I494)</f>
        <v>24.246859287539994</v>
      </c>
    </row>
    <row r="495" spans="1:10" x14ac:dyDescent="0.25">
      <c r="A495" s="31">
        <v>494</v>
      </c>
      <c r="B495" s="11">
        <v>45149</v>
      </c>
      <c r="C495" s="13">
        <v>0.95833333333333337</v>
      </c>
      <c r="D495" s="29">
        <f t="shared" si="21"/>
        <v>45149.958333333336</v>
      </c>
      <c r="E495" s="28">
        <v>54.5</v>
      </c>
      <c r="F495" s="10">
        <v>51.6</v>
      </c>
      <c r="G495" s="15">
        <v>3.5</v>
      </c>
      <c r="H495" s="10">
        <v>108</v>
      </c>
      <c r="I495">
        <f t="shared" si="22"/>
        <v>107.39880000000001</v>
      </c>
      <c r="J495" s="82">
        <f t="shared" si="23"/>
        <v>21.762435465654399</v>
      </c>
    </row>
    <row r="496" spans="1:10" x14ac:dyDescent="0.25">
      <c r="A496" s="17">
        <v>495</v>
      </c>
      <c r="B496" s="11">
        <v>45150</v>
      </c>
      <c r="C496" s="13">
        <v>0.375</v>
      </c>
      <c r="D496" s="29">
        <f t="shared" si="21"/>
        <v>45150.375</v>
      </c>
      <c r="E496" s="28">
        <v>53.5</v>
      </c>
      <c r="F496" s="10">
        <v>56.8</v>
      </c>
      <c r="G496" s="15">
        <v>3.7</v>
      </c>
      <c r="H496" s="10">
        <v>86</v>
      </c>
      <c r="I496">
        <f t="shared" si="22"/>
        <v>80.855800000000016</v>
      </c>
      <c r="J496" s="82">
        <f t="shared" si="23"/>
        <v>16.229403889626401</v>
      </c>
    </row>
    <row r="497" spans="1:10" x14ac:dyDescent="0.25">
      <c r="A497" s="31">
        <v>496</v>
      </c>
      <c r="B497" s="11">
        <v>45150</v>
      </c>
      <c r="C497" s="13">
        <v>0.45833333333333331</v>
      </c>
      <c r="D497" s="29">
        <f t="shared" si="21"/>
        <v>45150.458333333336</v>
      </c>
      <c r="E497" s="28">
        <v>54</v>
      </c>
      <c r="F497" s="10">
        <v>55.2</v>
      </c>
      <c r="G497" s="15">
        <v>3.6</v>
      </c>
      <c r="H497" s="10">
        <v>135</v>
      </c>
      <c r="I497">
        <f t="shared" si="22"/>
        <v>141.16499999999999</v>
      </c>
      <c r="J497" s="82">
        <f t="shared" si="23"/>
        <v>33.403474328499996</v>
      </c>
    </row>
    <row r="498" spans="1:10" x14ac:dyDescent="0.25">
      <c r="A498" s="17">
        <v>497</v>
      </c>
      <c r="B498" s="11">
        <v>45150</v>
      </c>
      <c r="C498" s="13">
        <v>0.54166666666666663</v>
      </c>
      <c r="D498" s="29">
        <f t="shared" si="21"/>
        <v>45150.541666666664</v>
      </c>
      <c r="E498" s="28">
        <v>55</v>
      </c>
      <c r="F498" s="10">
        <v>53</v>
      </c>
      <c r="G498" s="15">
        <v>4.2</v>
      </c>
      <c r="H498" s="10">
        <v>147</v>
      </c>
      <c r="I498">
        <f t="shared" si="22"/>
        <v>156.5934</v>
      </c>
      <c r="J498" s="82">
        <f t="shared" si="23"/>
        <v>40.437806207245593</v>
      </c>
    </row>
    <row r="499" spans="1:10" x14ac:dyDescent="0.25">
      <c r="A499" s="31">
        <v>498</v>
      </c>
      <c r="B499" s="11">
        <v>45150</v>
      </c>
      <c r="C499" s="13">
        <v>0.70833333333333337</v>
      </c>
      <c r="D499" s="29">
        <f t="shared" si="21"/>
        <v>45150.708333333336</v>
      </c>
      <c r="E499" s="28">
        <v>56.5</v>
      </c>
      <c r="F499" s="10">
        <v>50.1</v>
      </c>
      <c r="G499" s="15">
        <v>4.4000000000000004</v>
      </c>
      <c r="H499" s="10">
        <v>90.5</v>
      </c>
      <c r="I499">
        <f t="shared" si="22"/>
        <v>86.214174999999997</v>
      </c>
      <c r="J499" s="82">
        <f t="shared" si="23"/>
        <v>17.089841799303212</v>
      </c>
    </row>
    <row r="500" spans="1:10" x14ac:dyDescent="0.25">
      <c r="A500" s="17">
        <v>499</v>
      </c>
      <c r="B500" s="11">
        <v>45150</v>
      </c>
      <c r="C500" s="13">
        <v>0.79166666666666663</v>
      </c>
      <c r="D500" s="29">
        <f t="shared" si="21"/>
        <v>45150.791666666664</v>
      </c>
      <c r="E500" s="28">
        <v>55.5</v>
      </c>
      <c r="F500" s="10">
        <v>53.2</v>
      </c>
      <c r="G500" s="15">
        <v>3.5</v>
      </c>
      <c r="H500" s="10">
        <v>89.2</v>
      </c>
      <c r="I500">
        <f t="shared" si="22"/>
        <v>84.66245600000002</v>
      </c>
      <c r="J500" s="82">
        <f t="shared" si="23"/>
        <v>16.827320138451377</v>
      </c>
    </row>
    <row r="501" spans="1:10" x14ac:dyDescent="0.25">
      <c r="A501" s="31">
        <v>500</v>
      </c>
      <c r="B501" s="11">
        <v>45150</v>
      </c>
      <c r="C501" s="13">
        <v>0.875</v>
      </c>
      <c r="D501" s="29">
        <f t="shared" si="21"/>
        <v>45150.875</v>
      </c>
      <c r="E501" s="28"/>
      <c r="F501" s="10"/>
      <c r="G501" s="15"/>
      <c r="H501" s="10"/>
      <c r="J501" s="82"/>
    </row>
    <row r="502" spans="1:10" x14ac:dyDescent="0.25">
      <c r="A502" s="17">
        <v>501</v>
      </c>
      <c r="B502" s="11">
        <v>45150</v>
      </c>
      <c r="C502" s="13">
        <v>0.95833333333333337</v>
      </c>
      <c r="D502" s="29">
        <f t="shared" si="21"/>
        <v>45150.958333333336</v>
      </c>
      <c r="E502" s="28">
        <v>55</v>
      </c>
      <c r="F502" s="10">
        <v>56.8</v>
      </c>
      <c r="G502" s="15">
        <v>3.3</v>
      </c>
      <c r="H502" s="10">
        <v>365</v>
      </c>
      <c r="I502">
        <f t="shared" si="22"/>
        <v>482.00200000000007</v>
      </c>
      <c r="J502" s="82">
        <f t="shared" si="23"/>
        <v>439.46216328904018</v>
      </c>
    </row>
    <row r="503" spans="1:10" x14ac:dyDescent="0.25">
      <c r="A503" s="31">
        <v>502</v>
      </c>
      <c r="B503" s="11">
        <v>45151</v>
      </c>
      <c r="C503" s="13">
        <v>0.375</v>
      </c>
      <c r="D503" s="29">
        <f t="shared" si="21"/>
        <v>45151.375</v>
      </c>
      <c r="E503" s="28">
        <v>50</v>
      </c>
      <c r="F503" s="10">
        <v>58.9</v>
      </c>
      <c r="G503" s="15">
        <v>4.4000000000000004</v>
      </c>
      <c r="H503" s="10">
        <v>115</v>
      </c>
      <c r="I503">
        <f t="shared" si="22"/>
        <v>116.027</v>
      </c>
      <c r="J503" s="82">
        <f t="shared" si="23"/>
        <v>24.246859287539994</v>
      </c>
    </row>
    <row r="504" spans="1:10" x14ac:dyDescent="0.25">
      <c r="A504" s="17">
        <v>503</v>
      </c>
      <c r="B504" s="11">
        <v>45151</v>
      </c>
      <c r="C504" s="13">
        <v>0.45833333333333331</v>
      </c>
      <c r="D504" s="29">
        <f t="shared" si="21"/>
        <v>45151.458333333336</v>
      </c>
      <c r="E504" s="28">
        <v>52</v>
      </c>
      <c r="F504" s="10">
        <v>54.6</v>
      </c>
      <c r="G504" s="15">
        <v>5</v>
      </c>
      <c r="H504" s="10">
        <v>136</v>
      </c>
      <c r="I504">
        <f t="shared" si="22"/>
        <v>142.4408</v>
      </c>
      <c r="J504" s="82">
        <f t="shared" si="23"/>
        <v>33.9443486004864</v>
      </c>
    </row>
    <row r="505" spans="1:10" x14ac:dyDescent="0.25">
      <c r="A505" s="31">
        <v>504</v>
      </c>
      <c r="B505" s="11">
        <v>45151</v>
      </c>
      <c r="C505" s="13">
        <v>0.54166666666666663</v>
      </c>
      <c r="D505" s="29">
        <f t="shared" si="21"/>
        <v>45151.541666666664</v>
      </c>
      <c r="E505" s="28">
        <v>55</v>
      </c>
      <c r="F505" s="10">
        <v>50.8</v>
      </c>
      <c r="G505" s="15">
        <v>5.4</v>
      </c>
      <c r="H505" s="10">
        <v>214</v>
      </c>
      <c r="I505">
        <f t="shared" si="22"/>
        <v>247.499</v>
      </c>
      <c r="J505" s="82">
        <f t="shared" si="23"/>
        <v>103.73072330226</v>
      </c>
    </row>
    <row r="506" spans="1:10" x14ac:dyDescent="0.25">
      <c r="A506" s="17">
        <v>505</v>
      </c>
      <c r="B506" s="11">
        <v>45151</v>
      </c>
      <c r="C506" s="13">
        <v>0.70833333333333337</v>
      </c>
      <c r="D506" s="29">
        <f t="shared" si="21"/>
        <v>45151.708333333336</v>
      </c>
      <c r="E506" s="28">
        <v>57.5</v>
      </c>
      <c r="F506" s="10">
        <v>48.3</v>
      </c>
      <c r="G506" s="15">
        <v>4.5999999999999996</v>
      </c>
      <c r="H506" s="10">
        <v>204</v>
      </c>
      <c r="I506">
        <f t="shared" si="22"/>
        <v>233.41799999999998</v>
      </c>
      <c r="J506" s="82">
        <f t="shared" si="23"/>
        <v>91.482049756239974</v>
      </c>
    </row>
    <row r="507" spans="1:10" x14ac:dyDescent="0.25">
      <c r="A507" s="31">
        <v>506</v>
      </c>
      <c r="B507" s="11">
        <v>45151</v>
      </c>
      <c r="C507" s="13">
        <v>0.79166666666666663</v>
      </c>
      <c r="D507" s="29">
        <f t="shared" si="21"/>
        <v>45151.791666666664</v>
      </c>
      <c r="E507" s="28">
        <v>55</v>
      </c>
      <c r="F507" s="10">
        <v>49.6</v>
      </c>
      <c r="G507" s="15">
        <v>3.6</v>
      </c>
      <c r="H507" s="10">
        <v>110</v>
      </c>
      <c r="I507">
        <f t="shared" si="22"/>
        <v>109.855</v>
      </c>
      <c r="J507" s="82">
        <f t="shared" si="23"/>
        <v>22.4354185165</v>
      </c>
    </row>
    <row r="508" spans="1:10" x14ac:dyDescent="0.25">
      <c r="A508" s="17">
        <v>507</v>
      </c>
      <c r="B508" s="11">
        <v>45151</v>
      </c>
      <c r="C508" s="13">
        <v>0.875</v>
      </c>
      <c r="D508" s="29">
        <f t="shared" si="21"/>
        <v>45151.875</v>
      </c>
      <c r="E508" s="28">
        <v>54</v>
      </c>
      <c r="F508" s="10">
        <v>53.3</v>
      </c>
      <c r="G508" s="15">
        <v>3.1</v>
      </c>
      <c r="H508" s="10">
        <v>126</v>
      </c>
      <c r="I508">
        <f t="shared" si="22"/>
        <v>129.7638</v>
      </c>
      <c r="J508" s="82">
        <f t="shared" si="23"/>
        <v>28.896590366394395</v>
      </c>
    </row>
    <row r="509" spans="1:10" x14ac:dyDescent="0.25">
      <c r="A509" s="31">
        <v>508</v>
      </c>
      <c r="B509" s="11">
        <v>45151</v>
      </c>
      <c r="C509" s="13">
        <v>0.95833333333333337</v>
      </c>
      <c r="D509" s="29">
        <f t="shared" si="21"/>
        <v>45151.958333333336</v>
      </c>
      <c r="E509" s="28">
        <v>53.5</v>
      </c>
      <c r="F509" s="10">
        <v>54.8</v>
      </c>
      <c r="G509" s="15">
        <v>3.3</v>
      </c>
      <c r="H509" s="10">
        <v>89.8</v>
      </c>
      <c r="I509">
        <f t="shared" si="22"/>
        <v>85.378256000000007</v>
      </c>
      <c r="J509" s="82">
        <f t="shared" si="23"/>
        <v>16.947067758579472</v>
      </c>
    </row>
    <row r="510" spans="1:10" x14ac:dyDescent="0.25">
      <c r="A510" s="17">
        <v>509</v>
      </c>
      <c r="B510" s="11">
        <v>45152</v>
      </c>
      <c r="C510" s="13">
        <v>0.375</v>
      </c>
      <c r="D510" s="29">
        <f t="shared" si="21"/>
        <v>45152.375</v>
      </c>
      <c r="E510" s="28">
        <v>51</v>
      </c>
      <c r="F510" s="10">
        <v>59.2</v>
      </c>
      <c r="G510" s="15">
        <v>4</v>
      </c>
      <c r="H510" s="10">
        <v>126</v>
      </c>
      <c r="I510">
        <f t="shared" si="22"/>
        <v>129.7638</v>
      </c>
      <c r="J510" s="82">
        <f t="shared" si="23"/>
        <v>28.896590366394395</v>
      </c>
    </row>
    <row r="511" spans="1:10" x14ac:dyDescent="0.25">
      <c r="A511" s="31">
        <v>510</v>
      </c>
      <c r="B511" s="11">
        <v>45152</v>
      </c>
      <c r="C511" s="13">
        <v>0.45833333333333331</v>
      </c>
      <c r="D511" s="29">
        <f t="shared" si="21"/>
        <v>45152.458333333336</v>
      </c>
      <c r="E511" s="28">
        <v>52.5</v>
      </c>
      <c r="F511" s="10">
        <v>54.7</v>
      </c>
      <c r="G511" s="15">
        <v>5</v>
      </c>
      <c r="H511" s="10">
        <v>178</v>
      </c>
      <c r="I511">
        <f t="shared" si="22"/>
        <v>197.6498</v>
      </c>
      <c r="J511" s="82">
        <f t="shared" si="23"/>
        <v>64.397895574490406</v>
      </c>
    </row>
    <row r="512" spans="1:10" x14ac:dyDescent="0.25">
      <c r="A512" s="17">
        <v>511</v>
      </c>
      <c r="B512" s="11">
        <v>45152</v>
      </c>
      <c r="C512" s="13">
        <v>0.54166666666666663</v>
      </c>
      <c r="D512" s="29">
        <f t="shared" si="21"/>
        <v>45152.541666666664</v>
      </c>
      <c r="E512" s="28">
        <v>54.5</v>
      </c>
      <c r="F512" s="10">
        <v>50.5</v>
      </c>
      <c r="G512" s="15">
        <v>5.3</v>
      </c>
      <c r="H512" s="10">
        <v>253</v>
      </c>
      <c r="I512">
        <f t="shared" si="22"/>
        <v>304.13479999999998</v>
      </c>
      <c r="J512" s="82">
        <f t="shared" si="23"/>
        <v>162.04817545055039</v>
      </c>
    </row>
    <row r="513" spans="1:10" x14ac:dyDescent="0.25">
      <c r="A513" s="31">
        <v>512</v>
      </c>
      <c r="B513" s="11">
        <v>45152</v>
      </c>
      <c r="C513" s="13">
        <v>0.70833333333333337</v>
      </c>
      <c r="D513" s="29">
        <f t="shared" si="21"/>
        <v>45152.708333333336</v>
      </c>
      <c r="E513" s="28">
        <v>56.5</v>
      </c>
      <c r="F513" s="10">
        <v>48.1</v>
      </c>
      <c r="G513" s="15">
        <v>4.7</v>
      </c>
      <c r="H513" s="10">
        <v>221</v>
      </c>
      <c r="I513">
        <f t="shared" si="22"/>
        <v>257.46280000000002</v>
      </c>
      <c r="J513" s="82">
        <f t="shared" si="23"/>
        <v>112.93940344747841</v>
      </c>
    </row>
    <row r="514" spans="1:10" x14ac:dyDescent="0.25">
      <c r="A514" s="17">
        <v>513</v>
      </c>
      <c r="B514" s="11">
        <v>45152</v>
      </c>
      <c r="C514" s="13">
        <v>0.79166666666666663</v>
      </c>
      <c r="D514" s="29">
        <f t="shared" si="21"/>
        <v>45152.791666666664</v>
      </c>
      <c r="E514" s="28">
        <v>54.5</v>
      </c>
      <c r="F514" s="10">
        <v>50.8</v>
      </c>
      <c r="G514" s="15">
        <v>3.8</v>
      </c>
      <c r="H514" s="10">
        <v>148</v>
      </c>
      <c r="I514">
        <f t="shared" si="22"/>
        <v>157.89079999999998</v>
      </c>
      <c r="J514" s="82">
        <f t="shared" si="23"/>
        <v>41.07837707768639</v>
      </c>
    </row>
    <row r="515" spans="1:10" x14ac:dyDescent="0.25">
      <c r="A515" s="31">
        <v>514</v>
      </c>
      <c r="B515" s="11">
        <v>45152</v>
      </c>
      <c r="C515" s="13">
        <v>0.875</v>
      </c>
      <c r="D515" s="29">
        <f t="shared" si="21"/>
        <v>45152.875</v>
      </c>
      <c r="E515" s="28">
        <v>52</v>
      </c>
      <c r="F515" s="10">
        <v>53.6</v>
      </c>
      <c r="G515" s="15">
        <v>3.3</v>
      </c>
      <c r="H515" s="10">
        <v>92</v>
      </c>
      <c r="I515">
        <f t="shared" si="22"/>
        <v>88.008400000000009</v>
      </c>
      <c r="J515" s="82">
        <f t="shared" si="23"/>
        <v>17.406958543465599</v>
      </c>
    </row>
    <row r="516" spans="1:10" x14ac:dyDescent="0.25">
      <c r="A516" s="17">
        <v>515</v>
      </c>
      <c r="B516" s="11">
        <v>45152</v>
      </c>
      <c r="C516" s="13">
        <v>0.95833333333333337</v>
      </c>
      <c r="D516" s="29">
        <f t="shared" si="21"/>
        <v>45152.958333333336</v>
      </c>
      <c r="E516" s="28">
        <v>51.5</v>
      </c>
      <c r="F516" s="10">
        <v>56.2</v>
      </c>
      <c r="G516" s="15">
        <v>3</v>
      </c>
      <c r="H516" s="10">
        <v>101</v>
      </c>
      <c r="I516">
        <f t="shared" si="22"/>
        <v>98.858800000000002</v>
      </c>
      <c r="J516" s="82">
        <f t="shared" si="23"/>
        <v>19.634761282614399</v>
      </c>
    </row>
    <row r="517" spans="1:10" x14ac:dyDescent="0.25">
      <c r="A517" s="31">
        <v>516</v>
      </c>
      <c r="B517" s="11">
        <v>45153</v>
      </c>
      <c r="C517" s="13">
        <v>0.375</v>
      </c>
      <c r="D517" s="29">
        <f t="shared" si="21"/>
        <v>45153.375</v>
      </c>
      <c r="E517" s="28">
        <v>49.5</v>
      </c>
      <c r="F517" s="10">
        <v>59.1</v>
      </c>
      <c r="G517" s="15">
        <v>4</v>
      </c>
      <c r="H517" s="10">
        <v>92</v>
      </c>
      <c r="I517">
        <f t="shared" si="22"/>
        <v>88.008400000000009</v>
      </c>
      <c r="J517" s="82">
        <f t="shared" si="23"/>
        <v>17.406958543465599</v>
      </c>
    </row>
    <row r="518" spans="1:10" x14ac:dyDescent="0.25">
      <c r="A518" s="17">
        <v>517</v>
      </c>
      <c r="B518" s="11">
        <v>45153</v>
      </c>
      <c r="C518" s="13">
        <v>0.45833333333333331</v>
      </c>
      <c r="D518" s="29">
        <f t="shared" si="21"/>
        <v>45153.458333333336</v>
      </c>
      <c r="E518" s="28">
        <v>51</v>
      </c>
      <c r="F518" s="10">
        <v>56.1</v>
      </c>
      <c r="G518" s="15">
        <v>4.9000000000000004</v>
      </c>
      <c r="H518" s="10">
        <v>118</v>
      </c>
      <c r="I518">
        <f t="shared" si="22"/>
        <v>119.75180000000002</v>
      </c>
      <c r="J518" s="82">
        <f t="shared" si="23"/>
        <v>25.423374943322404</v>
      </c>
    </row>
    <row r="519" spans="1:10" x14ac:dyDescent="0.25">
      <c r="A519" s="31">
        <v>518</v>
      </c>
      <c r="B519" s="11">
        <v>45153</v>
      </c>
      <c r="C519" s="13">
        <v>0.54166666666666663</v>
      </c>
      <c r="D519" s="29">
        <f t="shared" si="21"/>
        <v>45153.541666666664</v>
      </c>
      <c r="E519" s="28">
        <v>53.5</v>
      </c>
      <c r="F519" s="10">
        <v>51.8</v>
      </c>
      <c r="G519" s="15">
        <v>5.5</v>
      </c>
      <c r="H519" s="10">
        <v>240</v>
      </c>
      <c r="I519">
        <f t="shared" si="22"/>
        <v>284.952</v>
      </c>
      <c r="J519" s="82">
        <f t="shared" si="23"/>
        <v>140.67208760703997</v>
      </c>
    </row>
    <row r="520" spans="1:10" x14ac:dyDescent="0.25">
      <c r="A520" s="17">
        <v>519</v>
      </c>
      <c r="B520" s="11">
        <v>45153</v>
      </c>
      <c r="C520" s="13">
        <v>0.70833333333333337</v>
      </c>
      <c r="D520" s="29">
        <f t="shared" si="21"/>
        <v>45153.708333333336</v>
      </c>
      <c r="E520" s="28">
        <v>55.5</v>
      </c>
      <c r="F520" s="10">
        <v>51</v>
      </c>
      <c r="G520" s="15">
        <v>4.4000000000000004</v>
      </c>
      <c r="H520" s="10">
        <v>218</v>
      </c>
      <c r="I520">
        <f t="shared" si="22"/>
        <v>253.18179999999998</v>
      </c>
      <c r="J520" s="82">
        <f t="shared" si="23"/>
        <v>108.92786330380238</v>
      </c>
    </row>
    <row r="521" spans="1:10" x14ac:dyDescent="0.25">
      <c r="A521" s="31">
        <v>520</v>
      </c>
      <c r="B521" s="11">
        <v>45153</v>
      </c>
      <c r="C521" s="13">
        <v>0.79166666666666663</v>
      </c>
      <c r="D521" s="29">
        <f t="shared" si="21"/>
        <v>45153.791666666664</v>
      </c>
      <c r="E521" s="28">
        <v>53.5</v>
      </c>
      <c r="F521" s="10">
        <v>61.6</v>
      </c>
      <c r="G521" s="15">
        <v>3.5</v>
      </c>
      <c r="H521" s="10">
        <v>143</v>
      </c>
      <c r="I521">
        <f t="shared" si="22"/>
        <v>151.42179999999999</v>
      </c>
      <c r="J521" s="82">
        <f t="shared" si="23"/>
        <v>37.960018424442396</v>
      </c>
    </row>
    <row r="522" spans="1:10" x14ac:dyDescent="0.25">
      <c r="A522" s="17">
        <v>521</v>
      </c>
      <c r="B522" s="11">
        <v>45153</v>
      </c>
      <c r="C522" s="13">
        <v>0.875</v>
      </c>
      <c r="D522" s="29">
        <f t="shared" si="21"/>
        <v>45153.875</v>
      </c>
      <c r="E522" s="28">
        <v>53</v>
      </c>
      <c r="F522" s="10">
        <v>63.6</v>
      </c>
      <c r="G522" s="15">
        <v>3.2</v>
      </c>
      <c r="H522" s="10">
        <v>110</v>
      </c>
      <c r="I522">
        <f t="shared" si="22"/>
        <v>109.855</v>
      </c>
      <c r="J522" s="82">
        <f t="shared" si="23"/>
        <v>22.4354185165</v>
      </c>
    </row>
    <row r="523" spans="1:10" x14ac:dyDescent="0.25">
      <c r="A523" s="31">
        <v>522</v>
      </c>
      <c r="B523" s="11">
        <v>45153</v>
      </c>
      <c r="C523" s="13">
        <v>0.95833333333333337</v>
      </c>
      <c r="D523" s="29">
        <f t="shared" si="21"/>
        <v>45153.958333333336</v>
      </c>
      <c r="E523" s="28">
        <v>52</v>
      </c>
      <c r="F523" s="10">
        <v>62.3</v>
      </c>
      <c r="G523" s="15">
        <v>3</v>
      </c>
      <c r="H523" s="10">
        <v>90.1</v>
      </c>
      <c r="I523">
        <f t="shared" si="22"/>
        <v>85.736398999999992</v>
      </c>
      <c r="J523" s="82">
        <f t="shared" si="23"/>
        <v>17.007851473481072</v>
      </c>
    </row>
    <row r="524" spans="1:10" x14ac:dyDescent="0.25">
      <c r="A524" s="17">
        <v>523</v>
      </c>
      <c r="B524" s="11">
        <v>45154</v>
      </c>
      <c r="C524" s="13">
        <v>0.375</v>
      </c>
      <c r="D524" s="29">
        <f t="shared" si="21"/>
        <v>45154.375</v>
      </c>
      <c r="E524" s="28">
        <v>49</v>
      </c>
      <c r="F524" s="10">
        <v>69.5</v>
      </c>
      <c r="G524" s="15">
        <v>3.9</v>
      </c>
      <c r="H524" s="10">
        <v>116</v>
      </c>
      <c r="I524">
        <f t="shared" si="22"/>
        <v>117.2668</v>
      </c>
      <c r="J524" s="82">
        <f t="shared" si="23"/>
        <v>24.631499783862395</v>
      </c>
    </row>
    <row r="525" spans="1:10" x14ac:dyDescent="0.25">
      <c r="A525" s="31">
        <v>524</v>
      </c>
      <c r="B525" s="11">
        <v>45154</v>
      </c>
      <c r="C525" s="13">
        <v>0.45833333333333331</v>
      </c>
      <c r="D525" s="29">
        <f t="shared" si="21"/>
        <v>45154.458333333336</v>
      </c>
      <c r="E525" s="28">
        <v>50</v>
      </c>
      <c r="F525" s="10">
        <v>58.1</v>
      </c>
      <c r="G525" s="15">
        <v>4.8</v>
      </c>
      <c r="H525" s="10">
        <v>148</v>
      </c>
      <c r="I525">
        <f t="shared" si="22"/>
        <v>157.89079999999998</v>
      </c>
      <c r="J525" s="82">
        <f t="shared" si="23"/>
        <v>41.07837707768639</v>
      </c>
    </row>
    <row r="526" spans="1:10" x14ac:dyDescent="0.25">
      <c r="A526" s="17">
        <v>525</v>
      </c>
      <c r="B526" s="11">
        <v>45154</v>
      </c>
      <c r="C526" s="13">
        <v>0.54166666666666663</v>
      </c>
      <c r="D526" s="29">
        <f t="shared" si="21"/>
        <v>45154.541666666664</v>
      </c>
      <c r="E526" s="28">
        <v>53</v>
      </c>
      <c r="F526" s="10">
        <v>52</v>
      </c>
      <c r="G526" s="15">
        <v>5.2</v>
      </c>
      <c r="H526" s="10">
        <v>227</v>
      </c>
      <c r="I526">
        <f t="shared" si="22"/>
        <v>266.07339999999999</v>
      </c>
      <c r="J526" s="82">
        <f t="shared" si="23"/>
        <v>121.2588946638856</v>
      </c>
    </row>
    <row r="527" spans="1:10" x14ac:dyDescent="0.25">
      <c r="A527" s="31">
        <v>526</v>
      </c>
      <c r="B527" s="11">
        <v>45154</v>
      </c>
      <c r="C527" s="13">
        <v>0.70833333333333337</v>
      </c>
      <c r="D527" s="29">
        <f t="shared" ref="D527:D590" si="24">B527+C527</f>
        <v>45154.708333333336</v>
      </c>
      <c r="E527" s="28">
        <v>52.5</v>
      </c>
      <c r="F527" s="10">
        <v>51.8</v>
      </c>
      <c r="G527" s="15">
        <v>4.2</v>
      </c>
      <c r="H527" s="10">
        <v>191</v>
      </c>
      <c r="I527">
        <f t="shared" si="22"/>
        <v>215.3818</v>
      </c>
      <c r="J527" s="82">
        <f t="shared" si="23"/>
        <v>77.102012083002393</v>
      </c>
    </row>
    <row r="528" spans="1:10" x14ac:dyDescent="0.25">
      <c r="A528" s="17">
        <v>527</v>
      </c>
      <c r="B528" s="11">
        <v>45154</v>
      </c>
      <c r="C528" s="13">
        <v>0.79166666666666663</v>
      </c>
      <c r="D528" s="29">
        <f t="shared" si="24"/>
        <v>45154.791666666664</v>
      </c>
      <c r="E528" s="28">
        <v>52.5</v>
      </c>
      <c r="F528" s="10">
        <v>53.4</v>
      </c>
      <c r="G528" s="15">
        <v>3.6</v>
      </c>
      <c r="H528" s="10">
        <v>142.6</v>
      </c>
      <c r="I528">
        <f t="shared" si="22"/>
        <v>150.90622400000001</v>
      </c>
      <c r="J528" s="82">
        <f t="shared" si="23"/>
        <v>37.719625270780277</v>
      </c>
    </row>
    <row r="529" spans="1:10" x14ac:dyDescent="0.25">
      <c r="A529" s="31">
        <v>528</v>
      </c>
      <c r="B529" s="11">
        <v>45154</v>
      </c>
      <c r="C529" s="13">
        <v>0.875</v>
      </c>
      <c r="D529" s="29">
        <f t="shared" si="24"/>
        <v>45154.875</v>
      </c>
      <c r="E529" s="28">
        <v>49</v>
      </c>
      <c r="F529" s="10">
        <v>58.3</v>
      </c>
      <c r="G529" s="15">
        <v>3.1</v>
      </c>
      <c r="H529" s="10">
        <v>152</v>
      </c>
      <c r="I529">
        <f t="shared" si="22"/>
        <v>163.0984</v>
      </c>
      <c r="J529" s="82">
        <f t="shared" si="23"/>
        <v>43.726106266585596</v>
      </c>
    </row>
    <row r="530" spans="1:10" x14ac:dyDescent="0.25">
      <c r="A530" s="17">
        <v>529</v>
      </c>
      <c r="B530" s="11">
        <v>45154</v>
      </c>
      <c r="C530" s="13">
        <v>0.95833333333333337</v>
      </c>
      <c r="D530" s="29">
        <f t="shared" si="24"/>
        <v>45154.958333333336</v>
      </c>
      <c r="E530" s="28">
        <v>49</v>
      </c>
      <c r="F530" s="10">
        <v>62.8</v>
      </c>
      <c r="G530" s="15">
        <v>2.7</v>
      </c>
      <c r="H530" s="10">
        <v>98</v>
      </c>
      <c r="I530">
        <f t="shared" si="22"/>
        <v>95.225800000000007</v>
      </c>
      <c r="J530" s="82">
        <f t="shared" si="23"/>
        <v>18.829575147546397</v>
      </c>
    </row>
    <row r="531" spans="1:10" x14ac:dyDescent="0.25">
      <c r="A531" s="31">
        <v>530</v>
      </c>
      <c r="B531" s="11">
        <v>45155</v>
      </c>
      <c r="C531" s="12">
        <v>0.375</v>
      </c>
      <c r="D531" s="29">
        <f t="shared" si="24"/>
        <v>45155.375</v>
      </c>
      <c r="E531" s="28">
        <v>48</v>
      </c>
      <c r="F531" s="10">
        <v>65.7</v>
      </c>
      <c r="G531" s="15">
        <v>3.8</v>
      </c>
      <c r="H531" s="10">
        <v>72.400000000000006</v>
      </c>
      <c r="I531">
        <f t="shared" si="22"/>
        <v>64.883144000000016</v>
      </c>
      <c r="J531" s="82">
        <f t="shared" si="23"/>
        <v>14.434556320233904</v>
      </c>
    </row>
    <row r="532" spans="1:10" x14ac:dyDescent="0.25">
      <c r="A532" s="17">
        <v>531</v>
      </c>
      <c r="B532" s="11">
        <v>45155</v>
      </c>
      <c r="C532" s="12">
        <v>0.45833333333333331</v>
      </c>
      <c r="D532" s="29">
        <f t="shared" si="24"/>
        <v>45155.458333333336</v>
      </c>
      <c r="E532" s="28">
        <v>50</v>
      </c>
      <c r="F532" s="10">
        <v>57.7</v>
      </c>
      <c r="G532" s="15">
        <v>4.9000000000000004</v>
      </c>
      <c r="H532" s="10">
        <v>146</v>
      </c>
      <c r="I532">
        <f t="shared" si="22"/>
        <v>155.2978</v>
      </c>
      <c r="J532" s="82">
        <f t="shared" si="23"/>
        <v>39.805716507738396</v>
      </c>
    </row>
    <row r="533" spans="1:10" x14ac:dyDescent="0.25">
      <c r="A533" s="31">
        <v>532</v>
      </c>
      <c r="B533" s="11">
        <v>45155</v>
      </c>
      <c r="C533" s="12">
        <v>0.54166666666666663</v>
      </c>
      <c r="D533" s="29">
        <f t="shared" si="24"/>
        <v>45155.541666666664</v>
      </c>
      <c r="E533" s="28">
        <v>51.5</v>
      </c>
      <c r="F533" s="42">
        <v>51.7</v>
      </c>
      <c r="G533" s="15">
        <v>5.5</v>
      </c>
      <c r="H533" s="10">
        <v>202</v>
      </c>
      <c r="I533">
        <f t="shared" si="22"/>
        <v>230.6234</v>
      </c>
      <c r="J533" s="82">
        <f t="shared" si="23"/>
        <v>89.15768713828561</v>
      </c>
    </row>
    <row r="534" spans="1:10" x14ac:dyDescent="0.25">
      <c r="A534" s="17">
        <v>533</v>
      </c>
      <c r="B534" s="11">
        <v>45155</v>
      </c>
      <c r="C534" s="12">
        <v>0.70833333333333337</v>
      </c>
      <c r="D534" s="29">
        <f t="shared" si="24"/>
        <v>45155.708333333336</v>
      </c>
      <c r="E534" s="28">
        <v>52</v>
      </c>
      <c r="F534" s="42">
        <v>51.8</v>
      </c>
      <c r="G534" s="15">
        <v>4.5</v>
      </c>
      <c r="H534" s="10">
        <v>215</v>
      </c>
      <c r="I534">
        <f t="shared" si="22"/>
        <v>248.917</v>
      </c>
      <c r="J534" s="82">
        <f t="shared" si="23"/>
        <v>105.01387172913998</v>
      </c>
    </row>
    <row r="535" spans="1:10" x14ac:dyDescent="0.25">
      <c r="A535" s="31">
        <v>534</v>
      </c>
      <c r="B535" s="11">
        <v>45155</v>
      </c>
      <c r="C535" s="12">
        <v>0.79166666666666663</v>
      </c>
      <c r="D535" s="29">
        <f t="shared" si="24"/>
        <v>45155.791666666664</v>
      </c>
      <c r="E535" s="28">
        <v>50</v>
      </c>
      <c r="F535" s="42">
        <v>54.4</v>
      </c>
      <c r="G535" s="15">
        <v>3.4</v>
      </c>
      <c r="H535" s="10">
        <v>99.7</v>
      </c>
      <c r="I535">
        <f t="shared" si="22"/>
        <v>97.282511000000014</v>
      </c>
      <c r="J535" s="82">
        <f t="shared" si="23"/>
        <v>19.278079612011176</v>
      </c>
    </row>
    <row r="536" spans="1:10" x14ac:dyDescent="0.25">
      <c r="A536" s="17">
        <v>535</v>
      </c>
      <c r="B536" s="11">
        <v>45155</v>
      </c>
      <c r="C536" s="13">
        <v>0.875</v>
      </c>
      <c r="D536" s="29">
        <f t="shared" si="24"/>
        <v>45155.875</v>
      </c>
      <c r="E536" s="28">
        <v>49</v>
      </c>
      <c r="F536" s="42">
        <v>56.9</v>
      </c>
      <c r="G536" s="15">
        <v>3.3</v>
      </c>
      <c r="H536" s="10">
        <v>96.4</v>
      </c>
      <c r="I536">
        <f t="shared" si="22"/>
        <v>93.29482400000002</v>
      </c>
      <c r="J536" s="82">
        <f t="shared" si="23"/>
        <v>18.42589185053161</v>
      </c>
    </row>
    <row r="537" spans="1:10" x14ac:dyDescent="0.25">
      <c r="A537" s="31">
        <v>536</v>
      </c>
      <c r="B537" s="11">
        <v>45155</v>
      </c>
      <c r="C537" s="13">
        <v>0.95833333333333337</v>
      </c>
      <c r="D537" s="29">
        <f t="shared" si="24"/>
        <v>45155.958333333336</v>
      </c>
      <c r="E537" s="28">
        <v>48.5</v>
      </c>
      <c r="F537" s="42">
        <v>57.4</v>
      </c>
      <c r="G537" s="15">
        <v>3.1</v>
      </c>
      <c r="H537" s="42">
        <v>63.7</v>
      </c>
      <c r="I537">
        <f t="shared" si="22"/>
        <v>54.839951000000013</v>
      </c>
      <c r="J537" s="82">
        <f t="shared" si="23"/>
        <v>13.896500343042227</v>
      </c>
    </row>
    <row r="538" spans="1:10" x14ac:dyDescent="0.25">
      <c r="A538" s="17">
        <v>537</v>
      </c>
      <c r="B538" s="11">
        <v>45156</v>
      </c>
      <c r="C538" s="13">
        <v>0.375</v>
      </c>
      <c r="D538" s="29">
        <f t="shared" si="24"/>
        <v>45156.375</v>
      </c>
      <c r="E538" s="28">
        <v>46.5</v>
      </c>
      <c r="F538" s="42">
        <v>73.599999999999994</v>
      </c>
      <c r="G538" s="15">
        <v>4</v>
      </c>
      <c r="H538" s="10">
        <v>63.5</v>
      </c>
      <c r="I538">
        <f t="shared" si="22"/>
        <v>54.610675000000001</v>
      </c>
      <c r="J538" s="82">
        <f t="shared" si="23"/>
        <v>13.889539887139712</v>
      </c>
    </row>
    <row r="539" spans="1:10" x14ac:dyDescent="0.25">
      <c r="A539" s="31">
        <v>538</v>
      </c>
      <c r="B539" s="11">
        <v>45156</v>
      </c>
      <c r="C539" s="12">
        <v>0.45833333333333331</v>
      </c>
      <c r="D539" s="29">
        <f t="shared" si="24"/>
        <v>45156.458333333336</v>
      </c>
      <c r="E539" s="46">
        <v>48.5</v>
      </c>
      <c r="F539" s="42">
        <v>58</v>
      </c>
      <c r="G539" s="15">
        <v>4.9000000000000004</v>
      </c>
      <c r="H539" s="10">
        <v>171</v>
      </c>
      <c r="I539">
        <f t="shared" si="22"/>
        <v>188.2278</v>
      </c>
      <c r="J539" s="82">
        <f t="shared" si="23"/>
        <v>58.225700005818403</v>
      </c>
    </row>
    <row r="540" spans="1:10" x14ac:dyDescent="0.25">
      <c r="A540" s="17">
        <v>539</v>
      </c>
      <c r="B540" s="11">
        <v>45156</v>
      </c>
      <c r="C540" s="12">
        <v>0.54166666666666663</v>
      </c>
      <c r="D540" s="29">
        <f t="shared" si="24"/>
        <v>45156.541666666664</v>
      </c>
      <c r="E540" s="46">
        <v>51.5</v>
      </c>
      <c r="F540" s="42">
        <v>50.4</v>
      </c>
      <c r="G540" s="15">
        <v>5.2</v>
      </c>
      <c r="H540" s="10">
        <v>255</v>
      </c>
      <c r="I540">
        <f t="shared" si="22"/>
        <v>307.113</v>
      </c>
      <c r="J540" s="82">
        <f t="shared" si="23"/>
        <v>165.51605117793997</v>
      </c>
    </row>
    <row r="541" spans="1:10" x14ac:dyDescent="0.25">
      <c r="A541" s="31">
        <v>540</v>
      </c>
      <c r="B541" s="11">
        <v>45156</v>
      </c>
      <c r="C541" s="12">
        <v>0.70833333333333337</v>
      </c>
      <c r="D541" s="29">
        <f t="shared" si="24"/>
        <v>45156.708333333336</v>
      </c>
      <c r="E541" s="28">
        <v>51.5</v>
      </c>
      <c r="F541" s="42">
        <v>49.1</v>
      </c>
      <c r="G541" s="15">
        <v>4</v>
      </c>
      <c r="H541" s="10">
        <v>158</v>
      </c>
      <c r="I541">
        <f t="shared" si="22"/>
        <v>170.96379999999999</v>
      </c>
      <c r="J541" s="82">
        <f t="shared" si="23"/>
        <v>47.957538657594391</v>
      </c>
    </row>
    <row r="542" spans="1:10" x14ac:dyDescent="0.25">
      <c r="A542" s="17">
        <v>541</v>
      </c>
      <c r="B542" s="11">
        <v>45156</v>
      </c>
      <c r="C542" s="12">
        <v>0.79166666666666663</v>
      </c>
      <c r="D542" s="29">
        <f t="shared" si="24"/>
        <v>45156.791666666664</v>
      </c>
      <c r="E542" s="28">
        <v>51</v>
      </c>
      <c r="F542" s="42">
        <v>52.2</v>
      </c>
      <c r="G542" s="15">
        <v>3.5</v>
      </c>
      <c r="H542" s="10">
        <v>257</v>
      </c>
      <c r="I542">
        <f t="shared" si="22"/>
        <v>310.09840000000003</v>
      </c>
      <c r="J542" s="82">
        <f t="shared" si="23"/>
        <v>169.03254716258562</v>
      </c>
    </row>
    <row r="543" spans="1:10" x14ac:dyDescent="0.25">
      <c r="A543" s="31">
        <v>542</v>
      </c>
      <c r="B543" s="11">
        <v>45156</v>
      </c>
      <c r="C543" s="12">
        <v>0.875</v>
      </c>
      <c r="D543" s="29">
        <f t="shared" si="24"/>
        <v>45156.875</v>
      </c>
      <c r="E543" s="28">
        <v>49</v>
      </c>
      <c r="F543" s="42">
        <v>55.7</v>
      </c>
      <c r="G543" s="15">
        <v>3.2</v>
      </c>
      <c r="H543" s="10">
        <v>116</v>
      </c>
      <c r="I543">
        <f t="shared" si="22"/>
        <v>117.2668</v>
      </c>
      <c r="J543" s="82">
        <f t="shared" si="23"/>
        <v>24.631499783862395</v>
      </c>
    </row>
    <row r="544" spans="1:10" x14ac:dyDescent="0.25">
      <c r="A544" s="17">
        <v>543</v>
      </c>
      <c r="B544" s="11">
        <v>45156</v>
      </c>
      <c r="C544" s="13">
        <v>0.95833333333333337</v>
      </c>
      <c r="D544" s="29">
        <f t="shared" si="24"/>
        <v>45156.958333333336</v>
      </c>
      <c r="E544" s="28">
        <v>48</v>
      </c>
      <c r="F544" s="42">
        <v>57.7</v>
      </c>
      <c r="G544" s="15">
        <v>3.1</v>
      </c>
      <c r="H544" s="10">
        <v>78.400000000000006</v>
      </c>
      <c r="I544">
        <f t="shared" si="22"/>
        <v>71.888864000000012</v>
      </c>
      <c r="J544" s="82">
        <f t="shared" si="23"/>
        <v>15.07981632589572</v>
      </c>
    </row>
    <row r="545" spans="1:10" x14ac:dyDescent="0.25">
      <c r="A545" s="31">
        <v>544</v>
      </c>
      <c r="B545" s="11">
        <v>45157</v>
      </c>
      <c r="C545" s="13">
        <v>0.375</v>
      </c>
      <c r="D545" s="29">
        <f t="shared" si="24"/>
        <v>45157.375</v>
      </c>
      <c r="E545" s="28">
        <v>45.5</v>
      </c>
      <c r="F545" s="42">
        <v>66.8</v>
      </c>
      <c r="G545" s="15">
        <v>2.8</v>
      </c>
      <c r="H545" s="10">
        <v>59</v>
      </c>
      <c r="I545">
        <f t="shared" si="22"/>
        <v>49.471000000000004</v>
      </c>
      <c r="J545" s="82">
        <f t="shared" si="23"/>
        <v>13.795871440659999</v>
      </c>
    </row>
    <row r="546" spans="1:10" x14ac:dyDescent="0.25">
      <c r="A546" s="17">
        <v>545</v>
      </c>
      <c r="B546" s="11">
        <v>45157</v>
      </c>
      <c r="C546" s="13">
        <v>0.45833333333333331</v>
      </c>
      <c r="D546" s="29">
        <f t="shared" si="24"/>
        <v>45157.458333333336</v>
      </c>
      <c r="E546" s="28">
        <v>48</v>
      </c>
      <c r="F546" s="42">
        <v>58.9</v>
      </c>
      <c r="G546" s="15">
        <v>5.2</v>
      </c>
      <c r="H546" s="10">
        <v>135</v>
      </c>
      <c r="I546">
        <f t="shared" si="22"/>
        <v>141.16499999999999</v>
      </c>
      <c r="J546" s="82">
        <f t="shared" si="23"/>
        <v>33.403474328499996</v>
      </c>
    </row>
    <row r="547" spans="1:10" x14ac:dyDescent="0.25">
      <c r="A547" s="31">
        <v>546</v>
      </c>
      <c r="B547" s="11">
        <v>45157</v>
      </c>
      <c r="C547" s="12">
        <v>0.54166666666666663</v>
      </c>
      <c r="D547" s="29">
        <f t="shared" si="24"/>
        <v>45157.541666666664</v>
      </c>
      <c r="E547" s="28">
        <v>51</v>
      </c>
      <c r="F547" s="42">
        <v>50.2</v>
      </c>
      <c r="G547" s="15">
        <v>5.3</v>
      </c>
      <c r="H547" s="10">
        <v>263</v>
      </c>
      <c r="I547">
        <f t="shared" si="22"/>
        <v>319.09780000000001</v>
      </c>
      <c r="J547" s="82">
        <f t="shared" si="23"/>
        <v>179.87667488053839</v>
      </c>
    </row>
    <row r="548" spans="1:10" x14ac:dyDescent="0.25">
      <c r="A548" s="17">
        <v>547</v>
      </c>
      <c r="B548" s="11">
        <v>45157</v>
      </c>
      <c r="C548" s="12">
        <v>0.70833333333333337</v>
      </c>
      <c r="D548" s="29">
        <f t="shared" si="24"/>
        <v>45157.708333333336</v>
      </c>
      <c r="E548" s="28">
        <v>50</v>
      </c>
      <c r="F548" s="42">
        <v>51</v>
      </c>
      <c r="G548" s="15">
        <v>4</v>
      </c>
      <c r="H548" s="10">
        <v>107.4</v>
      </c>
      <c r="I548">
        <f t="shared" si="22"/>
        <v>106.66334400000001</v>
      </c>
      <c r="J548" s="82">
        <f t="shared" si="23"/>
        <v>21.566230186372881</v>
      </c>
    </row>
    <row r="549" spans="1:10" x14ac:dyDescent="0.25">
      <c r="A549" s="31">
        <v>548</v>
      </c>
      <c r="B549" s="11">
        <v>45157</v>
      </c>
      <c r="C549" s="12">
        <v>0.79166666666666663</v>
      </c>
      <c r="D549" s="29">
        <f t="shared" si="24"/>
        <v>45157.791666666664</v>
      </c>
      <c r="E549" s="28">
        <v>48</v>
      </c>
      <c r="F549" s="42">
        <v>55.1</v>
      </c>
      <c r="G549" s="15">
        <v>3.1</v>
      </c>
      <c r="H549" s="10">
        <v>96.1</v>
      </c>
      <c r="I549">
        <f t="shared" si="22"/>
        <v>92.933278999999999</v>
      </c>
      <c r="J549" s="82">
        <f t="shared" si="23"/>
        <v>18.352181678263559</v>
      </c>
    </row>
    <row r="550" spans="1:10" x14ac:dyDescent="0.25">
      <c r="A550" s="17">
        <v>549</v>
      </c>
      <c r="B550" s="11">
        <v>45157</v>
      </c>
      <c r="C550" s="12">
        <v>0.875</v>
      </c>
      <c r="D550" s="29">
        <f t="shared" si="24"/>
        <v>45157.875</v>
      </c>
      <c r="E550" s="28">
        <v>47</v>
      </c>
      <c r="F550">
        <v>59.1</v>
      </c>
      <c r="G550" s="15">
        <v>2.7</v>
      </c>
      <c r="H550" s="10">
        <v>82.5</v>
      </c>
      <c r="I550">
        <f t="shared" si="22"/>
        <v>76.713374999999999</v>
      </c>
      <c r="J550" s="82">
        <f t="shared" si="23"/>
        <v>15.65316632779281</v>
      </c>
    </row>
    <row r="551" spans="1:10" x14ac:dyDescent="0.25">
      <c r="A551" s="31">
        <v>550</v>
      </c>
      <c r="B551" s="11">
        <v>45157</v>
      </c>
      <c r="C551" s="12">
        <v>0.95833333333333337</v>
      </c>
      <c r="D551" s="29">
        <f t="shared" si="24"/>
        <v>45157.958333333336</v>
      </c>
      <c r="E551" s="28">
        <v>46</v>
      </c>
      <c r="F551" s="42">
        <v>62.6</v>
      </c>
      <c r="G551" s="15">
        <v>2.4</v>
      </c>
      <c r="H551" s="10">
        <v>67</v>
      </c>
      <c r="I551">
        <f t="shared" si="22"/>
        <v>58.633399999999995</v>
      </c>
      <c r="J551" s="82">
        <f t="shared" si="23"/>
        <v>14.046151045965599</v>
      </c>
    </row>
    <row r="552" spans="1:10" x14ac:dyDescent="0.25">
      <c r="A552" s="17">
        <v>551</v>
      </c>
      <c r="B552" s="11">
        <v>45158</v>
      </c>
      <c r="C552" s="13">
        <v>0.375</v>
      </c>
      <c r="D552" s="29">
        <f t="shared" si="24"/>
        <v>45158.375</v>
      </c>
      <c r="E552" s="28">
        <v>44.5</v>
      </c>
      <c r="F552" s="42">
        <v>71.400000000000006</v>
      </c>
      <c r="G552" s="15">
        <v>3.8</v>
      </c>
      <c r="H552" s="10">
        <v>53</v>
      </c>
      <c r="I552">
        <f t="shared" si="22"/>
        <v>42.674800000000005</v>
      </c>
      <c r="J552" s="82">
        <f t="shared" si="23"/>
        <v>13.855341534390401</v>
      </c>
    </row>
    <row r="553" spans="1:10" x14ac:dyDescent="0.25">
      <c r="A553" s="31">
        <v>552</v>
      </c>
      <c r="B553" s="11">
        <v>45158</v>
      </c>
      <c r="C553" s="13">
        <v>0.45833333333333331</v>
      </c>
      <c r="D553" s="29">
        <f t="shared" si="24"/>
        <v>45158.458333333336</v>
      </c>
      <c r="E553" s="28">
        <v>46.5</v>
      </c>
      <c r="F553" s="42">
        <v>64.599999999999994</v>
      </c>
      <c r="G553" s="15">
        <v>5</v>
      </c>
      <c r="H553" s="10">
        <v>83</v>
      </c>
      <c r="I553">
        <f t="shared" si="22"/>
        <v>77.30380000000001</v>
      </c>
      <c r="J553" s="82">
        <f t="shared" si="23"/>
        <v>15.730558537434401</v>
      </c>
    </row>
    <row r="554" spans="1:10" x14ac:dyDescent="0.25">
      <c r="A554" s="17">
        <v>553</v>
      </c>
      <c r="B554" s="11">
        <v>45158</v>
      </c>
      <c r="C554" s="13">
        <v>0.54166666666666663</v>
      </c>
      <c r="D554" s="29">
        <f t="shared" si="24"/>
        <v>45158.541666666664</v>
      </c>
      <c r="E554" s="49">
        <v>49</v>
      </c>
      <c r="F554">
        <v>55</v>
      </c>
      <c r="G554" s="15">
        <v>5.0999999999999996</v>
      </c>
      <c r="H554" s="10">
        <v>124</v>
      </c>
      <c r="I554">
        <f t="shared" si="22"/>
        <v>127.25000000000001</v>
      </c>
      <c r="J554" s="82">
        <f t="shared" si="23"/>
        <v>27.981941250000002</v>
      </c>
    </row>
    <row r="555" spans="1:10" x14ac:dyDescent="0.25">
      <c r="A555" s="31">
        <v>554</v>
      </c>
      <c r="B555" s="11">
        <v>45158</v>
      </c>
      <c r="C555" s="12">
        <v>0.70833333333333337</v>
      </c>
      <c r="D555" s="29">
        <f t="shared" si="24"/>
        <v>45158.708333333336</v>
      </c>
      <c r="E555" s="49">
        <v>51</v>
      </c>
      <c r="F555">
        <v>48.3</v>
      </c>
      <c r="G555" s="15">
        <v>4.2</v>
      </c>
      <c r="H555" s="10">
        <v>120</v>
      </c>
      <c r="I555">
        <f t="shared" si="22"/>
        <v>122.24400000000001</v>
      </c>
      <c r="J555" s="82">
        <f t="shared" si="23"/>
        <v>26.245577911360002</v>
      </c>
    </row>
    <row r="556" spans="1:10" x14ac:dyDescent="0.25">
      <c r="A556" s="17">
        <v>555</v>
      </c>
      <c r="B556" s="11">
        <v>45158</v>
      </c>
      <c r="C556" s="13">
        <v>0.79166666666666663</v>
      </c>
      <c r="D556" s="29">
        <f t="shared" si="24"/>
        <v>45158.791666666664</v>
      </c>
      <c r="E556" s="51">
        <v>49</v>
      </c>
      <c r="F556">
        <v>51.9</v>
      </c>
      <c r="G556" s="15">
        <v>3.4</v>
      </c>
      <c r="H556" s="10">
        <v>83</v>
      </c>
      <c r="I556">
        <f t="shared" si="22"/>
        <v>77.30380000000001</v>
      </c>
      <c r="J556" s="82">
        <f t="shared" si="23"/>
        <v>15.730558537434401</v>
      </c>
    </row>
    <row r="557" spans="1:10" x14ac:dyDescent="0.25">
      <c r="A557" s="31">
        <v>556</v>
      </c>
      <c r="B557" s="11">
        <v>45158</v>
      </c>
      <c r="C557" s="12">
        <v>0.875</v>
      </c>
      <c r="D557" s="29">
        <f t="shared" si="24"/>
        <v>45158.875</v>
      </c>
      <c r="E557" s="28">
        <v>47</v>
      </c>
      <c r="F557">
        <v>57.8</v>
      </c>
      <c r="G557" s="15">
        <v>2.8</v>
      </c>
      <c r="H557" s="10">
        <v>55.7</v>
      </c>
      <c r="I557">
        <f t="shared" si="22"/>
        <v>45.725071</v>
      </c>
      <c r="J557" s="82">
        <f t="shared" si="23"/>
        <v>13.802827179578394</v>
      </c>
    </row>
    <row r="558" spans="1:10" x14ac:dyDescent="0.25">
      <c r="A558" s="17">
        <v>557</v>
      </c>
      <c r="B558" s="11">
        <v>45158</v>
      </c>
      <c r="C558" s="12">
        <v>0.95833333333333337</v>
      </c>
      <c r="D558" s="29">
        <f t="shared" si="24"/>
        <v>45158.958333333336</v>
      </c>
      <c r="E558" s="28">
        <v>46.5</v>
      </c>
      <c r="F558">
        <v>62.2</v>
      </c>
      <c r="G558" s="15">
        <v>2.7</v>
      </c>
      <c r="H558" s="10">
        <v>60</v>
      </c>
      <c r="I558">
        <f t="shared" ref="I558:I621" si="25">H558*H558*0.0009+1.0319*H558-14.544</f>
        <v>50.61</v>
      </c>
      <c r="J558" s="82">
        <f t="shared" ref="J558:J621" si="26">IF(I558 &lt; 1000, 19-0.217*I558+0.00226*I558*I558, -566+1.21*I558)</f>
        <v>13.806330945999999</v>
      </c>
    </row>
    <row r="559" spans="1:10" x14ac:dyDescent="0.25">
      <c r="A559" s="31">
        <v>558</v>
      </c>
      <c r="B559" s="11">
        <v>45159</v>
      </c>
      <c r="C559" s="12">
        <v>0.375</v>
      </c>
      <c r="D559" s="29">
        <f t="shared" si="24"/>
        <v>45159.375</v>
      </c>
      <c r="E559" s="28">
        <v>43.5</v>
      </c>
      <c r="F559">
        <v>71.400000000000006</v>
      </c>
      <c r="G559" s="15">
        <v>4</v>
      </c>
      <c r="H559" s="10">
        <v>44</v>
      </c>
      <c r="I559">
        <f t="shared" si="25"/>
        <v>32.602000000000004</v>
      </c>
      <c r="J559" s="82">
        <f t="shared" si="26"/>
        <v>14.32749831304</v>
      </c>
    </row>
    <row r="560" spans="1:10" x14ac:dyDescent="0.25">
      <c r="A560" s="17">
        <v>559</v>
      </c>
      <c r="B560" s="11">
        <v>45159</v>
      </c>
      <c r="C560" s="12">
        <v>0.45833333333333331</v>
      </c>
      <c r="D560" s="29">
        <f t="shared" si="24"/>
        <v>45159.458333333336</v>
      </c>
      <c r="E560" s="28">
        <v>47</v>
      </c>
      <c r="F560">
        <v>62.2</v>
      </c>
      <c r="G560" s="15">
        <v>5</v>
      </c>
      <c r="H560" s="10">
        <v>98</v>
      </c>
      <c r="I560">
        <f t="shared" si="25"/>
        <v>95.225800000000007</v>
      </c>
      <c r="J560" s="82">
        <f t="shared" si="26"/>
        <v>18.829575147546397</v>
      </c>
    </row>
    <row r="561" spans="1:10" x14ac:dyDescent="0.25">
      <c r="A561" s="31">
        <v>560</v>
      </c>
      <c r="B561" s="11">
        <v>45159</v>
      </c>
      <c r="C561" s="13">
        <v>0.54166666666666663</v>
      </c>
      <c r="D561" s="29">
        <f t="shared" si="24"/>
        <v>45159.541666666664</v>
      </c>
      <c r="E561" s="28">
        <v>51</v>
      </c>
      <c r="F561">
        <v>51</v>
      </c>
      <c r="G561" s="15">
        <v>5.3</v>
      </c>
      <c r="H561" s="10">
        <v>260</v>
      </c>
      <c r="I561">
        <f t="shared" si="25"/>
        <v>314.58999999999997</v>
      </c>
      <c r="J561" s="82">
        <f t="shared" si="26"/>
        <v>174.39909190599994</v>
      </c>
    </row>
    <row r="562" spans="1:10" x14ac:dyDescent="0.25">
      <c r="A562" s="17">
        <v>561</v>
      </c>
      <c r="B562" s="11">
        <v>45159</v>
      </c>
      <c r="C562" s="13">
        <v>0.70833333333333337</v>
      </c>
      <c r="D562" s="29">
        <f t="shared" si="24"/>
        <v>45159.708333333336</v>
      </c>
      <c r="E562" s="28">
        <v>51</v>
      </c>
      <c r="F562">
        <v>46.5</v>
      </c>
      <c r="G562" s="15">
        <v>4</v>
      </c>
      <c r="H562" s="10">
        <v>156</v>
      </c>
      <c r="I562">
        <f t="shared" si="25"/>
        <v>168.3348</v>
      </c>
      <c r="J562" s="82">
        <f t="shared" si="26"/>
        <v>46.512075453750398</v>
      </c>
    </row>
    <row r="563" spans="1:10" x14ac:dyDescent="0.25">
      <c r="A563" s="31">
        <v>562</v>
      </c>
      <c r="B563" s="11">
        <v>45159</v>
      </c>
      <c r="C563" s="13">
        <v>0.79166666666666663</v>
      </c>
      <c r="D563" s="29">
        <f t="shared" si="24"/>
        <v>45159.791666666664</v>
      </c>
      <c r="E563" s="28">
        <v>48</v>
      </c>
      <c r="F563">
        <v>51.6</v>
      </c>
      <c r="G563" s="15">
        <v>3.2</v>
      </c>
      <c r="H563" s="10">
        <v>120</v>
      </c>
      <c r="I563">
        <f t="shared" si="25"/>
        <v>122.24400000000001</v>
      </c>
      <c r="J563" s="82">
        <f t="shared" si="26"/>
        <v>26.245577911360002</v>
      </c>
    </row>
    <row r="564" spans="1:10" x14ac:dyDescent="0.25">
      <c r="A564" s="17">
        <v>563</v>
      </c>
      <c r="B564" s="11">
        <v>45159</v>
      </c>
      <c r="C564" s="12">
        <v>0.875</v>
      </c>
      <c r="D564" s="29">
        <f t="shared" si="24"/>
        <v>45159.875</v>
      </c>
      <c r="E564">
        <v>57</v>
      </c>
      <c r="F564">
        <v>55.6</v>
      </c>
      <c r="G564">
        <v>2.8</v>
      </c>
      <c r="H564">
        <v>80</v>
      </c>
      <c r="I564">
        <f t="shared" si="25"/>
        <v>73.768000000000015</v>
      </c>
      <c r="J564" s="82">
        <f t="shared" si="26"/>
        <v>15.29062628224</v>
      </c>
    </row>
    <row r="565" spans="1:10" x14ac:dyDescent="0.25">
      <c r="A565" s="31">
        <v>564</v>
      </c>
      <c r="B565" s="11">
        <v>45159</v>
      </c>
      <c r="C565" s="12">
        <v>0.95833333333333337</v>
      </c>
      <c r="D565" s="29">
        <f t="shared" si="24"/>
        <v>45159.958333333336</v>
      </c>
      <c r="E565" s="28">
        <v>45.5</v>
      </c>
      <c r="F565">
        <v>61.4</v>
      </c>
      <c r="G565" s="15">
        <v>2.8</v>
      </c>
      <c r="H565" s="10">
        <v>66</v>
      </c>
      <c r="I565">
        <f t="shared" si="25"/>
        <v>57.481800000000007</v>
      </c>
      <c r="J565" s="82">
        <f t="shared" si="26"/>
        <v>13.993844968602399</v>
      </c>
    </row>
    <row r="566" spans="1:10" x14ac:dyDescent="0.25">
      <c r="A566" s="17">
        <v>565</v>
      </c>
      <c r="B566" s="11">
        <v>45160</v>
      </c>
      <c r="C566" s="12">
        <v>0.375</v>
      </c>
      <c r="D566" s="29">
        <f t="shared" si="24"/>
        <v>45160.375</v>
      </c>
      <c r="E566" s="28">
        <v>43</v>
      </c>
      <c r="F566">
        <v>67.7</v>
      </c>
      <c r="G566" s="15">
        <v>3.4</v>
      </c>
      <c r="H566" s="10">
        <v>294.3</v>
      </c>
      <c r="I566">
        <f t="shared" si="25"/>
        <v>367.09541100000001</v>
      </c>
      <c r="J566" s="82">
        <f t="shared" si="26"/>
        <v>243.89572796960516</v>
      </c>
    </row>
    <row r="567" spans="1:10" x14ac:dyDescent="0.25">
      <c r="A567" s="31">
        <v>566</v>
      </c>
      <c r="B567" s="11">
        <v>45160</v>
      </c>
      <c r="C567" s="12">
        <v>0.45833333333333331</v>
      </c>
      <c r="D567" s="29">
        <f t="shared" si="24"/>
        <v>45160.458333333336</v>
      </c>
      <c r="E567" s="28">
        <v>47</v>
      </c>
      <c r="F567">
        <v>57.1</v>
      </c>
      <c r="G567" s="15">
        <v>4.3</v>
      </c>
      <c r="H567" s="10">
        <v>120</v>
      </c>
      <c r="I567">
        <f t="shared" si="25"/>
        <v>122.24400000000001</v>
      </c>
      <c r="J567" s="82">
        <f t="shared" si="26"/>
        <v>26.245577911360002</v>
      </c>
    </row>
    <row r="568" spans="1:10" x14ac:dyDescent="0.25">
      <c r="A568" s="17">
        <v>567</v>
      </c>
      <c r="B568" s="11">
        <v>45160</v>
      </c>
      <c r="C568" s="12">
        <v>0.54166666666666663</v>
      </c>
      <c r="D568" s="29">
        <f t="shared" si="24"/>
        <v>45160.541666666664</v>
      </c>
      <c r="E568" s="28">
        <v>50</v>
      </c>
      <c r="F568">
        <v>49.5</v>
      </c>
      <c r="G568" s="15">
        <v>5</v>
      </c>
      <c r="H568" s="10">
        <v>197</v>
      </c>
      <c r="I568">
        <f t="shared" si="25"/>
        <v>223.66839999999999</v>
      </c>
      <c r="J568" s="82">
        <f t="shared" si="26"/>
        <v>83.526227338345592</v>
      </c>
    </row>
    <row r="569" spans="1:10" x14ac:dyDescent="0.25">
      <c r="A569" s="31">
        <v>568</v>
      </c>
      <c r="B569" s="11">
        <v>45160</v>
      </c>
      <c r="C569" s="13">
        <v>0.70833333333333337</v>
      </c>
      <c r="D569" s="29">
        <f t="shared" si="24"/>
        <v>45160.708333333336</v>
      </c>
      <c r="E569" s="28">
        <v>50</v>
      </c>
      <c r="F569">
        <v>46</v>
      </c>
      <c r="G569" s="15">
        <v>3.6</v>
      </c>
      <c r="H569" s="10">
        <v>182</v>
      </c>
      <c r="I569">
        <f t="shared" si="25"/>
        <v>203.07339999999999</v>
      </c>
      <c r="J569" s="82">
        <f t="shared" si="26"/>
        <v>68.132773279885583</v>
      </c>
    </row>
    <row r="570" spans="1:10" x14ac:dyDescent="0.25">
      <c r="A570" s="17">
        <v>569</v>
      </c>
      <c r="B570" s="11">
        <v>45160</v>
      </c>
      <c r="C570" s="13">
        <v>0.79166666666666663</v>
      </c>
      <c r="D570" s="29">
        <f t="shared" si="24"/>
        <v>45160.791666666664</v>
      </c>
      <c r="E570" s="28">
        <v>48</v>
      </c>
      <c r="F570">
        <v>51.8</v>
      </c>
      <c r="G570" s="15">
        <v>3.3</v>
      </c>
      <c r="H570" s="10">
        <v>115</v>
      </c>
      <c r="I570">
        <f t="shared" si="25"/>
        <v>116.027</v>
      </c>
      <c r="J570" s="82">
        <f t="shared" si="26"/>
        <v>24.246859287539994</v>
      </c>
    </row>
    <row r="571" spans="1:10" x14ac:dyDescent="0.25">
      <c r="A571" s="31">
        <v>570</v>
      </c>
      <c r="B571" s="11">
        <v>45160</v>
      </c>
      <c r="C571" s="13">
        <v>0.875</v>
      </c>
      <c r="D571" s="29">
        <f t="shared" si="24"/>
        <v>45160.875</v>
      </c>
      <c r="E571" s="28">
        <v>47</v>
      </c>
      <c r="F571">
        <v>56.7</v>
      </c>
      <c r="G571" s="15">
        <v>2.8</v>
      </c>
      <c r="H571" s="10">
        <v>79</v>
      </c>
      <c r="I571">
        <f t="shared" si="25"/>
        <v>72.593000000000004</v>
      </c>
      <c r="J571" s="82">
        <f t="shared" si="26"/>
        <v>15.15693964674</v>
      </c>
    </row>
    <row r="572" spans="1:10" x14ac:dyDescent="0.25">
      <c r="A572" s="17">
        <v>571</v>
      </c>
      <c r="B572" s="11">
        <v>45160</v>
      </c>
      <c r="C572" s="12">
        <v>0.95833333333333337</v>
      </c>
      <c r="D572" s="29">
        <f t="shared" si="24"/>
        <v>45160.958333333336</v>
      </c>
      <c r="E572" s="28">
        <v>45</v>
      </c>
      <c r="F572" s="10">
        <v>60.3</v>
      </c>
      <c r="G572" s="15">
        <v>2.6</v>
      </c>
      <c r="H572" s="10">
        <v>73.2</v>
      </c>
      <c r="I572">
        <f t="shared" si="25"/>
        <v>65.813496000000015</v>
      </c>
      <c r="J572" s="82">
        <f t="shared" si="26"/>
        <v>14.507472105976957</v>
      </c>
    </row>
    <row r="573" spans="1:10" x14ac:dyDescent="0.25">
      <c r="A573" s="31">
        <v>572</v>
      </c>
      <c r="B573" s="11">
        <v>45161</v>
      </c>
      <c r="C573" s="12">
        <v>0.375</v>
      </c>
      <c r="D573" s="29">
        <f t="shared" si="24"/>
        <v>45161.375</v>
      </c>
      <c r="E573" s="28">
        <v>44.5</v>
      </c>
      <c r="F573" s="10">
        <v>66</v>
      </c>
      <c r="G573" s="15">
        <v>4.4000000000000004</v>
      </c>
      <c r="H573" s="10">
        <v>67</v>
      </c>
      <c r="I573">
        <f t="shared" si="25"/>
        <v>58.633399999999995</v>
      </c>
      <c r="J573" s="82">
        <f t="shared" si="26"/>
        <v>14.046151045965599</v>
      </c>
    </row>
    <row r="574" spans="1:10" x14ac:dyDescent="0.25">
      <c r="A574" s="17">
        <v>573</v>
      </c>
      <c r="B574" s="11">
        <v>45161</v>
      </c>
      <c r="C574" s="12">
        <v>0.45833333333333331</v>
      </c>
      <c r="D574" s="29">
        <f t="shared" si="24"/>
        <v>45161.458333333336</v>
      </c>
      <c r="E574" s="28">
        <v>48</v>
      </c>
      <c r="F574" s="10">
        <v>55.2</v>
      </c>
      <c r="G574" s="15">
        <v>5</v>
      </c>
      <c r="H574" s="10">
        <v>152</v>
      </c>
      <c r="I574">
        <f t="shared" si="25"/>
        <v>163.0984</v>
      </c>
      <c r="J574" s="82">
        <f t="shared" si="26"/>
        <v>43.726106266585596</v>
      </c>
    </row>
    <row r="575" spans="1:10" x14ac:dyDescent="0.25">
      <c r="A575" s="31">
        <v>574</v>
      </c>
      <c r="B575" s="11">
        <v>45161</v>
      </c>
      <c r="C575" s="52">
        <v>0.54166666666666663</v>
      </c>
      <c r="D575" s="29">
        <f t="shared" si="24"/>
        <v>45161.541666666664</v>
      </c>
      <c r="E575" s="28">
        <v>50</v>
      </c>
      <c r="F575" s="10">
        <v>47.6</v>
      </c>
      <c r="G575" s="15">
        <v>5.0999999999999996</v>
      </c>
      <c r="H575" s="10">
        <v>152</v>
      </c>
      <c r="I575">
        <f t="shared" si="25"/>
        <v>163.0984</v>
      </c>
      <c r="J575" s="82">
        <f t="shared" si="26"/>
        <v>43.726106266585596</v>
      </c>
    </row>
    <row r="576" spans="1:10" x14ac:dyDescent="0.25">
      <c r="A576" s="17">
        <v>575</v>
      </c>
      <c r="B576" s="53">
        <v>45161</v>
      </c>
      <c r="C576" s="52">
        <v>0.70833333333333337</v>
      </c>
      <c r="D576" s="29">
        <f t="shared" si="24"/>
        <v>45161.708333333336</v>
      </c>
      <c r="E576" s="28">
        <v>50.5</v>
      </c>
      <c r="F576" s="10">
        <v>45.1</v>
      </c>
      <c r="G576" s="15">
        <v>4.2</v>
      </c>
      <c r="H576" s="10">
        <v>168</v>
      </c>
      <c r="I576">
        <f t="shared" si="25"/>
        <v>184.21680000000001</v>
      </c>
      <c r="J576" s="82">
        <f t="shared" si="26"/>
        <v>55.719928849062399</v>
      </c>
    </row>
    <row r="577" spans="1:10" x14ac:dyDescent="0.25">
      <c r="A577" s="31">
        <v>576</v>
      </c>
      <c r="B577" s="50">
        <v>45161</v>
      </c>
      <c r="C577" s="48">
        <v>0.79166666666666663</v>
      </c>
      <c r="D577" s="29">
        <f t="shared" si="24"/>
        <v>45161.791666666664</v>
      </c>
      <c r="E577" s="28">
        <v>48</v>
      </c>
      <c r="F577" s="10">
        <v>47.6</v>
      </c>
      <c r="G577" s="15">
        <v>3.2</v>
      </c>
      <c r="H577" s="10">
        <v>117</v>
      </c>
      <c r="I577">
        <f t="shared" si="25"/>
        <v>118.50840000000001</v>
      </c>
      <c r="J577" s="82">
        <f t="shared" si="26"/>
        <v>25.023661567465602</v>
      </c>
    </row>
    <row r="578" spans="1:10" x14ac:dyDescent="0.25">
      <c r="A578" s="17">
        <v>577</v>
      </c>
      <c r="B578" s="47">
        <v>45161</v>
      </c>
      <c r="C578" s="13">
        <v>0.875</v>
      </c>
      <c r="D578" s="29">
        <f t="shared" si="24"/>
        <v>45161.875</v>
      </c>
      <c r="E578" s="28">
        <v>47.5</v>
      </c>
      <c r="F578" s="10">
        <v>53.7</v>
      </c>
      <c r="G578" s="15">
        <v>3.2</v>
      </c>
      <c r="H578" s="10">
        <v>92</v>
      </c>
      <c r="I578">
        <f t="shared" si="25"/>
        <v>88.008400000000009</v>
      </c>
      <c r="J578" s="82">
        <f t="shared" si="26"/>
        <v>17.406958543465599</v>
      </c>
    </row>
    <row r="579" spans="1:10" x14ac:dyDescent="0.25">
      <c r="A579" s="31">
        <v>578</v>
      </c>
      <c r="B579" s="11">
        <v>45161</v>
      </c>
      <c r="C579" s="12">
        <v>0.95833333333333337</v>
      </c>
      <c r="D579" s="29">
        <f t="shared" si="24"/>
        <v>45161.958333333336</v>
      </c>
      <c r="E579" s="28">
        <v>46</v>
      </c>
      <c r="F579" s="10">
        <v>57.4</v>
      </c>
      <c r="G579" s="15">
        <v>2.8</v>
      </c>
      <c r="H579" s="10">
        <v>59</v>
      </c>
      <c r="I579">
        <f t="shared" si="25"/>
        <v>49.471000000000004</v>
      </c>
      <c r="J579" s="82">
        <f t="shared" si="26"/>
        <v>13.795871440659999</v>
      </c>
    </row>
    <row r="580" spans="1:10" x14ac:dyDescent="0.25">
      <c r="A580" s="17">
        <v>579</v>
      </c>
      <c r="B580" s="47">
        <v>45162</v>
      </c>
      <c r="C580" s="12">
        <v>0.375</v>
      </c>
      <c r="D580" s="29">
        <f t="shared" si="24"/>
        <v>45162.375</v>
      </c>
      <c r="E580" s="28">
        <v>44</v>
      </c>
      <c r="F580" s="10">
        <v>64.900000000000006</v>
      </c>
      <c r="G580" s="15">
        <v>4</v>
      </c>
      <c r="H580" s="10">
        <v>77.599999999999994</v>
      </c>
      <c r="I580">
        <f t="shared" si="25"/>
        <v>70.951024000000004</v>
      </c>
      <c r="J580" s="82">
        <f t="shared" si="26"/>
        <v>14.98057583502578</v>
      </c>
    </row>
    <row r="581" spans="1:10" x14ac:dyDescent="0.25">
      <c r="A581" s="31">
        <v>580</v>
      </c>
      <c r="B581" s="11">
        <v>45162</v>
      </c>
      <c r="C581" s="12">
        <v>0.45833333333333331</v>
      </c>
      <c r="D581" s="29">
        <f t="shared" si="24"/>
        <v>45162.458333333336</v>
      </c>
      <c r="E581" s="28">
        <v>48</v>
      </c>
      <c r="F581" s="10">
        <v>55.6</v>
      </c>
      <c r="G581" s="15">
        <v>4.8</v>
      </c>
      <c r="H581" s="10">
        <v>145.30000000000001</v>
      </c>
      <c r="I581">
        <f t="shared" si="25"/>
        <v>154.39195100000001</v>
      </c>
      <c r="J581" s="82">
        <f t="shared" si="26"/>
        <v>39.368283078905272</v>
      </c>
    </row>
    <row r="582" spans="1:10" x14ac:dyDescent="0.25">
      <c r="A582" s="17">
        <v>581</v>
      </c>
      <c r="B582" s="11">
        <v>45162</v>
      </c>
      <c r="C582" s="12">
        <v>0.54166666666666663</v>
      </c>
      <c r="D582" s="29">
        <f t="shared" si="24"/>
        <v>45162.541666666664</v>
      </c>
      <c r="E582" s="28">
        <v>50.5</v>
      </c>
      <c r="F582" s="10">
        <v>46.6</v>
      </c>
      <c r="G582" s="15">
        <v>4.9000000000000004</v>
      </c>
      <c r="H582" s="10">
        <v>210</v>
      </c>
      <c r="I582">
        <f t="shared" si="25"/>
        <v>241.845</v>
      </c>
      <c r="J582" s="82">
        <f t="shared" si="26"/>
        <v>98.704784096499964</v>
      </c>
    </row>
    <row r="583" spans="1:10" x14ac:dyDescent="0.25">
      <c r="A583" s="31">
        <v>582</v>
      </c>
      <c r="B583" s="11">
        <v>45162</v>
      </c>
      <c r="C583" s="13">
        <v>0.70833333333333337</v>
      </c>
      <c r="D583" s="29">
        <f t="shared" si="24"/>
        <v>45162.708333333336</v>
      </c>
      <c r="E583" s="28">
        <v>49</v>
      </c>
      <c r="F583" s="10">
        <v>47.8</v>
      </c>
      <c r="G583" s="15">
        <v>4.2</v>
      </c>
      <c r="H583" s="10">
        <v>127</v>
      </c>
      <c r="I583">
        <f t="shared" si="25"/>
        <v>131.02339999999998</v>
      </c>
      <c r="J583" s="82">
        <f t="shared" si="26"/>
        <v>29.365639045485594</v>
      </c>
    </row>
    <row r="584" spans="1:10" x14ac:dyDescent="0.25">
      <c r="A584" s="17">
        <v>583</v>
      </c>
      <c r="B584" s="11">
        <v>45162</v>
      </c>
      <c r="C584" s="13">
        <v>0.79166666666666663</v>
      </c>
      <c r="D584" s="29">
        <f t="shared" si="24"/>
        <v>45162.791666666664</v>
      </c>
      <c r="E584" s="28">
        <v>48</v>
      </c>
      <c r="F584" s="10">
        <v>52.4</v>
      </c>
      <c r="G584" s="15">
        <v>2.4</v>
      </c>
      <c r="H584" s="10">
        <v>90</v>
      </c>
      <c r="I584">
        <f t="shared" si="25"/>
        <v>85.617000000000019</v>
      </c>
      <c r="J584" s="82">
        <f t="shared" si="26"/>
        <v>16.987522757140002</v>
      </c>
    </row>
    <row r="585" spans="1:10" x14ac:dyDescent="0.25">
      <c r="A585" s="31">
        <v>584</v>
      </c>
      <c r="B585" s="11">
        <v>45162</v>
      </c>
      <c r="C585" s="12">
        <v>0.875</v>
      </c>
      <c r="D585" s="29">
        <f t="shared" si="24"/>
        <v>45162.875</v>
      </c>
      <c r="E585" s="28">
        <v>49</v>
      </c>
      <c r="F585" s="10">
        <v>50</v>
      </c>
      <c r="G585" s="15">
        <v>2.9</v>
      </c>
      <c r="H585" s="10">
        <v>208</v>
      </c>
      <c r="I585">
        <f t="shared" si="25"/>
        <v>239.02879999999999</v>
      </c>
      <c r="J585" s="82">
        <f t="shared" si="26"/>
        <v>96.255324338534365</v>
      </c>
    </row>
    <row r="586" spans="1:10" x14ac:dyDescent="0.25">
      <c r="A586" s="17">
        <v>585</v>
      </c>
      <c r="B586" s="11">
        <v>45162</v>
      </c>
      <c r="C586" s="12">
        <v>0.95833333333333337</v>
      </c>
      <c r="D586" s="29">
        <f t="shared" si="24"/>
        <v>45162.958333333336</v>
      </c>
      <c r="E586" s="28">
        <v>46</v>
      </c>
      <c r="F586" s="10">
        <v>57.6</v>
      </c>
      <c r="G586" s="15">
        <v>3</v>
      </c>
      <c r="H586" s="10">
        <v>78</v>
      </c>
      <c r="I586">
        <f t="shared" si="25"/>
        <v>71.419800000000009</v>
      </c>
      <c r="J586" s="82">
        <f t="shared" si="26"/>
        <v>15.029683900410401</v>
      </c>
    </row>
    <row r="587" spans="1:10" x14ac:dyDescent="0.25">
      <c r="A587" s="31">
        <v>586</v>
      </c>
      <c r="B587" s="11">
        <v>45163</v>
      </c>
      <c r="C587" s="12">
        <v>0.375</v>
      </c>
      <c r="D587" s="29">
        <f t="shared" si="24"/>
        <v>45163.375</v>
      </c>
      <c r="E587" s="28">
        <v>43</v>
      </c>
      <c r="F587" s="10">
        <v>69.2</v>
      </c>
      <c r="G587" s="15">
        <v>3.9</v>
      </c>
      <c r="H587" s="10">
        <v>67</v>
      </c>
      <c r="I587">
        <f t="shared" si="25"/>
        <v>58.633399999999995</v>
      </c>
      <c r="J587" s="82">
        <f t="shared" si="26"/>
        <v>14.046151045965599</v>
      </c>
    </row>
    <row r="588" spans="1:10" x14ac:dyDescent="0.25">
      <c r="A588" s="17">
        <v>587</v>
      </c>
      <c r="B588" s="11">
        <v>45163</v>
      </c>
      <c r="C588" s="12">
        <v>0.45833333333333331</v>
      </c>
      <c r="D588" s="29">
        <f t="shared" si="24"/>
        <v>45163.458333333336</v>
      </c>
      <c r="E588" s="28">
        <v>46.5</v>
      </c>
      <c r="F588" s="10">
        <v>60.9</v>
      </c>
      <c r="G588" s="15">
        <v>4.0999999999999996</v>
      </c>
      <c r="H588" s="10">
        <v>115</v>
      </c>
      <c r="I588">
        <f t="shared" si="25"/>
        <v>116.027</v>
      </c>
      <c r="J588" s="82">
        <f t="shared" si="26"/>
        <v>24.246859287539994</v>
      </c>
    </row>
    <row r="589" spans="1:10" x14ac:dyDescent="0.25">
      <c r="A589" s="31">
        <v>588</v>
      </c>
      <c r="B589" s="11">
        <v>45163</v>
      </c>
      <c r="C589" s="13">
        <v>0.54166666666666663</v>
      </c>
      <c r="D589" s="29">
        <f t="shared" si="24"/>
        <v>45163.541666666664</v>
      </c>
      <c r="E589" s="28">
        <v>47.5</v>
      </c>
      <c r="F589" s="10">
        <v>55.3</v>
      </c>
      <c r="G589" s="15">
        <v>3.7</v>
      </c>
      <c r="H589" s="10">
        <v>166</v>
      </c>
      <c r="I589">
        <f t="shared" si="25"/>
        <v>181.55179999999999</v>
      </c>
      <c r="J589" s="82">
        <f t="shared" si="26"/>
        <v>54.095246148122392</v>
      </c>
    </row>
    <row r="590" spans="1:10" x14ac:dyDescent="0.25">
      <c r="A590" s="17">
        <v>589</v>
      </c>
      <c r="B590" s="11">
        <v>45163</v>
      </c>
      <c r="C590" s="13">
        <v>0.70833333333333337</v>
      </c>
      <c r="D590" s="29">
        <f t="shared" si="24"/>
        <v>45163.708333333336</v>
      </c>
      <c r="E590" s="28">
        <v>50</v>
      </c>
      <c r="F590" s="10">
        <v>50.8</v>
      </c>
      <c r="G590" s="15">
        <v>3.3</v>
      </c>
      <c r="H590" s="10">
        <v>123</v>
      </c>
      <c r="I590">
        <f t="shared" si="25"/>
        <v>125.99580000000002</v>
      </c>
      <c r="J590" s="82">
        <f t="shared" si="26"/>
        <v>27.536279455866403</v>
      </c>
    </row>
    <row r="591" spans="1:10" x14ac:dyDescent="0.25">
      <c r="A591" s="31">
        <v>590</v>
      </c>
      <c r="B591" s="11">
        <v>45163</v>
      </c>
      <c r="C591" s="13">
        <v>0.79166666666666663</v>
      </c>
      <c r="D591" s="29">
        <f t="shared" ref="D591:D654" si="27">B591+C591</f>
        <v>45163.791666666664</v>
      </c>
      <c r="E591" s="28">
        <v>49</v>
      </c>
      <c r="F591" s="10">
        <v>51.7</v>
      </c>
      <c r="G591" s="15">
        <v>2.7</v>
      </c>
      <c r="H591" s="10">
        <v>242</v>
      </c>
      <c r="I591">
        <f t="shared" si="25"/>
        <v>287.88340000000005</v>
      </c>
      <c r="J591" s="82">
        <f t="shared" si="26"/>
        <v>143.83098770996563</v>
      </c>
    </row>
    <row r="592" spans="1:10" x14ac:dyDescent="0.25">
      <c r="A592" s="17">
        <v>591</v>
      </c>
      <c r="B592" s="11">
        <v>45163</v>
      </c>
      <c r="C592" s="12">
        <v>0.875</v>
      </c>
      <c r="D592" s="29">
        <f t="shared" si="27"/>
        <v>45163.875</v>
      </c>
      <c r="E592" s="28">
        <v>46</v>
      </c>
      <c r="F592" s="10">
        <v>59.8</v>
      </c>
      <c r="G592" s="15">
        <v>2.7</v>
      </c>
      <c r="H592" s="10">
        <v>128</v>
      </c>
      <c r="I592">
        <f t="shared" si="25"/>
        <v>132.28479999999999</v>
      </c>
      <c r="J592" s="82">
        <f t="shared" si="26"/>
        <v>29.842544782950394</v>
      </c>
    </row>
    <row r="593" spans="1:10" x14ac:dyDescent="0.25">
      <c r="A593" s="31">
        <v>592</v>
      </c>
      <c r="B593" s="11">
        <v>45163</v>
      </c>
      <c r="C593" s="12">
        <v>0.95833333333333337</v>
      </c>
      <c r="D593" s="29">
        <f t="shared" si="27"/>
        <v>45163.958333333336</v>
      </c>
      <c r="E593" s="28">
        <v>44</v>
      </c>
      <c r="F593" s="10">
        <v>63.4</v>
      </c>
      <c r="G593" s="15">
        <v>2.6</v>
      </c>
      <c r="H593" s="10">
        <v>57</v>
      </c>
      <c r="I593">
        <f t="shared" si="25"/>
        <v>47.198400000000007</v>
      </c>
      <c r="J593" s="82">
        <f t="shared" si="26"/>
        <v>13.792524255385599</v>
      </c>
    </row>
    <row r="594" spans="1:10" x14ac:dyDescent="0.25">
      <c r="A594" s="17">
        <v>593</v>
      </c>
      <c r="B594" s="11">
        <v>45164</v>
      </c>
      <c r="C594" s="12">
        <v>0.375</v>
      </c>
      <c r="D594" s="29">
        <f t="shared" si="27"/>
        <v>45164.375</v>
      </c>
      <c r="E594" s="28">
        <v>41</v>
      </c>
      <c r="F594" s="10">
        <v>72.599999999999994</v>
      </c>
      <c r="G594" s="15">
        <v>3.8</v>
      </c>
      <c r="H594" s="10">
        <v>52</v>
      </c>
      <c r="I594">
        <f t="shared" si="25"/>
        <v>41.548400000000001</v>
      </c>
      <c r="J594" s="82">
        <f t="shared" si="26"/>
        <v>13.8853663661856</v>
      </c>
    </row>
    <row r="595" spans="1:10" x14ac:dyDescent="0.25">
      <c r="A595" s="31">
        <v>594</v>
      </c>
      <c r="B595" s="11">
        <v>45164</v>
      </c>
      <c r="C595" s="12">
        <v>0.45833333333333331</v>
      </c>
      <c r="D595" s="29">
        <f t="shared" si="27"/>
        <v>45164.458333333336</v>
      </c>
      <c r="E595" s="28">
        <v>44</v>
      </c>
      <c r="F595" s="10">
        <v>66.3</v>
      </c>
      <c r="G595" s="15">
        <v>4.9000000000000004</v>
      </c>
      <c r="H595" s="10">
        <v>68</v>
      </c>
      <c r="I595">
        <f t="shared" si="25"/>
        <v>59.786800000000014</v>
      </c>
      <c r="J595" s="82">
        <f t="shared" si="26"/>
        <v>14.104547286582399</v>
      </c>
    </row>
    <row r="596" spans="1:10" x14ac:dyDescent="0.25">
      <c r="A596" s="17">
        <v>595</v>
      </c>
      <c r="B596" s="11">
        <v>45164</v>
      </c>
      <c r="C596" s="13">
        <v>0.54166666666666663</v>
      </c>
      <c r="D596" s="29">
        <f t="shared" si="27"/>
        <v>45164.541666666664</v>
      </c>
      <c r="E596" s="28">
        <v>48</v>
      </c>
      <c r="F596" s="10">
        <v>54.1</v>
      </c>
      <c r="G596" s="15">
        <v>5.0999999999999996</v>
      </c>
      <c r="H596" s="10">
        <v>168</v>
      </c>
      <c r="I596">
        <f t="shared" si="25"/>
        <v>184.21680000000001</v>
      </c>
      <c r="J596" s="82">
        <f t="shared" si="26"/>
        <v>55.719928849062399</v>
      </c>
    </row>
    <row r="597" spans="1:10" x14ac:dyDescent="0.25">
      <c r="A597" s="31">
        <v>596</v>
      </c>
      <c r="B597" s="11">
        <v>45164</v>
      </c>
      <c r="C597" s="13">
        <v>0.70833333333333337</v>
      </c>
      <c r="D597" s="29">
        <f t="shared" si="27"/>
        <v>45164.708333333336</v>
      </c>
      <c r="E597" s="28"/>
      <c r="F597" s="10"/>
      <c r="G597" s="15"/>
      <c r="H597" s="10"/>
      <c r="J597" s="82"/>
    </row>
    <row r="598" spans="1:10" x14ac:dyDescent="0.25">
      <c r="A598" s="17">
        <v>597</v>
      </c>
      <c r="B598" s="11">
        <v>45164</v>
      </c>
      <c r="C598" s="13">
        <v>0.79166666666666663</v>
      </c>
      <c r="D598" s="29">
        <f t="shared" si="27"/>
        <v>45164.791666666664</v>
      </c>
      <c r="E598" s="28">
        <v>47</v>
      </c>
      <c r="F598" s="10">
        <v>53.8</v>
      </c>
      <c r="G598" s="15">
        <v>3.2</v>
      </c>
      <c r="H598" s="10">
        <v>81</v>
      </c>
      <c r="I598">
        <f t="shared" si="25"/>
        <v>74.944800000000001</v>
      </c>
      <c r="J598" s="82">
        <f t="shared" si="26"/>
        <v>15.430772486310401</v>
      </c>
    </row>
    <row r="599" spans="1:10" x14ac:dyDescent="0.25">
      <c r="A599" s="31">
        <v>598</v>
      </c>
      <c r="B599" s="11">
        <v>45164</v>
      </c>
      <c r="C599" s="12">
        <v>0.875</v>
      </c>
      <c r="D599" s="29">
        <f t="shared" si="27"/>
        <v>45164.875</v>
      </c>
      <c r="E599" s="28">
        <v>44.5</v>
      </c>
      <c r="F599" s="10">
        <v>59.3</v>
      </c>
      <c r="G599" s="15">
        <v>3.1</v>
      </c>
      <c r="H599" s="10">
        <v>76.5</v>
      </c>
      <c r="I599">
        <f t="shared" si="25"/>
        <v>69.663375000000016</v>
      </c>
      <c r="J599" s="82">
        <f t="shared" si="26"/>
        <v>14.850795570042813</v>
      </c>
    </row>
    <row r="600" spans="1:10" x14ac:dyDescent="0.25">
      <c r="A600" s="17">
        <v>599</v>
      </c>
      <c r="B600" s="11">
        <v>45164</v>
      </c>
      <c r="C600" s="12">
        <v>0.95833333333333337</v>
      </c>
      <c r="D600" s="29">
        <f t="shared" si="27"/>
        <v>45164.958333333336</v>
      </c>
      <c r="E600" s="28">
        <v>43</v>
      </c>
      <c r="F600" s="10">
        <v>62.7</v>
      </c>
      <c r="G600" s="15">
        <v>2.8</v>
      </c>
      <c r="H600" s="10">
        <v>63.2</v>
      </c>
      <c r="I600">
        <f t="shared" si="25"/>
        <v>54.266896000000003</v>
      </c>
      <c r="J600" s="82">
        <f t="shared" si="26"/>
        <v>13.879548531333084</v>
      </c>
    </row>
    <row r="601" spans="1:10" x14ac:dyDescent="0.25">
      <c r="A601" s="31">
        <v>600</v>
      </c>
      <c r="B601" s="11">
        <v>45165</v>
      </c>
      <c r="C601" s="12">
        <v>0.375</v>
      </c>
      <c r="D601" s="29">
        <f t="shared" si="27"/>
        <v>45165.375</v>
      </c>
      <c r="E601" s="28">
        <v>41</v>
      </c>
      <c r="F601" s="10">
        <v>74.7</v>
      </c>
      <c r="G601" s="15">
        <v>3.9</v>
      </c>
      <c r="H601" s="10">
        <v>48</v>
      </c>
      <c r="I601">
        <f t="shared" si="25"/>
        <v>37.0608</v>
      </c>
      <c r="J601" s="82">
        <f t="shared" si="26"/>
        <v>14.061922946406401</v>
      </c>
    </row>
    <row r="602" spans="1:10" x14ac:dyDescent="0.25">
      <c r="A602" s="17">
        <v>601</v>
      </c>
      <c r="B602" s="11">
        <v>45165</v>
      </c>
      <c r="C602" s="12">
        <v>0.45833333333333331</v>
      </c>
      <c r="D602" s="29">
        <f t="shared" si="27"/>
        <v>45165.458333333336</v>
      </c>
      <c r="E602" s="28">
        <v>43</v>
      </c>
      <c r="F602" s="10">
        <v>68.3</v>
      </c>
      <c r="G602" s="15">
        <v>5.0999999999999996</v>
      </c>
      <c r="H602" s="10">
        <v>97</v>
      </c>
      <c r="I602">
        <f t="shared" si="25"/>
        <v>94.0184</v>
      </c>
      <c r="J602" s="82">
        <f t="shared" si="26"/>
        <v>18.575185757145597</v>
      </c>
    </row>
    <row r="603" spans="1:10" x14ac:dyDescent="0.25">
      <c r="A603" s="31">
        <v>602</v>
      </c>
      <c r="B603" s="11">
        <v>45165</v>
      </c>
      <c r="C603" s="13">
        <v>0.54166666666666663</v>
      </c>
      <c r="D603" s="29">
        <f t="shared" si="27"/>
        <v>45165.541666666664</v>
      </c>
      <c r="E603" s="28">
        <v>47.5</v>
      </c>
      <c r="F603" s="10">
        <v>53.9</v>
      </c>
      <c r="G603" s="15">
        <v>5</v>
      </c>
      <c r="H603" s="10">
        <v>163</v>
      </c>
      <c r="I603">
        <f t="shared" si="25"/>
        <v>177.56780000000001</v>
      </c>
      <c r="J603" s="82">
        <f t="shared" si="26"/>
        <v>51.726318728858409</v>
      </c>
    </row>
    <row r="604" spans="1:10" x14ac:dyDescent="0.25">
      <c r="A604" s="17">
        <v>603</v>
      </c>
      <c r="B604" s="11">
        <v>45165</v>
      </c>
      <c r="C604" s="13">
        <v>0.70833333333333337</v>
      </c>
      <c r="D604" s="29">
        <f t="shared" si="27"/>
        <v>45165.708333333336</v>
      </c>
      <c r="E604" s="28">
        <v>49</v>
      </c>
      <c r="F604" s="10">
        <v>47</v>
      </c>
      <c r="G604" s="15">
        <v>4.2</v>
      </c>
      <c r="H604" s="10">
        <v>138</v>
      </c>
      <c r="I604">
        <f t="shared" si="25"/>
        <v>144.99779999999998</v>
      </c>
      <c r="J604" s="82">
        <f t="shared" si="26"/>
        <v>35.05053553093839</v>
      </c>
    </row>
    <row r="605" spans="1:10" x14ac:dyDescent="0.25">
      <c r="A605" s="31">
        <v>604</v>
      </c>
      <c r="B605" s="11">
        <v>45165</v>
      </c>
      <c r="C605" s="13">
        <v>0.79166666666666663</v>
      </c>
      <c r="D605" s="29">
        <f t="shared" si="27"/>
        <v>45165.791666666664</v>
      </c>
      <c r="E605" s="28">
        <v>47.5</v>
      </c>
      <c r="F605" s="10">
        <v>48.1</v>
      </c>
      <c r="G605" s="15">
        <v>3.4</v>
      </c>
      <c r="H605" s="10">
        <v>161</v>
      </c>
      <c r="I605">
        <f t="shared" si="25"/>
        <v>174.92079999999999</v>
      </c>
      <c r="J605" s="82">
        <f t="shared" si="26"/>
        <v>50.192053376166385</v>
      </c>
    </row>
    <row r="606" spans="1:10" x14ac:dyDescent="0.25">
      <c r="A606" s="17">
        <v>605</v>
      </c>
      <c r="B606" s="11">
        <v>45165</v>
      </c>
      <c r="C606" s="12">
        <v>0.875</v>
      </c>
      <c r="D606" s="29">
        <f t="shared" si="27"/>
        <v>45165.875</v>
      </c>
      <c r="E606" s="28">
        <v>45</v>
      </c>
      <c r="F606" s="10">
        <v>40.799999999999997</v>
      </c>
      <c r="G606" s="15">
        <v>3.3</v>
      </c>
      <c r="H606" s="10">
        <v>187</v>
      </c>
      <c r="I606">
        <f t="shared" si="25"/>
        <v>209.89340000000001</v>
      </c>
      <c r="J606" s="82">
        <f t="shared" si="26"/>
        <v>73.0179731616456</v>
      </c>
    </row>
    <row r="607" spans="1:10" x14ac:dyDescent="0.25">
      <c r="A607" s="31">
        <v>606</v>
      </c>
      <c r="B607" s="11">
        <v>45165</v>
      </c>
      <c r="C607" s="12">
        <v>0.95833333333333337</v>
      </c>
      <c r="D607" s="29">
        <f t="shared" si="27"/>
        <v>45165.958333333336</v>
      </c>
      <c r="E607" s="28">
        <v>42</v>
      </c>
      <c r="F607" s="10">
        <v>31.1</v>
      </c>
      <c r="G607" s="15">
        <v>3</v>
      </c>
      <c r="H607" s="10">
        <v>65</v>
      </c>
      <c r="I607">
        <f t="shared" si="25"/>
        <v>56.331999999999994</v>
      </c>
      <c r="J607" s="82">
        <f t="shared" si="26"/>
        <v>13.947600946239998</v>
      </c>
    </row>
    <row r="608" spans="1:10" x14ac:dyDescent="0.25">
      <c r="A608" s="17">
        <v>607</v>
      </c>
      <c r="B608" s="11">
        <v>45166</v>
      </c>
      <c r="C608" s="13">
        <v>0.375</v>
      </c>
      <c r="D608" s="29">
        <f t="shared" si="27"/>
        <v>45166.375</v>
      </c>
      <c r="E608" s="28">
        <v>40</v>
      </c>
      <c r="F608" s="10">
        <v>74.2</v>
      </c>
      <c r="G608" s="15">
        <v>4</v>
      </c>
      <c r="H608" s="10">
        <v>31</v>
      </c>
      <c r="I608">
        <f t="shared" si="25"/>
        <v>18.309799999999999</v>
      </c>
      <c r="J608" s="82">
        <f t="shared" si="26"/>
        <v>15.7844356338504</v>
      </c>
    </row>
    <row r="609" spans="1:10" x14ac:dyDescent="0.25">
      <c r="A609" s="31">
        <v>608</v>
      </c>
      <c r="B609" s="11">
        <v>45166</v>
      </c>
      <c r="C609" s="13">
        <v>0.45833333333333331</v>
      </c>
      <c r="D609" s="29">
        <f t="shared" si="27"/>
        <v>45166.458333333336</v>
      </c>
      <c r="E609" s="28">
        <v>43.5</v>
      </c>
      <c r="F609" s="10">
        <v>64.3</v>
      </c>
      <c r="G609" s="15">
        <v>5.2</v>
      </c>
      <c r="H609" s="10">
        <v>105.3</v>
      </c>
      <c r="I609">
        <f t="shared" si="25"/>
        <v>104.094351</v>
      </c>
      <c r="J609" s="82">
        <f t="shared" si="26"/>
        <v>20.900058469851313</v>
      </c>
    </row>
    <row r="610" spans="1:10" x14ac:dyDescent="0.25">
      <c r="A610" s="17">
        <v>609</v>
      </c>
      <c r="B610" s="11">
        <v>45166</v>
      </c>
      <c r="C610" s="13">
        <v>0.54166666666666663</v>
      </c>
      <c r="D610" s="29">
        <f t="shared" si="27"/>
        <v>45166.541666666664</v>
      </c>
      <c r="E610" s="28">
        <v>47</v>
      </c>
      <c r="F610" s="10">
        <v>52.1</v>
      </c>
      <c r="G610" s="15">
        <v>5</v>
      </c>
      <c r="H610" s="10">
        <v>187</v>
      </c>
      <c r="I610">
        <f t="shared" si="25"/>
        <v>209.89340000000001</v>
      </c>
      <c r="J610" s="82">
        <f t="shared" si="26"/>
        <v>73.0179731616456</v>
      </c>
    </row>
    <row r="611" spans="1:10" x14ac:dyDescent="0.25">
      <c r="A611" s="31">
        <v>610</v>
      </c>
      <c r="B611" s="11">
        <v>45166</v>
      </c>
      <c r="C611" s="12">
        <v>0.70833333333333337</v>
      </c>
      <c r="D611" s="29">
        <f t="shared" si="27"/>
        <v>45166.708333333336</v>
      </c>
      <c r="E611" s="28">
        <v>49</v>
      </c>
      <c r="F611" s="10">
        <v>45.8</v>
      </c>
      <c r="G611" s="15">
        <v>4.4000000000000004</v>
      </c>
      <c r="H611" s="10">
        <v>139</v>
      </c>
      <c r="I611">
        <f t="shared" si="25"/>
        <v>146.279</v>
      </c>
      <c r="J611" s="82">
        <f t="shared" si="26"/>
        <v>35.615910600660001</v>
      </c>
    </row>
    <row r="612" spans="1:10" x14ac:dyDescent="0.25">
      <c r="A612" s="17">
        <v>611</v>
      </c>
      <c r="B612" s="11">
        <v>45166</v>
      </c>
      <c r="C612" s="12">
        <v>0.79166666666666663</v>
      </c>
      <c r="D612" s="29">
        <f t="shared" si="27"/>
        <v>45166.791666666664</v>
      </c>
      <c r="E612" s="28">
        <v>46</v>
      </c>
      <c r="F612" s="10">
        <v>51.9</v>
      </c>
      <c r="G612" s="15">
        <v>3.4</v>
      </c>
      <c r="H612" s="10">
        <v>79</v>
      </c>
      <c r="I612">
        <f t="shared" si="25"/>
        <v>72.593000000000004</v>
      </c>
      <c r="J612" s="82">
        <f t="shared" si="26"/>
        <v>15.15693964674</v>
      </c>
    </row>
    <row r="613" spans="1:10" x14ac:dyDescent="0.25">
      <c r="A613" s="31">
        <v>612</v>
      </c>
      <c r="B613" s="11">
        <v>45166</v>
      </c>
      <c r="C613" s="12">
        <v>0.875</v>
      </c>
      <c r="D613" s="29">
        <f t="shared" si="27"/>
        <v>45166.875</v>
      </c>
      <c r="E613" s="28">
        <v>44</v>
      </c>
      <c r="F613" s="10">
        <v>47.1</v>
      </c>
      <c r="G613" s="15">
        <v>3.2</v>
      </c>
      <c r="H613" s="10">
        <v>71</v>
      </c>
      <c r="I613">
        <f t="shared" si="25"/>
        <v>63.257800000000003</v>
      </c>
      <c r="J613" s="82">
        <f t="shared" si="26"/>
        <v>14.3165587294984</v>
      </c>
    </row>
    <row r="614" spans="1:10" x14ac:dyDescent="0.25">
      <c r="A614" s="17">
        <v>613</v>
      </c>
      <c r="B614" s="11">
        <v>45166</v>
      </c>
      <c r="C614" s="12">
        <v>0.95833333333333337</v>
      </c>
      <c r="D614" s="29">
        <f t="shared" si="27"/>
        <v>45166.958333333336</v>
      </c>
      <c r="E614" s="28">
        <v>43.5</v>
      </c>
      <c r="F614" s="10">
        <v>41.5</v>
      </c>
      <c r="G614" s="15">
        <v>3.1</v>
      </c>
      <c r="H614" s="10">
        <v>60</v>
      </c>
      <c r="I614">
        <f t="shared" si="25"/>
        <v>50.61</v>
      </c>
      <c r="J614" s="82">
        <f t="shared" si="26"/>
        <v>13.806330945999999</v>
      </c>
    </row>
    <row r="615" spans="1:10" x14ac:dyDescent="0.25">
      <c r="A615" s="31">
        <v>614</v>
      </c>
      <c r="B615" s="11">
        <v>45167</v>
      </c>
      <c r="C615" s="13">
        <v>0.375</v>
      </c>
      <c r="D615" s="29">
        <f t="shared" si="27"/>
        <v>45167.375</v>
      </c>
      <c r="E615" s="28">
        <v>40</v>
      </c>
      <c r="F615" s="10">
        <v>71.2</v>
      </c>
      <c r="G615" s="15">
        <v>3.8</v>
      </c>
      <c r="H615" s="10">
        <v>33</v>
      </c>
      <c r="I615">
        <f t="shared" si="25"/>
        <v>20.488800000000001</v>
      </c>
      <c r="J615" s="82">
        <f t="shared" si="26"/>
        <v>15.502657891494399</v>
      </c>
    </row>
    <row r="616" spans="1:10" x14ac:dyDescent="0.25">
      <c r="A616" s="17">
        <v>615</v>
      </c>
      <c r="B616" s="11">
        <v>45167</v>
      </c>
      <c r="C616" s="13">
        <v>0.45833333333333331</v>
      </c>
      <c r="D616" s="29">
        <f t="shared" si="27"/>
        <v>45167.458333333336</v>
      </c>
      <c r="E616" s="28">
        <v>41.5</v>
      </c>
      <c r="F616" s="10">
        <v>66.599999999999994</v>
      </c>
      <c r="G616" s="15">
        <v>4.9000000000000004</v>
      </c>
      <c r="H616" s="10">
        <v>73</v>
      </c>
      <c r="I616">
        <f t="shared" si="25"/>
        <v>65.580799999999996</v>
      </c>
      <c r="J616" s="82">
        <f t="shared" si="26"/>
        <v>14.4888678027264</v>
      </c>
    </row>
    <row r="617" spans="1:10" x14ac:dyDescent="0.25">
      <c r="A617" s="31">
        <v>616</v>
      </c>
      <c r="B617" s="11">
        <v>45167</v>
      </c>
      <c r="C617" s="13">
        <v>0.54166666666666663</v>
      </c>
      <c r="D617" s="29">
        <f t="shared" si="27"/>
        <v>45167.541666666664</v>
      </c>
      <c r="E617" s="28">
        <v>48</v>
      </c>
      <c r="F617" s="10">
        <v>49.2</v>
      </c>
      <c r="G617" s="15">
        <v>5</v>
      </c>
      <c r="H617" s="10">
        <v>240</v>
      </c>
      <c r="I617">
        <f t="shared" si="25"/>
        <v>284.952</v>
      </c>
      <c r="J617" s="82">
        <f t="shared" si="26"/>
        <v>140.67208760703997</v>
      </c>
    </row>
    <row r="618" spans="1:10" x14ac:dyDescent="0.25">
      <c r="A618" s="17">
        <v>617</v>
      </c>
      <c r="B618" s="11">
        <v>45167</v>
      </c>
      <c r="C618" s="12">
        <v>0.70833333333333337</v>
      </c>
      <c r="D618" s="29">
        <f t="shared" si="27"/>
        <v>45167.708333333336</v>
      </c>
      <c r="E618" s="28">
        <v>51</v>
      </c>
      <c r="F618" s="10">
        <v>45.5</v>
      </c>
      <c r="G618" s="15">
        <v>4.2</v>
      </c>
      <c r="H618" s="10">
        <v>185.9</v>
      </c>
      <c r="I618">
        <f t="shared" si="25"/>
        <v>208.38913900000003</v>
      </c>
      <c r="J618" s="82">
        <f t="shared" si="26"/>
        <v>71.922391989144586</v>
      </c>
    </row>
    <row r="619" spans="1:10" x14ac:dyDescent="0.25">
      <c r="A619" s="31">
        <v>618</v>
      </c>
      <c r="B619" s="11">
        <v>45167</v>
      </c>
      <c r="C619" s="12">
        <v>0.79166666666666663</v>
      </c>
      <c r="D619" s="29">
        <f t="shared" si="27"/>
        <v>45167.791666666664</v>
      </c>
      <c r="E619" s="28">
        <v>49</v>
      </c>
      <c r="F619" s="10">
        <v>49.8</v>
      </c>
      <c r="G619" s="15">
        <v>3.7</v>
      </c>
      <c r="H619" s="10">
        <v>106.5</v>
      </c>
      <c r="I619">
        <f t="shared" si="25"/>
        <v>105.56137500000001</v>
      </c>
      <c r="J619" s="82">
        <f t="shared" si="26"/>
        <v>21.276822420672811</v>
      </c>
    </row>
    <row r="620" spans="1:10" x14ac:dyDescent="0.25">
      <c r="A620" s="17">
        <v>619</v>
      </c>
      <c r="B620" s="11">
        <v>45167</v>
      </c>
      <c r="C620" s="12">
        <v>0.875</v>
      </c>
      <c r="D620" s="29">
        <f t="shared" si="27"/>
        <v>45167.875</v>
      </c>
      <c r="E620" s="28">
        <v>48</v>
      </c>
      <c r="F620" s="10">
        <v>57.3</v>
      </c>
      <c r="G620" s="15">
        <v>2.9</v>
      </c>
      <c r="H620" s="10">
        <v>89.6</v>
      </c>
      <c r="I620">
        <f t="shared" si="25"/>
        <v>85.139583999999999</v>
      </c>
      <c r="J620" s="82">
        <f t="shared" si="26"/>
        <v>16.906882477946308</v>
      </c>
    </row>
    <row r="621" spans="1:10" x14ac:dyDescent="0.25">
      <c r="A621" s="31">
        <v>620</v>
      </c>
      <c r="B621" s="11">
        <v>45167</v>
      </c>
      <c r="C621" s="12">
        <v>0.95833333333333337</v>
      </c>
      <c r="D621" s="29">
        <f t="shared" si="27"/>
        <v>45167.958333333336</v>
      </c>
      <c r="E621" s="28">
        <v>46.5</v>
      </c>
      <c r="F621" s="10">
        <v>62.3</v>
      </c>
      <c r="G621" s="15">
        <v>2.7</v>
      </c>
      <c r="H621" s="10">
        <v>71</v>
      </c>
      <c r="I621">
        <f t="shared" si="25"/>
        <v>63.257800000000003</v>
      </c>
      <c r="J621" s="82">
        <f t="shared" si="26"/>
        <v>14.3165587294984</v>
      </c>
    </row>
    <row r="622" spans="1:10" x14ac:dyDescent="0.25">
      <c r="A622" s="17">
        <v>621</v>
      </c>
      <c r="B622" s="11">
        <v>45168</v>
      </c>
      <c r="C622" s="12">
        <v>0.375</v>
      </c>
      <c r="D622" s="29">
        <f t="shared" si="27"/>
        <v>45168.375</v>
      </c>
      <c r="E622" s="28">
        <v>45</v>
      </c>
      <c r="F622" s="10">
        <v>60.8</v>
      </c>
      <c r="G622" s="15">
        <v>4.0999999999999996</v>
      </c>
      <c r="H622" s="10">
        <v>40</v>
      </c>
      <c r="I622">
        <f t="shared" ref="I622:I685" si="28">H622*H622*0.0009+1.0319*H622-14.544</f>
        <v>28.172000000000001</v>
      </c>
      <c r="J622" s="82">
        <f t="shared" ref="J622:J685" si="29">IF(I622 &lt; 1000, 19-0.217*I622+0.00226*I622*I622, -566+1.21*I622)</f>
        <v>14.680351179839999</v>
      </c>
    </row>
    <row r="623" spans="1:10" x14ac:dyDescent="0.25">
      <c r="A623" s="31">
        <v>622</v>
      </c>
      <c r="B623" s="11">
        <v>45168</v>
      </c>
      <c r="C623" s="13">
        <v>0.45833333333333331</v>
      </c>
      <c r="D623" s="29">
        <f t="shared" si="27"/>
        <v>45168.458333333336</v>
      </c>
      <c r="E623" s="28">
        <v>48</v>
      </c>
      <c r="F623" s="10">
        <v>60.1</v>
      </c>
      <c r="G623" s="15">
        <v>4.8</v>
      </c>
      <c r="H623" s="10">
        <v>123.5</v>
      </c>
      <c r="I623">
        <f t="shared" si="28"/>
        <v>126.622675</v>
      </c>
      <c r="J623" s="82">
        <f t="shared" si="29"/>
        <v>27.758141647591714</v>
      </c>
    </row>
    <row r="624" spans="1:10" x14ac:dyDescent="0.25">
      <c r="A624" s="17">
        <v>623</v>
      </c>
      <c r="B624" s="11">
        <v>45168</v>
      </c>
      <c r="C624" s="13">
        <v>0.54166666666666663</v>
      </c>
      <c r="D624" s="29">
        <f t="shared" si="27"/>
        <v>45168.541666666664</v>
      </c>
      <c r="E624" s="28">
        <v>50.5</v>
      </c>
      <c r="F624" s="10">
        <v>47.5</v>
      </c>
      <c r="G624" s="15">
        <v>5.0999999999999996</v>
      </c>
      <c r="H624" s="10">
        <v>315</v>
      </c>
      <c r="I624">
        <f t="shared" si="28"/>
        <v>399.80700000000002</v>
      </c>
      <c r="J624" s="82">
        <f t="shared" si="29"/>
        <v>293.49302118273999</v>
      </c>
    </row>
    <row r="625" spans="1:10" x14ac:dyDescent="0.25">
      <c r="A625" s="31">
        <v>624</v>
      </c>
      <c r="B625" s="11">
        <v>45168</v>
      </c>
      <c r="C625" s="13">
        <v>0.70833333333333337</v>
      </c>
      <c r="D625" s="29">
        <f t="shared" si="27"/>
        <v>45168.708333333336</v>
      </c>
      <c r="E625" s="28">
        <v>52.5</v>
      </c>
      <c r="F625" s="10">
        <v>43.2</v>
      </c>
      <c r="G625" s="15">
        <v>4.2</v>
      </c>
      <c r="H625" s="10">
        <v>218</v>
      </c>
      <c r="I625">
        <f t="shared" si="28"/>
        <v>253.18179999999998</v>
      </c>
      <c r="J625" s="82">
        <f t="shared" si="29"/>
        <v>108.92786330380238</v>
      </c>
    </row>
    <row r="626" spans="1:10" x14ac:dyDescent="0.25">
      <c r="A626" s="17">
        <v>625</v>
      </c>
      <c r="B626" s="11">
        <v>45168</v>
      </c>
      <c r="C626" s="12">
        <v>0.79166666666666663</v>
      </c>
      <c r="D626" s="29">
        <f t="shared" si="27"/>
        <v>45168.791666666664</v>
      </c>
      <c r="E626" s="28">
        <v>51.5</v>
      </c>
      <c r="F626" s="10">
        <v>46.2</v>
      </c>
      <c r="G626" s="15">
        <v>3.3</v>
      </c>
      <c r="H626" s="10">
        <v>158</v>
      </c>
      <c r="I626">
        <f t="shared" si="28"/>
        <v>170.96379999999999</v>
      </c>
      <c r="J626" s="82">
        <f t="shared" si="29"/>
        <v>47.957538657594391</v>
      </c>
    </row>
    <row r="627" spans="1:10" x14ac:dyDescent="0.25">
      <c r="A627" s="31">
        <v>626</v>
      </c>
      <c r="B627" s="11">
        <v>45168</v>
      </c>
      <c r="C627" s="12">
        <v>0.875</v>
      </c>
      <c r="D627" s="29">
        <f t="shared" si="27"/>
        <v>45168.875</v>
      </c>
      <c r="E627" s="28">
        <v>50</v>
      </c>
      <c r="F627" s="10">
        <v>50.5</v>
      </c>
      <c r="G627" s="15">
        <v>2.9</v>
      </c>
      <c r="H627" s="10">
        <v>106</v>
      </c>
      <c r="I627">
        <f t="shared" si="28"/>
        <v>104.9498</v>
      </c>
      <c r="J627" s="82">
        <f t="shared" si="29"/>
        <v>21.118574175290398</v>
      </c>
    </row>
    <row r="628" spans="1:10" x14ac:dyDescent="0.25">
      <c r="A628" s="17">
        <v>627</v>
      </c>
      <c r="B628" s="11">
        <v>45168</v>
      </c>
      <c r="C628" s="12">
        <v>0.95833333333333337</v>
      </c>
      <c r="D628" s="29">
        <f t="shared" si="27"/>
        <v>45168.958333333336</v>
      </c>
      <c r="E628" s="28">
        <v>49</v>
      </c>
      <c r="F628" s="10">
        <v>54.5</v>
      </c>
      <c r="G628" s="15">
        <v>3</v>
      </c>
      <c r="H628" s="10">
        <v>98</v>
      </c>
      <c r="I628">
        <f t="shared" si="28"/>
        <v>95.225800000000007</v>
      </c>
      <c r="J628" s="82">
        <f t="shared" si="29"/>
        <v>18.829575147546397</v>
      </c>
    </row>
    <row r="629" spans="1:10" x14ac:dyDescent="0.25">
      <c r="A629" s="31">
        <v>628</v>
      </c>
      <c r="B629" s="11">
        <v>45169</v>
      </c>
      <c r="C629" s="12">
        <v>0.375</v>
      </c>
      <c r="D629" s="29">
        <f t="shared" si="27"/>
        <v>45169.375</v>
      </c>
      <c r="E629" s="28">
        <v>44.5</v>
      </c>
      <c r="F629" s="10">
        <v>70.8</v>
      </c>
      <c r="G629" s="15">
        <v>3.7</v>
      </c>
      <c r="H629" s="10">
        <v>56</v>
      </c>
      <c r="I629">
        <f t="shared" si="28"/>
        <v>46.064800000000005</v>
      </c>
      <c r="J629" s="82">
        <f t="shared" si="29"/>
        <v>13.799581105830399</v>
      </c>
    </row>
    <row r="630" spans="1:10" x14ac:dyDescent="0.25">
      <c r="A630" s="17">
        <v>629</v>
      </c>
      <c r="B630" s="11">
        <v>45169</v>
      </c>
      <c r="C630" s="13">
        <v>0.45833333333333331</v>
      </c>
      <c r="D630" s="29">
        <f t="shared" si="27"/>
        <v>45169.458333333336</v>
      </c>
      <c r="E630" s="28">
        <v>48</v>
      </c>
      <c r="F630" s="10">
        <v>62</v>
      </c>
      <c r="G630" s="15">
        <v>4.8</v>
      </c>
      <c r="H630" s="10">
        <v>104</v>
      </c>
      <c r="I630">
        <f t="shared" si="28"/>
        <v>102.508</v>
      </c>
      <c r="J630" s="82">
        <f t="shared" si="29"/>
        <v>20.50359554464</v>
      </c>
    </row>
    <row r="631" spans="1:10" x14ac:dyDescent="0.25">
      <c r="A631" s="31">
        <v>630</v>
      </c>
      <c r="B631" s="11">
        <v>45169</v>
      </c>
      <c r="C631" s="13">
        <v>0.54166666666666663</v>
      </c>
      <c r="D631" s="29">
        <f t="shared" si="27"/>
        <v>45169.541666666664</v>
      </c>
      <c r="E631" s="28">
        <v>50.5</v>
      </c>
      <c r="F631" s="10">
        <v>49.4</v>
      </c>
      <c r="G631" s="15">
        <v>5</v>
      </c>
      <c r="H631" s="10">
        <v>222</v>
      </c>
      <c r="I631">
        <f t="shared" si="28"/>
        <v>258.89340000000004</v>
      </c>
      <c r="J631" s="82">
        <f t="shared" si="29"/>
        <v>114.29842339364563</v>
      </c>
    </row>
    <row r="632" spans="1:10" x14ac:dyDescent="0.25">
      <c r="A632" s="17">
        <v>631</v>
      </c>
      <c r="B632" s="11">
        <v>45169</v>
      </c>
      <c r="C632" s="13">
        <v>0.70833333333333337</v>
      </c>
      <c r="D632" s="29">
        <f t="shared" si="27"/>
        <v>45169.708333333336</v>
      </c>
      <c r="E632" s="28">
        <v>51</v>
      </c>
      <c r="F632" s="10">
        <v>43.2</v>
      </c>
      <c r="G632" s="15">
        <v>4</v>
      </c>
      <c r="H632" s="10">
        <v>180</v>
      </c>
      <c r="I632">
        <f t="shared" si="28"/>
        <v>200.358</v>
      </c>
      <c r="J632" s="82">
        <f t="shared" si="29"/>
        <v>66.246235650639989</v>
      </c>
    </row>
    <row r="633" spans="1:10" x14ac:dyDescent="0.25">
      <c r="A633" s="31">
        <v>632</v>
      </c>
      <c r="B633" s="11">
        <v>45169</v>
      </c>
      <c r="C633" s="12">
        <v>0.79166666666666663</v>
      </c>
      <c r="D633" s="29">
        <f t="shared" si="27"/>
        <v>45169.791666666664</v>
      </c>
      <c r="E633" s="28">
        <v>50</v>
      </c>
      <c r="F633" s="10">
        <v>48.8</v>
      </c>
      <c r="G633" s="15">
        <v>3.2</v>
      </c>
      <c r="H633" s="10">
        <v>109</v>
      </c>
      <c r="I633">
        <f t="shared" si="28"/>
        <v>108.626</v>
      </c>
      <c r="J633" s="82">
        <f t="shared" si="29"/>
        <v>22.095271799760003</v>
      </c>
    </row>
    <row r="634" spans="1:10" x14ac:dyDescent="0.25">
      <c r="A634" s="17">
        <v>633</v>
      </c>
      <c r="B634" s="11">
        <v>45169</v>
      </c>
      <c r="C634" s="12">
        <v>0.875</v>
      </c>
      <c r="D634" s="29">
        <f t="shared" si="27"/>
        <v>45169.875</v>
      </c>
      <c r="E634" s="28">
        <v>49</v>
      </c>
      <c r="F634" s="10">
        <v>53.5</v>
      </c>
      <c r="G634" s="15">
        <v>2.9</v>
      </c>
      <c r="H634" s="10">
        <v>82</v>
      </c>
      <c r="I634">
        <f t="shared" si="28"/>
        <v>76.123400000000004</v>
      </c>
      <c r="J634" s="82">
        <f t="shared" si="29"/>
        <v>15.577406982285599</v>
      </c>
    </row>
    <row r="635" spans="1:10" x14ac:dyDescent="0.25">
      <c r="A635" s="31">
        <v>634</v>
      </c>
      <c r="B635" s="11">
        <v>45169</v>
      </c>
      <c r="C635" s="12">
        <v>0.95833333333333337</v>
      </c>
      <c r="D635" s="29">
        <f t="shared" si="27"/>
        <v>45169.958333333336</v>
      </c>
      <c r="E635" s="28">
        <v>48</v>
      </c>
      <c r="F635" s="10">
        <v>57</v>
      </c>
      <c r="G635" s="15">
        <v>2.7</v>
      </c>
      <c r="H635" s="10">
        <v>67</v>
      </c>
      <c r="I635">
        <f t="shared" si="28"/>
        <v>58.633399999999995</v>
      </c>
      <c r="J635" s="82">
        <f t="shared" si="29"/>
        <v>14.046151045965599</v>
      </c>
    </row>
    <row r="636" spans="1:10" x14ac:dyDescent="0.25">
      <c r="A636" s="17">
        <v>635</v>
      </c>
      <c r="B636" s="11">
        <v>45170</v>
      </c>
      <c r="C636" s="12">
        <v>0.375</v>
      </c>
      <c r="D636" s="29">
        <f t="shared" si="27"/>
        <v>45170.375</v>
      </c>
      <c r="E636" s="28">
        <v>46</v>
      </c>
      <c r="F636" s="10">
        <v>68</v>
      </c>
      <c r="G636" s="15">
        <v>4.0999999999999996</v>
      </c>
      <c r="H636" s="10">
        <v>49</v>
      </c>
      <c r="I636">
        <f t="shared" si="28"/>
        <v>38.179999999999993</v>
      </c>
      <c r="J636" s="82">
        <f t="shared" si="29"/>
        <v>14.009370024000001</v>
      </c>
    </row>
    <row r="637" spans="1:10" x14ac:dyDescent="0.25">
      <c r="A637" s="31">
        <v>636</v>
      </c>
      <c r="B637" s="11">
        <v>45170</v>
      </c>
      <c r="C637" s="13">
        <v>0.45833333333333331</v>
      </c>
      <c r="D637" s="29">
        <f t="shared" si="27"/>
        <v>45170.458333333336</v>
      </c>
      <c r="E637" s="28">
        <v>49</v>
      </c>
      <c r="F637" s="10">
        <v>57.2</v>
      </c>
      <c r="G637" s="15">
        <v>4.2</v>
      </c>
      <c r="H637" s="10">
        <v>153</v>
      </c>
      <c r="I637">
        <f t="shared" si="28"/>
        <v>164.40479999999999</v>
      </c>
      <c r="J637" s="82">
        <f t="shared" si="29"/>
        <v>44.409558874470392</v>
      </c>
    </row>
    <row r="638" spans="1:10" x14ac:dyDescent="0.25">
      <c r="A638" s="17">
        <v>637</v>
      </c>
      <c r="B638" s="11">
        <v>45170</v>
      </c>
      <c r="C638" s="13">
        <v>0.54166666666666663</v>
      </c>
      <c r="D638" s="29">
        <f t="shared" si="27"/>
        <v>45170.541666666664</v>
      </c>
      <c r="E638" s="28">
        <v>50</v>
      </c>
      <c r="F638" s="10">
        <v>47.3</v>
      </c>
      <c r="G638" s="15">
        <v>4.9000000000000004</v>
      </c>
      <c r="H638" s="10">
        <v>241</v>
      </c>
      <c r="I638">
        <f t="shared" si="28"/>
        <v>286.41680000000002</v>
      </c>
      <c r="J638" s="82">
        <f t="shared" si="29"/>
        <v>142.24571270826243</v>
      </c>
    </row>
    <row r="639" spans="1:10" x14ac:dyDescent="0.25">
      <c r="A639" s="31">
        <v>638</v>
      </c>
      <c r="B639" s="11">
        <v>45170</v>
      </c>
      <c r="C639" s="13">
        <v>0.70833333333333337</v>
      </c>
      <c r="D639" s="29">
        <f t="shared" si="27"/>
        <v>45170.708333333336</v>
      </c>
      <c r="E639" s="28">
        <v>51.5</v>
      </c>
      <c r="F639" s="10">
        <v>43.1</v>
      </c>
      <c r="G639" s="15">
        <v>4.5</v>
      </c>
      <c r="H639" s="10">
        <v>227</v>
      </c>
      <c r="I639">
        <f t="shared" si="28"/>
        <v>266.07339999999999</v>
      </c>
      <c r="J639" s="82">
        <f t="shared" si="29"/>
        <v>121.2588946638856</v>
      </c>
    </row>
    <row r="640" spans="1:10" x14ac:dyDescent="0.25">
      <c r="A640" s="17">
        <v>639</v>
      </c>
      <c r="B640" s="11">
        <v>45170</v>
      </c>
      <c r="C640" s="12">
        <v>0.75</v>
      </c>
      <c r="D640" s="29">
        <f t="shared" si="27"/>
        <v>45170.75</v>
      </c>
      <c r="E640" s="28">
        <v>49.5</v>
      </c>
      <c r="F640" s="10">
        <v>46.5</v>
      </c>
      <c r="G640" s="15">
        <v>3.4</v>
      </c>
      <c r="H640" s="10">
        <v>131</v>
      </c>
      <c r="I640">
        <f t="shared" si="28"/>
        <v>136.07979999999998</v>
      </c>
      <c r="J640" s="82">
        <f t="shared" si="29"/>
        <v>31.320712447770383</v>
      </c>
    </row>
    <row r="641" spans="1:10" x14ac:dyDescent="0.25">
      <c r="A641" s="31">
        <v>640</v>
      </c>
      <c r="B641" s="11">
        <v>45170</v>
      </c>
      <c r="C641" s="12">
        <v>0.83333333333333337</v>
      </c>
      <c r="D641" s="29">
        <f t="shared" si="27"/>
        <v>45170.833333333336</v>
      </c>
      <c r="E641" s="28">
        <v>49</v>
      </c>
      <c r="F641" s="10">
        <v>51.5</v>
      </c>
      <c r="G641" s="15">
        <v>3</v>
      </c>
      <c r="H641" s="10">
        <v>93.7</v>
      </c>
      <c r="I641">
        <f t="shared" si="28"/>
        <v>90.046751</v>
      </c>
      <c r="J641" s="82">
        <f t="shared" si="29"/>
        <v>17.784878279382564</v>
      </c>
    </row>
    <row r="642" spans="1:10" x14ac:dyDescent="0.25">
      <c r="A642" s="17">
        <v>641</v>
      </c>
      <c r="B642" s="11">
        <v>45170</v>
      </c>
      <c r="C642" s="12">
        <v>0.91666666666666663</v>
      </c>
      <c r="D642" s="29">
        <f t="shared" si="27"/>
        <v>45170.916666666664</v>
      </c>
      <c r="E642" s="28">
        <v>48</v>
      </c>
      <c r="F642" s="10">
        <v>57</v>
      </c>
      <c r="G642" s="15">
        <v>2.8</v>
      </c>
      <c r="H642" s="10">
        <v>77</v>
      </c>
      <c r="I642">
        <f t="shared" si="28"/>
        <v>70.248400000000004</v>
      </c>
      <c r="J642" s="82">
        <f t="shared" si="29"/>
        <v>14.908830407785601</v>
      </c>
    </row>
    <row r="643" spans="1:10" x14ac:dyDescent="0.25">
      <c r="A643" s="31">
        <v>642</v>
      </c>
      <c r="B643" s="47">
        <v>45171</v>
      </c>
      <c r="C643" s="12">
        <v>0.375</v>
      </c>
      <c r="D643" s="29">
        <f t="shared" si="27"/>
        <v>45171.375</v>
      </c>
      <c r="E643" s="28">
        <v>45</v>
      </c>
      <c r="F643" s="10">
        <v>68.3</v>
      </c>
      <c r="G643" s="15">
        <v>3.8</v>
      </c>
      <c r="H643" s="10">
        <v>56.8</v>
      </c>
      <c r="I643">
        <f t="shared" si="28"/>
        <v>46.971536</v>
      </c>
      <c r="J643" s="82">
        <f t="shared" si="29"/>
        <v>13.793471626890408</v>
      </c>
    </row>
    <row r="644" spans="1:10" x14ac:dyDescent="0.25">
      <c r="A644" s="17">
        <v>643</v>
      </c>
      <c r="B644" s="47">
        <v>45171</v>
      </c>
      <c r="C644" s="13">
        <v>0.45833333333333331</v>
      </c>
      <c r="D644" s="29">
        <f t="shared" si="27"/>
        <v>45171.458333333336</v>
      </c>
      <c r="E644" s="28">
        <v>48</v>
      </c>
      <c r="F644" s="10">
        <v>59.1</v>
      </c>
      <c r="G644" s="15">
        <v>4.5999999999999996</v>
      </c>
      <c r="H644" s="10">
        <v>138</v>
      </c>
      <c r="I644">
        <f t="shared" si="28"/>
        <v>144.99779999999998</v>
      </c>
      <c r="J644" s="82">
        <f t="shared" si="29"/>
        <v>35.05053553093839</v>
      </c>
    </row>
    <row r="645" spans="1:10" x14ac:dyDescent="0.25">
      <c r="A645" s="31">
        <v>644</v>
      </c>
      <c r="B645" s="47">
        <v>45171</v>
      </c>
      <c r="C645" s="13">
        <v>0.54166666666666663</v>
      </c>
      <c r="D645" s="29">
        <f t="shared" si="27"/>
        <v>45171.541666666664</v>
      </c>
      <c r="E645" s="28">
        <v>50</v>
      </c>
      <c r="F645" s="15">
        <v>47.6</v>
      </c>
      <c r="G645" s="15">
        <v>5</v>
      </c>
      <c r="H645" s="10">
        <v>318</v>
      </c>
      <c r="I645">
        <f t="shared" si="28"/>
        <v>404.61180000000002</v>
      </c>
      <c r="J645" s="82">
        <f t="shared" si="29"/>
        <v>301.18544106028241</v>
      </c>
    </row>
    <row r="646" spans="1:10" x14ac:dyDescent="0.25">
      <c r="A646" s="17">
        <v>645</v>
      </c>
      <c r="B646" s="47">
        <v>45171</v>
      </c>
      <c r="C646" s="13">
        <v>0.66666666666666663</v>
      </c>
      <c r="D646" s="29">
        <f t="shared" si="27"/>
        <v>45171.666666666664</v>
      </c>
      <c r="E646" s="28">
        <v>50</v>
      </c>
      <c r="F646" s="15">
        <v>46</v>
      </c>
      <c r="G646" s="15">
        <v>4</v>
      </c>
      <c r="H646" s="10">
        <v>165</v>
      </c>
      <c r="I646">
        <f t="shared" si="28"/>
        <v>180.22199999999998</v>
      </c>
      <c r="J646" s="82">
        <f t="shared" si="29"/>
        <v>53.296556581839987</v>
      </c>
    </row>
    <row r="647" spans="1:10" x14ac:dyDescent="0.25">
      <c r="A647" s="31">
        <v>646</v>
      </c>
      <c r="B647" s="47">
        <v>45171</v>
      </c>
      <c r="C647" s="12">
        <v>0.75</v>
      </c>
      <c r="D647" s="29">
        <f t="shared" si="27"/>
        <v>45171.75</v>
      </c>
      <c r="E647" s="28">
        <v>49</v>
      </c>
      <c r="F647" s="15">
        <v>49.9</v>
      </c>
      <c r="G647" s="15">
        <v>3.5</v>
      </c>
      <c r="H647" s="10">
        <v>121</v>
      </c>
      <c r="I647">
        <f t="shared" si="28"/>
        <v>123.4928</v>
      </c>
      <c r="J647" s="82">
        <f t="shared" si="29"/>
        <v>26.668128333158396</v>
      </c>
    </row>
    <row r="648" spans="1:10" x14ac:dyDescent="0.25">
      <c r="A648" s="17">
        <v>647</v>
      </c>
      <c r="B648" s="47">
        <v>45171</v>
      </c>
      <c r="C648" s="12">
        <v>0.83333333333333337</v>
      </c>
      <c r="D648" s="29">
        <f t="shared" si="27"/>
        <v>45171.833333333336</v>
      </c>
      <c r="E648" s="28">
        <v>48</v>
      </c>
      <c r="F648" s="15">
        <v>55</v>
      </c>
      <c r="G648" s="15">
        <v>3</v>
      </c>
      <c r="H648" s="10">
        <v>79</v>
      </c>
      <c r="I648">
        <f t="shared" si="28"/>
        <v>72.593000000000004</v>
      </c>
      <c r="J648" s="82">
        <f t="shared" si="29"/>
        <v>15.15693964674</v>
      </c>
    </row>
    <row r="649" spans="1:10" x14ac:dyDescent="0.25">
      <c r="A649" s="31">
        <v>648</v>
      </c>
      <c r="B649" s="47">
        <v>45171</v>
      </c>
      <c r="C649" s="12">
        <v>0.91666666666666663</v>
      </c>
      <c r="D649" s="29">
        <f t="shared" si="27"/>
        <v>45171.916666666664</v>
      </c>
      <c r="E649" s="28">
        <v>46.5</v>
      </c>
      <c r="F649" s="15">
        <v>60.7</v>
      </c>
      <c r="G649" s="15">
        <v>2.8</v>
      </c>
      <c r="H649" s="10">
        <v>64</v>
      </c>
      <c r="I649">
        <f t="shared" si="28"/>
        <v>55.184000000000012</v>
      </c>
      <c r="J649" s="82">
        <f t="shared" si="29"/>
        <v>13.907390914560001</v>
      </c>
    </row>
    <row r="650" spans="1:10" x14ac:dyDescent="0.25">
      <c r="A650" s="17">
        <v>649</v>
      </c>
      <c r="B650" s="11">
        <v>45172</v>
      </c>
      <c r="C650" s="12">
        <v>0.375</v>
      </c>
      <c r="D650" s="29">
        <f t="shared" si="27"/>
        <v>45172.375</v>
      </c>
      <c r="E650" s="28">
        <v>44</v>
      </c>
      <c r="F650" s="15">
        <v>72.2</v>
      </c>
      <c r="G650" s="10">
        <v>3.7</v>
      </c>
      <c r="H650" s="10">
        <v>58</v>
      </c>
      <c r="I650">
        <f t="shared" si="28"/>
        <v>48.333799999999997</v>
      </c>
      <c r="J650" s="82">
        <f t="shared" si="29"/>
        <v>13.791278462714399</v>
      </c>
    </row>
    <row r="651" spans="1:10" x14ac:dyDescent="0.25">
      <c r="A651" s="31">
        <v>650</v>
      </c>
      <c r="B651" s="11">
        <v>45172</v>
      </c>
      <c r="C651" s="13">
        <v>0.45833333333333331</v>
      </c>
      <c r="D651" s="29">
        <f t="shared" si="27"/>
        <v>45172.458333333336</v>
      </c>
      <c r="E651" s="28">
        <v>48.5</v>
      </c>
      <c r="F651" s="15">
        <v>56.1</v>
      </c>
      <c r="G651" s="10">
        <v>3.8</v>
      </c>
      <c r="H651" s="10">
        <v>131</v>
      </c>
      <c r="I651">
        <f t="shared" si="28"/>
        <v>136.07979999999998</v>
      </c>
      <c r="J651" s="82">
        <f t="shared" si="29"/>
        <v>31.320712447770383</v>
      </c>
    </row>
    <row r="652" spans="1:10" x14ac:dyDescent="0.25">
      <c r="A652" s="17">
        <v>651</v>
      </c>
      <c r="B652" s="11">
        <v>45172</v>
      </c>
      <c r="C652" s="13">
        <v>0.54166666666666663</v>
      </c>
      <c r="D652" s="29">
        <f t="shared" si="27"/>
        <v>45172.541666666664</v>
      </c>
      <c r="E652" s="28">
        <v>49</v>
      </c>
      <c r="F652" s="15">
        <v>53</v>
      </c>
      <c r="G652" s="10">
        <v>3.8</v>
      </c>
      <c r="H652" s="10">
        <v>119</v>
      </c>
      <c r="I652">
        <f t="shared" si="28"/>
        <v>120.997</v>
      </c>
      <c r="J652" s="82">
        <f t="shared" si="29"/>
        <v>25.83067026034</v>
      </c>
    </row>
    <row r="653" spans="1:10" x14ac:dyDescent="0.25">
      <c r="A653" s="31">
        <v>652</v>
      </c>
      <c r="B653" s="11">
        <v>45172</v>
      </c>
      <c r="C653" s="13">
        <v>0.66666666666666663</v>
      </c>
      <c r="D653" s="29">
        <f t="shared" si="27"/>
        <v>45172.666666666664</v>
      </c>
      <c r="E653" s="28">
        <v>52</v>
      </c>
      <c r="F653" s="15">
        <v>53.1</v>
      </c>
      <c r="G653" s="10">
        <v>2.8</v>
      </c>
      <c r="H653" s="10">
        <v>2880</v>
      </c>
      <c r="I653">
        <f t="shared" si="28"/>
        <v>10422.288</v>
      </c>
      <c r="J653" s="82">
        <f t="shared" si="29"/>
        <v>12044.96848</v>
      </c>
    </row>
    <row r="654" spans="1:10" x14ac:dyDescent="0.25">
      <c r="A654" s="17">
        <v>653</v>
      </c>
      <c r="B654" s="11">
        <v>45172</v>
      </c>
      <c r="C654" s="12">
        <v>0.75</v>
      </c>
      <c r="D654" s="29">
        <f t="shared" si="27"/>
        <v>45172.75</v>
      </c>
      <c r="E654" s="28">
        <v>49</v>
      </c>
      <c r="F654" s="15">
        <v>53.7</v>
      </c>
      <c r="G654" s="10">
        <v>3</v>
      </c>
      <c r="H654" s="10">
        <v>163</v>
      </c>
      <c r="I654">
        <f t="shared" si="28"/>
        <v>177.56780000000001</v>
      </c>
      <c r="J654" s="82">
        <f t="shared" si="29"/>
        <v>51.726318728858409</v>
      </c>
    </row>
    <row r="655" spans="1:10" x14ac:dyDescent="0.25">
      <c r="A655" s="31">
        <v>654</v>
      </c>
      <c r="B655" s="11">
        <v>45172</v>
      </c>
      <c r="C655" s="12">
        <v>0.83333333333333337</v>
      </c>
      <c r="D655" s="29">
        <f t="shared" ref="D655:D682" si="30">B655+C655</f>
        <v>45172.833333333336</v>
      </c>
      <c r="E655" s="28">
        <v>47</v>
      </c>
      <c r="F655" s="15">
        <v>59.5</v>
      </c>
      <c r="G655" s="10">
        <v>2.9</v>
      </c>
      <c r="H655" s="10">
        <v>92</v>
      </c>
      <c r="I655">
        <f t="shared" si="28"/>
        <v>88.008400000000009</v>
      </c>
      <c r="J655" s="82">
        <f t="shared" si="29"/>
        <v>17.406958543465599</v>
      </c>
    </row>
    <row r="656" spans="1:10" x14ac:dyDescent="0.25">
      <c r="A656" s="17">
        <v>655</v>
      </c>
      <c r="B656" s="11">
        <v>45172</v>
      </c>
      <c r="C656" s="12">
        <v>0.91666666666666663</v>
      </c>
      <c r="D656" s="29">
        <f t="shared" si="30"/>
        <v>45172.916666666664</v>
      </c>
      <c r="E656" s="28">
        <v>47</v>
      </c>
      <c r="F656" s="15">
        <v>60.4</v>
      </c>
      <c r="G656" s="10">
        <v>2.6</v>
      </c>
      <c r="H656" s="10">
        <v>70.599999999999994</v>
      </c>
      <c r="I656">
        <f t="shared" si="28"/>
        <v>62.794063999999992</v>
      </c>
      <c r="J656" s="82">
        <f t="shared" si="29"/>
        <v>14.285081622417577</v>
      </c>
    </row>
    <row r="657" spans="1:10" x14ac:dyDescent="0.25">
      <c r="A657" s="31">
        <v>656</v>
      </c>
      <c r="B657" s="11">
        <v>45173</v>
      </c>
      <c r="C657" s="12">
        <v>0.375</v>
      </c>
      <c r="D657" s="29">
        <f t="shared" si="30"/>
        <v>45173.375</v>
      </c>
      <c r="E657" s="28">
        <v>54</v>
      </c>
      <c r="F657" s="15">
        <v>61</v>
      </c>
      <c r="G657" s="10">
        <v>3</v>
      </c>
      <c r="H657" s="10">
        <v>122.7</v>
      </c>
      <c r="I657">
        <f t="shared" si="28"/>
        <v>125.61989100000001</v>
      </c>
      <c r="J657" s="82">
        <f t="shared" si="29"/>
        <v>27.404090506565254</v>
      </c>
    </row>
    <row r="658" spans="1:10" x14ac:dyDescent="0.25">
      <c r="A658" s="17">
        <v>657</v>
      </c>
      <c r="B658" s="11">
        <v>45173</v>
      </c>
      <c r="C658" s="13">
        <v>0.45833333333333331</v>
      </c>
      <c r="D658" s="29">
        <f t="shared" si="30"/>
        <v>45173.458333333336</v>
      </c>
      <c r="E658" s="28">
        <v>55</v>
      </c>
      <c r="F658" s="15">
        <v>57.7</v>
      </c>
      <c r="G658" s="10">
        <v>3.3</v>
      </c>
      <c r="H658" s="10">
        <v>147</v>
      </c>
      <c r="I658">
        <f t="shared" si="28"/>
        <v>156.5934</v>
      </c>
      <c r="J658" s="82">
        <f t="shared" si="29"/>
        <v>40.437806207245593</v>
      </c>
    </row>
    <row r="659" spans="1:10" x14ac:dyDescent="0.25">
      <c r="A659" s="31">
        <v>658</v>
      </c>
      <c r="B659" s="11">
        <v>45173</v>
      </c>
      <c r="C659" s="13">
        <v>0.54166666666666663</v>
      </c>
      <c r="D659" s="29">
        <f t="shared" si="30"/>
        <v>45173.541666666664</v>
      </c>
      <c r="E659" s="28">
        <v>54.5</v>
      </c>
      <c r="F659" s="10">
        <v>55.8</v>
      </c>
      <c r="G659" s="15">
        <v>3.4</v>
      </c>
      <c r="H659" s="10">
        <v>137</v>
      </c>
      <c r="I659">
        <f t="shared" si="28"/>
        <v>143.7184</v>
      </c>
      <c r="J659" s="82">
        <f t="shared" si="29"/>
        <v>34.493358606745602</v>
      </c>
    </row>
    <row r="660" spans="1:10" x14ac:dyDescent="0.25">
      <c r="A660" s="17">
        <v>659</v>
      </c>
      <c r="B660" s="11">
        <v>45173</v>
      </c>
      <c r="C660" s="13">
        <v>0.66666666666666663</v>
      </c>
      <c r="D660" s="29">
        <f t="shared" si="30"/>
        <v>45173.666666666664</v>
      </c>
      <c r="E660" s="28">
        <v>54</v>
      </c>
      <c r="F660" s="10">
        <v>56.7</v>
      </c>
      <c r="G660" s="15">
        <v>3.2</v>
      </c>
      <c r="H660" s="10">
        <v>93.5</v>
      </c>
      <c r="I660">
        <f t="shared" si="28"/>
        <v>89.806675000000013</v>
      </c>
      <c r="J660" s="82">
        <f t="shared" si="29"/>
        <v>17.739391381495714</v>
      </c>
    </row>
    <row r="661" spans="1:10" x14ac:dyDescent="0.25">
      <c r="A661" s="31">
        <v>660</v>
      </c>
      <c r="B661" s="11">
        <v>45173</v>
      </c>
      <c r="C661" s="12">
        <v>0.75</v>
      </c>
      <c r="D661" s="29">
        <f t="shared" si="30"/>
        <v>45173.75</v>
      </c>
      <c r="E661" s="28">
        <v>54</v>
      </c>
      <c r="F661" s="10">
        <v>58.4</v>
      </c>
      <c r="G661" s="15">
        <v>3.1</v>
      </c>
      <c r="H661" s="10">
        <v>86</v>
      </c>
      <c r="I661">
        <f t="shared" si="28"/>
        <v>80.855800000000016</v>
      </c>
      <c r="J661" s="82">
        <f t="shared" si="29"/>
        <v>16.229403889626401</v>
      </c>
    </row>
    <row r="662" spans="1:10" x14ac:dyDescent="0.25">
      <c r="A662" s="17">
        <v>661</v>
      </c>
      <c r="B662" s="11">
        <v>45173</v>
      </c>
      <c r="C662" s="12">
        <v>0.83333333333333337</v>
      </c>
      <c r="D662" s="29">
        <f t="shared" si="30"/>
        <v>45173.833333333336</v>
      </c>
      <c r="E662" s="28">
        <v>52.5</v>
      </c>
      <c r="F662" s="10">
        <v>61.9</v>
      </c>
      <c r="G662" s="15">
        <v>2.7</v>
      </c>
      <c r="H662" s="10">
        <v>78</v>
      </c>
      <c r="I662">
        <f t="shared" si="28"/>
        <v>71.419800000000009</v>
      </c>
      <c r="J662" s="82">
        <f t="shared" si="29"/>
        <v>15.029683900410401</v>
      </c>
    </row>
    <row r="663" spans="1:10" x14ac:dyDescent="0.25">
      <c r="A663" s="31">
        <v>662</v>
      </c>
      <c r="B663" s="11">
        <v>45173</v>
      </c>
      <c r="C663" s="12">
        <v>0.91666666666666663</v>
      </c>
      <c r="D663" s="29">
        <f t="shared" si="30"/>
        <v>45173.916666666664</v>
      </c>
      <c r="E663" s="28">
        <v>51.5</v>
      </c>
      <c r="F663" s="10">
        <v>65.5</v>
      </c>
      <c r="G663" s="15">
        <v>2.7</v>
      </c>
      <c r="H663" s="10">
        <v>61</v>
      </c>
      <c r="I663">
        <f t="shared" si="28"/>
        <v>51.750799999999998</v>
      </c>
      <c r="J663" s="82">
        <f t="shared" si="29"/>
        <v>13.8226847794464</v>
      </c>
    </row>
    <row r="664" spans="1:10" x14ac:dyDescent="0.25">
      <c r="A664" s="17">
        <v>663</v>
      </c>
      <c r="B664" s="11">
        <v>45174</v>
      </c>
      <c r="C664" s="12">
        <v>0.375</v>
      </c>
      <c r="D664" s="29">
        <f t="shared" si="30"/>
        <v>45174.375</v>
      </c>
      <c r="E664" s="28">
        <v>49</v>
      </c>
      <c r="F664" s="10">
        <v>72.400000000000006</v>
      </c>
      <c r="G664" s="15">
        <v>4.0999999999999996</v>
      </c>
      <c r="H664" s="10">
        <v>54</v>
      </c>
      <c r="I664">
        <f t="shared" si="28"/>
        <v>43.802999999999997</v>
      </c>
      <c r="J664" s="82">
        <f t="shared" si="29"/>
        <v>13.83101734834</v>
      </c>
    </row>
    <row r="665" spans="1:10" x14ac:dyDescent="0.25">
      <c r="A665" s="31">
        <v>664</v>
      </c>
      <c r="B665" s="11">
        <v>45174</v>
      </c>
      <c r="C665" s="13">
        <v>0.45833333333333331</v>
      </c>
      <c r="D665" s="29">
        <f t="shared" si="30"/>
        <v>45174.458333333336</v>
      </c>
      <c r="E665" s="28">
        <v>52</v>
      </c>
      <c r="F665" s="15">
        <v>57</v>
      </c>
      <c r="G665" s="10">
        <v>4.3</v>
      </c>
      <c r="H665" s="10">
        <v>100.6</v>
      </c>
      <c r="I665">
        <f t="shared" si="28"/>
        <v>98.373463999999998</v>
      </c>
      <c r="J665" s="82">
        <f t="shared" si="29"/>
        <v>19.523743139752007</v>
      </c>
    </row>
    <row r="666" spans="1:10" x14ac:dyDescent="0.25">
      <c r="A666" s="17">
        <v>665</v>
      </c>
      <c r="B666" s="11">
        <v>45174</v>
      </c>
      <c r="C666" s="13">
        <v>0.54166666666666663</v>
      </c>
      <c r="D666" s="29">
        <f t="shared" si="30"/>
        <v>45174.541666666664</v>
      </c>
      <c r="E666" s="28">
        <v>54</v>
      </c>
      <c r="F666" s="15">
        <v>56.5</v>
      </c>
      <c r="G666" s="10">
        <v>4.7</v>
      </c>
      <c r="H666" s="10">
        <v>89.2</v>
      </c>
      <c r="I666">
        <f t="shared" si="28"/>
        <v>84.66245600000002</v>
      </c>
      <c r="J666" s="82">
        <f t="shared" si="29"/>
        <v>16.827320138451377</v>
      </c>
    </row>
    <row r="667" spans="1:10" x14ac:dyDescent="0.25">
      <c r="A667" s="31">
        <v>666</v>
      </c>
      <c r="B667" s="11">
        <v>45174</v>
      </c>
      <c r="C667" s="13">
        <v>0.66666666666666663</v>
      </c>
      <c r="D667" s="29">
        <f t="shared" si="30"/>
        <v>45174.666666666664</v>
      </c>
      <c r="E667" s="28">
        <v>54</v>
      </c>
      <c r="F667" s="10">
        <v>51.3</v>
      </c>
      <c r="G667" s="15">
        <v>4.3</v>
      </c>
      <c r="H667" s="10">
        <v>158</v>
      </c>
      <c r="I667">
        <f t="shared" si="28"/>
        <v>170.96379999999999</v>
      </c>
      <c r="J667" s="82">
        <f t="shared" si="29"/>
        <v>47.957538657594391</v>
      </c>
    </row>
    <row r="668" spans="1:10" x14ac:dyDescent="0.25">
      <c r="A668" s="17">
        <v>667</v>
      </c>
      <c r="B668" s="11">
        <v>45174</v>
      </c>
      <c r="C668" s="12">
        <v>0.75</v>
      </c>
      <c r="D668" s="29">
        <f t="shared" si="30"/>
        <v>45174.75</v>
      </c>
      <c r="E668" s="28">
        <v>54</v>
      </c>
      <c r="F668" s="10">
        <v>51.7</v>
      </c>
      <c r="G668" s="15">
        <v>3.4</v>
      </c>
      <c r="H668" s="10">
        <v>105</v>
      </c>
      <c r="I668">
        <f t="shared" si="28"/>
        <v>103.72800000000001</v>
      </c>
      <c r="J668" s="82">
        <f t="shared" si="29"/>
        <v>20.807489443840002</v>
      </c>
    </row>
    <row r="669" spans="1:10" x14ac:dyDescent="0.25">
      <c r="A669" s="31">
        <v>668</v>
      </c>
      <c r="B669" s="11">
        <v>45174</v>
      </c>
      <c r="C669" s="12">
        <v>0.83333333333333337</v>
      </c>
      <c r="D669" s="29">
        <f t="shared" si="30"/>
        <v>45174.833333333336</v>
      </c>
      <c r="E669" s="28">
        <v>52</v>
      </c>
      <c r="F669" s="10">
        <v>59.3</v>
      </c>
      <c r="G669" s="15">
        <v>2.8</v>
      </c>
      <c r="H669" s="10">
        <v>71</v>
      </c>
      <c r="I669">
        <f t="shared" si="28"/>
        <v>63.257800000000003</v>
      </c>
      <c r="J669" s="82">
        <f t="shared" si="29"/>
        <v>14.3165587294984</v>
      </c>
    </row>
    <row r="670" spans="1:10" x14ac:dyDescent="0.25">
      <c r="A670" s="17">
        <v>669</v>
      </c>
      <c r="B670" s="11">
        <v>45174</v>
      </c>
      <c r="C670" s="12">
        <v>0.91666666666666663</v>
      </c>
      <c r="D670" s="29">
        <f t="shared" si="30"/>
        <v>45174.916666666664</v>
      </c>
      <c r="E670" s="28">
        <v>50</v>
      </c>
      <c r="F670" s="10">
        <v>64.7</v>
      </c>
      <c r="G670" s="15">
        <v>2.9</v>
      </c>
      <c r="H670" s="10">
        <v>63</v>
      </c>
      <c r="I670">
        <f t="shared" si="28"/>
        <v>54.037800000000018</v>
      </c>
      <c r="J670" s="82">
        <f t="shared" si="29"/>
        <v>13.8731868531784</v>
      </c>
    </row>
    <row r="671" spans="1:10" x14ac:dyDescent="0.25">
      <c r="A671" s="31">
        <v>670</v>
      </c>
      <c r="B671" s="11">
        <v>45175</v>
      </c>
      <c r="C671" s="12">
        <v>0.375</v>
      </c>
      <c r="D671" s="29">
        <f t="shared" si="30"/>
        <v>45175.375</v>
      </c>
      <c r="E671" s="28">
        <v>50</v>
      </c>
      <c r="F671" s="15">
        <v>66.3</v>
      </c>
      <c r="G671" s="15">
        <v>3.2</v>
      </c>
      <c r="H671" s="10">
        <v>67</v>
      </c>
      <c r="I671">
        <f t="shared" si="28"/>
        <v>58.633399999999995</v>
      </c>
      <c r="J671" s="82">
        <f t="shared" si="29"/>
        <v>14.046151045965599</v>
      </c>
    </row>
    <row r="672" spans="1:10" x14ac:dyDescent="0.25">
      <c r="A672" s="17">
        <v>671</v>
      </c>
      <c r="B672" s="11">
        <v>45175</v>
      </c>
      <c r="C672" s="13">
        <v>0.45833333333333331</v>
      </c>
      <c r="D672" s="29">
        <f t="shared" si="30"/>
        <v>45175.458333333336</v>
      </c>
      <c r="E672" s="28">
        <v>52.5</v>
      </c>
      <c r="F672" s="15">
        <v>59.2</v>
      </c>
      <c r="G672" s="15">
        <v>4.7</v>
      </c>
      <c r="H672" s="10">
        <v>138</v>
      </c>
      <c r="I672">
        <f t="shared" si="28"/>
        <v>144.99779999999998</v>
      </c>
      <c r="J672" s="82">
        <f t="shared" si="29"/>
        <v>35.05053553093839</v>
      </c>
    </row>
    <row r="673" spans="1:10" x14ac:dyDescent="0.25">
      <c r="A673" s="31">
        <v>672</v>
      </c>
      <c r="B673" s="11">
        <v>45175</v>
      </c>
      <c r="C673" s="13">
        <v>0.54166666666666663</v>
      </c>
      <c r="D673" s="29">
        <f t="shared" si="30"/>
        <v>45175.541666666664</v>
      </c>
      <c r="E673" s="28">
        <v>55</v>
      </c>
      <c r="F673" s="15">
        <v>47.7</v>
      </c>
      <c r="G673" s="15">
        <v>4.8</v>
      </c>
      <c r="H673" s="10">
        <v>228</v>
      </c>
      <c r="I673">
        <f t="shared" si="28"/>
        <v>267.51480000000004</v>
      </c>
      <c r="J673" s="82">
        <f t="shared" si="29"/>
        <v>122.68430857503046</v>
      </c>
    </row>
    <row r="674" spans="1:10" x14ac:dyDescent="0.25">
      <c r="A674" s="17">
        <v>673</v>
      </c>
      <c r="B674" s="11">
        <v>45175</v>
      </c>
      <c r="C674" s="13">
        <v>0.66666666666666663</v>
      </c>
      <c r="D674" s="29">
        <f t="shared" si="30"/>
        <v>45175.666666666664</v>
      </c>
      <c r="E674" s="28">
        <v>55</v>
      </c>
      <c r="F674" s="15">
        <v>45.9</v>
      </c>
      <c r="G674" s="15">
        <v>4.4000000000000004</v>
      </c>
      <c r="H674" s="10">
        <v>219</v>
      </c>
      <c r="I674">
        <f t="shared" si="28"/>
        <v>254.607</v>
      </c>
      <c r="J674" s="82">
        <f t="shared" si="29"/>
        <v>110.25415825473999</v>
      </c>
    </row>
    <row r="675" spans="1:10" x14ac:dyDescent="0.25">
      <c r="A675" s="31">
        <v>674</v>
      </c>
      <c r="B675" s="11">
        <v>45175</v>
      </c>
      <c r="C675" s="12">
        <v>0.75</v>
      </c>
      <c r="D675" s="29">
        <f t="shared" si="30"/>
        <v>45175.75</v>
      </c>
      <c r="E675" s="28">
        <v>55</v>
      </c>
      <c r="F675" s="15">
        <v>47</v>
      </c>
      <c r="G675" s="15">
        <v>3.6</v>
      </c>
      <c r="H675" s="10">
        <v>212</v>
      </c>
      <c r="I675">
        <f t="shared" si="28"/>
        <v>244.66839999999999</v>
      </c>
      <c r="J675" s="82">
        <f t="shared" si="29"/>
        <v>101.19649186634558</v>
      </c>
    </row>
    <row r="676" spans="1:10" x14ac:dyDescent="0.25">
      <c r="A676" s="17">
        <v>675</v>
      </c>
      <c r="B676" s="11">
        <v>45175</v>
      </c>
      <c r="C676" s="12">
        <v>0.83333333333333337</v>
      </c>
      <c r="D676" s="29">
        <f t="shared" si="30"/>
        <v>45175.833333333336</v>
      </c>
      <c r="E676" s="28">
        <v>53</v>
      </c>
      <c r="F676" s="15">
        <v>54</v>
      </c>
      <c r="G676" s="15">
        <v>3.11</v>
      </c>
      <c r="H676" s="10">
        <v>107</v>
      </c>
      <c r="I676">
        <f t="shared" si="28"/>
        <v>106.17340000000002</v>
      </c>
      <c r="J676" s="82">
        <f t="shared" si="29"/>
        <v>21.436879560685604</v>
      </c>
    </row>
    <row r="677" spans="1:10" x14ac:dyDescent="0.25">
      <c r="A677" s="31">
        <v>676</v>
      </c>
      <c r="B677" s="11">
        <v>45175</v>
      </c>
      <c r="C677" s="12">
        <v>0.91666666666666663</v>
      </c>
      <c r="D677" s="29">
        <f t="shared" si="30"/>
        <v>45175.916666666664</v>
      </c>
      <c r="E677" s="28">
        <v>52</v>
      </c>
      <c r="F677" s="15">
        <v>59</v>
      </c>
      <c r="G677" s="15">
        <v>3</v>
      </c>
      <c r="H677" s="10">
        <v>79</v>
      </c>
      <c r="I677">
        <f t="shared" si="28"/>
        <v>72.593000000000004</v>
      </c>
      <c r="J677" s="82">
        <f t="shared" si="29"/>
        <v>15.15693964674</v>
      </c>
    </row>
    <row r="678" spans="1:10" x14ac:dyDescent="0.25">
      <c r="A678" s="17">
        <v>677</v>
      </c>
      <c r="B678" s="11">
        <v>45176</v>
      </c>
      <c r="C678" s="12">
        <v>0.375</v>
      </c>
      <c r="D678" s="29">
        <f t="shared" si="30"/>
        <v>45176.375</v>
      </c>
      <c r="E678" s="28">
        <v>48.5</v>
      </c>
      <c r="F678" s="15">
        <v>72.3</v>
      </c>
      <c r="G678" s="15">
        <v>3.7</v>
      </c>
      <c r="H678" s="10">
        <v>49</v>
      </c>
      <c r="I678">
        <f t="shared" si="28"/>
        <v>38.179999999999993</v>
      </c>
      <c r="J678" s="82">
        <f t="shared" si="29"/>
        <v>14.009370024000001</v>
      </c>
    </row>
    <row r="679" spans="1:10" x14ac:dyDescent="0.25">
      <c r="A679" s="31">
        <v>678</v>
      </c>
      <c r="B679" s="11">
        <v>45176</v>
      </c>
      <c r="C679" s="13">
        <v>0.45833333333333331</v>
      </c>
      <c r="D679" s="29">
        <f t="shared" si="30"/>
        <v>45176.458333333336</v>
      </c>
      <c r="E679" s="28">
        <v>52</v>
      </c>
      <c r="F679" s="15">
        <v>61.5</v>
      </c>
      <c r="G679" s="15">
        <v>4.7</v>
      </c>
      <c r="H679" s="10">
        <v>115</v>
      </c>
      <c r="I679">
        <f t="shared" si="28"/>
        <v>116.027</v>
      </c>
      <c r="J679" s="82">
        <f t="shared" si="29"/>
        <v>24.246859287539994</v>
      </c>
    </row>
    <row r="680" spans="1:10" x14ac:dyDescent="0.25">
      <c r="A680" s="17">
        <v>679</v>
      </c>
      <c r="B680" s="11">
        <v>45176</v>
      </c>
      <c r="C680" s="13">
        <v>0.54166666666666663</v>
      </c>
      <c r="D680" s="29">
        <f t="shared" si="30"/>
        <v>45176.541666666664</v>
      </c>
      <c r="E680" s="28">
        <v>54</v>
      </c>
      <c r="F680" s="15">
        <v>50.1</v>
      </c>
      <c r="G680" s="15">
        <v>4.5999999999999996</v>
      </c>
      <c r="H680" s="10">
        <v>226</v>
      </c>
      <c r="I680">
        <f t="shared" si="28"/>
        <v>264.63380000000001</v>
      </c>
      <c r="J680" s="82">
        <f t="shared" si="29"/>
        <v>119.84463411151441</v>
      </c>
    </row>
    <row r="681" spans="1:10" x14ac:dyDescent="0.25">
      <c r="A681" s="31">
        <v>680</v>
      </c>
      <c r="B681" s="11">
        <v>45176</v>
      </c>
      <c r="C681" s="13">
        <v>0.66666666666666663</v>
      </c>
      <c r="D681" s="29">
        <f t="shared" si="30"/>
        <v>45176.666666666664</v>
      </c>
      <c r="E681" s="28">
        <v>53.5</v>
      </c>
      <c r="F681" s="15">
        <v>51.5</v>
      </c>
      <c r="G681" s="15">
        <v>4</v>
      </c>
      <c r="H681" s="10">
        <v>101</v>
      </c>
      <c r="I681">
        <f t="shared" si="28"/>
        <v>98.858800000000002</v>
      </c>
      <c r="J681" s="82">
        <f t="shared" si="29"/>
        <v>19.634761282614399</v>
      </c>
    </row>
    <row r="682" spans="1:10" x14ac:dyDescent="0.25">
      <c r="A682" s="17">
        <v>681</v>
      </c>
      <c r="B682" s="11">
        <v>45176</v>
      </c>
      <c r="C682" s="12">
        <v>0.75</v>
      </c>
      <c r="D682" s="29">
        <f t="shared" si="30"/>
        <v>45176.75</v>
      </c>
      <c r="E682" s="28">
        <v>53.5</v>
      </c>
      <c r="F682" s="15">
        <v>52.3</v>
      </c>
      <c r="G682" s="15">
        <v>3.1</v>
      </c>
      <c r="H682" s="10">
        <v>109</v>
      </c>
      <c r="I682">
        <f t="shared" si="28"/>
        <v>108.626</v>
      </c>
      <c r="J682" s="82">
        <f t="shared" si="29"/>
        <v>22.095271799760003</v>
      </c>
    </row>
    <row r="683" spans="1:10" x14ac:dyDescent="0.25">
      <c r="A683" s="31">
        <v>682</v>
      </c>
      <c r="B683" s="11">
        <v>45176</v>
      </c>
      <c r="C683" s="12">
        <v>0.83333333333333337</v>
      </c>
      <c r="D683" s="29">
        <f t="shared" ref="D683:D716" si="31">B683+C683</f>
        <v>45176.833333333336</v>
      </c>
      <c r="E683" s="28">
        <v>51.5</v>
      </c>
      <c r="F683" s="15">
        <v>58</v>
      </c>
      <c r="G683" s="15">
        <v>2.9</v>
      </c>
      <c r="H683" s="10">
        <v>75</v>
      </c>
      <c r="I683">
        <f t="shared" si="28"/>
        <v>67.911000000000001</v>
      </c>
      <c r="J683" s="82">
        <f t="shared" si="29"/>
        <v>14.686215861459999</v>
      </c>
    </row>
    <row r="684" spans="1:10" x14ac:dyDescent="0.25">
      <c r="A684" s="17">
        <v>683</v>
      </c>
      <c r="B684" s="11">
        <v>45176</v>
      </c>
      <c r="C684" s="12">
        <v>0.91666666666666663</v>
      </c>
      <c r="D684" s="29">
        <f t="shared" si="31"/>
        <v>45176.916666666664</v>
      </c>
      <c r="E684" s="28">
        <v>50.5</v>
      </c>
      <c r="F684" s="15">
        <v>60.8</v>
      </c>
      <c r="G684" s="15">
        <v>2.8</v>
      </c>
      <c r="H684" s="10">
        <v>67</v>
      </c>
      <c r="I684">
        <f t="shared" si="28"/>
        <v>58.633399999999995</v>
      </c>
      <c r="J684" s="82">
        <f t="shared" si="29"/>
        <v>14.046151045965599</v>
      </c>
    </row>
    <row r="685" spans="1:10" x14ac:dyDescent="0.25">
      <c r="A685" s="31">
        <v>684</v>
      </c>
      <c r="B685" s="11">
        <v>45177</v>
      </c>
      <c r="C685" s="12">
        <v>0.375</v>
      </c>
      <c r="D685" s="29">
        <f t="shared" si="31"/>
        <v>45177.375</v>
      </c>
      <c r="E685" s="28">
        <v>46</v>
      </c>
      <c r="F685" s="15">
        <v>77.8</v>
      </c>
      <c r="G685" s="15">
        <v>3.3</v>
      </c>
      <c r="H685" s="10">
        <v>30.1</v>
      </c>
      <c r="I685">
        <f t="shared" si="28"/>
        <v>17.331599000000001</v>
      </c>
      <c r="J685" s="82">
        <f t="shared" si="29"/>
        <v>15.917911589006771</v>
      </c>
    </row>
    <row r="686" spans="1:10" x14ac:dyDescent="0.25">
      <c r="A686" s="17">
        <v>685</v>
      </c>
      <c r="B686" s="11">
        <v>45177</v>
      </c>
      <c r="C686" s="13">
        <v>0.45833333333333331</v>
      </c>
      <c r="D686" s="29">
        <f t="shared" si="31"/>
        <v>45177.458333333336</v>
      </c>
      <c r="E686" s="28">
        <v>49.5</v>
      </c>
      <c r="F686" s="15">
        <v>67.599999999999994</v>
      </c>
      <c r="G686" s="15">
        <v>4.5999999999999996</v>
      </c>
      <c r="H686" s="10">
        <v>81</v>
      </c>
      <c r="I686">
        <f t="shared" ref="I686:I749" si="32">H686*H686*0.0009+1.0319*H686-14.544</f>
        <v>74.944800000000001</v>
      </c>
      <c r="J686" s="82">
        <f t="shared" ref="J686:J749" si="33">IF(I686 &lt; 1000, 19-0.217*I686+0.00226*I686*I686, -566+1.21*I686)</f>
        <v>15.430772486310401</v>
      </c>
    </row>
    <row r="687" spans="1:10" x14ac:dyDescent="0.25">
      <c r="A687" s="31">
        <v>686</v>
      </c>
      <c r="B687" s="11">
        <v>45177</v>
      </c>
      <c r="C687" s="13">
        <v>0.54166666666666663</v>
      </c>
      <c r="D687" s="29">
        <f t="shared" si="31"/>
        <v>45177.541666666664</v>
      </c>
      <c r="E687" s="28">
        <v>50.5</v>
      </c>
      <c r="F687" s="15">
        <v>62.3</v>
      </c>
      <c r="G687" s="15">
        <v>4.3</v>
      </c>
      <c r="H687" s="10">
        <v>82</v>
      </c>
      <c r="I687">
        <f t="shared" si="32"/>
        <v>76.123400000000004</v>
      </c>
      <c r="J687" s="82">
        <f t="shared" si="33"/>
        <v>15.577406982285599</v>
      </c>
    </row>
    <row r="688" spans="1:10" x14ac:dyDescent="0.25">
      <c r="A688" s="17">
        <v>687</v>
      </c>
      <c r="B688" s="11">
        <v>45177</v>
      </c>
      <c r="C688" s="13">
        <v>0.66666666666666663</v>
      </c>
      <c r="D688" s="29">
        <f t="shared" si="31"/>
        <v>45177.666666666664</v>
      </c>
      <c r="E688" s="28">
        <v>51.5</v>
      </c>
      <c r="F688" s="15">
        <v>57.4</v>
      </c>
      <c r="G688" s="15">
        <v>3.9</v>
      </c>
      <c r="H688" s="10">
        <v>76</v>
      </c>
      <c r="I688">
        <f t="shared" si="32"/>
        <v>69.078800000000015</v>
      </c>
      <c r="J688" s="82">
        <f t="shared" si="33"/>
        <v>14.7943505773344</v>
      </c>
    </row>
    <row r="689" spans="1:10" x14ac:dyDescent="0.25">
      <c r="A689" s="31">
        <v>688</v>
      </c>
      <c r="B689" s="11">
        <v>45177</v>
      </c>
      <c r="C689" s="12">
        <v>0.75</v>
      </c>
      <c r="D689" s="29">
        <f t="shared" si="31"/>
        <v>45177.75</v>
      </c>
      <c r="E689" s="28">
        <v>50</v>
      </c>
      <c r="F689" s="15">
        <v>58.7</v>
      </c>
      <c r="G689" s="15">
        <v>3.2</v>
      </c>
      <c r="H689" s="10">
        <v>51</v>
      </c>
      <c r="I689">
        <f t="shared" si="32"/>
        <v>40.4238</v>
      </c>
      <c r="J689" s="82">
        <f t="shared" si="33"/>
        <v>13.921064350554399</v>
      </c>
    </row>
    <row r="690" spans="1:10" x14ac:dyDescent="0.25">
      <c r="A690" s="17">
        <v>689</v>
      </c>
      <c r="B690" s="11">
        <v>45177</v>
      </c>
      <c r="C690" s="12">
        <v>0.83333333333333337</v>
      </c>
      <c r="D690" s="29">
        <f t="shared" si="31"/>
        <v>45177.833333333336</v>
      </c>
      <c r="E690" s="28">
        <v>49</v>
      </c>
      <c r="F690" s="15">
        <v>63.4</v>
      </c>
      <c r="G690" s="15">
        <v>2.8</v>
      </c>
      <c r="H690" s="10">
        <v>41</v>
      </c>
      <c r="I690">
        <f t="shared" si="32"/>
        <v>29.276800000000005</v>
      </c>
      <c r="J690" s="82">
        <f t="shared" si="33"/>
        <v>14.5840505012224</v>
      </c>
    </row>
    <row r="691" spans="1:10" x14ac:dyDescent="0.25">
      <c r="A691" s="31">
        <v>690</v>
      </c>
      <c r="B691" s="11">
        <v>45177</v>
      </c>
      <c r="C691" s="12">
        <v>0.91666666666666663</v>
      </c>
      <c r="D691" s="29">
        <f t="shared" si="31"/>
        <v>45177.916666666664</v>
      </c>
      <c r="E691" s="28">
        <v>48</v>
      </c>
      <c r="F691" s="15">
        <v>69.099999999999994</v>
      </c>
      <c r="G691" s="15">
        <v>2.7</v>
      </c>
      <c r="H691" s="10">
        <v>35</v>
      </c>
      <c r="I691">
        <f t="shared" si="32"/>
        <v>22.675000000000001</v>
      </c>
      <c r="J691" s="82">
        <f t="shared" si="33"/>
        <v>15.241516712500001</v>
      </c>
    </row>
    <row r="692" spans="1:10" x14ac:dyDescent="0.25">
      <c r="A692" s="17">
        <v>691</v>
      </c>
      <c r="B692" s="11">
        <v>45178</v>
      </c>
      <c r="C692" s="12">
        <v>0.375</v>
      </c>
      <c r="D692" s="29">
        <f t="shared" si="31"/>
        <v>45178.375</v>
      </c>
      <c r="E692" s="28">
        <v>45</v>
      </c>
      <c r="F692" s="15">
        <v>79.599999999999994</v>
      </c>
      <c r="G692" s="15">
        <v>3.9</v>
      </c>
      <c r="H692" s="10">
        <v>24</v>
      </c>
      <c r="I692">
        <f t="shared" si="32"/>
        <v>10.739999999999998</v>
      </c>
      <c r="J692" s="82">
        <f t="shared" si="33"/>
        <v>16.930105576000003</v>
      </c>
    </row>
    <row r="693" spans="1:10" x14ac:dyDescent="0.25">
      <c r="A693" s="31">
        <v>692</v>
      </c>
      <c r="B693" s="11">
        <v>45178</v>
      </c>
      <c r="C693" s="13">
        <v>0.45833333333333331</v>
      </c>
      <c r="D693" s="29">
        <f t="shared" si="31"/>
        <v>45178.458333333336</v>
      </c>
      <c r="E693" s="28">
        <v>46.5</v>
      </c>
      <c r="F693" s="15">
        <v>73.5</v>
      </c>
      <c r="G693" s="15">
        <v>4</v>
      </c>
      <c r="H693" s="10">
        <v>58</v>
      </c>
      <c r="I693">
        <f t="shared" si="32"/>
        <v>48.333799999999997</v>
      </c>
      <c r="J693" s="82">
        <f t="shared" si="33"/>
        <v>13.791278462714399</v>
      </c>
    </row>
    <row r="694" spans="1:10" x14ac:dyDescent="0.25">
      <c r="A694" s="17">
        <v>693</v>
      </c>
      <c r="B694" s="11">
        <v>45178</v>
      </c>
      <c r="C694" s="13">
        <v>0.54166666666666663</v>
      </c>
      <c r="D694" s="29">
        <f t="shared" si="31"/>
        <v>45178.541666666664</v>
      </c>
      <c r="E694" s="28">
        <v>48</v>
      </c>
      <c r="F694" s="15">
        <v>67.099999999999994</v>
      </c>
      <c r="G694" s="15">
        <v>3.3</v>
      </c>
      <c r="H694" s="10">
        <v>70</v>
      </c>
      <c r="I694">
        <f t="shared" si="32"/>
        <v>62.099000000000004</v>
      </c>
      <c r="J694" s="82">
        <f t="shared" si="33"/>
        <v>14.239722910259999</v>
      </c>
    </row>
    <row r="695" spans="1:10" x14ac:dyDescent="0.25">
      <c r="A695" s="31">
        <v>694</v>
      </c>
      <c r="B695" s="11">
        <v>45178</v>
      </c>
      <c r="C695" s="13">
        <v>0.66666666666666663</v>
      </c>
      <c r="D695" s="29">
        <f t="shared" si="31"/>
        <v>45178.666666666664</v>
      </c>
      <c r="E695" s="28">
        <v>49</v>
      </c>
      <c r="F695" s="15">
        <v>62.8</v>
      </c>
      <c r="G695" s="15">
        <v>2.7</v>
      </c>
      <c r="H695" s="10">
        <v>86</v>
      </c>
      <c r="I695">
        <f t="shared" si="32"/>
        <v>80.855800000000016</v>
      </c>
      <c r="J695" s="82">
        <f t="shared" si="33"/>
        <v>16.229403889626401</v>
      </c>
    </row>
    <row r="696" spans="1:10" x14ac:dyDescent="0.25">
      <c r="A696" s="17">
        <v>695</v>
      </c>
      <c r="B696" s="11">
        <v>45178</v>
      </c>
      <c r="C696" s="12">
        <v>0.75</v>
      </c>
      <c r="D696" s="29">
        <f t="shared" si="31"/>
        <v>45178.75</v>
      </c>
      <c r="E696" s="28">
        <v>47</v>
      </c>
      <c r="F696" s="15">
        <v>69.8</v>
      </c>
      <c r="G696" s="15">
        <v>2.4</v>
      </c>
      <c r="H696" s="10">
        <v>56</v>
      </c>
      <c r="I696">
        <f t="shared" si="32"/>
        <v>46.064800000000005</v>
      </c>
      <c r="J696" s="82">
        <f t="shared" si="33"/>
        <v>13.799581105830399</v>
      </c>
    </row>
    <row r="697" spans="1:10" x14ac:dyDescent="0.25">
      <c r="A697" s="31">
        <v>696</v>
      </c>
      <c r="B697" s="11">
        <v>45178</v>
      </c>
      <c r="C697" s="12">
        <v>0.83333333333333337</v>
      </c>
      <c r="D697" s="29">
        <f t="shared" si="31"/>
        <v>45178.833333333336</v>
      </c>
      <c r="E697" s="28">
        <v>46.5</v>
      </c>
      <c r="F697" s="15">
        <v>75.900000000000006</v>
      </c>
      <c r="G697" s="15">
        <v>2.2000000000000002</v>
      </c>
      <c r="H697" s="10">
        <v>35</v>
      </c>
      <c r="I697">
        <f t="shared" si="32"/>
        <v>22.675000000000001</v>
      </c>
      <c r="J697" s="82">
        <f t="shared" si="33"/>
        <v>15.241516712500001</v>
      </c>
    </row>
    <row r="698" spans="1:10" x14ac:dyDescent="0.25">
      <c r="A698" s="17">
        <v>697</v>
      </c>
      <c r="B698" s="11">
        <v>45178</v>
      </c>
      <c r="C698" s="12">
        <v>0.91666666666666663</v>
      </c>
      <c r="D698" s="29">
        <f t="shared" si="31"/>
        <v>45178.916666666664</v>
      </c>
      <c r="E698" s="28">
        <v>46</v>
      </c>
      <c r="F698" s="15">
        <v>79.099999999999994</v>
      </c>
      <c r="G698" s="15">
        <v>2.1</v>
      </c>
      <c r="H698" s="10">
        <v>41</v>
      </c>
      <c r="I698">
        <f t="shared" si="32"/>
        <v>29.276800000000005</v>
      </c>
      <c r="J698" s="82">
        <f t="shared" si="33"/>
        <v>14.5840505012224</v>
      </c>
    </row>
    <row r="699" spans="1:10" x14ac:dyDescent="0.25">
      <c r="A699" s="31">
        <v>698</v>
      </c>
      <c r="B699" s="11">
        <v>45179</v>
      </c>
      <c r="C699" s="12">
        <v>0.375</v>
      </c>
      <c r="D699" s="29">
        <f t="shared" si="31"/>
        <v>45179.375</v>
      </c>
      <c r="E699" s="28">
        <v>43.5</v>
      </c>
      <c r="F699" s="15">
        <v>87</v>
      </c>
      <c r="G699" s="15">
        <v>2.5</v>
      </c>
      <c r="H699" s="10">
        <v>17</v>
      </c>
      <c r="I699">
        <f t="shared" si="32"/>
        <v>3.2584000000000017</v>
      </c>
      <c r="J699" s="82">
        <f t="shared" si="33"/>
        <v>18.316922005465599</v>
      </c>
    </row>
    <row r="700" spans="1:10" x14ac:dyDescent="0.25">
      <c r="A700" s="17">
        <v>699</v>
      </c>
      <c r="B700" s="11">
        <v>45179</v>
      </c>
      <c r="C700" s="13">
        <v>0.45833333333333331</v>
      </c>
      <c r="D700" s="29">
        <f t="shared" si="31"/>
        <v>45179.458333333336</v>
      </c>
      <c r="E700" s="28">
        <v>44</v>
      </c>
      <c r="F700" s="15">
        <v>86.9</v>
      </c>
      <c r="G700" s="15">
        <v>5.2</v>
      </c>
      <c r="H700" s="10">
        <v>23</v>
      </c>
      <c r="I700">
        <f t="shared" si="32"/>
        <v>9.6658000000000008</v>
      </c>
      <c r="J700" s="82">
        <f t="shared" si="33"/>
        <v>17.113667978586403</v>
      </c>
    </row>
    <row r="701" spans="1:10" x14ac:dyDescent="0.25">
      <c r="A701" s="31">
        <v>700</v>
      </c>
      <c r="B701" s="11">
        <v>45179</v>
      </c>
      <c r="C701" s="13">
        <v>0.58333333333333337</v>
      </c>
      <c r="D701" s="29">
        <f t="shared" si="31"/>
        <v>45179.583333333336</v>
      </c>
      <c r="E701" s="28">
        <v>44.5</v>
      </c>
      <c r="F701" s="15">
        <v>86.1</v>
      </c>
      <c r="G701" s="15">
        <v>5.6</v>
      </c>
      <c r="H701" s="10">
        <v>32</v>
      </c>
      <c r="I701">
        <f t="shared" si="32"/>
        <v>19.398399999999999</v>
      </c>
      <c r="J701" s="82">
        <f t="shared" si="33"/>
        <v>15.640980504985601</v>
      </c>
    </row>
    <row r="702" spans="1:10" x14ac:dyDescent="0.25">
      <c r="A702" s="17">
        <v>701</v>
      </c>
      <c r="B702" s="11">
        <v>45179</v>
      </c>
      <c r="C702" s="13">
        <v>0.66666666666666663</v>
      </c>
      <c r="D702" s="29">
        <f t="shared" si="31"/>
        <v>45179.666666666664</v>
      </c>
      <c r="E702" s="28">
        <v>45</v>
      </c>
      <c r="F702" s="15">
        <v>81.3</v>
      </c>
      <c r="G702" s="15">
        <v>4.7</v>
      </c>
      <c r="H702" s="10">
        <v>44</v>
      </c>
      <c r="I702">
        <f t="shared" si="32"/>
        <v>32.602000000000004</v>
      </c>
      <c r="J702" s="82">
        <f t="shared" si="33"/>
        <v>14.32749831304</v>
      </c>
    </row>
    <row r="703" spans="1:10" x14ac:dyDescent="0.25">
      <c r="A703" s="31">
        <v>702</v>
      </c>
      <c r="B703" s="11">
        <v>45179</v>
      </c>
      <c r="C703" s="12">
        <v>0.75</v>
      </c>
      <c r="D703" s="29">
        <f t="shared" si="31"/>
        <v>45179.75</v>
      </c>
      <c r="E703" s="28">
        <v>45</v>
      </c>
      <c r="F703" s="15">
        <v>78.8</v>
      </c>
      <c r="G703" s="15">
        <v>2.4</v>
      </c>
      <c r="H703" s="10">
        <v>148</v>
      </c>
      <c r="I703">
        <f t="shared" si="32"/>
        <v>157.89079999999998</v>
      </c>
      <c r="J703" s="82">
        <f t="shared" si="33"/>
        <v>41.07837707768639</v>
      </c>
    </row>
    <row r="704" spans="1:10" x14ac:dyDescent="0.25">
      <c r="A704" s="17">
        <v>703</v>
      </c>
      <c r="B704" s="11">
        <v>45179</v>
      </c>
      <c r="C704" s="12">
        <v>0.83333333333333337</v>
      </c>
      <c r="D704" s="29">
        <f t="shared" si="31"/>
        <v>45179.833333333336</v>
      </c>
      <c r="E704" s="28"/>
      <c r="F704" s="15"/>
      <c r="G704" s="15"/>
      <c r="H704" s="10"/>
      <c r="J704" s="82"/>
    </row>
    <row r="705" spans="1:10" x14ac:dyDescent="0.25">
      <c r="A705" s="31">
        <v>704</v>
      </c>
      <c r="B705" s="11">
        <v>45179</v>
      </c>
      <c r="C705" s="12">
        <v>0.91666666666666663</v>
      </c>
      <c r="D705" s="29">
        <f t="shared" si="31"/>
        <v>45179.916666666664</v>
      </c>
      <c r="E705" s="28">
        <v>43</v>
      </c>
      <c r="F705" s="15">
        <v>82.7</v>
      </c>
      <c r="G705" s="15">
        <v>2.1</v>
      </c>
      <c r="H705" s="10">
        <v>45</v>
      </c>
      <c r="I705">
        <f t="shared" si="32"/>
        <v>33.713999999999999</v>
      </c>
      <c r="J705" s="82">
        <f t="shared" si="33"/>
        <v>14.25285437896</v>
      </c>
    </row>
    <row r="706" spans="1:10" x14ac:dyDescent="0.25">
      <c r="A706" s="17">
        <v>705</v>
      </c>
      <c r="B706" s="11">
        <v>45180</v>
      </c>
      <c r="C706" s="12">
        <v>0.375</v>
      </c>
      <c r="D706" s="29">
        <f t="shared" si="31"/>
        <v>45180.375</v>
      </c>
      <c r="E706" s="28">
        <v>42.5</v>
      </c>
      <c r="F706" s="15">
        <v>91</v>
      </c>
      <c r="G706" s="15">
        <v>3.8</v>
      </c>
      <c r="H706" s="10">
        <v>30</v>
      </c>
      <c r="I706">
        <f t="shared" si="32"/>
        <v>17.222999999999999</v>
      </c>
      <c r="J706" s="82">
        <f t="shared" si="33"/>
        <v>15.932996707540001</v>
      </c>
    </row>
    <row r="707" spans="1:10" x14ac:dyDescent="0.25">
      <c r="A707" s="31">
        <v>706</v>
      </c>
      <c r="B707" s="11">
        <v>45180</v>
      </c>
      <c r="C707" s="13">
        <v>0.45833333333333331</v>
      </c>
      <c r="D707" s="29">
        <f t="shared" si="31"/>
        <v>45180.458333333336</v>
      </c>
      <c r="E707" s="28">
        <v>42.5</v>
      </c>
      <c r="F707" s="15">
        <v>91.3</v>
      </c>
      <c r="G707" s="15">
        <v>5</v>
      </c>
      <c r="H707" s="10">
        <v>15</v>
      </c>
      <c r="I707">
        <f t="shared" si="32"/>
        <v>1.1370000000000005</v>
      </c>
      <c r="J707" s="82">
        <f t="shared" si="33"/>
        <v>18.756192657940002</v>
      </c>
    </row>
    <row r="708" spans="1:10" x14ac:dyDescent="0.25">
      <c r="A708" s="17">
        <v>707</v>
      </c>
      <c r="B708" s="11">
        <v>45180</v>
      </c>
      <c r="C708" s="13">
        <v>0.54166666666666663</v>
      </c>
      <c r="D708" s="29">
        <f t="shared" si="31"/>
        <v>45180.541666666664</v>
      </c>
      <c r="E708" s="28">
        <v>43</v>
      </c>
      <c r="F708" s="15">
        <v>91</v>
      </c>
      <c r="G708" s="15">
        <v>5.8</v>
      </c>
      <c r="H708" s="10">
        <v>22</v>
      </c>
      <c r="I708">
        <f t="shared" si="32"/>
        <v>8.5934000000000026</v>
      </c>
      <c r="J708" s="82">
        <f t="shared" si="33"/>
        <v>17.302125343245599</v>
      </c>
    </row>
    <row r="709" spans="1:10" x14ac:dyDescent="0.25">
      <c r="A709" s="31">
        <v>708</v>
      </c>
      <c r="B709" s="11">
        <v>45180</v>
      </c>
      <c r="C709" s="13">
        <v>0.66666666666666663</v>
      </c>
      <c r="D709" s="29">
        <f t="shared" si="31"/>
        <v>45180.666666666664</v>
      </c>
      <c r="E709" s="28">
        <v>43</v>
      </c>
      <c r="F709" s="15">
        <v>88</v>
      </c>
      <c r="G709" s="15">
        <v>3.9</v>
      </c>
      <c r="H709" s="10">
        <v>23</v>
      </c>
      <c r="I709">
        <f t="shared" si="32"/>
        <v>9.6658000000000008</v>
      </c>
      <c r="J709" s="82">
        <f t="shared" si="33"/>
        <v>17.113667978586403</v>
      </c>
    </row>
    <row r="710" spans="1:10" x14ac:dyDescent="0.25">
      <c r="A710" s="17">
        <v>709</v>
      </c>
      <c r="B710" s="11">
        <v>45180</v>
      </c>
      <c r="C710" s="12">
        <v>0.75</v>
      </c>
      <c r="D710" s="29">
        <f t="shared" si="31"/>
        <v>45180.75</v>
      </c>
      <c r="E710" s="28">
        <v>42.5</v>
      </c>
      <c r="F710" s="15">
        <v>87.1</v>
      </c>
      <c r="G710" s="15">
        <v>3.1</v>
      </c>
      <c r="H710" s="10">
        <v>16</v>
      </c>
      <c r="I710">
        <f t="shared" si="32"/>
        <v>2.1967999999999996</v>
      </c>
      <c r="J710" s="82">
        <f t="shared" si="33"/>
        <v>18.5342010023424</v>
      </c>
    </row>
    <row r="711" spans="1:10" x14ac:dyDescent="0.25">
      <c r="A711" s="31">
        <v>710</v>
      </c>
      <c r="B711" s="11">
        <v>45180</v>
      </c>
      <c r="C711" s="12">
        <v>0.83333333333333337</v>
      </c>
      <c r="D711" s="29">
        <f t="shared" si="31"/>
        <v>45180.833333333336</v>
      </c>
      <c r="E711" s="28">
        <v>42</v>
      </c>
      <c r="F711" s="15">
        <v>90.3</v>
      </c>
      <c r="G711" s="15">
        <v>2.5</v>
      </c>
      <c r="H711" s="10">
        <v>55</v>
      </c>
      <c r="I711">
        <f t="shared" si="32"/>
        <v>44.933000000000007</v>
      </c>
      <c r="J711" s="82">
        <f t="shared" si="33"/>
        <v>13.812421345139999</v>
      </c>
    </row>
    <row r="712" spans="1:10" x14ac:dyDescent="0.25">
      <c r="A712" s="17">
        <v>711</v>
      </c>
      <c r="B712" s="11">
        <v>45180</v>
      </c>
      <c r="C712" s="12">
        <v>0.91666666666666663</v>
      </c>
      <c r="D712" s="29">
        <f t="shared" si="31"/>
        <v>45180.916666666664</v>
      </c>
      <c r="E712" s="28">
        <v>42</v>
      </c>
      <c r="F712" s="15">
        <v>88.5</v>
      </c>
      <c r="G712" s="15">
        <v>2.2999999999999998</v>
      </c>
      <c r="H712" s="10">
        <v>36</v>
      </c>
      <c r="I712">
        <f t="shared" si="32"/>
        <v>23.770800000000005</v>
      </c>
      <c r="J712" s="82">
        <f t="shared" si="33"/>
        <v>15.118751507766399</v>
      </c>
    </row>
    <row r="713" spans="1:10" x14ac:dyDescent="0.25">
      <c r="A713" s="31">
        <v>712</v>
      </c>
      <c r="B713" s="11">
        <v>45181</v>
      </c>
      <c r="C713" s="12">
        <v>0.375</v>
      </c>
      <c r="D713" s="29">
        <f t="shared" si="31"/>
        <v>45181.375</v>
      </c>
      <c r="E713" s="28">
        <v>40</v>
      </c>
      <c r="F713" s="15">
        <v>98.5</v>
      </c>
      <c r="G713" s="15">
        <v>4.0999999999999996</v>
      </c>
      <c r="H713" s="10">
        <v>71</v>
      </c>
      <c r="I713">
        <f t="shared" si="32"/>
        <v>63.257800000000003</v>
      </c>
      <c r="J713" s="82">
        <f t="shared" si="33"/>
        <v>14.3165587294984</v>
      </c>
    </row>
    <row r="714" spans="1:10" x14ac:dyDescent="0.25">
      <c r="A714" s="17">
        <v>713</v>
      </c>
      <c r="B714" s="11">
        <v>45181</v>
      </c>
      <c r="C714" s="13">
        <v>0.45833333333333331</v>
      </c>
      <c r="D714" s="29">
        <f t="shared" si="31"/>
        <v>45181.458333333336</v>
      </c>
      <c r="E714" s="28">
        <v>40.5</v>
      </c>
      <c r="F714" s="15">
        <v>94.1</v>
      </c>
      <c r="G714" s="15">
        <v>5.8</v>
      </c>
      <c r="H714" s="10">
        <v>9</v>
      </c>
      <c r="I714">
        <f t="shared" si="32"/>
        <v>-5.1839999999999993</v>
      </c>
      <c r="J714" s="82">
        <f t="shared" si="33"/>
        <v>20.185662914560002</v>
      </c>
    </row>
    <row r="715" spans="1:10" x14ac:dyDescent="0.25">
      <c r="A715" s="31">
        <v>714</v>
      </c>
      <c r="B715" s="11">
        <v>45181</v>
      </c>
      <c r="C715" s="13">
        <v>0.54166666666666663</v>
      </c>
      <c r="D715" s="29">
        <f t="shared" si="31"/>
        <v>45181.541666666664</v>
      </c>
      <c r="E715" s="28">
        <v>41</v>
      </c>
      <c r="F715" s="15">
        <v>93.5</v>
      </c>
      <c r="G715" s="15">
        <v>5</v>
      </c>
      <c r="H715" s="10">
        <v>9</v>
      </c>
      <c r="I715">
        <f t="shared" si="32"/>
        <v>-5.1839999999999993</v>
      </c>
      <c r="J715" s="82">
        <f t="shared" si="33"/>
        <v>20.185662914560002</v>
      </c>
    </row>
    <row r="716" spans="1:10" x14ac:dyDescent="0.25">
      <c r="A716" s="17">
        <v>715</v>
      </c>
      <c r="B716" s="11">
        <v>45181</v>
      </c>
      <c r="C716" s="13">
        <v>0.66666666666666663</v>
      </c>
      <c r="D716" s="29">
        <f t="shared" si="31"/>
        <v>45181.666666666664</v>
      </c>
      <c r="E716" s="28">
        <v>41.5</v>
      </c>
      <c r="F716" s="15">
        <v>90.6</v>
      </c>
      <c r="G716" s="15">
        <v>3.8</v>
      </c>
      <c r="H716" s="10">
        <v>15</v>
      </c>
      <c r="I716">
        <f t="shared" si="32"/>
        <v>1.1370000000000005</v>
      </c>
      <c r="J716" s="82">
        <f t="shared" si="33"/>
        <v>18.756192657940002</v>
      </c>
    </row>
    <row r="717" spans="1:10" x14ac:dyDescent="0.25">
      <c r="A717" s="31">
        <v>716</v>
      </c>
      <c r="B717" s="11">
        <v>45181</v>
      </c>
      <c r="C717" s="12">
        <v>0.75</v>
      </c>
      <c r="D717" s="29">
        <f t="shared" ref="D717:D751" si="34">B717+C717</f>
        <v>45181.75</v>
      </c>
      <c r="E717" s="28">
        <v>41</v>
      </c>
      <c r="F717" s="15">
        <v>90.5</v>
      </c>
      <c r="G717" s="15">
        <v>2.8</v>
      </c>
      <c r="H717" s="10">
        <v>16</v>
      </c>
      <c r="I717">
        <f t="shared" si="32"/>
        <v>2.1967999999999996</v>
      </c>
      <c r="J717" s="82">
        <f t="shared" si="33"/>
        <v>18.5342010023424</v>
      </c>
    </row>
    <row r="718" spans="1:10" x14ac:dyDescent="0.25">
      <c r="A718" s="17">
        <v>717</v>
      </c>
      <c r="B718" s="11">
        <v>45181</v>
      </c>
      <c r="C718" s="12">
        <v>0.83333333333333337</v>
      </c>
      <c r="D718" s="29">
        <f t="shared" si="34"/>
        <v>45181.833333333336</v>
      </c>
      <c r="E718" s="28">
        <v>40.5</v>
      </c>
      <c r="F718" s="15">
        <v>91.3</v>
      </c>
      <c r="G718" s="15">
        <v>2.2000000000000002</v>
      </c>
      <c r="H718" s="10">
        <v>95</v>
      </c>
      <c r="I718">
        <f t="shared" si="32"/>
        <v>91.609000000000009</v>
      </c>
      <c r="J718" s="82">
        <f t="shared" si="33"/>
        <v>18.087239071060001</v>
      </c>
    </row>
    <row r="719" spans="1:10" x14ac:dyDescent="0.25">
      <c r="A719" s="31">
        <v>718</v>
      </c>
      <c r="B719" s="11">
        <v>45181</v>
      </c>
      <c r="C719" s="12">
        <v>0.91666666666666663</v>
      </c>
      <c r="D719" s="29">
        <f t="shared" si="34"/>
        <v>45181.916666666664</v>
      </c>
      <c r="E719" s="28">
        <v>40.5</v>
      </c>
      <c r="F719" s="15">
        <v>92.4</v>
      </c>
      <c r="G719" s="15">
        <v>2.2000000000000002</v>
      </c>
      <c r="H719" s="10">
        <v>20</v>
      </c>
      <c r="I719">
        <f t="shared" si="32"/>
        <v>6.4540000000000006</v>
      </c>
      <c r="J719" s="82">
        <f t="shared" si="33"/>
        <v>17.693620302159999</v>
      </c>
    </row>
    <row r="720" spans="1:10" x14ac:dyDescent="0.25">
      <c r="A720" s="17">
        <v>719</v>
      </c>
      <c r="B720" s="11">
        <v>45182</v>
      </c>
      <c r="C720" s="12">
        <v>0.375</v>
      </c>
      <c r="D720" s="29">
        <f t="shared" si="34"/>
        <v>45182.375</v>
      </c>
      <c r="E720" s="28">
        <v>39</v>
      </c>
      <c r="F720" s="15">
        <v>99.2</v>
      </c>
      <c r="G720" s="15">
        <v>2.2999999999999998</v>
      </c>
      <c r="H720" s="10">
        <v>44</v>
      </c>
      <c r="I720">
        <f t="shared" si="32"/>
        <v>32.602000000000004</v>
      </c>
      <c r="J720" s="82">
        <f t="shared" si="33"/>
        <v>14.32749831304</v>
      </c>
    </row>
    <row r="721" spans="1:10" x14ac:dyDescent="0.25">
      <c r="A721" s="31">
        <v>720</v>
      </c>
      <c r="B721" s="11">
        <v>45182</v>
      </c>
      <c r="C721" s="13">
        <v>0.45833333333333331</v>
      </c>
      <c r="D721" s="29">
        <f t="shared" si="34"/>
        <v>45182.458333333336</v>
      </c>
      <c r="E721" s="28">
        <v>40</v>
      </c>
      <c r="F721" s="15">
        <v>96.6</v>
      </c>
      <c r="G721" s="15">
        <v>3.3</v>
      </c>
      <c r="H721" s="10">
        <v>11</v>
      </c>
      <c r="I721">
        <f t="shared" si="32"/>
        <v>-3.0841999999999992</v>
      </c>
      <c r="J721" s="82">
        <f t="shared" si="33"/>
        <v>19.6907691745864</v>
      </c>
    </row>
    <row r="722" spans="1:10" x14ac:dyDescent="0.25">
      <c r="A722" s="17">
        <v>721</v>
      </c>
      <c r="B722" s="11">
        <v>45182</v>
      </c>
      <c r="C722" s="13">
        <v>0.54166666666666663</v>
      </c>
      <c r="D722" s="29">
        <f t="shared" si="34"/>
        <v>45182.541666666664</v>
      </c>
      <c r="E722" s="28">
        <v>40.5</v>
      </c>
      <c r="F722" s="15">
        <v>97.2</v>
      </c>
      <c r="G722" s="15">
        <v>4.0999999999999996</v>
      </c>
      <c r="H722" s="10">
        <v>3</v>
      </c>
      <c r="I722">
        <f t="shared" si="32"/>
        <v>-11.440200000000001</v>
      </c>
      <c r="J722" s="82">
        <f t="shared" si="33"/>
        <v>21.778308077850401</v>
      </c>
    </row>
    <row r="723" spans="1:10" x14ac:dyDescent="0.25">
      <c r="A723" s="31">
        <v>722</v>
      </c>
      <c r="B723" s="11">
        <v>45182</v>
      </c>
      <c r="C723" s="13">
        <v>0.66666666666666663</v>
      </c>
      <c r="D723" s="29">
        <f t="shared" si="34"/>
        <v>45182.666666666664</v>
      </c>
      <c r="E723" s="28">
        <v>41.5</v>
      </c>
      <c r="F723" s="15">
        <v>95.2</v>
      </c>
      <c r="G723" s="15">
        <v>3.5</v>
      </c>
      <c r="H723" s="10">
        <v>21</v>
      </c>
      <c r="I723">
        <f t="shared" si="32"/>
        <v>7.5228000000000002</v>
      </c>
      <c r="J723" s="82">
        <f t="shared" si="33"/>
        <v>17.495451494838402</v>
      </c>
    </row>
    <row r="724" spans="1:10" x14ac:dyDescent="0.25">
      <c r="A724" s="17">
        <v>723</v>
      </c>
      <c r="B724" s="11">
        <v>45182</v>
      </c>
      <c r="C724" s="12">
        <v>0.75</v>
      </c>
      <c r="D724" s="29">
        <f t="shared" si="34"/>
        <v>45182.75</v>
      </c>
      <c r="E724" s="28">
        <v>40</v>
      </c>
      <c r="F724" s="15">
        <v>99.2</v>
      </c>
      <c r="G724" s="15">
        <v>3</v>
      </c>
      <c r="H724" s="10">
        <v>32</v>
      </c>
      <c r="I724">
        <f t="shared" si="32"/>
        <v>19.398399999999999</v>
      </c>
      <c r="J724" s="82">
        <f t="shared" si="33"/>
        <v>15.640980504985601</v>
      </c>
    </row>
    <row r="725" spans="1:10" x14ac:dyDescent="0.25">
      <c r="A725" s="31">
        <v>724</v>
      </c>
      <c r="B725" s="11">
        <v>45182</v>
      </c>
      <c r="C725" s="12">
        <v>0.83333333333333337</v>
      </c>
      <c r="D725" s="29">
        <f t="shared" si="34"/>
        <v>45182.833333333336</v>
      </c>
      <c r="E725" s="28">
        <v>40.5</v>
      </c>
      <c r="F725" s="15">
        <v>99.1</v>
      </c>
      <c r="G725" s="15">
        <v>2.8</v>
      </c>
      <c r="H725" s="10">
        <v>37</v>
      </c>
      <c r="I725">
        <f t="shared" si="32"/>
        <v>24.868400000000005</v>
      </c>
      <c r="J725" s="82">
        <f t="shared" si="33"/>
        <v>15.001225539945599</v>
      </c>
    </row>
    <row r="726" spans="1:10" x14ac:dyDescent="0.25">
      <c r="A726" s="17">
        <v>725</v>
      </c>
      <c r="B726" s="11">
        <v>45182</v>
      </c>
      <c r="C726" s="12">
        <v>0.91666666666666663</v>
      </c>
      <c r="D726" s="29">
        <f t="shared" si="34"/>
        <v>45182.916666666664</v>
      </c>
      <c r="E726" s="28">
        <v>40.5</v>
      </c>
      <c r="F726" s="15">
        <v>98.5</v>
      </c>
      <c r="G726" s="15">
        <v>2.2999999999999998</v>
      </c>
      <c r="H726" s="10">
        <v>15</v>
      </c>
      <c r="I726">
        <f t="shared" si="32"/>
        <v>1.1370000000000005</v>
      </c>
      <c r="J726" s="82">
        <f t="shared" si="33"/>
        <v>18.756192657940002</v>
      </c>
    </row>
    <row r="727" spans="1:10" x14ac:dyDescent="0.25">
      <c r="A727" s="31">
        <v>726</v>
      </c>
      <c r="B727" s="11">
        <v>45183</v>
      </c>
      <c r="C727" s="12">
        <v>0.375</v>
      </c>
      <c r="D727" s="29">
        <f t="shared" si="34"/>
        <v>45183.375</v>
      </c>
      <c r="E727" s="28">
        <v>39.5</v>
      </c>
      <c r="F727" s="15">
        <v>103.8</v>
      </c>
      <c r="G727" s="15">
        <v>3.2</v>
      </c>
      <c r="H727" s="10">
        <v>35</v>
      </c>
      <c r="I727">
        <f t="shared" si="32"/>
        <v>22.675000000000001</v>
      </c>
      <c r="J727" s="82">
        <f t="shared" si="33"/>
        <v>15.241516712500001</v>
      </c>
    </row>
    <row r="728" spans="1:10" x14ac:dyDescent="0.25">
      <c r="A728" s="17">
        <v>727</v>
      </c>
      <c r="B728" s="11">
        <v>45183</v>
      </c>
      <c r="C728" s="13">
        <v>0.45833333333333331</v>
      </c>
      <c r="D728" s="29">
        <f t="shared" si="34"/>
        <v>45183.458333333336</v>
      </c>
      <c r="E728" s="28">
        <v>40</v>
      </c>
      <c r="F728" s="15">
        <v>103.8</v>
      </c>
      <c r="G728" s="15">
        <v>6</v>
      </c>
      <c r="H728" s="10">
        <v>15</v>
      </c>
      <c r="I728">
        <f t="shared" si="32"/>
        <v>1.1370000000000005</v>
      </c>
      <c r="J728" s="82">
        <f t="shared" si="33"/>
        <v>18.756192657940002</v>
      </c>
    </row>
    <row r="729" spans="1:10" x14ac:dyDescent="0.25">
      <c r="A729" s="31">
        <v>728</v>
      </c>
      <c r="B729" s="11">
        <v>45183</v>
      </c>
      <c r="C729" s="13">
        <v>0.54166666666666663</v>
      </c>
      <c r="D729" s="29">
        <f t="shared" si="34"/>
        <v>45183.541666666664</v>
      </c>
      <c r="E729" s="28">
        <v>39.5</v>
      </c>
      <c r="F729" s="15">
        <v>101.4</v>
      </c>
      <c r="G729" s="15">
        <v>6.4</v>
      </c>
      <c r="H729" s="10">
        <v>11</v>
      </c>
      <c r="I729">
        <f t="shared" si="32"/>
        <v>-3.0841999999999992</v>
      </c>
      <c r="J729" s="82">
        <f t="shared" si="33"/>
        <v>19.6907691745864</v>
      </c>
    </row>
    <row r="730" spans="1:10" x14ac:dyDescent="0.25">
      <c r="A730" s="17">
        <v>729</v>
      </c>
      <c r="B730" s="11">
        <v>45183</v>
      </c>
      <c r="C730" s="13">
        <v>0.66666666666666663</v>
      </c>
      <c r="D730" s="29">
        <f t="shared" si="34"/>
        <v>45183.666666666664</v>
      </c>
      <c r="E730" s="28"/>
      <c r="F730" s="15"/>
      <c r="G730" s="15"/>
      <c r="H730" s="10"/>
      <c r="J730" s="82"/>
    </row>
    <row r="731" spans="1:10" x14ac:dyDescent="0.25">
      <c r="A731" s="31">
        <v>730</v>
      </c>
      <c r="B731" s="11">
        <v>45183</v>
      </c>
      <c r="C731" s="12">
        <v>0.75</v>
      </c>
      <c r="D731" s="29">
        <f t="shared" si="34"/>
        <v>45183.75</v>
      </c>
      <c r="E731" s="28">
        <v>40</v>
      </c>
      <c r="F731" s="15">
        <v>99.5</v>
      </c>
      <c r="G731" s="15">
        <v>3.3</v>
      </c>
      <c r="H731" s="10"/>
      <c r="J731" s="82"/>
    </row>
    <row r="732" spans="1:10" x14ac:dyDescent="0.25">
      <c r="A732" s="17">
        <v>731</v>
      </c>
      <c r="B732" s="11">
        <v>45183</v>
      </c>
      <c r="C732" s="12">
        <v>0.85416666666666663</v>
      </c>
      <c r="D732" s="29">
        <f t="shared" si="34"/>
        <v>45183.854166666664</v>
      </c>
      <c r="E732" s="28">
        <v>40.5</v>
      </c>
      <c r="F732" s="15">
        <v>98.7</v>
      </c>
      <c r="G732" s="15">
        <v>2.8</v>
      </c>
      <c r="H732" s="10">
        <v>18</v>
      </c>
      <c r="I732">
        <f t="shared" si="32"/>
        <v>4.3217999999999996</v>
      </c>
      <c r="J732" s="82">
        <f t="shared" si="33"/>
        <v>18.1043815788424</v>
      </c>
    </row>
    <row r="733" spans="1:10" x14ac:dyDescent="0.25">
      <c r="A733" s="31">
        <v>732</v>
      </c>
      <c r="B733" s="11">
        <v>45183</v>
      </c>
      <c r="C733" s="12">
        <v>0.91666666666666663</v>
      </c>
      <c r="D733" s="29">
        <f t="shared" si="34"/>
        <v>45183.916666666664</v>
      </c>
      <c r="E733" s="28">
        <v>41</v>
      </c>
      <c r="F733" s="15">
        <v>104.1</v>
      </c>
      <c r="G733" s="15">
        <v>2.9</v>
      </c>
      <c r="H733" s="10">
        <v>24</v>
      </c>
      <c r="I733">
        <f t="shared" si="32"/>
        <v>10.739999999999998</v>
      </c>
      <c r="J733" s="82">
        <f t="shared" si="33"/>
        <v>16.930105576000003</v>
      </c>
    </row>
    <row r="734" spans="1:10" x14ac:dyDescent="0.25">
      <c r="A734" s="17">
        <v>733</v>
      </c>
      <c r="B734" s="11">
        <v>45184</v>
      </c>
      <c r="C734" s="12">
        <v>0.375</v>
      </c>
      <c r="D734" s="29">
        <f t="shared" si="34"/>
        <v>45184.375</v>
      </c>
      <c r="E734" s="28">
        <v>39.5</v>
      </c>
      <c r="F734" s="15">
        <v>107.6</v>
      </c>
      <c r="G734" s="15">
        <v>3.8</v>
      </c>
      <c r="H734" s="10">
        <v>5</v>
      </c>
      <c r="I734">
        <f t="shared" si="32"/>
        <v>-9.3620000000000001</v>
      </c>
      <c r="J734" s="82">
        <f t="shared" si="33"/>
        <v>21.229636319440001</v>
      </c>
    </row>
    <row r="735" spans="1:10" x14ac:dyDescent="0.25">
      <c r="A735" s="31">
        <v>734</v>
      </c>
      <c r="B735" s="11">
        <v>45184</v>
      </c>
      <c r="C735" s="13">
        <v>0.45833333333333331</v>
      </c>
      <c r="D735" s="29">
        <f t="shared" si="34"/>
        <v>45184.458333333336</v>
      </c>
      <c r="E735" s="28">
        <v>40</v>
      </c>
      <c r="F735" s="15">
        <v>104.8</v>
      </c>
      <c r="G735" s="15">
        <v>6</v>
      </c>
      <c r="H735" s="10">
        <v>3</v>
      </c>
      <c r="I735">
        <f t="shared" si="32"/>
        <v>-11.440200000000001</v>
      </c>
      <c r="J735" s="82">
        <f t="shared" si="33"/>
        <v>21.778308077850401</v>
      </c>
    </row>
    <row r="736" spans="1:10" x14ac:dyDescent="0.25">
      <c r="A736" s="17">
        <v>735</v>
      </c>
      <c r="B736" s="11">
        <v>45184</v>
      </c>
      <c r="C736" s="13">
        <v>0.54166666666666663</v>
      </c>
      <c r="D736" s="29">
        <f t="shared" si="34"/>
        <v>45184.541666666664</v>
      </c>
      <c r="F736" s="15"/>
      <c r="G736" s="15"/>
      <c r="H736" s="10"/>
      <c r="J736" s="82"/>
    </row>
    <row r="737" spans="1:10" x14ac:dyDescent="0.25">
      <c r="A737" s="31">
        <v>736</v>
      </c>
      <c r="B737" s="11">
        <v>45184</v>
      </c>
      <c r="C737" s="13">
        <v>0.66666666666666663</v>
      </c>
      <c r="D737" s="29">
        <f t="shared" si="34"/>
        <v>45184.666666666664</v>
      </c>
      <c r="E737" s="28">
        <v>41</v>
      </c>
      <c r="F737" s="15">
        <v>96</v>
      </c>
      <c r="G737" s="15">
        <v>5.3</v>
      </c>
      <c r="H737" s="10">
        <v>27</v>
      </c>
      <c r="I737">
        <f t="shared" si="32"/>
        <v>13.973399999999998</v>
      </c>
      <c r="J737" s="82">
        <f t="shared" si="33"/>
        <v>16.409050551085599</v>
      </c>
    </row>
    <row r="738" spans="1:10" x14ac:dyDescent="0.25">
      <c r="A738" s="17">
        <v>737</v>
      </c>
      <c r="B738" s="11">
        <v>45184</v>
      </c>
      <c r="C738" s="12">
        <v>0.75</v>
      </c>
      <c r="D738" s="29">
        <f t="shared" si="34"/>
        <v>45184.75</v>
      </c>
      <c r="E738" s="28">
        <v>41.2</v>
      </c>
      <c r="F738" s="15">
        <v>91.6</v>
      </c>
      <c r="G738" s="15">
        <v>3.2</v>
      </c>
      <c r="H738" s="10">
        <v>15</v>
      </c>
      <c r="I738">
        <f t="shared" si="32"/>
        <v>1.1370000000000005</v>
      </c>
      <c r="J738" s="82">
        <f t="shared" si="33"/>
        <v>18.756192657940002</v>
      </c>
    </row>
    <row r="739" spans="1:10" x14ac:dyDescent="0.25">
      <c r="A739" s="31">
        <v>738</v>
      </c>
      <c r="B739" s="11">
        <v>45184</v>
      </c>
      <c r="C739" s="12">
        <v>0.83333333333333337</v>
      </c>
      <c r="D739" s="29">
        <f t="shared" si="34"/>
        <v>45184.833333333336</v>
      </c>
      <c r="E739" s="28">
        <v>43</v>
      </c>
      <c r="F739" s="15">
        <v>91.2</v>
      </c>
      <c r="G739" s="15">
        <v>2.8</v>
      </c>
      <c r="H739" s="10">
        <v>16</v>
      </c>
      <c r="I739">
        <f t="shared" si="32"/>
        <v>2.1967999999999996</v>
      </c>
      <c r="J739" s="82">
        <f t="shared" si="33"/>
        <v>18.5342010023424</v>
      </c>
    </row>
    <row r="740" spans="1:10" x14ac:dyDescent="0.25">
      <c r="A740" s="17">
        <v>739</v>
      </c>
      <c r="B740" s="11">
        <v>45184</v>
      </c>
      <c r="C740" s="12">
        <v>0.91666666666666663</v>
      </c>
      <c r="D740" s="29">
        <f t="shared" si="34"/>
        <v>45184.916666666664</v>
      </c>
      <c r="E740" s="28">
        <v>42</v>
      </c>
      <c r="F740" s="15">
        <v>99.9</v>
      </c>
      <c r="G740" s="15">
        <v>3</v>
      </c>
      <c r="H740" s="10">
        <v>5</v>
      </c>
      <c r="I740">
        <f t="shared" si="32"/>
        <v>-9.3620000000000001</v>
      </c>
      <c r="J740" s="82">
        <f t="shared" si="33"/>
        <v>21.229636319440001</v>
      </c>
    </row>
    <row r="741" spans="1:10" x14ac:dyDescent="0.25">
      <c r="A741" s="31">
        <v>740</v>
      </c>
      <c r="B741" s="11">
        <v>45185</v>
      </c>
      <c r="C741" s="12">
        <v>0.375</v>
      </c>
      <c r="D741" s="29">
        <f t="shared" si="34"/>
        <v>45185.375</v>
      </c>
      <c r="E741" s="28">
        <v>39</v>
      </c>
      <c r="F741" s="15">
        <v>107.4</v>
      </c>
      <c r="G741" s="15">
        <v>3.7</v>
      </c>
      <c r="H741" s="10">
        <v>2</v>
      </c>
      <c r="I741">
        <f t="shared" si="32"/>
        <v>-12.476600000000001</v>
      </c>
      <c r="J741" s="82">
        <f t="shared" si="33"/>
        <v>22.059226337485601</v>
      </c>
    </row>
    <row r="742" spans="1:10" x14ac:dyDescent="0.25">
      <c r="A742" s="17">
        <v>741</v>
      </c>
      <c r="B742" s="11">
        <v>45185</v>
      </c>
      <c r="C742" s="13">
        <v>0.45833333333333331</v>
      </c>
      <c r="D742" s="29">
        <f t="shared" si="34"/>
        <v>45185.458333333336</v>
      </c>
      <c r="E742" s="28">
        <v>39</v>
      </c>
      <c r="F742" s="15">
        <v>106.5</v>
      </c>
      <c r="G742" s="15">
        <v>6.3</v>
      </c>
      <c r="H742" s="10">
        <v>1</v>
      </c>
      <c r="I742">
        <f t="shared" si="32"/>
        <v>-13.511200000000001</v>
      </c>
      <c r="J742" s="82">
        <f t="shared" si="33"/>
        <v>22.3444991074944</v>
      </c>
    </row>
    <row r="743" spans="1:10" x14ac:dyDescent="0.25">
      <c r="A743" s="31">
        <v>742</v>
      </c>
      <c r="B743" s="11">
        <v>45185</v>
      </c>
      <c r="C743" s="13">
        <v>0.54166666666666663</v>
      </c>
      <c r="D743" s="29">
        <f t="shared" si="34"/>
        <v>45185.541666666664</v>
      </c>
      <c r="E743" s="28">
        <v>39.200000000000003</v>
      </c>
      <c r="F743" s="15">
        <v>106.8</v>
      </c>
      <c r="G743" s="15">
        <v>6.8</v>
      </c>
      <c r="H743" s="10">
        <v>0</v>
      </c>
      <c r="I743">
        <f t="shared" si="32"/>
        <v>-14.544</v>
      </c>
      <c r="J743" s="82">
        <f t="shared" si="33"/>
        <v>22.634101135359998</v>
      </c>
    </row>
    <row r="744" spans="1:10" x14ac:dyDescent="0.25">
      <c r="A744" s="17">
        <v>743</v>
      </c>
      <c r="B744" s="11">
        <v>45185</v>
      </c>
      <c r="C744" s="13">
        <v>0.66666666666666663</v>
      </c>
      <c r="D744" s="29">
        <f t="shared" si="34"/>
        <v>45185.666666666664</v>
      </c>
      <c r="E744" s="28">
        <v>39</v>
      </c>
      <c r="F744" s="15">
        <v>101.5</v>
      </c>
      <c r="G744" s="15">
        <v>3</v>
      </c>
      <c r="H744" s="10">
        <v>13.7</v>
      </c>
      <c r="I744">
        <f t="shared" si="32"/>
        <v>-0.23804900000000195</v>
      </c>
      <c r="J744" s="82">
        <f t="shared" si="33"/>
        <v>19.051784701157665</v>
      </c>
    </row>
    <row r="745" spans="1:10" x14ac:dyDescent="0.25">
      <c r="A745" s="31">
        <v>744</v>
      </c>
      <c r="B745" s="11">
        <v>45185</v>
      </c>
      <c r="C745" s="12">
        <v>0.75</v>
      </c>
      <c r="D745" s="29">
        <f t="shared" si="34"/>
        <v>45185.75</v>
      </c>
      <c r="E745" s="28">
        <v>41</v>
      </c>
      <c r="F745" s="15">
        <v>96</v>
      </c>
      <c r="G745" s="15">
        <v>3.4</v>
      </c>
      <c r="H745" s="10">
        <v>6.3</v>
      </c>
      <c r="I745">
        <f t="shared" si="32"/>
        <v>-8.0073090000000011</v>
      </c>
      <c r="J745" s="82">
        <f t="shared" si="33"/>
        <v>20.882490467172548</v>
      </c>
    </row>
    <row r="746" spans="1:10" x14ac:dyDescent="0.25">
      <c r="A746" s="17">
        <v>745</v>
      </c>
      <c r="B746" s="11">
        <v>45185</v>
      </c>
      <c r="C746" s="12">
        <v>0.83333333333333337</v>
      </c>
      <c r="D746" s="29">
        <f t="shared" si="34"/>
        <v>45185.833333333336</v>
      </c>
      <c r="E746" s="28">
        <v>40</v>
      </c>
      <c r="F746" s="15">
        <v>100.5</v>
      </c>
      <c r="G746" s="15">
        <v>3.2</v>
      </c>
      <c r="H746" s="10">
        <v>2.9</v>
      </c>
      <c r="I746">
        <f t="shared" si="32"/>
        <v>-11.543921000000001</v>
      </c>
      <c r="J746" s="82">
        <f t="shared" si="33"/>
        <v>21.806203230242588</v>
      </c>
    </row>
    <row r="747" spans="1:10" x14ac:dyDescent="0.25">
      <c r="A747" s="31">
        <v>746</v>
      </c>
      <c r="B747" s="11">
        <v>45185</v>
      </c>
      <c r="C747" s="12">
        <v>0.91666666666666663</v>
      </c>
      <c r="D747" s="29">
        <f t="shared" si="34"/>
        <v>45185.916666666664</v>
      </c>
      <c r="E747" s="28">
        <v>42</v>
      </c>
      <c r="F747" s="15">
        <v>100.2</v>
      </c>
      <c r="G747" s="15">
        <v>2.7</v>
      </c>
      <c r="H747" s="10">
        <v>1.2</v>
      </c>
      <c r="I747">
        <f t="shared" si="32"/>
        <v>-13.304424000000001</v>
      </c>
      <c r="J747" s="82">
        <f t="shared" si="33"/>
        <v>22.287097405416212</v>
      </c>
    </row>
    <row r="748" spans="1:10" x14ac:dyDescent="0.25">
      <c r="A748" s="17">
        <v>747</v>
      </c>
      <c r="B748" s="11">
        <v>45186</v>
      </c>
      <c r="C748" s="12">
        <v>0.375</v>
      </c>
      <c r="D748" s="29">
        <f>B748+C748</f>
        <v>45186.375</v>
      </c>
      <c r="E748" s="28">
        <v>40</v>
      </c>
      <c r="F748" s="15">
        <v>105.9</v>
      </c>
      <c r="G748" s="15">
        <v>3.7</v>
      </c>
      <c r="H748" s="10">
        <v>2.5</v>
      </c>
      <c r="I748">
        <f t="shared" si="32"/>
        <v>-11.958625</v>
      </c>
      <c r="J748" s="82">
        <f t="shared" si="33"/>
        <v>21.918221313872813</v>
      </c>
    </row>
    <row r="749" spans="1:10" x14ac:dyDescent="0.25">
      <c r="A749" s="31">
        <v>748</v>
      </c>
      <c r="B749" s="11">
        <v>45186</v>
      </c>
      <c r="C749" s="13">
        <v>0.45833333333333331</v>
      </c>
      <c r="D749" s="29">
        <f t="shared" si="34"/>
        <v>45186.458333333336</v>
      </c>
      <c r="E749" s="28">
        <v>39</v>
      </c>
      <c r="F749" s="15">
        <v>107.6</v>
      </c>
      <c r="G749" s="15">
        <v>6.3</v>
      </c>
      <c r="H749" s="10">
        <v>0</v>
      </c>
      <c r="I749">
        <f t="shared" ref="I749" si="35">H749*H749*0.0009+1.0319*H749-14.544</f>
        <v>-14.544</v>
      </c>
      <c r="J749" s="82">
        <f t="shared" ref="J749" si="36">IF(I749 &lt; 1000, 19-0.217*I749+0.00226*I749*I749, -566+1.21*I749)</f>
        <v>22.634101135359998</v>
      </c>
    </row>
    <row r="750" spans="1:10" x14ac:dyDescent="0.25">
      <c r="A750" s="17">
        <v>749</v>
      </c>
      <c r="B750" s="11">
        <v>45186</v>
      </c>
      <c r="C750" s="13">
        <v>0.54166666666666663</v>
      </c>
      <c r="D750" s="29">
        <f t="shared" si="34"/>
        <v>45186.541666666664</v>
      </c>
      <c r="E750" s="28">
        <v>39.200000000000003</v>
      </c>
      <c r="F750" s="15">
        <v>106.1</v>
      </c>
      <c r="G750" s="10">
        <v>7.2</v>
      </c>
      <c r="H750" s="10">
        <v>5.6</v>
      </c>
      <c r="I750">
        <f t="shared" ref="I750:I751" si="37">H750*H750*0.0009+1.0319*H750-14.544</f>
        <v>-8.7371359999999996</v>
      </c>
      <c r="J750" s="82">
        <f t="shared" ref="J750:J751" si="38">IF(I750 &lt; 1000, 19-0.217*I750+0.00226*I750*I750, -566+1.21*I750)</f>
        <v>21.06848136479044</v>
      </c>
    </row>
    <row r="751" spans="1:10" x14ac:dyDescent="0.25">
      <c r="A751" s="31">
        <v>750</v>
      </c>
      <c r="B751" s="11">
        <v>45186</v>
      </c>
      <c r="C751" s="13">
        <v>0.625</v>
      </c>
      <c r="D751" s="29">
        <f t="shared" si="34"/>
        <v>45186.625</v>
      </c>
      <c r="E751" s="28">
        <v>40</v>
      </c>
      <c r="F751" s="15">
        <v>98.3</v>
      </c>
      <c r="G751" s="10">
        <v>5.7</v>
      </c>
      <c r="H751" s="10">
        <v>36.4</v>
      </c>
      <c r="I751">
        <f t="shared" si="37"/>
        <v>24.209624000000002</v>
      </c>
      <c r="J751" s="82">
        <f t="shared" si="38"/>
        <v>15.071110912940311</v>
      </c>
    </row>
    <row r="752" spans="1:10" x14ac:dyDescent="0.25">
      <c r="A752" s="10"/>
      <c r="B752" s="10"/>
      <c r="C752" s="10"/>
      <c r="D752" s="10"/>
      <c r="E752" s="10"/>
      <c r="F752" s="10"/>
      <c r="G752" s="10"/>
      <c r="H752" s="10"/>
      <c r="I752" s="10"/>
    </row>
    <row r="753" spans="1:9" x14ac:dyDescent="0.25">
      <c r="A753" s="10"/>
      <c r="B753" s="10"/>
      <c r="C753" s="10"/>
      <c r="D753" s="10"/>
      <c r="E753" s="10"/>
      <c r="F753" s="10"/>
      <c r="G753" s="10"/>
      <c r="H753" s="10"/>
      <c r="I753" s="10"/>
    </row>
    <row r="754" spans="1:9" x14ac:dyDescent="0.25">
      <c r="A754" s="10"/>
      <c r="B754" s="10"/>
      <c r="C754" s="10"/>
      <c r="D754" s="10"/>
      <c r="E754" s="10"/>
      <c r="F754" s="10"/>
      <c r="G754" s="10"/>
      <c r="H754" s="10"/>
      <c r="I754" s="10"/>
    </row>
    <row r="755" spans="1:9" x14ac:dyDescent="0.25">
      <c r="A755" s="17"/>
      <c r="B755" s="11"/>
      <c r="C755" s="13"/>
      <c r="D755" s="29"/>
      <c r="E755" s="28"/>
      <c r="F755" s="15"/>
      <c r="G755" s="10"/>
      <c r="H755" s="10"/>
      <c r="I755" s="10"/>
    </row>
    <row r="756" spans="1:9" x14ac:dyDescent="0.25">
      <c r="A756" s="17"/>
      <c r="B756" s="11"/>
      <c r="C756" s="12"/>
      <c r="D756" s="29"/>
      <c r="E756" s="28"/>
      <c r="F756" s="15"/>
      <c r="G756" s="10"/>
      <c r="H756" s="10"/>
      <c r="I756" s="10"/>
    </row>
    <row r="757" spans="1:9" x14ac:dyDescent="0.25">
      <c r="A757" s="17"/>
      <c r="B757" s="11"/>
      <c r="C757" s="12"/>
      <c r="D757" s="29"/>
      <c r="E757" s="28"/>
      <c r="F757" s="15"/>
      <c r="G757" s="10"/>
      <c r="H757" s="10"/>
      <c r="I757" s="10"/>
    </row>
    <row r="758" spans="1:9" x14ac:dyDescent="0.25">
      <c r="A758" s="17"/>
      <c r="B758" s="11"/>
      <c r="C758" s="12"/>
      <c r="D758" s="29"/>
      <c r="E758" s="28"/>
      <c r="F758" s="15"/>
      <c r="G758" s="10"/>
      <c r="H758" s="10"/>
      <c r="I758" s="10"/>
    </row>
    <row r="759" spans="1:9" x14ac:dyDescent="0.25">
      <c r="A759" s="17"/>
      <c r="B759" s="11"/>
      <c r="C759" s="12"/>
      <c r="D759" s="29"/>
      <c r="E759" s="28"/>
      <c r="F759" s="15"/>
      <c r="G759" s="10"/>
      <c r="H759" s="10"/>
      <c r="I759" s="10"/>
    </row>
    <row r="760" spans="1:9" x14ac:dyDescent="0.25">
      <c r="A760" s="17"/>
      <c r="B760" s="11"/>
      <c r="C760" s="13"/>
      <c r="D760" s="29"/>
      <c r="E760" s="28"/>
      <c r="F760" s="15"/>
      <c r="G760" s="10"/>
      <c r="H760" s="10"/>
      <c r="I760" s="10"/>
    </row>
    <row r="761" spans="1:9" x14ac:dyDescent="0.25">
      <c r="A761" s="17"/>
      <c r="B761" s="11"/>
      <c r="C761" s="13"/>
      <c r="D761" s="29"/>
      <c r="E761" s="28"/>
      <c r="F761" s="15"/>
      <c r="G761" s="10"/>
      <c r="H761" s="10"/>
      <c r="I761" s="10"/>
    </row>
    <row r="762" spans="1:9" x14ac:dyDescent="0.25">
      <c r="A762" s="17"/>
      <c r="B762" s="11"/>
      <c r="C762" s="13"/>
      <c r="D762" s="29"/>
      <c r="E762" s="28"/>
      <c r="F762" s="15"/>
      <c r="G762" s="10"/>
      <c r="H762" s="10"/>
      <c r="I762" s="10"/>
    </row>
    <row r="763" spans="1:9" x14ac:dyDescent="0.25">
      <c r="A763" s="17"/>
      <c r="B763" s="11"/>
      <c r="C763" s="12"/>
      <c r="D763" s="29"/>
      <c r="E763" s="28"/>
      <c r="F763" s="15"/>
      <c r="G763" s="10"/>
      <c r="H763" s="10"/>
      <c r="I763" s="10"/>
    </row>
    <row r="764" spans="1:9" x14ac:dyDescent="0.25">
      <c r="A764" s="17"/>
      <c r="B764" s="11"/>
      <c r="C764" s="12"/>
      <c r="D764" s="29"/>
      <c r="E764" s="28"/>
      <c r="F764" s="15"/>
      <c r="G764" s="10"/>
      <c r="H764" s="10"/>
      <c r="I764" s="10"/>
    </row>
    <row r="765" spans="1:9" x14ac:dyDescent="0.25">
      <c r="A765" s="17"/>
      <c r="B765" s="11"/>
      <c r="C765" s="12"/>
      <c r="D765" s="29"/>
      <c r="E765" s="28"/>
      <c r="F765" s="15"/>
      <c r="G765" s="10"/>
      <c r="H765" s="10"/>
      <c r="I765" s="10"/>
    </row>
    <row r="766" spans="1:9" x14ac:dyDescent="0.25">
      <c r="A766" s="17"/>
      <c r="B766" s="11"/>
      <c r="C766" s="12"/>
      <c r="D766" s="29"/>
      <c r="E766" s="28"/>
      <c r="F766" s="15"/>
      <c r="G766" s="10"/>
      <c r="H766" s="10"/>
      <c r="I766" s="10"/>
    </row>
    <row r="767" spans="1:9" x14ac:dyDescent="0.25">
      <c r="A767" s="17"/>
      <c r="B767" s="11"/>
      <c r="C767" s="13"/>
      <c r="D767" s="29"/>
      <c r="E767" s="28"/>
      <c r="F767" s="15"/>
      <c r="G767" s="10"/>
      <c r="H767" s="10"/>
      <c r="I767" s="10"/>
    </row>
    <row r="768" spans="1:9" x14ac:dyDescent="0.25">
      <c r="A768" s="17"/>
      <c r="B768" s="11"/>
      <c r="C768" s="13"/>
      <c r="D768" s="29"/>
      <c r="E768" s="28"/>
      <c r="F768" s="15"/>
      <c r="G768" s="10"/>
      <c r="H768" s="10"/>
      <c r="I768" s="10"/>
    </row>
    <row r="769" spans="1:9" x14ac:dyDescent="0.25">
      <c r="A769" s="17"/>
      <c r="B769" s="11"/>
      <c r="C769" s="13"/>
      <c r="D769" s="29"/>
      <c r="E769" s="28"/>
      <c r="F769" s="15"/>
      <c r="G769" s="10"/>
      <c r="H769" s="10"/>
      <c r="I769" s="10"/>
    </row>
    <row r="770" spans="1:9" x14ac:dyDescent="0.25">
      <c r="A770" s="17"/>
      <c r="B770" s="11"/>
      <c r="C770" s="12"/>
      <c r="D770" s="29"/>
      <c r="E770" s="28"/>
      <c r="F770" s="15"/>
      <c r="G770" s="10"/>
      <c r="H770" s="10"/>
      <c r="I770" s="10"/>
    </row>
    <row r="771" spans="1:9" x14ac:dyDescent="0.25">
      <c r="A771" s="17"/>
      <c r="B771" s="11"/>
      <c r="C771" s="12"/>
      <c r="D771" s="29"/>
      <c r="E771" s="28"/>
      <c r="F771" s="15"/>
      <c r="G771" s="10"/>
      <c r="H771" s="10"/>
      <c r="I771" s="10"/>
    </row>
    <row r="772" spans="1:9" x14ac:dyDescent="0.25">
      <c r="A772" s="17"/>
      <c r="B772" s="11"/>
      <c r="C772" s="12"/>
      <c r="D772" s="29"/>
      <c r="E772" s="28"/>
      <c r="F772" s="15"/>
      <c r="G772" s="10"/>
      <c r="H772" s="10"/>
      <c r="I772" s="10"/>
    </row>
    <row r="773" spans="1:9" x14ac:dyDescent="0.25">
      <c r="A773" s="17"/>
      <c r="B773" s="11"/>
      <c r="C773" s="12"/>
      <c r="D773" s="29"/>
      <c r="E773" s="28"/>
      <c r="F773" s="15"/>
      <c r="G773" s="10"/>
      <c r="H773" s="10"/>
      <c r="I773" s="10"/>
    </row>
    <row r="774" spans="1:9" x14ac:dyDescent="0.25">
      <c r="A774" s="17"/>
      <c r="B774" s="11"/>
      <c r="C774" s="13"/>
      <c r="D774" s="29"/>
      <c r="E774" s="28"/>
      <c r="F774" s="15"/>
      <c r="G774" s="10"/>
      <c r="H774" s="10"/>
      <c r="I774" s="10"/>
    </row>
    <row r="775" spans="1:9" x14ac:dyDescent="0.25">
      <c r="A775" s="17"/>
      <c r="B775" s="11"/>
      <c r="C775" s="13"/>
      <c r="D775" s="29"/>
      <c r="E775" s="28"/>
      <c r="F775" s="15"/>
      <c r="G775" s="10"/>
      <c r="H775" s="10"/>
      <c r="I775" s="10"/>
    </row>
    <row r="776" spans="1:9" x14ac:dyDescent="0.25">
      <c r="A776" s="17"/>
      <c r="B776" s="11"/>
      <c r="C776" s="13"/>
      <c r="D776" s="29"/>
      <c r="E776" s="28"/>
      <c r="F776" s="15"/>
      <c r="G776" s="10"/>
      <c r="H776" s="10"/>
      <c r="I776" s="10"/>
    </row>
    <row r="777" spans="1:9" x14ac:dyDescent="0.25">
      <c r="A777" s="17"/>
      <c r="B777" s="11"/>
      <c r="C777" s="12"/>
      <c r="D777" s="29"/>
      <c r="E777" s="28"/>
      <c r="F777" s="15"/>
      <c r="G777" s="10"/>
      <c r="H777" s="10"/>
      <c r="I777" s="10"/>
    </row>
    <row r="778" spans="1:9" x14ac:dyDescent="0.25">
      <c r="A778" s="17"/>
      <c r="B778" s="11"/>
      <c r="C778" s="12"/>
      <c r="D778" s="29"/>
      <c r="E778" s="28"/>
      <c r="F778" s="15"/>
      <c r="G778" s="10"/>
      <c r="H778" s="10"/>
      <c r="I778" s="10"/>
    </row>
    <row r="779" spans="1:9" x14ac:dyDescent="0.25">
      <c r="A779" s="17"/>
      <c r="B779" s="11"/>
      <c r="C779" s="12"/>
      <c r="D779" s="29"/>
      <c r="E779" s="28"/>
      <c r="F779" s="15"/>
      <c r="G779" s="10"/>
      <c r="H779" s="10"/>
      <c r="I779" s="10"/>
    </row>
    <row r="780" spans="1:9" x14ac:dyDescent="0.25">
      <c r="A780" s="17"/>
      <c r="B780" s="11"/>
      <c r="C780" s="12"/>
      <c r="D780" s="29"/>
      <c r="E780" s="28"/>
      <c r="F780" s="15"/>
      <c r="G780" s="10"/>
      <c r="H780" s="10"/>
      <c r="I780" s="10"/>
    </row>
    <row r="781" spans="1:9" x14ac:dyDescent="0.25">
      <c r="A781" s="17"/>
      <c r="B781" s="11"/>
      <c r="C781" s="13"/>
      <c r="D781" s="29"/>
      <c r="E781" s="28"/>
      <c r="F781" s="15"/>
      <c r="G781" s="10"/>
      <c r="H781" s="10"/>
      <c r="I781" s="10"/>
    </row>
    <row r="782" spans="1:9" x14ac:dyDescent="0.25">
      <c r="A782" s="17"/>
      <c r="B782" s="11"/>
      <c r="C782" s="13"/>
      <c r="D782" s="29"/>
      <c r="E782" s="28"/>
      <c r="F782" s="15"/>
      <c r="G782" s="10"/>
      <c r="H782" s="10"/>
      <c r="I782" s="10"/>
    </row>
    <row r="783" spans="1:9" x14ac:dyDescent="0.25">
      <c r="A783" s="17"/>
      <c r="B783" s="11"/>
      <c r="C783" s="13"/>
      <c r="D783" s="29"/>
      <c r="E783" s="28"/>
      <c r="F783" s="15"/>
      <c r="G783" s="10"/>
      <c r="H783" s="10"/>
      <c r="I783" s="10"/>
    </row>
    <row r="784" spans="1:9" x14ac:dyDescent="0.25">
      <c r="A784" s="17"/>
      <c r="B784" s="11"/>
      <c r="C784" s="12"/>
      <c r="D784" s="29"/>
      <c r="E784" s="28"/>
      <c r="F784" s="15"/>
      <c r="G784" s="10"/>
      <c r="H784" s="10"/>
      <c r="I784" s="10"/>
    </row>
    <row r="785" spans="1:9" x14ac:dyDescent="0.25">
      <c r="A785" s="17"/>
      <c r="B785" s="11"/>
      <c r="C785" s="12"/>
      <c r="D785" s="29"/>
      <c r="E785" s="28"/>
      <c r="F785" s="15"/>
      <c r="G785" s="10"/>
      <c r="H785" s="10"/>
      <c r="I785" s="10"/>
    </row>
    <row r="786" spans="1:9" x14ac:dyDescent="0.25">
      <c r="A786" s="17"/>
      <c r="B786" s="11"/>
      <c r="C786" s="12"/>
      <c r="D786" s="29"/>
      <c r="E786" s="28"/>
      <c r="F786" s="15"/>
      <c r="G786" s="10"/>
      <c r="H786" s="10"/>
      <c r="I786" s="10"/>
    </row>
    <row r="787" spans="1:9" x14ac:dyDescent="0.25">
      <c r="A787" s="17"/>
      <c r="B787" s="11"/>
      <c r="C787" s="12"/>
      <c r="D787" s="29"/>
      <c r="E787" s="28"/>
      <c r="F787" s="15"/>
      <c r="G787" s="10"/>
      <c r="H787" s="10"/>
      <c r="I787" s="10"/>
    </row>
    <row r="788" spans="1:9" x14ac:dyDescent="0.25">
      <c r="A788" s="17"/>
      <c r="B788" s="11"/>
      <c r="C788" s="13"/>
      <c r="D788" s="29"/>
      <c r="E788" s="28"/>
      <c r="F788" s="15"/>
      <c r="G788" s="10"/>
      <c r="H788" s="10"/>
      <c r="I788" s="10"/>
    </row>
    <row r="789" spans="1:9" x14ac:dyDescent="0.25">
      <c r="A789" s="17"/>
      <c r="B789" s="11"/>
      <c r="C789" s="13"/>
      <c r="D789" s="29"/>
      <c r="E789" s="28"/>
      <c r="F789" s="15"/>
      <c r="G789" s="10"/>
      <c r="H789" s="10"/>
      <c r="I789" s="10"/>
    </row>
    <row r="790" spans="1:9" x14ac:dyDescent="0.25">
      <c r="A790" s="17"/>
      <c r="B790" s="11"/>
      <c r="C790" s="13"/>
      <c r="D790" s="29"/>
      <c r="E790" s="28"/>
      <c r="F790" s="15"/>
      <c r="G790" s="10"/>
      <c r="H790" s="10"/>
      <c r="I790" s="10"/>
    </row>
    <row r="791" spans="1:9" x14ac:dyDescent="0.25">
      <c r="A791" s="17"/>
      <c r="B791" s="11"/>
      <c r="C791" s="12"/>
      <c r="D791" s="29"/>
      <c r="E791" s="28"/>
      <c r="F791" s="15"/>
      <c r="G791" s="10"/>
      <c r="H791" s="10"/>
      <c r="I791" s="10"/>
    </row>
    <row r="792" spans="1:9" x14ac:dyDescent="0.25">
      <c r="A792" s="17"/>
      <c r="B792" s="11"/>
      <c r="C792" s="12"/>
      <c r="D792" s="29"/>
      <c r="E792" s="28"/>
      <c r="F792" s="15"/>
      <c r="G792" s="10"/>
      <c r="H792" s="10"/>
      <c r="I792" s="10"/>
    </row>
    <row r="793" spans="1:9" x14ac:dyDescent="0.25">
      <c r="A793" s="17"/>
      <c r="B793" s="11"/>
      <c r="C793" s="12"/>
      <c r="D793" s="29"/>
      <c r="E793" s="28"/>
      <c r="F793" s="9"/>
      <c r="G793" s="10"/>
      <c r="H793" s="10"/>
      <c r="I793" s="10"/>
    </row>
    <row r="794" spans="1:9" x14ac:dyDescent="0.25">
      <c r="A794" s="17"/>
      <c r="B794" s="11"/>
      <c r="C794" s="12"/>
      <c r="D794" s="29"/>
      <c r="E794" s="28"/>
      <c r="F794" s="15"/>
      <c r="G794" s="10"/>
      <c r="H794" s="10"/>
      <c r="I794" s="10"/>
    </row>
    <row r="795" spans="1:9" x14ac:dyDescent="0.25">
      <c r="A795" s="17"/>
      <c r="B795" s="11"/>
      <c r="C795" s="13"/>
      <c r="D795" s="29"/>
      <c r="E795" s="28"/>
      <c r="F795" s="15"/>
      <c r="G795" s="10"/>
      <c r="H795" s="10"/>
      <c r="I795" s="10"/>
    </row>
    <row r="796" spans="1:9" x14ac:dyDescent="0.25">
      <c r="A796" s="17"/>
      <c r="B796" s="11"/>
      <c r="C796" s="13"/>
      <c r="D796" s="29"/>
      <c r="E796" s="28"/>
      <c r="F796" s="15"/>
      <c r="G796" s="10"/>
      <c r="H796" s="10"/>
      <c r="I796" s="10"/>
    </row>
    <row r="797" spans="1:9" x14ac:dyDescent="0.25">
      <c r="A797" s="17"/>
      <c r="B797" s="11"/>
      <c r="C797" s="13"/>
      <c r="D797" s="29"/>
      <c r="E797" s="28"/>
      <c r="F797" s="15"/>
      <c r="G797" s="10"/>
      <c r="H797" s="10"/>
      <c r="I797" s="10"/>
    </row>
    <row r="798" spans="1:9" x14ac:dyDescent="0.25">
      <c r="A798" s="17"/>
      <c r="B798" s="11"/>
      <c r="C798" s="12"/>
      <c r="D798" s="29"/>
      <c r="E798" s="28"/>
      <c r="F798" s="15"/>
      <c r="G798" s="10"/>
      <c r="H798" s="10"/>
      <c r="I798" s="10"/>
    </row>
    <row r="799" spans="1:9" x14ac:dyDescent="0.25">
      <c r="A799" s="17"/>
      <c r="B799" s="11"/>
      <c r="C799" s="12"/>
      <c r="D799" s="29"/>
      <c r="E799" s="28"/>
      <c r="F799" s="15"/>
      <c r="G799" s="10"/>
      <c r="H799" s="10"/>
      <c r="I799" s="10"/>
    </row>
    <row r="800" spans="1:9" x14ac:dyDescent="0.25">
      <c r="A800" s="17"/>
      <c r="B800" s="11"/>
      <c r="C800" s="12"/>
      <c r="D800" s="29"/>
      <c r="E800" s="28"/>
      <c r="F800" s="15"/>
      <c r="G800" s="10"/>
      <c r="H800" s="10"/>
      <c r="I800" s="10"/>
    </row>
    <row r="801" spans="1:9" x14ac:dyDescent="0.25">
      <c r="A801" s="17"/>
      <c r="B801" s="11"/>
      <c r="C801" s="12"/>
      <c r="D801" s="29"/>
      <c r="E801" s="28"/>
      <c r="F801" s="15"/>
      <c r="G801" s="10"/>
      <c r="H801" s="10"/>
      <c r="I801" s="10"/>
    </row>
    <row r="802" spans="1:9" x14ac:dyDescent="0.25">
      <c r="A802" s="17"/>
      <c r="B802" s="11"/>
      <c r="C802" s="13"/>
      <c r="D802" s="29"/>
      <c r="E802" s="28"/>
      <c r="F802" s="15"/>
      <c r="G802" s="10"/>
      <c r="H802" s="10"/>
      <c r="I802" s="10"/>
    </row>
    <row r="803" spans="1:9" x14ac:dyDescent="0.25">
      <c r="A803" s="17"/>
      <c r="B803" s="11"/>
      <c r="C803" s="13"/>
      <c r="D803" s="29"/>
      <c r="E803" s="28"/>
      <c r="F803" s="15"/>
      <c r="G803" s="10"/>
      <c r="H803" s="10"/>
      <c r="I803" s="10"/>
    </row>
    <row r="804" spans="1:9" x14ac:dyDescent="0.25">
      <c r="A804" s="17"/>
      <c r="B804" s="11"/>
      <c r="C804" s="13"/>
      <c r="D804" s="29"/>
      <c r="E804" s="28"/>
      <c r="F804" s="15"/>
      <c r="G804" s="10"/>
      <c r="H804" s="10"/>
      <c r="I804" s="10"/>
    </row>
    <row r="805" spans="1:9" x14ac:dyDescent="0.25">
      <c r="A805" s="17"/>
      <c r="B805" s="11"/>
      <c r="C805" s="12"/>
      <c r="D805" s="29"/>
      <c r="E805" s="28"/>
      <c r="F805" s="15"/>
      <c r="G805" s="10"/>
      <c r="H805" s="10"/>
      <c r="I805" s="10"/>
    </row>
    <row r="806" spans="1:9" x14ac:dyDescent="0.25">
      <c r="A806" s="17"/>
      <c r="B806" s="11"/>
      <c r="C806" s="12"/>
      <c r="D806" s="29"/>
      <c r="E806" s="28"/>
      <c r="F806" s="15"/>
      <c r="G806" s="10"/>
      <c r="H806" s="10"/>
      <c r="I806" s="10"/>
    </row>
    <row r="807" spans="1:9" x14ac:dyDescent="0.25">
      <c r="A807" s="17"/>
      <c r="B807" s="11"/>
      <c r="C807" s="12"/>
      <c r="D807" s="29"/>
      <c r="E807" s="28"/>
      <c r="F807" s="15"/>
      <c r="G807" s="10"/>
      <c r="H807" s="10"/>
      <c r="I807" s="10"/>
    </row>
    <row r="808" spans="1:9" x14ac:dyDescent="0.25">
      <c r="A808" s="17"/>
      <c r="B808" s="11"/>
      <c r="C808" s="12"/>
      <c r="D808" s="29"/>
      <c r="E808" s="28"/>
      <c r="F808" s="15"/>
      <c r="G808" s="10"/>
      <c r="H808" s="10"/>
      <c r="I808" s="10"/>
    </row>
    <row r="809" spans="1:9" x14ac:dyDescent="0.25">
      <c r="A809" s="17"/>
      <c r="B809" s="11"/>
      <c r="C809" s="13"/>
      <c r="D809" s="29"/>
      <c r="E809" s="28"/>
      <c r="F809" s="15"/>
      <c r="G809" s="10"/>
      <c r="H809" s="10"/>
      <c r="I809" s="10"/>
    </row>
    <row r="810" spans="1:9" x14ac:dyDescent="0.25">
      <c r="A810" s="17"/>
      <c r="B810" s="11"/>
      <c r="C810" s="13"/>
      <c r="D810" s="29"/>
      <c r="E810" s="28"/>
      <c r="F810" s="15"/>
      <c r="G810" s="10"/>
      <c r="H810" s="10"/>
      <c r="I810" s="10"/>
    </row>
    <row r="811" spans="1:9" x14ac:dyDescent="0.25">
      <c r="A811" s="17"/>
      <c r="B811" s="11"/>
      <c r="C811" s="13"/>
      <c r="D811" s="29"/>
      <c r="E811" s="28"/>
      <c r="F811" s="15"/>
      <c r="G811" s="10"/>
      <c r="H811" s="10"/>
      <c r="I811" s="10"/>
    </row>
    <row r="812" spans="1:9" x14ac:dyDescent="0.25">
      <c r="A812" s="17"/>
      <c r="B812" s="11"/>
      <c r="C812" s="12"/>
      <c r="D812" s="29"/>
      <c r="E812" s="28"/>
      <c r="F812" s="15"/>
      <c r="G812" s="10"/>
      <c r="H812" s="10"/>
      <c r="I812" s="10"/>
    </row>
    <row r="813" spans="1:9" x14ac:dyDescent="0.25">
      <c r="A813" s="17"/>
      <c r="B813" s="11"/>
      <c r="C813" s="12"/>
      <c r="D813" s="29"/>
      <c r="E813" s="28"/>
      <c r="F813" s="15"/>
      <c r="G813" s="10"/>
      <c r="H813" s="10"/>
      <c r="I813" s="10"/>
    </row>
    <row r="814" spans="1:9" x14ac:dyDescent="0.25">
      <c r="A814" s="17"/>
      <c r="B814" s="11"/>
      <c r="C814" s="12"/>
      <c r="D814" s="29"/>
      <c r="E814" s="28"/>
      <c r="F814" s="15"/>
      <c r="G814" s="10"/>
      <c r="H814" s="10"/>
      <c r="I814" s="10"/>
    </row>
    <row r="815" spans="1:9" x14ac:dyDescent="0.25">
      <c r="A815" s="17"/>
      <c r="B815" s="11"/>
      <c r="C815" s="12"/>
      <c r="D815" s="29"/>
      <c r="E815" s="28"/>
      <c r="F815" s="15"/>
      <c r="G815" s="10"/>
      <c r="H815" s="10"/>
      <c r="I815" s="10"/>
    </row>
    <row r="816" spans="1:9" x14ac:dyDescent="0.25">
      <c r="A816" s="17"/>
      <c r="B816" s="11"/>
      <c r="C816" s="13"/>
      <c r="D816" s="29"/>
      <c r="E816" s="28"/>
      <c r="F816" s="15"/>
      <c r="G816" s="10"/>
      <c r="H816" s="10"/>
      <c r="I816" s="14"/>
    </row>
    <row r="817" spans="1:9" x14ac:dyDescent="0.25">
      <c r="A817" s="17"/>
      <c r="B817" s="11"/>
      <c r="C817" s="13"/>
      <c r="D817" s="29"/>
      <c r="E817" s="28"/>
      <c r="F817" s="15"/>
      <c r="G817" s="10"/>
      <c r="H817" s="10"/>
      <c r="I817" s="10"/>
    </row>
    <row r="818" spans="1:9" x14ac:dyDescent="0.25">
      <c r="A818" s="17"/>
      <c r="B818" s="11"/>
      <c r="C818" s="13"/>
      <c r="D818" s="29"/>
      <c r="E818" s="28"/>
      <c r="F818" s="15"/>
      <c r="G818" s="10"/>
      <c r="H818" s="10"/>
      <c r="I818" s="10"/>
    </row>
    <row r="819" spans="1:9" x14ac:dyDescent="0.25">
      <c r="A819" s="17"/>
      <c r="B819" s="11"/>
      <c r="C819" s="12"/>
      <c r="D819" s="29"/>
      <c r="E819" s="28"/>
      <c r="F819" s="15"/>
      <c r="G819" s="10"/>
      <c r="H819" s="10"/>
      <c r="I819" s="10"/>
    </row>
    <row r="820" spans="1:9" x14ac:dyDescent="0.25">
      <c r="A820" s="17"/>
      <c r="B820" s="11"/>
      <c r="C820" s="12"/>
      <c r="D820" s="29"/>
      <c r="E820" s="28"/>
      <c r="F820" s="15"/>
      <c r="G820" s="10"/>
      <c r="H820" s="10"/>
      <c r="I820" s="10"/>
    </row>
    <row r="821" spans="1:9" x14ac:dyDescent="0.25">
      <c r="A821" s="17"/>
      <c r="B821" s="11"/>
      <c r="C821" s="12"/>
      <c r="D821" s="29"/>
      <c r="E821" s="28"/>
      <c r="F821" s="15"/>
      <c r="G821" s="10"/>
      <c r="H821" s="10"/>
      <c r="I821" s="10"/>
    </row>
    <row r="822" spans="1:9" x14ac:dyDescent="0.25">
      <c r="A822" s="17"/>
      <c r="B822" s="11"/>
      <c r="C822" s="12"/>
      <c r="D822" s="29"/>
      <c r="E822" s="28"/>
      <c r="F822" s="15"/>
      <c r="G822" s="10"/>
      <c r="H822" s="10"/>
      <c r="I822" s="10"/>
    </row>
    <row r="823" spans="1:9" x14ac:dyDescent="0.25">
      <c r="A823" s="17"/>
      <c r="B823" s="11"/>
      <c r="C823" s="13"/>
      <c r="D823" s="29"/>
      <c r="E823" s="28"/>
      <c r="F823" s="15"/>
      <c r="G823" s="10"/>
      <c r="H823" s="10"/>
      <c r="I823" s="10"/>
    </row>
    <row r="824" spans="1:9" x14ac:dyDescent="0.25">
      <c r="A824" s="17"/>
      <c r="B824" s="11"/>
      <c r="C824" s="13"/>
      <c r="D824" s="29"/>
      <c r="E824" s="28"/>
      <c r="F824" s="15"/>
      <c r="G824" s="10"/>
      <c r="H824" s="10"/>
      <c r="I824" s="10"/>
    </row>
    <row r="825" spans="1:9" x14ac:dyDescent="0.25">
      <c r="A825" s="17"/>
      <c r="B825" s="11"/>
      <c r="C825" s="13"/>
      <c r="D825" s="29"/>
      <c r="E825" s="28"/>
      <c r="F825" s="15"/>
      <c r="G825" s="10"/>
      <c r="H825" s="10"/>
      <c r="I825" s="10"/>
    </row>
    <row r="826" spans="1:9" x14ac:dyDescent="0.25">
      <c r="A826" s="17"/>
      <c r="B826" s="11"/>
      <c r="C826" s="12"/>
      <c r="D826" s="29"/>
      <c r="E826" s="28"/>
      <c r="F826" s="15"/>
      <c r="G826" s="10"/>
      <c r="H826" s="10"/>
      <c r="I826" s="10"/>
    </row>
    <row r="827" spans="1:9" x14ac:dyDescent="0.25">
      <c r="A827" s="17"/>
      <c r="B827" s="11"/>
      <c r="C827" s="12"/>
      <c r="D827" s="29"/>
      <c r="E827" s="28"/>
      <c r="F827" s="15"/>
      <c r="G827" s="10"/>
      <c r="H827" s="10"/>
      <c r="I827" s="10"/>
    </row>
    <row r="828" spans="1:9" x14ac:dyDescent="0.25">
      <c r="A828" s="17"/>
      <c r="B828" s="11"/>
      <c r="C828" s="12"/>
      <c r="D828" s="29"/>
      <c r="E828" s="28"/>
      <c r="F828" s="15"/>
      <c r="G828" s="10"/>
      <c r="H828" s="10"/>
      <c r="I828" s="10"/>
    </row>
    <row r="829" spans="1:9" x14ac:dyDescent="0.25">
      <c r="A829" s="17"/>
      <c r="B829" s="11"/>
      <c r="C829" s="12"/>
      <c r="D829" s="29"/>
      <c r="E829" s="28"/>
      <c r="F829" s="15"/>
      <c r="G829" s="10"/>
      <c r="H829" s="10"/>
      <c r="I829" s="10"/>
    </row>
    <row r="830" spans="1:9" x14ac:dyDescent="0.25">
      <c r="A830" s="17"/>
      <c r="B830" s="11"/>
      <c r="C830" s="13"/>
      <c r="D830" s="29"/>
      <c r="E830" s="28"/>
      <c r="F830" s="15"/>
      <c r="G830" s="10"/>
      <c r="H830" s="10"/>
      <c r="I830" s="10"/>
    </row>
    <row r="831" spans="1:9" x14ac:dyDescent="0.25">
      <c r="A831" s="17"/>
      <c r="B831" s="11"/>
      <c r="C831" s="13"/>
      <c r="D831" s="29"/>
      <c r="E831" s="28"/>
      <c r="F831" s="15"/>
      <c r="G831" s="10"/>
      <c r="H831" s="10"/>
      <c r="I831" s="10"/>
    </row>
    <row r="832" spans="1:9" x14ac:dyDescent="0.25">
      <c r="A832" s="17"/>
      <c r="B832" s="11"/>
      <c r="C832" s="13"/>
      <c r="D832" s="29"/>
      <c r="E832" s="28"/>
      <c r="F832" s="15"/>
      <c r="G832" s="10"/>
      <c r="H832" s="10"/>
      <c r="I832" s="10"/>
    </row>
    <row r="833" spans="1:9" x14ac:dyDescent="0.25">
      <c r="A833" s="17"/>
      <c r="B833" s="11"/>
      <c r="C833" s="12"/>
      <c r="D833" s="29"/>
      <c r="E833" s="28"/>
      <c r="F833" s="15"/>
      <c r="G833" s="10"/>
      <c r="H833" s="10"/>
      <c r="I833" s="10"/>
    </row>
    <row r="834" spans="1:9" x14ac:dyDescent="0.25">
      <c r="A834" s="17"/>
      <c r="B834" s="11"/>
      <c r="C834" s="12"/>
      <c r="D834" s="29"/>
      <c r="E834" s="28"/>
      <c r="F834" s="15"/>
      <c r="G834" s="10"/>
      <c r="H834" s="10"/>
      <c r="I834" s="10"/>
    </row>
    <row r="835" spans="1:9" x14ac:dyDescent="0.25">
      <c r="A835" s="17"/>
      <c r="B835" s="11"/>
      <c r="C835" s="12"/>
      <c r="D835" s="29"/>
      <c r="E835" s="28"/>
      <c r="F835" s="15"/>
      <c r="G835" s="10"/>
      <c r="H835" s="10"/>
      <c r="I835" s="10"/>
    </row>
    <row r="836" spans="1:9" x14ac:dyDescent="0.25">
      <c r="A836" s="17"/>
      <c r="B836" s="11"/>
      <c r="C836" s="12"/>
      <c r="D836" s="29"/>
      <c r="E836" s="28"/>
      <c r="F836" s="15"/>
      <c r="G836" s="10"/>
      <c r="H836" s="10"/>
      <c r="I836" s="10"/>
    </row>
    <row r="837" spans="1:9" x14ac:dyDescent="0.25">
      <c r="A837" s="17"/>
      <c r="B837" s="11"/>
      <c r="C837" s="13"/>
      <c r="D837" s="29"/>
      <c r="E837" s="28"/>
      <c r="F837" s="15"/>
      <c r="G837" s="10"/>
      <c r="H837" s="10"/>
      <c r="I837" s="10"/>
    </row>
    <row r="838" spans="1:9" x14ac:dyDescent="0.25">
      <c r="A838" s="17"/>
      <c r="B838" s="11"/>
      <c r="C838" s="13"/>
      <c r="D838" s="29"/>
      <c r="E838" s="28"/>
      <c r="F838" s="15"/>
      <c r="G838" s="10"/>
      <c r="H838" s="10"/>
      <c r="I838" s="10"/>
    </row>
    <row r="839" spans="1:9" x14ac:dyDescent="0.25">
      <c r="A839" s="17"/>
      <c r="B839" s="11"/>
      <c r="C839" s="13"/>
      <c r="D839" s="29"/>
      <c r="E839" s="28"/>
      <c r="F839" s="10"/>
      <c r="G839" s="10"/>
      <c r="H839" s="10"/>
      <c r="I839" s="10"/>
    </row>
    <row r="840" spans="1:9" x14ac:dyDescent="0.25">
      <c r="A840" s="17"/>
      <c r="B840" s="11"/>
      <c r="C840" s="12"/>
      <c r="D840" s="29"/>
      <c r="E840" s="28"/>
      <c r="H840" s="10"/>
      <c r="I840" s="10"/>
    </row>
    <row r="841" spans="1:9" x14ac:dyDescent="0.25">
      <c r="A841" s="17"/>
      <c r="B841" s="11"/>
      <c r="C841" s="12"/>
      <c r="D841" s="29"/>
      <c r="E841" s="28"/>
      <c r="H841" s="10"/>
      <c r="I841" s="10"/>
    </row>
    <row r="842" spans="1:9" x14ac:dyDescent="0.25">
      <c r="A842" s="17"/>
      <c r="I842" s="10"/>
    </row>
    <row r="843" spans="1:9" x14ac:dyDescent="0.25">
      <c r="A843" s="17"/>
      <c r="I843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69" zoomScaleNormal="55" workbookViewId="0">
      <selection activeCell="I18" sqref="I18"/>
    </sheetView>
  </sheetViews>
  <sheetFormatPr defaultRowHeight="15.75" x14ac:dyDescent="0.25"/>
  <cols>
    <col min="1" max="1" width="15.625" style="18" customWidth="1"/>
    <col min="2" max="2" width="21.125" customWidth="1"/>
    <col min="3" max="3" width="16.125" style="65" customWidth="1"/>
    <col min="4" max="4" width="9.125" customWidth="1"/>
    <col min="5" max="5" width="11.75" customWidth="1"/>
    <col min="6" max="6" width="10.25" customWidth="1"/>
    <col min="7" max="7" width="13.5" customWidth="1"/>
    <col min="9" max="9" width="20.25" customWidth="1"/>
  </cols>
  <sheetData>
    <row r="1" spans="1:11" ht="16.149999999999999" customHeight="1" thickBot="1" x14ac:dyDescent="0.3">
      <c r="A1" s="83" t="s">
        <v>1</v>
      </c>
      <c r="B1" s="84" t="s">
        <v>2</v>
      </c>
      <c r="C1" s="91" t="s">
        <v>4</v>
      </c>
      <c r="D1" s="85" t="s">
        <v>11</v>
      </c>
      <c r="E1" s="85"/>
      <c r="F1" s="19" t="s">
        <v>14</v>
      </c>
      <c r="G1" s="89" t="s">
        <v>15</v>
      </c>
      <c r="H1" s="8"/>
    </row>
    <row r="2" spans="1:11" x14ac:dyDescent="0.25">
      <c r="A2" s="83"/>
      <c r="B2" s="84"/>
      <c r="C2" s="92"/>
      <c r="D2" s="19" t="s">
        <v>8</v>
      </c>
      <c r="E2" s="19" t="s">
        <v>7</v>
      </c>
      <c r="F2" s="19" t="s">
        <v>7</v>
      </c>
      <c r="G2" s="90"/>
      <c r="H2" s="8"/>
      <c r="I2" s="86" t="s">
        <v>11</v>
      </c>
      <c r="J2" s="87"/>
      <c r="K2" s="88"/>
    </row>
    <row r="3" spans="1:11" ht="16.5" thickBot="1" x14ac:dyDescent="0.3">
      <c r="A3" s="60">
        <v>45083</v>
      </c>
      <c r="B3" s="58">
        <v>0.44791666666666669</v>
      </c>
      <c r="C3" s="62"/>
      <c r="D3" s="15">
        <v>140</v>
      </c>
      <c r="E3" s="15">
        <f t="shared" ref="E3:E26" si="0">D3*1000/$J$3</f>
        <v>10.852713178294573</v>
      </c>
      <c r="F3" s="15">
        <f>[1]test1_06_06_davis!$R$271</f>
        <v>11.400000000000002</v>
      </c>
      <c r="G3" s="15">
        <f>(E3-F3)*100/E3</f>
        <v>-5.0428571428571649</v>
      </c>
      <c r="I3" s="5" t="s">
        <v>9</v>
      </c>
      <c r="J3" s="6">
        <v>12900</v>
      </c>
      <c r="K3" s="7" t="s">
        <v>10</v>
      </c>
    </row>
    <row r="4" spans="1:11" x14ac:dyDescent="0.25">
      <c r="A4" s="60">
        <v>45084</v>
      </c>
      <c r="B4" s="58">
        <v>0.41736111111111113</v>
      </c>
      <c r="C4" s="62">
        <v>46.8</v>
      </c>
      <c r="D4" s="10">
        <v>136</v>
      </c>
      <c r="E4" s="15">
        <f t="shared" si="0"/>
        <v>10.542635658914728</v>
      </c>
      <c r="F4" s="15">
        <v>13.2</v>
      </c>
      <c r="G4" s="15">
        <f>(E4-F4)*100/E4</f>
        <v>-25.205882352941178</v>
      </c>
    </row>
    <row r="5" spans="1:11" x14ac:dyDescent="0.25">
      <c r="A5" s="60">
        <v>45084</v>
      </c>
      <c r="B5" s="58">
        <v>0.75069444444444444</v>
      </c>
      <c r="C5" s="62">
        <v>51.5</v>
      </c>
      <c r="D5" s="10">
        <v>35</v>
      </c>
      <c r="E5" s="15">
        <f t="shared" si="0"/>
        <v>2.7131782945736433</v>
      </c>
      <c r="F5" s="15">
        <v>3.79</v>
      </c>
      <c r="G5" s="15">
        <f>(E5-F5)*100/E5</f>
        <v>-39.688571428571436</v>
      </c>
    </row>
    <row r="6" spans="1:11" ht="14.1" customHeight="1" x14ac:dyDescent="0.25">
      <c r="A6" s="61">
        <v>45087</v>
      </c>
      <c r="B6" s="58">
        <v>0.67708333333333337</v>
      </c>
      <c r="C6" s="62">
        <v>22.6</v>
      </c>
      <c r="D6" s="10">
        <v>582</v>
      </c>
      <c r="E6" s="15">
        <f t="shared" si="0"/>
        <v>45.116279069767444</v>
      </c>
      <c r="F6" s="15">
        <v>44.67</v>
      </c>
      <c r="G6" s="15">
        <f t="shared" ref="G6:G7" si="1">(E6-F6)*100/E6</f>
        <v>0.98917525773195936</v>
      </c>
    </row>
    <row r="7" spans="1:11" x14ac:dyDescent="0.25">
      <c r="A7" s="61">
        <v>45090</v>
      </c>
      <c r="B7" s="58">
        <v>0.81944444444444453</v>
      </c>
      <c r="C7" s="62">
        <v>31</v>
      </c>
      <c r="D7" s="10">
        <v>274</v>
      </c>
      <c r="E7" s="15">
        <f t="shared" si="0"/>
        <v>21.240310077519378</v>
      </c>
      <c r="F7" s="15">
        <v>22.87</v>
      </c>
      <c r="G7" s="15">
        <f t="shared" si="1"/>
        <v>-7.6726277372262892</v>
      </c>
    </row>
    <row r="8" spans="1:11" x14ac:dyDescent="0.25">
      <c r="A8" s="61">
        <v>45098</v>
      </c>
      <c r="B8" s="58">
        <v>0.33680555555555558</v>
      </c>
      <c r="C8" s="62"/>
      <c r="D8" s="10">
        <v>218</v>
      </c>
      <c r="E8" s="15">
        <f t="shared" si="0"/>
        <v>16.899224806201552</v>
      </c>
      <c r="F8" s="15">
        <v>17.41</v>
      </c>
      <c r="G8" s="15">
        <f>(E8-F8)*100/E8</f>
        <v>-3.0224770642201744</v>
      </c>
    </row>
    <row r="9" spans="1:11" x14ac:dyDescent="0.25">
      <c r="A9" s="61">
        <v>45104</v>
      </c>
      <c r="B9" s="59" t="s">
        <v>103</v>
      </c>
      <c r="C9" s="63">
        <v>18.899999999999999</v>
      </c>
      <c r="D9" s="42">
        <v>164</v>
      </c>
      <c r="E9" s="44">
        <f t="shared" si="0"/>
        <v>12.713178294573643</v>
      </c>
      <c r="G9" s="15"/>
    </row>
    <row r="10" spans="1:11" x14ac:dyDescent="0.25">
      <c r="A10" s="61" t="s">
        <v>98</v>
      </c>
      <c r="B10" s="58" t="s">
        <v>104</v>
      </c>
      <c r="C10" s="62">
        <v>21.4</v>
      </c>
      <c r="D10" s="10">
        <v>132</v>
      </c>
      <c r="E10" s="15">
        <f t="shared" si="0"/>
        <v>10.232558139534884</v>
      </c>
      <c r="F10" s="15"/>
      <c r="G10" s="15"/>
    </row>
    <row r="11" spans="1:11" x14ac:dyDescent="0.25">
      <c r="A11" s="61" t="s">
        <v>99</v>
      </c>
      <c r="B11" s="59" t="s">
        <v>107</v>
      </c>
      <c r="C11" s="63">
        <v>28.5</v>
      </c>
      <c r="D11" s="10">
        <v>272</v>
      </c>
      <c r="E11" s="15">
        <f t="shared" si="0"/>
        <v>21.085271317829456</v>
      </c>
      <c r="F11" s="15">
        <v>24.4</v>
      </c>
      <c r="G11" s="15">
        <f t="shared" ref="G11:G25" si="2">(E11-F11)*100/E11</f>
        <v>-15.72058823529412</v>
      </c>
    </row>
    <row r="12" spans="1:11" x14ac:dyDescent="0.25">
      <c r="A12" s="61">
        <v>45115</v>
      </c>
      <c r="B12" s="58" t="s">
        <v>106</v>
      </c>
      <c r="C12" s="62">
        <v>22.3</v>
      </c>
      <c r="D12" s="10">
        <v>109</v>
      </c>
      <c r="E12" s="15">
        <f t="shared" si="0"/>
        <v>8.449612403100776</v>
      </c>
      <c r="F12" s="15">
        <v>10.1</v>
      </c>
      <c r="G12" s="15">
        <f t="shared" si="2"/>
        <v>-19.532110091743103</v>
      </c>
    </row>
    <row r="13" spans="1:11" x14ac:dyDescent="0.25">
      <c r="A13" s="61">
        <v>45116</v>
      </c>
      <c r="B13" s="58" t="s">
        <v>105</v>
      </c>
      <c r="C13" s="62">
        <v>18.7</v>
      </c>
      <c r="D13" s="10">
        <v>186</v>
      </c>
      <c r="E13" s="15">
        <f t="shared" si="0"/>
        <v>14.418604651162791</v>
      </c>
      <c r="F13" s="15">
        <v>18.3</v>
      </c>
      <c r="G13" s="15">
        <f t="shared" si="2"/>
        <v>-26.919354838709673</v>
      </c>
    </row>
    <row r="14" spans="1:11" x14ac:dyDescent="0.25">
      <c r="A14" s="61" t="s">
        <v>100</v>
      </c>
      <c r="B14" s="58" t="s">
        <v>108</v>
      </c>
      <c r="C14" s="62">
        <v>26.3</v>
      </c>
      <c r="D14" s="10">
        <v>632</v>
      </c>
      <c r="E14" s="15">
        <f t="shared" si="0"/>
        <v>48.992248062015506</v>
      </c>
      <c r="F14" s="15">
        <v>49.6</v>
      </c>
      <c r="G14" s="15">
        <f t="shared" si="2"/>
        <v>-1.2405063291139233</v>
      </c>
    </row>
    <row r="15" spans="1:11" x14ac:dyDescent="0.25">
      <c r="A15" s="61" t="s">
        <v>101</v>
      </c>
      <c r="B15" s="58" t="s">
        <v>109</v>
      </c>
      <c r="C15" s="62">
        <v>15.2</v>
      </c>
      <c r="D15" s="1">
        <v>252</v>
      </c>
      <c r="E15" s="9">
        <f t="shared" si="0"/>
        <v>19.534883720930232</v>
      </c>
      <c r="F15" s="9">
        <v>22</v>
      </c>
      <c r="G15" s="15">
        <f t="shared" si="2"/>
        <v>-12.619047619047624</v>
      </c>
    </row>
    <row r="16" spans="1:11" x14ac:dyDescent="0.25">
      <c r="A16" s="61">
        <v>45118</v>
      </c>
      <c r="B16" s="58" t="s">
        <v>110</v>
      </c>
      <c r="C16" s="62"/>
      <c r="D16" s="1">
        <v>20</v>
      </c>
      <c r="E16" s="9">
        <f t="shared" si="0"/>
        <v>1.5503875968992249</v>
      </c>
      <c r="F16" s="9"/>
      <c r="G16" s="15"/>
    </row>
    <row r="17" spans="1:7" x14ac:dyDescent="0.25">
      <c r="A17" s="61">
        <v>45123</v>
      </c>
      <c r="B17" s="58" t="s">
        <v>111</v>
      </c>
      <c r="C17" s="62">
        <v>48.6</v>
      </c>
      <c r="D17" s="1">
        <v>72</v>
      </c>
      <c r="E17" s="9">
        <f t="shared" si="0"/>
        <v>5.5813953488372094</v>
      </c>
      <c r="F17" s="9">
        <v>6.9</v>
      </c>
      <c r="G17" s="15">
        <f t="shared" si="2"/>
        <v>-23.625000000000004</v>
      </c>
    </row>
    <row r="18" spans="1:7" x14ac:dyDescent="0.25">
      <c r="A18" s="61">
        <v>45130</v>
      </c>
      <c r="B18" s="58" t="s">
        <v>112</v>
      </c>
      <c r="C18" s="62">
        <v>34.9</v>
      </c>
      <c r="D18" s="1">
        <v>150</v>
      </c>
      <c r="E18" s="9">
        <f t="shared" si="0"/>
        <v>11.627906976744185</v>
      </c>
      <c r="F18" s="9">
        <v>15.7</v>
      </c>
      <c r="G18" s="15">
        <f t="shared" si="2"/>
        <v>-35.020000000000003</v>
      </c>
    </row>
    <row r="19" spans="1:7" ht="15.6" customHeight="1" x14ac:dyDescent="0.25">
      <c r="A19" s="61">
        <v>45131</v>
      </c>
      <c r="B19" s="58" t="s">
        <v>103</v>
      </c>
      <c r="C19" s="62">
        <v>23.4</v>
      </c>
      <c r="D19" s="1">
        <v>256</v>
      </c>
      <c r="E19" s="9">
        <f t="shared" si="0"/>
        <v>19.844961240310077</v>
      </c>
      <c r="F19" s="9">
        <v>23.9</v>
      </c>
      <c r="G19" s="15">
        <f t="shared" si="2"/>
        <v>-20.433593749999993</v>
      </c>
    </row>
    <row r="20" spans="1:7" x14ac:dyDescent="0.25">
      <c r="A20" s="61">
        <v>45135</v>
      </c>
      <c r="B20" s="58" t="s">
        <v>103</v>
      </c>
      <c r="C20" s="62">
        <v>22.7</v>
      </c>
      <c r="D20" s="1">
        <v>60</v>
      </c>
      <c r="E20" s="9">
        <f t="shared" si="0"/>
        <v>4.6511627906976747</v>
      </c>
      <c r="F20" s="9">
        <v>6.4</v>
      </c>
      <c r="G20" s="15">
        <f t="shared" si="2"/>
        <v>-37.599999999999994</v>
      </c>
    </row>
    <row r="21" spans="1:7" x14ac:dyDescent="0.25">
      <c r="A21" s="61">
        <v>45141</v>
      </c>
      <c r="B21" s="58" t="s">
        <v>113</v>
      </c>
      <c r="C21" s="62">
        <v>38.700000000000003</v>
      </c>
      <c r="D21" s="1">
        <v>298</v>
      </c>
      <c r="E21" s="9">
        <f t="shared" si="0"/>
        <v>23.100775193798448</v>
      </c>
      <c r="F21" s="9"/>
      <c r="G21" s="15"/>
    </row>
    <row r="22" spans="1:7" x14ac:dyDescent="0.25">
      <c r="A22" s="61">
        <v>45150</v>
      </c>
      <c r="B22" s="58" t="s">
        <v>114</v>
      </c>
      <c r="C22" s="62"/>
      <c r="D22" s="1">
        <v>80</v>
      </c>
      <c r="E22" s="9">
        <f t="shared" si="0"/>
        <v>6.2015503875968996</v>
      </c>
      <c r="F22" s="9">
        <v>10</v>
      </c>
      <c r="G22" s="15">
        <f t="shared" si="2"/>
        <v>-61.249999999999993</v>
      </c>
    </row>
    <row r="23" spans="1:7" x14ac:dyDescent="0.25">
      <c r="A23" s="61">
        <v>45156</v>
      </c>
      <c r="B23" s="58" t="s">
        <v>115</v>
      </c>
      <c r="C23" s="62"/>
      <c r="D23" s="1">
        <v>36</v>
      </c>
      <c r="E23" s="9">
        <f t="shared" si="0"/>
        <v>2.7906976744186047</v>
      </c>
      <c r="F23" s="9"/>
      <c r="G23" s="15"/>
    </row>
    <row r="24" spans="1:7" x14ac:dyDescent="0.25">
      <c r="A24" s="61" t="s">
        <v>102</v>
      </c>
      <c r="B24" s="58" t="s">
        <v>116</v>
      </c>
      <c r="C24" s="62"/>
      <c r="D24" s="1">
        <v>70</v>
      </c>
      <c r="E24" s="9">
        <f t="shared" si="0"/>
        <v>5.4263565891472867</v>
      </c>
      <c r="F24" s="9">
        <v>2.5</v>
      </c>
      <c r="G24" s="15">
        <f t="shared" si="2"/>
        <v>53.928571428571423</v>
      </c>
    </row>
    <row r="25" spans="1:7" x14ac:dyDescent="0.25">
      <c r="A25" s="61">
        <v>45163</v>
      </c>
      <c r="B25" s="58">
        <v>0.70833333333333337</v>
      </c>
      <c r="C25" s="62"/>
      <c r="D25" s="1">
        <v>90</v>
      </c>
      <c r="E25" s="9">
        <f t="shared" si="0"/>
        <v>6.9767441860465116</v>
      </c>
      <c r="F25" s="9">
        <v>9.6999999999999993</v>
      </c>
      <c r="G25" s="15">
        <f t="shared" si="2"/>
        <v>-39.033333333333324</v>
      </c>
    </row>
    <row r="26" spans="1:7" x14ac:dyDescent="0.25">
      <c r="A26" s="61">
        <v>45172</v>
      </c>
      <c r="B26" s="10" t="s">
        <v>103</v>
      </c>
      <c r="C26" s="62">
        <v>20.7</v>
      </c>
      <c r="D26" s="1">
        <v>34.9</v>
      </c>
      <c r="E26" s="9">
        <f t="shared" si="0"/>
        <v>2.7054263565891472</v>
      </c>
      <c r="F26" s="9"/>
      <c r="G26" s="9"/>
    </row>
    <row r="27" spans="1:7" x14ac:dyDescent="0.25">
      <c r="A27" s="61"/>
      <c r="B27" s="1"/>
      <c r="C27" s="64"/>
      <c r="D27" s="1"/>
      <c r="E27" s="9"/>
      <c r="F27" s="9"/>
      <c r="G27" s="9"/>
    </row>
    <row r="28" spans="1:7" x14ac:dyDescent="0.25">
      <c r="A28" s="61"/>
      <c r="B28" s="1"/>
      <c r="C28" s="64"/>
      <c r="D28" s="1"/>
      <c r="E28" s="9"/>
      <c r="F28" s="9"/>
      <c r="G28" s="9"/>
    </row>
    <row r="29" spans="1:7" x14ac:dyDescent="0.25">
      <c r="A29" s="25"/>
      <c r="B29" s="1"/>
      <c r="C29" s="64"/>
      <c r="D29" s="1"/>
      <c r="E29" s="9"/>
      <c r="F29" s="9"/>
      <c r="G29" s="9"/>
    </row>
    <row r="30" spans="1:7" x14ac:dyDescent="0.25">
      <c r="A30" s="25"/>
      <c r="B30" s="1"/>
      <c r="C30" s="64"/>
      <c r="D30" s="1"/>
      <c r="E30" s="9"/>
      <c r="F30" s="9"/>
      <c r="G30" s="9"/>
    </row>
    <row r="31" spans="1:7" x14ac:dyDescent="0.25">
      <c r="A31" s="25"/>
      <c r="B31" s="1"/>
      <c r="C31" s="64"/>
      <c r="D31" s="1"/>
      <c r="E31" s="9"/>
      <c r="F31" s="9"/>
      <c r="G31" s="9"/>
    </row>
    <row r="32" spans="1:7" x14ac:dyDescent="0.25">
      <c r="A32" s="25"/>
      <c r="B32" s="1"/>
      <c r="C32" s="64"/>
      <c r="D32" s="1"/>
      <c r="E32" s="9"/>
      <c r="F32" s="9"/>
      <c r="G32" s="9"/>
    </row>
    <row r="33" spans="1:8" x14ac:dyDescent="0.25">
      <c r="A33" s="25"/>
      <c r="B33" s="1"/>
      <c r="C33" s="64"/>
      <c r="D33" s="1"/>
      <c r="E33" s="9"/>
      <c r="F33" s="9"/>
      <c r="G33" s="9"/>
    </row>
    <row r="34" spans="1:8" x14ac:dyDescent="0.25">
      <c r="A34" s="25"/>
      <c r="B34" s="1"/>
      <c r="C34" s="64"/>
      <c r="D34" s="1"/>
      <c r="E34" s="9"/>
      <c r="F34" s="9"/>
      <c r="G34" s="9"/>
    </row>
    <row r="35" spans="1:8" x14ac:dyDescent="0.25">
      <c r="A35" s="25"/>
      <c r="B35" s="1"/>
      <c r="C35" s="64"/>
      <c r="D35" s="24"/>
      <c r="E35" s="9"/>
      <c r="F35" s="9"/>
      <c r="G35" s="9"/>
      <c r="H35" s="4"/>
    </row>
    <row r="36" spans="1:8" x14ac:dyDescent="0.25">
      <c r="A36" s="25"/>
      <c r="B36" s="1"/>
      <c r="C36" s="64"/>
      <c r="D36" s="24"/>
      <c r="E36" s="9"/>
      <c r="F36" s="9"/>
      <c r="G36" s="9"/>
      <c r="H36" s="4"/>
    </row>
    <row r="37" spans="1:8" x14ac:dyDescent="0.25">
      <c r="A37" s="25"/>
      <c r="B37" s="1"/>
      <c r="C37" s="64"/>
      <c r="D37" s="1"/>
      <c r="E37" s="9"/>
      <c r="F37" s="9"/>
      <c r="G37" s="9"/>
    </row>
    <row r="38" spans="1:8" x14ac:dyDescent="0.25">
      <c r="A38" s="25"/>
      <c r="B38" s="1"/>
      <c r="C38" s="64"/>
      <c r="D38" s="1"/>
      <c r="E38" s="9"/>
      <c r="F38" s="9"/>
      <c r="G38" s="9"/>
    </row>
    <row r="39" spans="1:8" x14ac:dyDescent="0.25">
      <c r="A39" s="25"/>
      <c r="B39" s="1"/>
      <c r="C39" s="64"/>
      <c r="D39" s="1"/>
      <c r="E39" s="9"/>
      <c r="F39" s="9"/>
      <c r="G39" s="9"/>
    </row>
    <row r="40" spans="1:8" x14ac:dyDescent="0.25">
      <c r="A40" s="25"/>
      <c r="B40" s="1"/>
      <c r="C40" s="64"/>
      <c r="D40" s="1"/>
      <c r="E40" s="9"/>
      <c r="F40" s="9"/>
      <c r="G40" s="9"/>
    </row>
    <row r="41" spans="1:8" x14ac:dyDescent="0.25">
      <c r="A41" s="25"/>
      <c r="B41" s="1"/>
      <c r="C41" s="64"/>
      <c r="D41" s="1"/>
      <c r="E41" s="9"/>
      <c r="F41" s="9"/>
      <c r="G41" s="9"/>
    </row>
    <row r="42" spans="1:8" x14ac:dyDescent="0.25">
      <c r="A42" s="25"/>
      <c r="B42" s="1"/>
      <c r="C42" s="64"/>
      <c r="D42" s="1"/>
      <c r="E42" s="9"/>
      <c r="F42" s="9"/>
      <c r="G42" s="9"/>
    </row>
    <row r="43" spans="1:8" x14ac:dyDescent="0.25">
      <c r="E43" s="3"/>
      <c r="F43" s="3"/>
      <c r="G43" s="3"/>
    </row>
  </sheetData>
  <mergeCells count="6">
    <mergeCell ref="A1:A2"/>
    <mergeCell ref="B1:B2"/>
    <mergeCell ref="D1:E1"/>
    <mergeCell ref="I2:K2"/>
    <mergeCell ref="G1:G2"/>
    <mergeCell ref="C1:C2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7" sqref="G77"/>
    </sheetView>
  </sheetViews>
  <sheetFormatPr defaultColWidth="10.875" defaultRowHeight="15.75" x14ac:dyDescent="0.25"/>
  <cols>
    <col min="1" max="1" width="10.875" style="23"/>
    <col min="2" max="2" width="20.875" style="2" customWidth="1"/>
    <col min="3" max="3" width="11.5" style="71" customWidth="1"/>
    <col min="4" max="4" width="7.375" style="2" customWidth="1"/>
    <col min="5" max="5" width="9.125" style="35" customWidth="1"/>
    <col min="6" max="6" width="13.25" style="2" customWidth="1"/>
    <col min="7" max="7" width="36.75" style="68" customWidth="1"/>
    <col min="8" max="8" width="46.625" style="68" customWidth="1"/>
    <col min="9" max="16384" width="10.875" style="2"/>
  </cols>
  <sheetData>
    <row r="1" spans="1:8" s="23" customFormat="1" x14ac:dyDescent="0.25">
      <c r="A1" s="22" t="s">
        <v>0</v>
      </c>
      <c r="B1" s="22" t="s">
        <v>1</v>
      </c>
      <c r="C1" s="78" t="s">
        <v>2</v>
      </c>
      <c r="D1" s="36" t="s">
        <v>58</v>
      </c>
      <c r="E1" s="36" t="s">
        <v>5</v>
      </c>
      <c r="F1" s="22" t="s">
        <v>4</v>
      </c>
      <c r="G1" s="66" t="s">
        <v>6</v>
      </c>
      <c r="H1" s="66" t="s">
        <v>12</v>
      </c>
    </row>
    <row r="2" spans="1:8" s="35" customFormat="1" x14ac:dyDescent="0.25">
      <c r="A2" s="69" t="s">
        <v>16</v>
      </c>
      <c r="B2" s="72">
        <v>45079</v>
      </c>
      <c r="C2" s="74">
        <v>0.60416666666666663</v>
      </c>
      <c r="D2" s="33">
        <v>13.9</v>
      </c>
      <c r="E2" s="33">
        <v>314.5</v>
      </c>
      <c r="F2" s="33">
        <v>266</v>
      </c>
      <c r="G2" s="67" t="s">
        <v>46</v>
      </c>
      <c r="H2" s="67"/>
    </row>
    <row r="3" spans="1:8" s="35" customFormat="1" x14ac:dyDescent="0.25">
      <c r="A3" s="69" t="s">
        <v>17</v>
      </c>
      <c r="B3" s="72">
        <v>45079</v>
      </c>
      <c r="C3" s="74">
        <v>0.625</v>
      </c>
      <c r="D3" s="33">
        <v>12.7</v>
      </c>
      <c r="E3" s="33">
        <v>82.8</v>
      </c>
      <c r="F3" s="33">
        <v>427</v>
      </c>
      <c r="G3" s="67" t="s">
        <v>47</v>
      </c>
      <c r="H3" s="67"/>
    </row>
    <row r="4" spans="1:8" s="35" customFormat="1" ht="18" customHeight="1" x14ac:dyDescent="0.25">
      <c r="A4" s="69" t="s">
        <v>18</v>
      </c>
      <c r="B4" s="72">
        <v>45079</v>
      </c>
      <c r="C4" s="74">
        <v>0.6875</v>
      </c>
      <c r="D4" s="33">
        <v>10.6</v>
      </c>
      <c r="E4" s="33">
        <v>67.400000000000006</v>
      </c>
      <c r="F4" s="33">
        <v>122</v>
      </c>
      <c r="G4" s="67" t="s">
        <v>48</v>
      </c>
      <c r="H4" s="67"/>
    </row>
    <row r="5" spans="1:8" s="35" customFormat="1" x14ac:dyDescent="0.25">
      <c r="A5" s="69" t="s">
        <v>19</v>
      </c>
      <c r="B5" s="72">
        <v>45079</v>
      </c>
      <c r="C5" s="74">
        <v>0.70833333333333337</v>
      </c>
      <c r="D5" s="33">
        <v>6.5</v>
      </c>
      <c r="E5" s="33">
        <v>57.5</v>
      </c>
      <c r="F5" s="33">
        <v>98.6</v>
      </c>
      <c r="G5" s="67" t="s">
        <v>49</v>
      </c>
      <c r="H5" s="67"/>
    </row>
    <row r="6" spans="1:8" s="35" customFormat="1" ht="78.75" x14ac:dyDescent="0.25">
      <c r="A6" s="69" t="s">
        <v>20</v>
      </c>
      <c r="B6" s="72">
        <v>45082</v>
      </c>
      <c r="C6" s="74" t="s">
        <v>131</v>
      </c>
      <c r="D6" s="33"/>
      <c r="E6" s="33"/>
      <c r="F6" s="33">
        <v>71.099999999999994</v>
      </c>
      <c r="G6" s="67" t="s">
        <v>50</v>
      </c>
      <c r="H6" s="67" t="s">
        <v>51</v>
      </c>
    </row>
    <row r="7" spans="1:8" s="35" customFormat="1" x14ac:dyDescent="0.25">
      <c r="A7" s="69" t="s">
        <v>21</v>
      </c>
      <c r="B7" s="72">
        <v>45084</v>
      </c>
      <c r="C7" s="74">
        <v>0.375</v>
      </c>
      <c r="D7" s="33">
        <v>1.1000000000000001</v>
      </c>
      <c r="E7" s="33">
        <v>144.19999999999999</v>
      </c>
      <c r="F7" s="33">
        <v>63.1</v>
      </c>
      <c r="G7" s="67" t="s">
        <v>52</v>
      </c>
      <c r="H7" s="67"/>
    </row>
    <row r="8" spans="1:8" s="35" customFormat="1" x14ac:dyDescent="0.25">
      <c r="A8" s="69" t="s">
        <v>22</v>
      </c>
      <c r="B8" s="72">
        <v>45084</v>
      </c>
      <c r="C8" s="74">
        <v>0.41736111111111113</v>
      </c>
      <c r="D8" s="33"/>
      <c r="E8" s="33"/>
      <c r="F8" s="33">
        <v>46.8</v>
      </c>
      <c r="G8" s="67" t="s">
        <v>50</v>
      </c>
      <c r="H8" s="67" t="s">
        <v>53</v>
      </c>
    </row>
    <row r="9" spans="1:8" s="35" customFormat="1" x14ac:dyDescent="0.25">
      <c r="A9" s="69" t="s">
        <v>23</v>
      </c>
      <c r="B9" s="72">
        <v>45084</v>
      </c>
      <c r="C9" s="74">
        <v>0.75347222222222221</v>
      </c>
      <c r="D9" s="33"/>
      <c r="E9" s="33"/>
      <c r="F9" s="33">
        <v>51.5</v>
      </c>
      <c r="G9" s="67" t="s">
        <v>50</v>
      </c>
      <c r="H9" s="67" t="s">
        <v>54</v>
      </c>
    </row>
    <row r="10" spans="1:8" x14ac:dyDescent="0.25">
      <c r="A10" s="22" t="s">
        <v>24</v>
      </c>
      <c r="B10" s="57">
        <v>45084</v>
      </c>
      <c r="C10" s="79">
        <v>0.875</v>
      </c>
      <c r="D10" s="20">
        <v>1.1000000000000001</v>
      </c>
      <c r="E10" s="4">
        <v>148.5</v>
      </c>
      <c r="F10" s="20">
        <v>60.1</v>
      </c>
      <c r="G10" s="67" t="s">
        <v>52</v>
      </c>
      <c r="H10" s="67"/>
    </row>
    <row r="11" spans="1:8" x14ac:dyDescent="0.25">
      <c r="A11" s="22" t="s">
        <v>25</v>
      </c>
      <c r="B11" s="57">
        <v>45086</v>
      </c>
      <c r="C11" s="79">
        <v>0.46875</v>
      </c>
      <c r="D11" s="20"/>
      <c r="E11" s="24">
        <v>187.4</v>
      </c>
      <c r="F11" s="24">
        <v>290</v>
      </c>
      <c r="G11" s="67" t="s">
        <v>49</v>
      </c>
      <c r="H11" s="67"/>
    </row>
    <row r="12" spans="1:8" x14ac:dyDescent="0.25">
      <c r="A12" s="22" t="s">
        <v>26</v>
      </c>
      <c r="B12" s="57">
        <v>45086</v>
      </c>
      <c r="C12" s="79">
        <v>0.5</v>
      </c>
      <c r="D12" s="20"/>
      <c r="E12" s="24">
        <v>47.6</v>
      </c>
      <c r="F12" s="24">
        <v>411</v>
      </c>
      <c r="G12" s="67" t="s">
        <v>48</v>
      </c>
      <c r="H12" s="67"/>
    </row>
    <row r="13" spans="1:8" x14ac:dyDescent="0.25">
      <c r="A13" s="22" t="s">
        <v>27</v>
      </c>
      <c r="B13" s="57">
        <v>45086</v>
      </c>
      <c r="C13" s="79">
        <v>0.52083333333333337</v>
      </c>
      <c r="D13" s="20"/>
      <c r="E13" s="24">
        <v>45</v>
      </c>
      <c r="F13" s="24">
        <v>116.1</v>
      </c>
      <c r="G13" s="67" t="s">
        <v>47</v>
      </c>
      <c r="H13" s="67"/>
    </row>
    <row r="14" spans="1:8" x14ac:dyDescent="0.25">
      <c r="A14" s="22" t="s">
        <v>28</v>
      </c>
      <c r="B14" s="57">
        <v>45086</v>
      </c>
      <c r="C14" s="79">
        <v>0.5625</v>
      </c>
      <c r="D14" s="20"/>
      <c r="E14" s="24">
        <v>42</v>
      </c>
      <c r="F14" s="24">
        <v>92.6</v>
      </c>
      <c r="G14" s="67" t="s">
        <v>46</v>
      </c>
      <c r="H14" s="67"/>
    </row>
    <row r="15" spans="1:8" x14ac:dyDescent="0.25">
      <c r="A15" s="22" t="s">
        <v>29</v>
      </c>
      <c r="B15" s="57">
        <v>45086</v>
      </c>
      <c r="C15" s="79">
        <v>0.47916666666666669</v>
      </c>
      <c r="D15" s="20">
        <v>2.8</v>
      </c>
      <c r="E15" s="20">
        <v>140.5</v>
      </c>
      <c r="F15" s="20">
        <v>64.8</v>
      </c>
      <c r="G15" s="67" t="s">
        <v>52</v>
      </c>
      <c r="H15" s="67"/>
    </row>
    <row r="16" spans="1:8" s="35" customFormat="1" x14ac:dyDescent="0.25">
      <c r="A16" s="69" t="s">
        <v>30</v>
      </c>
      <c r="B16" s="72">
        <v>45087</v>
      </c>
      <c r="C16" s="74">
        <v>0.67708333333333337</v>
      </c>
      <c r="D16" s="33"/>
      <c r="E16" s="33"/>
      <c r="F16" s="33">
        <v>22.6</v>
      </c>
      <c r="G16" s="67" t="s">
        <v>50</v>
      </c>
      <c r="H16" s="67" t="s">
        <v>55</v>
      </c>
    </row>
    <row r="17" spans="1:8" s="35" customFormat="1" x14ac:dyDescent="0.25">
      <c r="A17" s="69" t="s">
        <v>31</v>
      </c>
      <c r="B17" s="72">
        <v>45090</v>
      </c>
      <c r="C17" s="74">
        <v>0.81944444444444453</v>
      </c>
      <c r="D17" s="33"/>
      <c r="E17" s="33"/>
      <c r="F17" s="33">
        <v>31</v>
      </c>
      <c r="G17" s="67" t="s">
        <v>50</v>
      </c>
      <c r="H17" s="67" t="s">
        <v>56</v>
      </c>
    </row>
    <row r="18" spans="1:8" s="35" customFormat="1" x14ac:dyDescent="0.25">
      <c r="A18" s="69" t="s">
        <v>32</v>
      </c>
      <c r="B18" s="72">
        <v>45092</v>
      </c>
      <c r="C18" s="74">
        <v>0.375</v>
      </c>
      <c r="D18" s="33">
        <v>2.6</v>
      </c>
      <c r="E18" s="33">
        <v>83</v>
      </c>
      <c r="F18" s="33">
        <v>68.3</v>
      </c>
      <c r="G18" s="67" t="s">
        <v>52</v>
      </c>
      <c r="H18" s="67"/>
    </row>
    <row r="19" spans="1:8" s="35" customFormat="1" x14ac:dyDescent="0.25">
      <c r="A19" s="69" t="s">
        <v>33</v>
      </c>
      <c r="B19" s="72">
        <v>45092</v>
      </c>
      <c r="C19" s="70">
        <v>0.875</v>
      </c>
      <c r="D19" s="75">
        <v>1.3</v>
      </c>
      <c r="E19" s="75">
        <v>123</v>
      </c>
      <c r="F19" s="76">
        <v>58.5</v>
      </c>
      <c r="G19" s="67" t="s">
        <v>52</v>
      </c>
      <c r="H19" s="67"/>
    </row>
    <row r="20" spans="1:8" s="35" customFormat="1" x14ac:dyDescent="0.25">
      <c r="A20" s="69" t="s">
        <v>34</v>
      </c>
      <c r="B20" s="72">
        <v>45098</v>
      </c>
      <c r="C20" s="74">
        <v>0.33680555555555558</v>
      </c>
      <c r="D20" s="73"/>
      <c r="E20" s="73"/>
      <c r="F20" s="33">
        <v>37.700000000000003</v>
      </c>
      <c r="G20" s="67" t="s">
        <v>50</v>
      </c>
      <c r="H20" s="67" t="s">
        <v>57</v>
      </c>
    </row>
    <row r="21" spans="1:8" x14ac:dyDescent="0.25">
      <c r="A21" s="22" t="s">
        <v>35</v>
      </c>
      <c r="B21" s="57">
        <v>45103</v>
      </c>
      <c r="C21" s="37">
        <v>0.58333333333333337</v>
      </c>
      <c r="D21" s="20"/>
      <c r="E21" s="20">
        <v>51</v>
      </c>
      <c r="F21" s="20">
        <v>82.4</v>
      </c>
      <c r="G21" s="67" t="s">
        <v>49</v>
      </c>
      <c r="H21" s="67"/>
    </row>
    <row r="22" spans="1:8" x14ac:dyDescent="0.25">
      <c r="A22" s="22" t="s">
        <v>36</v>
      </c>
      <c r="B22" s="57">
        <v>45103</v>
      </c>
      <c r="C22" s="37">
        <v>0.60416666666666663</v>
      </c>
      <c r="D22" s="20"/>
      <c r="E22" s="20">
        <v>57</v>
      </c>
      <c r="F22" s="20">
        <v>105.1</v>
      </c>
      <c r="G22" s="67" t="s">
        <v>48</v>
      </c>
      <c r="H22" s="67"/>
    </row>
    <row r="23" spans="1:8" x14ac:dyDescent="0.25">
      <c r="A23" s="22" t="s">
        <v>37</v>
      </c>
      <c r="B23" s="57">
        <v>45103</v>
      </c>
      <c r="C23" s="37">
        <v>0.625</v>
      </c>
      <c r="D23" s="20"/>
      <c r="E23" s="20">
        <v>65.5</v>
      </c>
      <c r="F23" s="20">
        <v>435</v>
      </c>
      <c r="G23" s="67" t="s">
        <v>47</v>
      </c>
      <c r="H23" s="67"/>
    </row>
    <row r="24" spans="1:8" x14ac:dyDescent="0.25">
      <c r="A24" s="22" t="s">
        <v>38</v>
      </c>
      <c r="B24" s="57">
        <v>45103</v>
      </c>
      <c r="C24" s="37">
        <v>0.65277777777777779</v>
      </c>
      <c r="D24" s="20"/>
      <c r="E24" s="20">
        <v>68</v>
      </c>
      <c r="F24" s="20">
        <v>257</v>
      </c>
      <c r="G24" s="67" t="s">
        <v>46</v>
      </c>
      <c r="H24" s="67"/>
    </row>
    <row r="25" spans="1:8" x14ac:dyDescent="0.25">
      <c r="A25" s="22" t="s">
        <v>39</v>
      </c>
      <c r="B25" s="57">
        <v>45103</v>
      </c>
      <c r="C25" s="38">
        <v>0.58333333333333337</v>
      </c>
      <c r="D25" s="20"/>
      <c r="E25" s="33"/>
      <c r="F25" s="20">
        <v>67.400000000000006</v>
      </c>
      <c r="G25" s="67" t="s">
        <v>52</v>
      </c>
      <c r="H25" s="67"/>
    </row>
    <row r="26" spans="1:8" x14ac:dyDescent="0.25">
      <c r="A26" s="22" t="s">
        <v>40</v>
      </c>
      <c r="B26" s="57">
        <v>45104</v>
      </c>
      <c r="C26" s="38">
        <v>0.39583333333333331</v>
      </c>
      <c r="D26" s="20"/>
      <c r="E26" s="33"/>
      <c r="F26" s="20">
        <v>18.899999999999999</v>
      </c>
      <c r="G26" s="67" t="s">
        <v>50</v>
      </c>
      <c r="H26" s="67"/>
    </row>
    <row r="27" spans="1:8" x14ac:dyDescent="0.25">
      <c r="A27" s="22" t="s">
        <v>41</v>
      </c>
      <c r="B27" s="57">
        <v>45107</v>
      </c>
      <c r="C27" s="38">
        <v>0.375</v>
      </c>
      <c r="D27" s="20"/>
      <c r="E27" s="33"/>
      <c r="F27" s="20">
        <v>76.599999999999994</v>
      </c>
      <c r="G27" s="67" t="s">
        <v>52</v>
      </c>
      <c r="H27" s="67"/>
    </row>
    <row r="28" spans="1:8" x14ac:dyDescent="0.25">
      <c r="A28" s="22" t="s">
        <v>42</v>
      </c>
      <c r="B28" s="57">
        <v>45107</v>
      </c>
      <c r="C28" s="38">
        <v>0.875</v>
      </c>
      <c r="D28" s="20"/>
      <c r="E28" s="33"/>
      <c r="F28" s="20">
        <v>71.8</v>
      </c>
      <c r="G28" s="67" t="s">
        <v>52</v>
      </c>
      <c r="H28" s="67"/>
    </row>
    <row r="29" spans="1:8" x14ac:dyDescent="0.25">
      <c r="A29" s="22" t="s">
        <v>43</v>
      </c>
      <c r="B29" s="57">
        <v>45107</v>
      </c>
      <c r="C29" s="38">
        <v>0.70833333333333337</v>
      </c>
      <c r="D29" s="20"/>
      <c r="E29" s="33"/>
      <c r="F29" s="20">
        <v>21.4</v>
      </c>
      <c r="G29" s="67" t="s">
        <v>50</v>
      </c>
      <c r="H29" s="67"/>
    </row>
    <row r="30" spans="1:8" ht="18.600000000000001" customHeight="1" x14ac:dyDescent="0.25">
      <c r="A30" s="22" t="s">
        <v>44</v>
      </c>
      <c r="B30" s="57">
        <v>45108</v>
      </c>
      <c r="C30" s="38">
        <v>0.375</v>
      </c>
      <c r="D30" s="20"/>
      <c r="E30" s="33"/>
      <c r="F30" s="20">
        <v>82.3</v>
      </c>
      <c r="G30" s="67" t="s">
        <v>52</v>
      </c>
      <c r="H30" s="67"/>
    </row>
    <row r="31" spans="1:8" x14ac:dyDescent="0.25">
      <c r="A31" s="22" t="s">
        <v>45</v>
      </c>
      <c r="B31" s="57">
        <v>45108</v>
      </c>
      <c r="C31" s="38">
        <v>0.875</v>
      </c>
      <c r="D31" s="20"/>
      <c r="E31" s="33"/>
      <c r="F31" s="20">
        <v>70.5</v>
      </c>
      <c r="G31" s="67" t="s">
        <v>52</v>
      </c>
      <c r="H31" s="67"/>
    </row>
    <row r="32" spans="1:8" x14ac:dyDescent="0.25">
      <c r="A32" s="22" t="s">
        <v>59</v>
      </c>
      <c r="B32" s="57">
        <v>45114</v>
      </c>
      <c r="C32" s="38">
        <v>0.375</v>
      </c>
      <c r="D32" s="20"/>
      <c r="E32" s="33"/>
      <c r="F32" s="20">
        <v>68.7</v>
      </c>
      <c r="G32" s="67" t="s">
        <v>52</v>
      </c>
      <c r="H32" s="67"/>
    </row>
    <row r="33" spans="1:8" x14ac:dyDescent="0.25">
      <c r="A33" s="22" t="s">
        <v>60</v>
      </c>
      <c r="B33" s="57">
        <v>45114</v>
      </c>
      <c r="C33" s="38">
        <v>0.875</v>
      </c>
      <c r="D33" s="20"/>
      <c r="E33" s="33"/>
      <c r="F33" s="20">
        <v>58.7</v>
      </c>
      <c r="G33" s="67" t="s">
        <v>52</v>
      </c>
      <c r="H33" s="67"/>
    </row>
    <row r="34" spans="1:8" x14ac:dyDescent="0.25">
      <c r="A34" s="22" t="s">
        <v>61</v>
      </c>
      <c r="B34" s="57">
        <v>45115</v>
      </c>
      <c r="C34" s="38">
        <v>0.375</v>
      </c>
      <c r="D34" s="20"/>
      <c r="E34" s="33"/>
      <c r="F34" s="20">
        <v>28.5</v>
      </c>
      <c r="G34" s="67" t="s">
        <v>50</v>
      </c>
      <c r="H34" s="67"/>
    </row>
    <row r="35" spans="1:8" x14ac:dyDescent="0.25">
      <c r="A35" s="22" t="s">
        <v>62</v>
      </c>
      <c r="B35" s="57">
        <v>45115</v>
      </c>
      <c r="C35" s="38">
        <v>0.6875</v>
      </c>
      <c r="D35" s="20"/>
      <c r="E35" s="33"/>
      <c r="F35" s="20">
        <v>22.3</v>
      </c>
      <c r="G35" s="67" t="s">
        <v>50</v>
      </c>
      <c r="H35" s="67"/>
    </row>
    <row r="36" spans="1:8" x14ac:dyDescent="0.25">
      <c r="A36" s="22" t="s">
        <v>63</v>
      </c>
      <c r="B36" s="57">
        <v>45122</v>
      </c>
      <c r="C36" s="38">
        <v>0.375</v>
      </c>
      <c r="D36" s="20"/>
      <c r="E36" s="33"/>
      <c r="F36" s="20">
        <v>74.8</v>
      </c>
      <c r="G36" s="67" t="s">
        <v>52</v>
      </c>
      <c r="H36" s="67"/>
    </row>
    <row r="37" spans="1:8" x14ac:dyDescent="0.25">
      <c r="A37" s="22" t="s">
        <v>64</v>
      </c>
      <c r="B37" s="57">
        <v>45122</v>
      </c>
      <c r="C37" s="38">
        <v>0.875</v>
      </c>
      <c r="D37" s="20"/>
      <c r="E37" s="33"/>
      <c r="F37" s="20">
        <v>63.8</v>
      </c>
      <c r="G37" s="67" t="s">
        <v>52</v>
      </c>
      <c r="H37" s="67"/>
    </row>
    <row r="38" spans="1:8" x14ac:dyDescent="0.25">
      <c r="A38" s="22" t="s">
        <v>65</v>
      </c>
      <c r="B38" s="57">
        <v>45124</v>
      </c>
      <c r="C38" s="38">
        <v>0.375</v>
      </c>
      <c r="D38" s="20"/>
      <c r="E38" s="33"/>
      <c r="F38" s="20">
        <v>48.6</v>
      </c>
      <c r="G38" s="67" t="s">
        <v>50</v>
      </c>
      <c r="H38" s="67"/>
    </row>
    <row r="39" spans="1:8" x14ac:dyDescent="0.25">
      <c r="A39" s="22" t="s">
        <v>66</v>
      </c>
      <c r="B39" s="57">
        <v>45130</v>
      </c>
      <c r="C39" s="38">
        <v>0.4375</v>
      </c>
      <c r="D39" s="20"/>
      <c r="E39" s="33"/>
      <c r="F39" s="20">
        <v>34.9</v>
      </c>
      <c r="G39" s="67" t="s">
        <v>50</v>
      </c>
      <c r="H39" s="67"/>
    </row>
    <row r="40" spans="1:8" x14ac:dyDescent="0.25">
      <c r="A40" s="22" t="s">
        <v>67</v>
      </c>
      <c r="B40" s="57">
        <v>45131</v>
      </c>
      <c r="C40" s="38">
        <v>0.46875</v>
      </c>
      <c r="D40" s="20"/>
      <c r="E40" s="33"/>
      <c r="F40" s="20">
        <v>23.4</v>
      </c>
      <c r="G40" s="67" t="s">
        <v>50</v>
      </c>
      <c r="H40" s="67"/>
    </row>
    <row r="41" spans="1:8" x14ac:dyDescent="0.25">
      <c r="A41" s="22" t="s">
        <v>68</v>
      </c>
      <c r="B41" s="57">
        <v>45135</v>
      </c>
      <c r="C41" s="38">
        <v>0.38541666666666669</v>
      </c>
      <c r="D41" s="20"/>
      <c r="E41" s="33"/>
      <c r="F41" s="20">
        <v>22.7</v>
      </c>
      <c r="G41" s="67" t="s">
        <v>50</v>
      </c>
      <c r="H41" s="67"/>
    </row>
    <row r="42" spans="1:8" x14ac:dyDescent="0.25">
      <c r="A42" s="22" t="s">
        <v>69</v>
      </c>
      <c r="B42" s="57">
        <v>45137</v>
      </c>
      <c r="C42" s="38">
        <v>0.375</v>
      </c>
      <c r="D42" s="20"/>
      <c r="E42" s="33"/>
      <c r="F42" s="20">
        <v>72.8</v>
      </c>
      <c r="G42" s="67" t="s">
        <v>52</v>
      </c>
      <c r="H42" s="67"/>
    </row>
    <row r="43" spans="1:8" x14ac:dyDescent="0.25">
      <c r="A43" s="22" t="s">
        <v>70</v>
      </c>
      <c r="B43" s="57">
        <v>45139</v>
      </c>
      <c r="C43" s="38">
        <v>0.72916666666666663</v>
      </c>
      <c r="D43" s="20"/>
      <c r="E43" s="33"/>
      <c r="F43" s="20"/>
      <c r="G43" s="67" t="s">
        <v>47</v>
      </c>
      <c r="H43" s="67"/>
    </row>
    <row r="44" spans="1:8" x14ac:dyDescent="0.25">
      <c r="A44" s="22" t="s">
        <v>71</v>
      </c>
      <c r="B44" s="57">
        <v>45139</v>
      </c>
      <c r="C44" s="38">
        <v>0.7583333333333333</v>
      </c>
      <c r="D44" s="20"/>
      <c r="E44" s="33"/>
      <c r="F44" s="20">
        <v>81.900000000000006</v>
      </c>
      <c r="G44" s="67" t="s">
        <v>48</v>
      </c>
      <c r="H44" s="67"/>
    </row>
    <row r="45" spans="1:8" x14ac:dyDescent="0.25">
      <c r="A45" s="22" t="s">
        <v>72</v>
      </c>
      <c r="B45" s="57">
        <v>45139</v>
      </c>
      <c r="C45" s="38">
        <v>0.80555555555555547</v>
      </c>
      <c r="D45" s="20"/>
      <c r="E45" s="33"/>
      <c r="F45" s="20"/>
      <c r="G45" s="67" t="s">
        <v>49</v>
      </c>
      <c r="H45" s="67"/>
    </row>
    <row r="46" spans="1:8" x14ac:dyDescent="0.25">
      <c r="A46" s="22" t="s">
        <v>73</v>
      </c>
      <c r="B46" s="57">
        <v>45139</v>
      </c>
      <c r="C46" s="38">
        <v>0.69444444444444453</v>
      </c>
      <c r="D46" s="20"/>
      <c r="E46" s="33"/>
      <c r="F46" s="20">
        <v>230</v>
      </c>
      <c r="G46" s="67" t="s">
        <v>46</v>
      </c>
      <c r="H46" s="67"/>
    </row>
    <row r="47" spans="1:8" x14ac:dyDescent="0.25">
      <c r="A47" s="22" t="s">
        <v>74</v>
      </c>
      <c r="B47" s="57">
        <v>45140</v>
      </c>
      <c r="C47" s="38">
        <v>0.45833333333333331</v>
      </c>
      <c r="D47" s="20"/>
      <c r="E47" s="33"/>
      <c r="F47" s="20">
        <v>64.7</v>
      </c>
      <c r="G47" s="67" t="s">
        <v>52</v>
      </c>
      <c r="H47" s="67"/>
    </row>
    <row r="48" spans="1:8" x14ac:dyDescent="0.25">
      <c r="A48" s="22" t="s">
        <v>75</v>
      </c>
      <c r="B48" s="57">
        <v>45141</v>
      </c>
      <c r="C48" s="38">
        <v>0.83333333333333337</v>
      </c>
      <c r="D48" s="20"/>
      <c r="E48" s="33"/>
      <c r="F48" s="20">
        <v>38.700000000000003</v>
      </c>
      <c r="G48" s="67" t="s">
        <v>50</v>
      </c>
      <c r="H48" s="67"/>
    </row>
    <row r="49" spans="1:8" x14ac:dyDescent="0.25">
      <c r="A49" s="22" t="s">
        <v>76</v>
      </c>
      <c r="B49" s="57">
        <v>45147</v>
      </c>
      <c r="C49" s="38">
        <v>0.375</v>
      </c>
      <c r="D49" s="20"/>
      <c r="E49" s="33"/>
      <c r="F49" s="20">
        <v>58.9</v>
      </c>
      <c r="G49" s="67" t="s">
        <v>52</v>
      </c>
      <c r="H49" s="67"/>
    </row>
    <row r="50" spans="1:8" x14ac:dyDescent="0.25">
      <c r="A50" s="22" t="s">
        <v>77</v>
      </c>
      <c r="B50" s="57">
        <v>45147</v>
      </c>
      <c r="C50" s="38">
        <v>0.95833333333333337</v>
      </c>
      <c r="D50" s="20"/>
      <c r="E50" s="33"/>
      <c r="F50" s="20"/>
      <c r="G50" s="67" t="s">
        <v>52</v>
      </c>
      <c r="H50" s="67"/>
    </row>
    <row r="51" spans="1:8" x14ac:dyDescent="0.25">
      <c r="A51" s="22" t="s">
        <v>78</v>
      </c>
      <c r="B51" s="57">
        <v>45150</v>
      </c>
      <c r="C51" s="38" t="s">
        <v>119</v>
      </c>
      <c r="D51" s="20"/>
      <c r="E51" s="33"/>
      <c r="F51" s="20"/>
      <c r="G51" s="67" t="s">
        <v>50</v>
      </c>
      <c r="H51" s="67"/>
    </row>
    <row r="52" spans="1:8" x14ac:dyDescent="0.25">
      <c r="A52" s="22" t="s">
        <v>79</v>
      </c>
      <c r="B52" s="57">
        <v>45153</v>
      </c>
      <c r="C52" s="38">
        <v>0.375</v>
      </c>
      <c r="D52" s="20"/>
      <c r="E52" s="34"/>
      <c r="F52" s="20">
        <v>59.1</v>
      </c>
      <c r="G52" s="67" t="s">
        <v>52</v>
      </c>
      <c r="H52" s="67"/>
    </row>
    <row r="53" spans="1:8" x14ac:dyDescent="0.25">
      <c r="A53" s="22" t="s">
        <v>80</v>
      </c>
      <c r="B53" s="57">
        <v>45153</v>
      </c>
      <c r="C53" s="38">
        <v>0.875</v>
      </c>
      <c r="D53" s="20"/>
      <c r="E53" s="33"/>
      <c r="F53" s="20">
        <v>63.6</v>
      </c>
      <c r="G53" s="67" t="s">
        <v>52</v>
      </c>
      <c r="H53" s="67"/>
    </row>
    <row r="54" spans="1:8" x14ac:dyDescent="0.25">
      <c r="A54" s="22" t="s">
        <v>81</v>
      </c>
      <c r="B54" s="57">
        <v>45156</v>
      </c>
      <c r="C54" s="38">
        <v>0.82291666666666663</v>
      </c>
      <c r="D54" s="20"/>
      <c r="E54" s="33"/>
      <c r="F54" s="20"/>
      <c r="G54" s="67" t="s">
        <v>50</v>
      </c>
      <c r="H54" s="67"/>
    </row>
    <row r="55" spans="1:8" ht="19.5" customHeight="1" x14ac:dyDescent="0.25">
      <c r="A55" s="22" t="s">
        <v>82</v>
      </c>
      <c r="B55" s="21" t="s">
        <v>102</v>
      </c>
      <c r="C55" s="52" t="s">
        <v>120</v>
      </c>
      <c r="D55" s="20"/>
      <c r="E55" s="33"/>
      <c r="F55" s="20"/>
      <c r="G55" s="67" t="s">
        <v>50</v>
      </c>
      <c r="H55" s="67"/>
    </row>
    <row r="56" spans="1:8" x14ac:dyDescent="0.25">
      <c r="A56" s="22" t="s">
        <v>83</v>
      </c>
      <c r="B56" s="57">
        <v>45163</v>
      </c>
      <c r="C56" s="38" t="s">
        <v>121</v>
      </c>
      <c r="D56" s="20"/>
      <c r="E56" s="33"/>
      <c r="F56" s="20"/>
      <c r="G56" s="67" t="s">
        <v>50</v>
      </c>
      <c r="H56" s="67"/>
    </row>
    <row r="57" spans="1:8" x14ac:dyDescent="0.25">
      <c r="A57" s="22" t="s">
        <v>84</v>
      </c>
      <c r="B57" s="57">
        <v>45166</v>
      </c>
      <c r="C57" s="38">
        <v>0.3125</v>
      </c>
      <c r="D57" s="20"/>
      <c r="E57" s="33"/>
      <c r="F57" s="20">
        <v>31</v>
      </c>
      <c r="G57" s="67" t="s">
        <v>52</v>
      </c>
      <c r="H57" s="67"/>
    </row>
    <row r="58" spans="1:8" x14ac:dyDescent="0.25">
      <c r="A58" s="22" t="s">
        <v>85</v>
      </c>
      <c r="B58" s="57">
        <v>45166</v>
      </c>
      <c r="C58" s="38">
        <v>0.875</v>
      </c>
      <c r="D58" s="20"/>
      <c r="E58" s="33"/>
      <c r="F58" s="20">
        <v>71</v>
      </c>
      <c r="G58" s="67" t="s">
        <v>52</v>
      </c>
      <c r="H58" s="67"/>
    </row>
    <row r="59" spans="1:8" x14ac:dyDescent="0.25">
      <c r="A59" s="22" t="s">
        <v>86</v>
      </c>
      <c r="B59" s="72">
        <v>45173</v>
      </c>
      <c r="C59" s="73">
        <v>0.375</v>
      </c>
      <c r="D59" s="20"/>
      <c r="E59" s="33"/>
      <c r="F59" s="33">
        <v>61</v>
      </c>
      <c r="G59" s="67" t="s">
        <v>52</v>
      </c>
      <c r="H59" s="67"/>
    </row>
    <row r="60" spans="1:8" x14ac:dyDescent="0.25">
      <c r="A60" s="22" t="s">
        <v>87</v>
      </c>
      <c r="B60" s="72">
        <v>45172</v>
      </c>
      <c r="C60" s="33" t="s">
        <v>118</v>
      </c>
      <c r="D60" s="20"/>
      <c r="E60" s="33"/>
      <c r="F60" s="33">
        <v>20.7</v>
      </c>
      <c r="G60" s="67" t="s">
        <v>50</v>
      </c>
      <c r="H60" s="67"/>
    </row>
    <row r="61" spans="1:8" x14ac:dyDescent="0.25">
      <c r="A61" s="22" t="s">
        <v>88</v>
      </c>
      <c r="B61" s="72">
        <v>45173</v>
      </c>
      <c r="C61" s="73">
        <v>0.91666666666666663</v>
      </c>
      <c r="D61" s="20"/>
      <c r="E61" s="33"/>
      <c r="F61" s="33">
        <v>61</v>
      </c>
      <c r="G61" s="67" t="s">
        <v>52</v>
      </c>
      <c r="H61" s="67"/>
    </row>
    <row r="62" spans="1:8" x14ac:dyDescent="0.25">
      <c r="A62" s="22" t="s">
        <v>89</v>
      </c>
      <c r="B62" s="72">
        <v>45176</v>
      </c>
      <c r="C62" s="73">
        <v>0.375</v>
      </c>
      <c r="D62" s="20"/>
      <c r="E62" s="33"/>
      <c r="F62" s="33">
        <v>72.3</v>
      </c>
      <c r="G62" s="67" t="s">
        <v>52</v>
      </c>
      <c r="H62" s="67"/>
    </row>
    <row r="63" spans="1:8" x14ac:dyDescent="0.25">
      <c r="A63" s="22" t="s">
        <v>90</v>
      </c>
      <c r="B63" s="72">
        <v>45176</v>
      </c>
      <c r="C63" s="73">
        <v>0.91666666666666663</v>
      </c>
      <c r="D63" s="20"/>
      <c r="E63" s="33"/>
      <c r="F63" s="33">
        <v>60.8</v>
      </c>
      <c r="G63" s="67" t="s">
        <v>52</v>
      </c>
      <c r="H63" s="67"/>
    </row>
    <row r="64" spans="1:8" x14ac:dyDescent="0.25">
      <c r="A64" s="22" t="s">
        <v>126</v>
      </c>
      <c r="B64" s="72">
        <v>45183</v>
      </c>
      <c r="C64" s="38">
        <v>0.54166666666666663</v>
      </c>
      <c r="D64" s="20"/>
      <c r="E64" s="33"/>
      <c r="F64" s="20"/>
      <c r="G64" s="67" t="s">
        <v>52</v>
      </c>
      <c r="H64" s="67"/>
    </row>
    <row r="65" spans="1:8" x14ac:dyDescent="0.25">
      <c r="A65" s="22" t="s">
        <v>122</v>
      </c>
      <c r="B65" s="72">
        <v>45183</v>
      </c>
      <c r="C65" s="38">
        <v>0.52083333333333337</v>
      </c>
      <c r="D65" s="20"/>
      <c r="E65" s="33"/>
      <c r="F65" s="20">
        <v>382</v>
      </c>
      <c r="G65" s="67" t="s">
        <v>46</v>
      </c>
      <c r="H65" s="67"/>
    </row>
    <row r="66" spans="1:8" x14ac:dyDescent="0.25">
      <c r="A66" s="22" t="s">
        <v>123</v>
      </c>
      <c r="B66" s="72">
        <v>45183</v>
      </c>
      <c r="C66" s="38">
        <v>0.5625</v>
      </c>
      <c r="D66" s="20"/>
      <c r="E66" s="33"/>
      <c r="F66" s="20">
        <v>650</v>
      </c>
      <c r="G66" s="67" t="s">
        <v>47</v>
      </c>
      <c r="H66" s="67"/>
    </row>
    <row r="67" spans="1:8" x14ac:dyDescent="0.25">
      <c r="A67" s="22" t="s">
        <v>124</v>
      </c>
      <c r="B67" s="72">
        <v>45183</v>
      </c>
      <c r="C67" s="38">
        <v>0.59027777777777779</v>
      </c>
      <c r="D67" s="20"/>
      <c r="E67" s="33"/>
      <c r="F67" s="20">
        <v>162</v>
      </c>
      <c r="G67" s="67" t="s">
        <v>48</v>
      </c>
      <c r="H67" s="67"/>
    </row>
    <row r="68" spans="1:8" x14ac:dyDescent="0.25">
      <c r="A68" s="22" t="s">
        <v>125</v>
      </c>
      <c r="B68" s="72">
        <v>45183</v>
      </c>
      <c r="C68" s="38">
        <v>0.60763888888888895</v>
      </c>
      <c r="D68" s="20"/>
      <c r="E68" s="33"/>
      <c r="F68" s="20">
        <v>122</v>
      </c>
      <c r="G68" s="67" t="s">
        <v>49</v>
      </c>
      <c r="H68" s="67"/>
    </row>
    <row r="69" spans="1:8" x14ac:dyDescent="0.25">
      <c r="A69" s="77" t="s">
        <v>127</v>
      </c>
      <c r="B69" s="72">
        <v>45187</v>
      </c>
      <c r="C69" s="38">
        <v>0.55555555555555558</v>
      </c>
      <c r="D69" s="20"/>
      <c r="E69" s="33"/>
      <c r="F69" s="20">
        <v>393</v>
      </c>
      <c r="G69" s="67" t="s">
        <v>49</v>
      </c>
      <c r="H69" s="67"/>
    </row>
    <row r="70" spans="1:8" x14ac:dyDescent="0.25">
      <c r="A70" s="77" t="s">
        <v>128</v>
      </c>
      <c r="B70" s="72">
        <v>45187</v>
      </c>
      <c r="C70" s="38">
        <v>0.51388888888888895</v>
      </c>
      <c r="D70" s="20"/>
      <c r="E70" s="33"/>
      <c r="F70" s="20">
        <v>632</v>
      </c>
      <c r="G70" s="67" t="s">
        <v>48</v>
      </c>
      <c r="H70" s="67"/>
    </row>
    <row r="71" spans="1:8" x14ac:dyDescent="0.25">
      <c r="A71" s="77" t="s">
        <v>129</v>
      </c>
      <c r="B71" s="72">
        <v>45187</v>
      </c>
      <c r="C71" s="38">
        <v>0.48958333333333331</v>
      </c>
      <c r="D71" s="20"/>
      <c r="E71" s="33"/>
      <c r="F71" s="20">
        <v>160</v>
      </c>
      <c r="G71" s="67" t="s">
        <v>47</v>
      </c>
      <c r="H71" s="67"/>
    </row>
    <row r="72" spans="1:8" x14ac:dyDescent="0.25">
      <c r="A72" s="77" t="s">
        <v>130</v>
      </c>
      <c r="B72" s="72">
        <v>45187</v>
      </c>
      <c r="C72" s="38">
        <v>0.46875</v>
      </c>
      <c r="D72" s="20"/>
      <c r="E72" s="33"/>
      <c r="F72" s="20">
        <v>120</v>
      </c>
      <c r="G72" s="67" t="s">
        <v>46</v>
      </c>
      <c r="H72" s="67"/>
    </row>
    <row r="73" spans="1:8" x14ac:dyDescent="0.25">
      <c r="A73" s="36">
        <v>1</v>
      </c>
      <c r="B73" s="72">
        <v>45165</v>
      </c>
      <c r="C73" s="37">
        <v>0.25</v>
      </c>
      <c r="D73" s="20"/>
      <c r="E73" s="24">
        <v>155.5</v>
      </c>
      <c r="F73" s="24">
        <v>86.8</v>
      </c>
      <c r="G73" s="67" t="s">
        <v>49</v>
      </c>
      <c r="H73" s="67"/>
    </row>
    <row r="74" spans="1:8" x14ac:dyDescent="0.25">
      <c r="A74" s="36">
        <v>2</v>
      </c>
      <c r="B74" s="72">
        <v>45165</v>
      </c>
      <c r="C74" s="37">
        <v>0.28125</v>
      </c>
      <c r="D74" s="20"/>
      <c r="E74" s="24">
        <v>170.5</v>
      </c>
      <c r="F74" s="24">
        <v>108.2</v>
      </c>
      <c r="G74" s="67" t="s">
        <v>48</v>
      </c>
      <c r="H74" s="67"/>
    </row>
    <row r="75" spans="1:8" x14ac:dyDescent="0.25">
      <c r="A75" s="36">
        <v>3</v>
      </c>
      <c r="B75" s="72">
        <v>45165</v>
      </c>
      <c r="C75" s="37">
        <v>0.30208333333333331</v>
      </c>
      <c r="D75" s="20"/>
      <c r="E75" s="24">
        <v>209</v>
      </c>
      <c r="F75" s="24">
        <v>393</v>
      </c>
      <c r="G75" s="67" t="s">
        <v>47</v>
      </c>
      <c r="H75" s="67"/>
    </row>
    <row r="76" spans="1:8" x14ac:dyDescent="0.25">
      <c r="A76" s="36">
        <v>4</v>
      </c>
      <c r="B76" s="72">
        <v>45165</v>
      </c>
      <c r="C76" s="37">
        <v>0.33333333333333331</v>
      </c>
      <c r="D76" s="20"/>
      <c r="E76" s="24">
        <v>580</v>
      </c>
      <c r="F76" s="24">
        <v>258</v>
      </c>
      <c r="G76" s="67" t="s">
        <v>46</v>
      </c>
      <c r="H76" s="67"/>
    </row>
    <row r="77" spans="1:8" x14ac:dyDescent="0.25">
      <c r="A77" s="68"/>
      <c r="B77" s="68"/>
      <c r="C77" s="35"/>
      <c r="D77" s="68"/>
      <c r="E77" s="68"/>
      <c r="F77" s="68"/>
    </row>
    <row r="78" spans="1:8" x14ac:dyDescent="0.25">
      <c r="A78" s="68"/>
      <c r="B78" s="68"/>
      <c r="C78" s="68"/>
      <c r="D78" s="68"/>
      <c r="E78" s="68"/>
      <c r="F78" s="68"/>
    </row>
    <row r="79" spans="1:8" x14ac:dyDescent="0.25">
      <c r="A79" s="68"/>
      <c r="B79" s="68"/>
      <c r="C79" s="68"/>
      <c r="D79" s="68"/>
      <c r="E79" s="68"/>
      <c r="F79" s="68"/>
    </row>
    <row r="80" spans="1:8" x14ac:dyDescent="0.25">
      <c r="A80" s="68"/>
      <c r="B80" s="68"/>
      <c r="C80" s="68"/>
      <c r="D80" s="68"/>
      <c r="E80" s="68"/>
      <c r="F80" s="68"/>
    </row>
    <row r="81" spans="1:6" x14ac:dyDescent="0.25">
      <c r="A81" s="68"/>
      <c r="B81" s="68"/>
      <c r="C81" s="68"/>
      <c r="D81" s="68"/>
      <c r="E81" s="68"/>
      <c r="F81" s="68"/>
    </row>
    <row r="82" spans="1:6" x14ac:dyDescent="0.25">
      <c r="A82" s="68"/>
      <c r="B82" s="68"/>
      <c r="C82" s="68"/>
      <c r="D82" s="68"/>
      <c r="E82" s="68"/>
      <c r="F82" s="68"/>
    </row>
    <row r="83" spans="1:6" x14ac:dyDescent="0.25">
      <c r="A83" s="68"/>
      <c r="B83" s="68"/>
      <c r="C83" s="68"/>
      <c r="D83" s="68"/>
      <c r="E83" s="68"/>
      <c r="F83" s="68"/>
    </row>
    <row r="84" spans="1:6" x14ac:dyDescent="0.25">
      <c r="A84" s="68"/>
      <c r="B84" s="68"/>
      <c r="C84" s="68"/>
      <c r="D84" s="68"/>
      <c r="E84" s="68"/>
      <c r="F84" s="68"/>
    </row>
    <row r="85" spans="1:6" x14ac:dyDescent="0.25">
      <c r="A85" s="68"/>
      <c r="B85" s="68"/>
      <c r="C85" s="68"/>
      <c r="D85" s="68"/>
      <c r="E85" s="68"/>
      <c r="F85" s="68"/>
    </row>
    <row r="86" spans="1:6" x14ac:dyDescent="0.25">
      <c r="A86" s="68"/>
      <c r="B86" s="68"/>
      <c r="C86" s="68"/>
      <c r="D86" s="68"/>
      <c r="E86" s="68"/>
      <c r="F86" s="68"/>
    </row>
    <row r="87" spans="1:6" x14ac:dyDescent="0.25">
      <c r="A87" s="68"/>
      <c r="B87" s="68"/>
      <c r="C87" s="68"/>
      <c r="D87" s="68"/>
      <c r="E87" s="68"/>
      <c r="F87" s="68"/>
    </row>
    <row r="88" spans="1:6" x14ac:dyDescent="0.25">
      <c r="A88" s="68"/>
      <c r="B88" s="68"/>
      <c r="C88" s="68"/>
      <c r="D88" s="68"/>
      <c r="E88" s="68"/>
      <c r="F88" s="68"/>
    </row>
    <row r="89" spans="1:6" x14ac:dyDescent="0.25">
      <c r="A89" s="68"/>
      <c r="B89" s="68"/>
      <c r="C89" s="68"/>
      <c r="D89" s="68"/>
      <c r="E89" s="68"/>
      <c r="F89" s="68"/>
    </row>
    <row r="90" spans="1:6" x14ac:dyDescent="0.25">
      <c r="A90" s="68"/>
      <c r="B90" s="68"/>
      <c r="C90" s="68"/>
      <c r="D90" s="68"/>
      <c r="E90" s="68"/>
      <c r="F90" s="68"/>
    </row>
    <row r="91" spans="1:6" x14ac:dyDescent="0.25">
      <c r="A91" s="68"/>
      <c r="B91" s="68"/>
      <c r="C91" s="68"/>
      <c r="D91" s="68"/>
      <c r="E91" s="68"/>
      <c r="F91" s="68"/>
    </row>
    <row r="92" spans="1:6" x14ac:dyDescent="0.25">
      <c r="A92" s="68"/>
      <c r="B92" s="68"/>
      <c r="C92" s="68"/>
      <c r="D92" s="68"/>
      <c r="E92" s="68"/>
      <c r="F92" s="68"/>
    </row>
    <row r="93" spans="1:6" x14ac:dyDescent="0.25">
      <c r="A93" s="68"/>
      <c r="B93" s="68"/>
      <c r="C93" s="68"/>
      <c r="D93" s="68"/>
      <c r="E93" s="68"/>
      <c r="F93" s="68"/>
    </row>
    <row r="94" spans="1:6" x14ac:dyDescent="0.25">
      <c r="A94" s="68"/>
      <c r="B94" s="68"/>
      <c r="C94" s="68"/>
      <c r="D94" s="68"/>
      <c r="E94" s="68"/>
      <c r="F94" s="68"/>
    </row>
    <row r="95" spans="1:6" x14ac:dyDescent="0.25">
      <c r="A95" s="68"/>
      <c r="B95" s="68"/>
      <c r="C95" s="68"/>
      <c r="D95" s="68"/>
      <c r="E95" s="68"/>
      <c r="F95" s="68"/>
    </row>
    <row r="96" spans="1:6" x14ac:dyDescent="0.25">
      <c r="A96" s="68"/>
      <c r="B96" s="68"/>
      <c r="C96" s="68"/>
      <c r="D96" s="68"/>
      <c r="E96" s="68"/>
      <c r="F96" s="68"/>
    </row>
    <row r="97" spans="1:6" x14ac:dyDescent="0.25">
      <c r="A97" s="68"/>
      <c r="B97" s="68"/>
      <c r="C97" s="68"/>
      <c r="D97" s="68"/>
      <c r="E97" s="68"/>
      <c r="F97" s="68"/>
    </row>
    <row r="98" spans="1:6" x14ac:dyDescent="0.25">
      <c r="A98" s="68"/>
      <c r="B98" s="68"/>
      <c r="C98" s="68"/>
      <c r="D98" s="68"/>
      <c r="E98" s="68"/>
      <c r="F98" s="68"/>
    </row>
    <row r="99" spans="1:6" x14ac:dyDescent="0.25">
      <c r="A99" s="68"/>
      <c r="B99" s="68"/>
      <c r="C99" s="68"/>
      <c r="D99" s="68"/>
      <c r="E99" s="68"/>
      <c r="F99" s="68"/>
    </row>
    <row r="100" spans="1:6" x14ac:dyDescent="0.25">
      <c r="A100" s="68"/>
      <c r="B100" s="68"/>
      <c r="C100" s="68"/>
      <c r="D100" s="68"/>
      <c r="E100" s="68"/>
      <c r="F100" s="68"/>
    </row>
    <row r="101" spans="1:6" x14ac:dyDescent="0.25">
      <c r="A101" s="68"/>
      <c r="B101" s="68"/>
      <c r="C101" s="68"/>
      <c r="D101" s="68"/>
      <c r="E101" s="68"/>
      <c r="F101" s="68"/>
    </row>
    <row r="102" spans="1:6" x14ac:dyDescent="0.25">
      <c r="A102" s="68"/>
      <c r="B102" s="68"/>
      <c r="C102" s="68"/>
      <c r="D102" s="68"/>
      <c r="E102" s="68"/>
      <c r="F102" s="68"/>
    </row>
    <row r="103" spans="1:6" x14ac:dyDescent="0.25">
      <c r="A103" s="68"/>
      <c r="B103" s="68"/>
      <c r="C103" s="68"/>
      <c r="D103" s="68"/>
      <c r="E103" s="68"/>
      <c r="F103" s="68"/>
    </row>
    <row r="104" spans="1:6" x14ac:dyDescent="0.25">
      <c r="A104" s="68"/>
      <c r="B104" s="68"/>
      <c r="C104" s="68"/>
      <c r="D104" s="68"/>
      <c r="E104" s="68"/>
      <c r="F104" s="68"/>
    </row>
    <row r="105" spans="1:6" x14ac:dyDescent="0.25">
      <c r="A105" s="68"/>
      <c r="B105" s="68"/>
      <c r="C105" s="68"/>
      <c r="D105" s="68"/>
      <c r="E105" s="68"/>
      <c r="F105" s="68"/>
    </row>
    <row r="106" spans="1:6" x14ac:dyDescent="0.25">
      <c r="A106" s="68"/>
      <c r="B106" s="68"/>
      <c r="C106" s="68"/>
      <c r="D106" s="68"/>
      <c r="E106" s="68"/>
      <c r="F106" s="68"/>
    </row>
    <row r="107" spans="1:6" x14ac:dyDescent="0.25">
      <c r="A107" s="68"/>
      <c r="B107" s="68"/>
      <c r="C107" s="68"/>
      <c r="D107" s="68"/>
      <c r="E107" s="68"/>
      <c r="F107" s="68"/>
    </row>
    <row r="108" spans="1:6" x14ac:dyDescent="0.25">
      <c r="A108" s="68"/>
      <c r="B108" s="68"/>
      <c r="C108" s="68"/>
      <c r="D108" s="68"/>
      <c r="E108" s="68"/>
      <c r="F108" s="68"/>
    </row>
    <row r="109" spans="1:6" x14ac:dyDescent="0.25">
      <c r="A109" s="68"/>
      <c r="B109" s="68"/>
      <c r="C109" s="68"/>
      <c r="D109" s="68"/>
      <c r="E109" s="68"/>
      <c r="F109" s="68"/>
    </row>
    <row r="110" spans="1:6" x14ac:dyDescent="0.25">
      <c r="A110" s="68"/>
      <c r="B110" s="68"/>
      <c r="C110" s="68"/>
      <c r="D110" s="68"/>
      <c r="E110" s="68"/>
      <c r="F110" s="68"/>
    </row>
    <row r="111" spans="1:6" x14ac:dyDescent="0.25">
      <c r="A111" s="68"/>
      <c r="B111" s="68"/>
      <c r="C111" s="68"/>
      <c r="D111" s="68"/>
      <c r="E111" s="68"/>
      <c r="F111" s="68"/>
    </row>
    <row r="112" spans="1:6" x14ac:dyDescent="0.25">
      <c r="A112" s="68"/>
      <c r="B112" s="68"/>
      <c r="C112" s="68"/>
      <c r="D112" s="68"/>
      <c r="E112" s="68"/>
      <c r="F112" s="68"/>
    </row>
    <row r="113" spans="1:6" x14ac:dyDescent="0.25">
      <c r="A113" s="68"/>
      <c r="B113" s="68"/>
      <c r="C113" s="68"/>
      <c r="D113" s="68"/>
      <c r="E113" s="68"/>
      <c r="F113" s="68"/>
    </row>
    <row r="114" spans="1:6" x14ac:dyDescent="0.25">
      <c r="A114" s="68"/>
      <c r="B114" s="68"/>
      <c r="C114" s="68"/>
      <c r="D114" s="68"/>
      <c r="E114" s="68"/>
      <c r="F114" s="68"/>
    </row>
    <row r="115" spans="1:6" x14ac:dyDescent="0.25">
      <c r="A115" s="68"/>
      <c r="B115" s="68"/>
      <c r="C115" s="68"/>
      <c r="D115" s="68"/>
      <c r="E115" s="68"/>
      <c r="F115" s="68"/>
    </row>
    <row r="116" spans="1:6" x14ac:dyDescent="0.25">
      <c r="A116" s="68"/>
      <c r="B116" s="68"/>
      <c r="C116" s="68"/>
      <c r="D116" s="68"/>
      <c r="E116" s="68"/>
      <c r="F116" s="68"/>
    </row>
    <row r="117" spans="1:6" x14ac:dyDescent="0.25">
      <c r="A117" s="68"/>
      <c r="B117" s="68"/>
      <c r="C117" s="68"/>
      <c r="D117" s="68"/>
      <c r="E117" s="68"/>
      <c r="F117" s="68"/>
    </row>
    <row r="118" spans="1:6" x14ac:dyDescent="0.25">
      <c r="A118" s="68"/>
      <c r="B118" s="68"/>
      <c r="C118" s="68"/>
      <c r="D118" s="68"/>
      <c r="E118" s="68"/>
      <c r="F118" s="68"/>
    </row>
    <row r="119" spans="1:6" x14ac:dyDescent="0.25">
      <c r="A119" s="68"/>
      <c r="B119" s="68"/>
      <c r="C119" s="68"/>
      <c r="D119" s="68"/>
      <c r="E119" s="68"/>
      <c r="F119" s="68"/>
    </row>
    <row r="120" spans="1:6" x14ac:dyDescent="0.25">
      <c r="A120" s="68"/>
      <c r="B120" s="68"/>
      <c r="C120" s="68"/>
      <c r="D120" s="68"/>
      <c r="E120" s="68"/>
      <c r="F120" s="68"/>
    </row>
    <row r="121" spans="1:6" x14ac:dyDescent="0.25">
      <c r="A121" s="68"/>
      <c r="B121" s="68"/>
      <c r="C121" s="68"/>
      <c r="D121" s="68"/>
      <c r="E121" s="68"/>
      <c r="F121" s="68"/>
    </row>
    <row r="122" spans="1:6" x14ac:dyDescent="0.25">
      <c r="A122" s="68"/>
      <c r="B122" s="68"/>
      <c r="C122" s="68"/>
      <c r="D122" s="68"/>
      <c r="E122" s="68"/>
      <c r="F122" s="68"/>
    </row>
    <row r="123" spans="1:6" x14ac:dyDescent="0.25">
      <c r="A123" s="68"/>
      <c r="B123" s="68"/>
      <c r="C123" s="68"/>
      <c r="D123" s="68"/>
      <c r="E123" s="68"/>
      <c r="F123" s="68"/>
    </row>
    <row r="124" spans="1:6" x14ac:dyDescent="0.25">
      <c r="A124" s="68"/>
      <c r="B124" s="68"/>
      <c r="C124" s="68"/>
      <c r="D124" s="68"/>
      <c r="E124" s="68"/>
      <c r="F124" s="68"/>
    </row>
    <row r="125" spans="1:6" x14ac:dyDescent="0.25">
      <c r="A125" s="68"/>
      <c r="B125" s="68"/>
      <c r="C125" s="68"/>
      <c r="D125" s="68"/>
      <c r="E125" s="68"/>
      <c r="F125" s="68"/>
    </row>
    <row r="126" spans="1:6" x14ac:dyDescent="0.25">
      <c r="A126" s="68"/>
      <c r="B126" s="68"/>
      <c r="C126" s="68"/>
      <c r="D126" s="68"/>
      <c r="E126" s="68"/>
      <c r="F126" s="68"/>
    </row>
    <row r="127" spans="1:6" x14ac:dyDescent="0.25">
      <c r="A127" s="68"/>
      <c r="B127" s="68"/>
      <c r="C127" s="68"/>
      <c r="D127" s="68"/>
      <c r="E127" s="68"/>
      <c r="F127" s="68"/>
    </row>
    <row r="128" spans="1:6" x14ac:dyDescent="0.25">
      <c r="A128" s="68"/>
      <c r="B128" s="68"/>
      <c r="C128" s="68"/>
      <c r="D128" s="68"/>
      <c r="E128" s="68"/>
      <c r="F128" s="68"/>
    </row>
    <row r="129" spans="1:6" x14ac:dyDescent="0.25">
      <c r="A129" s="68"/>
      <c r="B129" s="68"/>
      <c r="C129" s="68"/>
      <c r="D129" s="68"/>
      <c r="E129" s="68"/>
      <c r="F129" s="68"/>
    </row>
    <row r="130" spans="1:6" x14ac:dyDescent="0.25">
      <c r="A130" s="68"/>
      <c r="B130" s="68"/>
      <c r="C130" s="68"/>
      <c r="D130" s="68"/>
      <c r="E130" s="68"/>
      <c r="F130" s="68"/>
    </row>
    <row r="131" spans="1:6" x14ac:dyDescent="0.25">
      <c r="A131" s="68"/>
      <c r="B131" s="68"/>
      <c r="C131" s="68"/>
      <c r="D131" s="68"/>
      <c r="E131" s="68"/>
      <c r="F131" s="68"/>
    </row>
    <row r="132" spans="1:6" x14ac:dyDescent="0.25">
      <c r="A132" s="68"/>
      <c r="B132" s="68"/>
      <c r="C132" s="68"/>
      <c r="D132" s="68"/>
      <c r="E132" s="68"/>
      <c r="F132" s="68"/>
    </row>
    <row r="133" spans="1:6" x14ac:dyDescent="0.25">
      <c r="A133" s="68"/>
      <c r="B133" s="68"/>
      <c r="C133" s="68"/>
      <c r="D133" s="68"/>
      <c r="E133" s="68"/>
      <c r="F133" s="68"/>
    </row>
    <row r="134" spans="1:6" x14ac:dyDescent="0.25">
      <c r="A134" s="68"/>
      <c r="B134" s="68"/>
      <c r="C134" s="68"/>
      <c r="D134" s="68"/>
      <c r="E134" s="68"/>
      <c r="F134" s="68"/>
    </row>
    <row r="135" spans="1:6" x14ac:dyDescent="0.25">
      <c r="A135" s="68"/>
      <c r="B135" s="68"/>
      <c r="C135" s="68"/>
      <c r="D135" s="68"/>
      <c r="E135" s="68"/>
      <c r="F135" s="68"/>
    </row>
    <row r="136" spans="1:6" x14ac:dyDescent="0.25">
      <c r="A136" s="68"/>
      <c r="B136" s="68"/>
      <c r="C136" s="68"/>
      <c r="D136" s="68"/>
      <c r="E136" s="68"/>
      <c r="F136" s="68"/>
    </row>
    <row r="137" spans="1:6" x14ac:dyDescent="0.25">
      <c r="A137" s="68"/>
      <c r="B137" s="68"/>
      <c r="C137" s="68"/>
      <c r="D137" s="68"/>
      <c r="E137" s="68"/>
      <c r="F137" s="68"/>
    </row>
    <row r="138" spans="1:6" x14ac:dyDescent="0.25">
      <c r="A138" s="68"/>
      <c r="B138" s="68"/>
      <c r="C138" s="68"/>
      <c r="D138" s="68"/>
      <c r="E138" s="68"/>
      <c r="F138" s="68"/>
    </row>
    <row r="139" spans="1:6" x14ac:dyDescent="0.25">
      <c r="A139" s="68"/>
      <c r="B139" s="68"/>
      <c r="C139" s="68"/>
      <c r="D139" s="68"/>
      <c r="E139" s="68"/>
      <c r="F139" s="68"/>
    </row>
    <row r="140" spans="1:6" x14ac:dyDescent="0.25">
      <c r="A140" s="68"/>
      <c r="B140" s="68"/>
      <c r="C140" s="68"/>
      <c r="D140" s="68"/>
      <c r="E140" s="68"/>
      <c r="F140" s="68"/>
    </row>
    <row r="141" spans="1:6" x14ac:dyDescent="0.25">
      <c r="A141" s="68"/>
      <c r="B141" s="68"/>
      <c r="C141" s="68"/>
      <c r="D141" s="68"/>
      <c r="E141" s="68"/>
      <c r="F141" s="68"/>
    </row>
    <row r="142" spans="1:6" x14ac:dyDescent="0.25">
      <c r="A142" s="68"/>
      <c r="B142" s="68"/>
      <c r="C142" s="68"/>
      <c r="D142" s="68"/>
      <c r="E142" s="68"/>
      <c r="F142" s="68"/>
    </row>
    <row r="143" spans="1:6" x14ac:dyDescent="0.25">
      <c r="A143" s="68"/>
      <c r="B143" s="68"/>
      <c r="C143" s="68"/>
      <c r="D143" s="68"/>
      <c r="E143" s="68"/>
      <c r="F143" s="68"/>
    </row>
    <row r="144" spans="1:6" x14ac:dyDescent="0.25">
      <c r="A144" s="68"/>
      <c r="B144" s="68"/>
      <c r="C144" s="68"/>
      <c r="D144" s="68"/>
      <c r="E144" s="68"/>
      <c r="F144" s="68"/>
    </row>
    <row r="145" spans="1:6" x14ac:dyDescent="0.25">
      <c r="A145" s="68"/>
      <c r="B145" s="68"/>
      <c r="C145" s="68"/>
      <c r="D145" s="68"/>
      <c r="E145" s="68"/>
      <c r="F145" s="68"/>
    </row>
    <row r="146" spans="1:6" x14ac:dyDescent="0.25">
      <c r="A146" s="68"/>
      <c r="B146" s="68"/>
      <c r="C146" s="68"/>
      <c r="D146" s="68"/>
      <c r="E146" s="68"/>
      <c r="F146" s="68"/>
    </row>
    <row r="147" spans="1:6" x14ac:dyDescent="0.25">
      <c r="A147" s="68"/>
      <c r="B147" s="68"/>
      <c r="C147" s="68"/>
      <c r="D147" s="68"/>
      <c r="E147" s="68"/>
      <c r="F147" s="68"/>
    </row>
    <row r="148" spans="1:6" x14ac:dyDescent="0.25">
      <c r="A148" s="68"/>
      <c r="B148" s="68"/>
      <c r="C148" s="68"/>
      <c r="D148" s="68"/>
      <c r="E148" s="68"/>
      <c r="F148" s="68"/>
    </row>
    <row r="149" spans="1:6" x14ac:dyDescent="0.25">
      <c r="A149" s="68"/>
      <c r="B149" s="68"/>
      <c r="C149" s="68"/>
      <c r="D149" s="68"/>
      <c r="E149" s="68"/>
      <c r="F149" s="68"/>
    </row>
    <row r="150" spans="1:6" x14ac:dyDescent="0.25">
      <c r="A150" s="68"/>
      <c r="B150" s="68"/>
      <c r="C150" s="68"/>
      <c r="D150" s="68"/>
      <c r="E150" s="68"/>
      <c r="F150" s="68"/>
    </row>
    <row r="151" spans="1:6" x14ac:dyDescent="0.25">
      <c r="A151" s="68"/>
      <c r="B151" s="68"/>
      <c r="C151" s="68"/>
      <c r="D151" s="68"/>
      <c r="E151" s="68"/>
      <c r="F151" s="68"/>
    </row>
    <row r="152" spans="1:6" x14ac:dyDescent="0.25">
      <c r="A152" s="68"/>
      <c r="B152" s="68"/>
      <c r="C152" s="68"/>
      <c r="D152" s="68"/>
      <c r="E152" s="68"/>
      <c r="F152" s="68"/>
    </row>
    <row r="153" spans="1:6" x14ac:dyDescent="0.25">
      <c r="A153" s="68"/>
      <c r="B153" s="68"/>
      <c r="C153" s="68"/>
      <c r="D153" s="68"/>
      <c r="E153" s="68"/>
      <c r="F153" s="68"/>
    </row>
    <row r="154" spans="1:6" x14ac:dyDescent="0.25">
      <c r="A154" s="68"/>
      <c r="B154" s="68"/>
      <c r="C154" s="68"/>
      <c r="D154" s="68"/>
      <c r="E154" s="68"/>
      <c r="F154" s="68"/>
    </row>
    <row r="155" spans="1:6" x14ac:dyDescent="0.25">
      <c r="A155" s="68"/>
      <c r="B155" s="68"/>
      <c r="C155" s="68"/>
      <c r="D155" s="68"/>
      <c r="E155" s="68"/>
      <c r="F155" s="68"/>
    </row>
    <row r="156" spans="1:6" x14ac:dyDescent="0.25">
      <c r="A156" s="68"/>
      <c r="B156" s="68"/>
      <c r="C156" s="68"/>
      <c r="D156" s="68"/>
      <c r="E156" s="68"/>
      <c r="F156" s="68"/>
    </row>
    <row r="157" spans="1:6" x14ac:dyDescent="0.25">
      <c r="A157" s="68"/>
      <c r="B157" s="68"/>
      <c r="C157" s="68"/>
      <c r="D157" s="68"/>
      <c r="E157" s="68"/>
      <c r="F157" s="68"/>
    </row>
    <row r="158" spans="1:6" x14ac:dyDescent="0.25">
      <c r="A158" s="68"/>
      <c r="B158" s="68"/>
      <c r="C158" s="68"/>
      <c r="D158" s="68"/>
      <c r="E158" s="68"/>
      <c r="F158" s="68"/>
    </row>
    <row r="159" spans="1:6" x14ac:dyDescent="0.25">
      <c r="A159" s="68"/>
      <c r="B159" s="68"/>
      <c r="C159" s="68"/>
      <c r="D159" s="68"/>
      <c r="E159" s="68"/>
      <c r="F159" s="68"/>
    </row>
    <row r="160" spans="1:6" x14ac:dyDescent="0.25">
      <c r="A160" s="68"/>
      <c r="B160" s="68"/>
      <c r="C160" s="68"/>
      <c r="D160" s="68"/>
      <c r="E160" s="68"/>
      <c r="F160" s="68"/>
    </row>
    <row r="161" spans="1:6" x14ac:dyDescent="0.25">
      <c r="A161" s="68"/>
      <c r="B161" s="68"/>
      <c r="C161" s="68"/>
      <c r="D161" s="68"/>
      <c r="E161" s="68"/>
      <c r="F161" s="68"/>
    </row>
    <row r="162" spans="1:6" x14ac:dyDescent="0.25">
      <c r="A162" s="68"/>
      <c r="B162" s="68"/>
      <c r="C162" s="68"/>
      <c r="D162" s="68"/>
      <c r="E162" s="68"/>
      <c r="F162" s="68"/>
    </row>
    <row r="163" spans="1:6" x14ac:dyDescent="0.25">
      <c r="A163" s="68"/>
      <c r="B163" s="68"/>
      <c r="C163" s="68"/>
      <c r="D163" s="68"/>
      <c r="E163" s="68"/>
      <c r="F163" s="68"/>
    </row>
    <row r="164" spans="1:6" x14ac:dyDescent="0.25">
      <c r="A164" s="68"/>
      <c r="B164" s="68"/>
      <c r="C164" s="68"/>
      <c r="D164" s="68"/>
      <c r="E164" s="68"/>
      <c r="F164" s="68"/>
    </row>
    <row r="165" spans="1:6" x14ac:dyDescent="0.25">
      <c r="A165" s="68"/>
      <c r="B165" s="68"/>
      <c r="C165" s="68"/>
      <c r="D165" s="68"/>
      <c r="E165" s="68"/>
      <c r="F165" s="68"/>
    </row>
    <row r="166" spans="1:6" x14ac:dyDescent="0.25">
      <c r="A166" s="68"/>
      <c r="B166" s="68"/>
      <c r="C166" s="68"/>
      <c r="D166" s="68"/>
      <c r="E166" s="68"/>
      <c r="F166" s="68"/>
    </row>
    <row r="167" spans="1:6" x14ac:dyDescent="0.25">
      <c r="A167" s="68"/>
      <c r="B167" s="68"/>
      <c r="C167" s="68"/>
      <c r="D167" s="68"/>
      <c r="E167" s="68"/>
      <c r="F167" s="68"/>
    </row>
    <row r="168" spans="1:6" x14ac:dyDescent="0.25">
      <c r="A168" s="68"/>
      <c r="B168" s="68"/>
      <c r="C168" s="68"/>
      <c r="D168" s="68"/>
      <c r="E168" s="68"/>
      <c r="F168" s="68"/>
    </row>
    <row r="169" spans="1:6" x14ac:dyDescent="0.25">
      <c r="A169" s="68"/>
      <c r="B169" s="68"/>
      <c r="C169" s="68"/>
      <c r="D169" s="68"/>
      <c r="E169" s="68"/>
      <c r="F169" s="68"/>
    </row>
    <row r="170" spans="1:6" x14ac:dyDescent="0.25">
      <c r="A170" s="68"/>
      <c r="B170" s="68"/>
      <c r="C170" s="68"/>
      <c r="D170" s="68"/>
      <c r="E170" s="68"/>
      <c r="F170" s="68"/>
    </row>
    <row r="171" spans="1:6" x14ac:dyDescent="0.25">
      <c r="A171" s="68"/>
      <c r="B171" s="68"/>
      <c r="C171" s="68"/>
      <c r="D171" s="68"/>
      <c r="E171" s="68"/>
      <c r="F171" s="68"/>
    </row>
    <row r="172" spans="1:6" x14ac:dyDescent="0.25">
      <c r="A172" s="68"/>
      <c r="B172" s="68"/>
      <c r="C172" s="68"/>
      <c r="D172" s="68"/>
      <c r="E172" s="68"/>
      <c r="F172" s="68"/>
    </row>
    <row r="173" spans="1:6" x14ac:dyDescent="0.25">
      <c r="A173" s="68"/>
      <c r="B173" s="68"/>
      <c r="C173" s="68"/>
      <c r="D173" s="68"/>
      <c r="E173" s="68"/>
      <c r="F173" s="68"/>
    </row>
    <row r="174" spans="1:6" x14ac:dyDescent="0.25">
      <c r="A174" s="68"/>
      <c r="B174" s="68"/>
      <c r="C174" s="68"/>
      <c r="D174" s="68"/>
      <c r="E174" s="68"/>
      <c r="F174" s="68"/>
    </row>
    <row r="175" spans="1:6" x14ac:dyDescent="0.25">
      <c r="A175" s="68"/>
      <c r="B175" s="68"/>
      <c r="C175" s="68"/>
      <c r="D175" s="68"/>
      <c r="E175" s="68"/>
      <c r="F175" s="68"/>
    </row>
    <row r="176" spans="1:6" x14ac:dyDescent="0.25">
      <c r="A176" s="68"/>
      <c r="B176" s="68"/>
      <c r="C176" s="68"/>
      <c r="D176" s="68"/>
      <c r="E176" s="68"/>
      <c r="F176" s="68"/>
    </row>
    <row r="177" spans="1:6" x14ac:dyDescent="0.25">
      <c r="A177" s="68"/>
      <c r="B177" s="68"/>
      <c r="C177" s="68"/>
      <c r="D177" s="68"/>
      <c r="E177" s="68"/>
      <c r="F177" s="68"/>
    </row>
    <row r="178" spans="1:6" x14ac:dyDescent="0.25">
      <c r="A178" s="68"/>
      <c r="B178" s="68"/>
      <c r="C178" s="68"/>
      <c r="D178" s="68"/>
      <c r="E178" s="68"/>
      <c r="F178" s="68"/>
    </row>
    <row r="179" spans="1:6" x14ac:dyDescent="0.25">
      <c r="A179" s="68"/>
      <c r="B179" s="68"/>
      <c r="C179" s="68"/>
      <c r="D179" s="68"/>
      <c r="E179" s="68"/>
      <c r="F179" s="68"/>
    </row>
    <row r="180" spans="1:6" x14ac:dyDescent="0.25">
      <c r="A180" s="68"/>
      <c r="B180" s="68"/>
      <c r="C180" s="68"/>
      <c r="D180" s="68"/>
      <c r="E180" s="68"/>
      <c r="F180" s="68"/>
    </row>
    <row r="181" spans="1:6" x14ac:dyDescent="0.25">
      <c r="A181" s="68"/>
      <c r="B181" s="68"/>
      <c r="C181" s="68"/>
      <c r="D181" s="68"/>
      <c r="E181" s="68"/>
      <c r="F181" s="68"/>
    </row>
    <row r="182" spans="1:6" x14ac:dyDescent="0.25">
      <c r="A182" s="68"/>
      <c r="B182" s="68"/>
      <c r="C182" s="68"/>
      <c r="D182" s="68"/>
      <c r="E182" s="68"/>
      <c r="F182" s="68"/>
    </row>
    <row r="183" spans="1:6" x14ac:dyDescent="0.25">
      <c r="A183" s="68"/>
      <c r="B183" s="68"/>
      <c r="C183" s="68"/>
      <c r="D183" s="68"/>
      <c r="E183" s="68"/>
      <c r="F183" s="68"/>
    </row>
    <row r="184" spans="1:6" x14ac:dyDescent="0.25">
      <c r="A184" s="68"/>
      <c r="B184" s="68"/>
      <c r="C184" s="68"/>
      <c r="D184" s="68"/>
      <c r="E184" s="68"/>
      <c r="F184" s="68"/>
    </row>
    <row r="185" spans="1:6" x14ac:dyDescent="0.25">
      <c r="A185" s="68"/>
      <c r="B185" s="68"/>
      <c r="C185" s="68"/>
      <c r="D185" s="68"/>
      <c r="E185" s="68"/>
      <c r="F185" s="68"/>
    </row>
    <row r="186" spans="1:6" x14ac:dyDescent="0.25">
      <c r="A186" s="68"/>
      <c r="B186" s="68"/>
      <c r="C186" s="68"/>
      <c r="D186" s="68"/>
      <c r="E186" s="68"/>
      <c r="F186" s="68"/>
    </row>
    <row r="187" spans="1:6" x14ac:dyDescent="0.25">
      <c r="A187" s="68"/>
      <c r="B187" s="68"/>
      <c r="C187" s="68"/>
      <c r="D187" s="68"/>
      <c r="E187" s="68"/>
      <c r="F187" s="68"/>
    </row>
    <row r="188" spans="1:6" x14ac:dyDescent="0.25">
      <c r="A188" s="68"/>
      <c r="B188" s="68"/>
      <c r="C188" s="68"/>
      <c r="D188" s="68"/>
      <c r="E188" s="68"/>
      <c r="F188" s="68"/>
    </row>
    <row r="189" spans="1:6" x14ac:dyDescent="0.25">
      <c r="A189" s="68"/>
      <c r="B189" s="68"/>
      <c r="C189" s="68"/>
      <c r="D189" s="68"/>
      <c r="E189" s="68"/>
      <c r="F189" s="68"/>
    </row>
    <row r="190" spans="1:6" x14ac:dyDescent="0.25">
      <c r="A190" s="68"/>
      <c r="B190" s="68"/>
      <c r="C190" s="68"/>
      <c r="D190" s="68"/>
      <c r="E190" s="68"/>
      <c r="F190" s="68"/>
    </row>
    <row r="191" spans="1:6" x14ac:dyDescent="0.25">
      <c r="A191" s="68"/>
      <c r="B191" s="68"/>
      <c r="C191" s="68"/>
      <c r="D191" s="68"/>
      <c r="E191" s="68"/>
      <c r="F191" s="68"/>
    </row>
    <row r="192" spans="1:6" x14ac:dyDescent="0.25">
      <c r="A192" s="68"/>
      <c r="B192" s="68"/>
      <c r="C192" s="68"/>
      <c r="D192" s="68"/>
      <c r="E192" s="68"/>
      <c r="F192" s="68"/>
    </row>
    <row r="193" spans="1:6" x14ac:dyDescent="0.25">
      <c r="A193" s="68"/>
      <c r="B193" s="68"/>
      <c r="C193" s="68"/>
      <c r="D193" s="68"/>
      <c r="E193" s="68"/>
      <c r="F193" s="68"/>
    </row>
    <row r="194" spans="1:6" x14ac:dyDescent="0.25">
      <c r="A194" s="68"/>
      <c r="B194" s="68"/>
      <c r="C194" s="68"/>
      <c r="D194" s="68"/>
      <c r="E194" s="68"/>
      <c r="F194" s="68"/>
    </row>
    <row r="195" spans="1:6" x14ac:dyDescent="0.25">
      <c r="A195" s="68"/>
      <c r="B195" s="68"/>
      <c r="C195" s="68"/>
      <c r="D195" s="68"/>
      <c r="E195" s="68"/>
      <c r="F195" s="68"/>
    </row>
    <row r="196" spans="1:6" x14ac:dyDescent="0.25">
      <c r="A196" s="68"/>
      <c r="B196" s="68"/>
      <c r="C196" s="68"/>
      <c r="D196" s="68"/>
      <c r="E196" s="68"/>
      <c r="F196" s="68"/>
    </row>
    <row r="197" spans="1:6" x14ac:dyDescent="0.25">
      <c r="A197" s="68"/>
      <c r="B197" s="68"/>
      <c r="C197" s="68"/>
      <c r="D197" s="68"/>
      <c r="E197" s="68"/>
      <c r="F197" s="68"/>
    </row>
    <row r="198" spans="1:6" x14ac:dyDescent="0.25">
      <c r="A198" s="68"/>
      <c r="B198" s="68"/>
      <c r="C198" s="68"/>
      <c r="D198" s="68"/>
      <c r="E198" s="68"/>
      <c r="F198" s="68"/>
    </row>
    <row r="199" spans="1:6" x14ac:dyDescent="0.25">
      <c r="A199" s="68"/>
      <c r="B199" s="68"/>
      <c r="C199" s="68"/>
      <c r="D199" s="68"/>
      <c r="E199" s="68"/>
      <c r="F199" s="68"/>
    </row>
    <row r="200" spans="1:6" x14ac:dyDescent="0.25">
      <c r="A200" s="68"/>
      <c r="B200" s="68"/>
      <c r="C200" s="68"/>
      <c r="D200" s="68"/>
      <c r="E200" s="68"/>
      <c r="F200" s="68"/>
    </row>
    <row r="201" spans="1:6" x14ac:dyDescent="0.25">
      <c r="A201" s="68"/>
      <c r="B201" s="68"/>
      <c r="C201" s="68"/>
      <c r="D201" s="68"/>
      <c r="E201" s="68"/>
      <c r="F201" s="68"/>
    </row>
    <row r="202" spans="1:6" x14ac:dyDescent="0.25">
      <c r="A202" s="68"/>
      <c r="B202" s="68"/>
      <c r="C202" s="68"/>
      <c r="D202" s="68"/>
      <c r="E202" s="68"/>
      <c r="F202" s="68"/>
    </row>
    <row r="203" spans="1:6" x14ac:dyDescent="0.25">
      <c r="A203" s="68"/>
      <c r="B203" s="68"/>
      <c r="C203" s="68"/>
      <c r="D203" s="68"/>
      <c r="E203" s="68"/>
      <c r="F203" s="68"/>
    </row>
    <row r="204" spans="1:6" x14ac:dyDescent="0.25">
      <c r="A204" s="68"/>
      <c r="B204" s="68"/>
      <c r="C204" s="68"/>
      <c r="D204" s="68"/>
      <c r="E204" s="68"/>
      <c r="F204" s="68"/>
    </row>
    <row r="205" spans="1:6" x14ac:dyDescent="0.25">
      <c r="A205" s="68"/>
      <c r="B205" s="68"/>
      <c r="C205" s="68"/>
      <c r="D205" s="68"/>
      <c r="E205" s="68"/>
      <c r="F205" s="68"/>
    </row>
    <row r="206" spans="1:6" x14ac:dyDescent="0.25">
      <c r="A206" s="68"/>
      <c r="B206" s="68"/>
      <c r="C206" s="68"/>
      <c r="D206" s="68"/>
      <c r="E206" s="68"/>
      <c r="F206" s="68"/>
    </row>
    <row r="207" spans="1:6" x14ac:dyDescent="0.25">
      <c r="A207" s="68"/>
      <c r="B207" s="68"/>
      <c r="C207" s="68"/>
      <c r="D207" s="68"/>
      <c r="E207" s="68"/>
      <c r="F207" s="68"/>
    </row>
    <row r="208" spans="1:6" x14ac:dyDescent="0.25">
      <c r="A208" s="68"/>
      <c r="B208" s="68"/>
      <c r="C208" s="68"/>
      <c r="D208" s="68"/>
      <c r="E208" s="68"/>
      <c r="F208" s="68"/>
    </row>
    <row r="209" spans="1:6" x14ac:dyDescent="0.25">
      <c r="A209" s="68"/>
      <c r="B209" s="68"/>
      <c r="C209" s="68"/>
      <c r="D209" s="68"/>
      <c r="E209" s="68"/>
      <c r="F209" s="68"/>
    </row>
    <row r="210" spans="1:6" x14ac:dyDescent="0.25">
      <c r="A210" s="68"/>
      <c r="B210" s="68"/>
      <c r="C210" s="68"/>
      <c r="D210" s="68"/>
      <c r="E210" s="68"/>
      <c r="F210" s="68"/>
    </row>
    <row r="211" spans="1:6" x14ac:dyDescent="0.25">
      <c r="A211" s="68"/>
      <c r="B211" s="68"/>
      <c r="C211" s="68"/>
      <c r="D211" s="68"/>
      <c r="E211" s="68"/>
      <c r="F211" s="68"/>
    </row>
    <row r="212" spans="1:6" x14ac:dyDescent="0.25">
      <c r="A212" s="68"/>
      <c r="B212" s="68"/>
      <c r="C212" s="68"/>
      <c r="D212" s="68"/>
      <c r="E212" s="68"/>
      <c r="F212" s="68"/>
    </row>
    <row r="213" spans="1:6" x14ac:dyDescent="0.25">
      <c r="A213" s="68"/>
      <c r="B213" s="68"/>
      <c r="C213" s="68"/>
      <c r="D213" s="68"/>
      <c r="E213" s="68"/>
      <c r="F213" s="68"/>
    </row>
    <row r="214" spans="1:6" x14ac:dyDescent="0.25">
      <c r="A214" s="68"/>
      <c r="B214" s="68"/>
      <c r="C214" s="68"/>
      <c r="D214" s="68"/>
      <c r="E214" s="68"/>
      <c r="F214" s="68"/>
    </row>
    <row r="215" spans="1:6" x14ac:dyDescent="0.25">
      <c r="A215" s="68"/>
      <c r="B215" s="68"/>
      <c r="C215" s="68"/>
      <c r="D215" s="68"/>
      <c r="E215" s="68"/>
      <c r="F215" s="68"/>
    </row>
    <row r="216" spans="1:6" x14ac:dyDescent="0.25">
      <c r="A216" s="68"/>
      <c r="B216" s="68"/>
      <c r="C216" s="68"/>
      <c r="D216" s="68"/>
      <c r="E216" s="68"/>
      <c r="F216" s="68"/>
    </row>
    <row r="217" spans="1:6" x14ac:dyDescent="0.25">
      <c r="A217" s="68"/>
      <c r="B217" s="68"/>
      <c r="C217" s="68"/>
      <c r="D217" s="68"/>
      <c r="E217" s="68"/>
      <c r="F217" s="68"/>
    </row>
    <row r="218" spans="1:6" x14ac:dyDescent="0.25">
      <c r="A218" s="68"/>
      <c r="B218" s="68"/>
      <c r="C218" s="68"/>
      <c r="D218" s="68"/>
      <c r="E218" s="68"/>
      <c r="F218" s="68"/>
    </row>
    <row r="219" spans="1:6" x14ac:dyDescent="0.25">
      <c r="A219" s="68"/>
      <c r="B219" s="68"/>
      <c r="C219" s="68"/>
      <c r="D219" s="68"/>
      <c r="E219" s="68"/>
      <c r="F219" s="68"/>
    </row>
    <row r="220" spans="1:6" x14ac:dyDescent="0.25">
      <c r="A220" s="68"/>
      <c r="B220" s="68"/>
      <c r="C220" s="68"/>
      <c r="D220" s="68"/>
      <c r="E220" s="68"/>
      <c r="F220" s="68"/>
    </row>
    <row r="221" spans="1:6" x14ac:dyDescent="0.25">
      <c r="A221" s="68"/>
      <c r="B221" s="68"/>
      <c r="C221" s="68"/>
      <c r="D221" s="68"/>
      <c r="E221" s="68"/>
      <c r="F221" s="68"/>
    </row>
    <row r="222" spans="1:6" x14ac:dyDescent="0.25">
      <c r="A222" s="68"/>
      <c r="B222" s="68"/>
      <c r="C222" s="68"/>
      <c r="D222" s="68"/>
      <c r="E222" s="68"/>
      <c r="F222" s="68"/>
    </row>
    <row r="223" spans="1:6" x14ac:dyDescent="0.25">
      <c r="A223" s="68"/>
      <c r="B223" s="68"/>
      <c r="C223" s="68"/>
      <c r="D223" s="68"/>
      <c r="E223" s="68"/>
      <c r="F223" s="68"/>
    </row>
    <row r="224" spans="1:6" x14ac:dyDescent="0.25">
      <c r="A224" s="68"/>
      <c r="B224" s="68"/>
      <c r="C224" s="68"/>
      <c r="D224" s="68"/>
      <c r="E224" s="68"/>
      <c r="F224" s="68"/>
    </row>
    <row r="225" spans="1:6" x14ac:dyDescent="0.25">
      <c r="A225" s="68"/>
      <c r="B225" s="68"/>
      <c r="C225" s="68"/>
      <c r="D225" s="68"/>
      <c r="E225" s="68"/>
      <c r="F225" s="68"/>
    </row>
    <row r="226" spans="1:6" x14ac:dyDescent="0.25">
      <c r="A226" s="68"/>
      <c r="B226" s="68"/>
      <c r="C226" s="68"/>
      <c r="D226" s="68"/>
      <c r="E226" s="68"/>
      <c r="F226" s="68"/>
    </row>
    <row r="227" spans="1:6" x14ac:dyDescent="0.25">
      <c r="A227" s="68"/>
      <c r="B227" s="68"/>
      <c r="C227" s="68"/>
      <c r="D227" s="68"/>
      <c r="E227" s="68"/>
      <c r="F227" s="68"/>
    </row>
    <row r="228" spans="1:6" x14ac:dyDescent="0.25">
      <c r="A228" s="68"/>
      <c r="B228" s="68"/>
      <c r="C228" s="68"/>
      <c r="D228" s="68"/>
      <c r="E228" s="68"/>
      <c r="F228" s="68"/>
    </row>
    <row r="229" spans="1:6" x14ac:dyDescent="0.25">
      <c r="A229" s="68"/>
      <c r="B229" s="68"/>
      <c r="C229" s="68"/>
      <c r="D229" s="68"/>
      <c r="E229" s="68"/>
      <c r="F229" s="68"/>
    </row>
    <row r="230" spans="1:6" x14ac:dyDescent="0.25">
      <c r="A230" s="68"/>
      <c r="B230" s="68"/>
      <c r="C230" s="68"/>
      <c r="D230" s="68"/>
      <c r="E230" s="68"/>
      <c r="F230" s="68"/>
    </row>
    <row r="231" spans="1:6" x14ac:dyDescent="0.25">
      <c r="A231" s="68"/>
      <c r="B231" s="68"/>
      <c r="C231" s="68"/>
      <c r="D231" s="68"/>
      <c r="E231" s="68"/>
      <c r="F231" s="68"/>
    </row>
    <row r="232" spans="1:6" x14ac:dyDescent="0.25">
      <c r="A232" s="68"/>
      <c r="B232" s="68"/>
      <c r="C232" s="68"/>
      <c r="D232" s="68"/>
      <c r="E232" s="68"/>
      <c r="F232" s="68"/>
    </row>
    <row r="233" spans="1:6" x14ac:dyDescent="0.25">
      <c r="A233" s="68"/>
      <c r="B233" s="68"/>
      <c r="C233" s="68"/>
      <c r="D233" s="68"/>
      <c r="E233" s="68"/>
      <c r="F233" s="68"/>
    </row>
    <row r="234" spans="1:6" x14ac:dyDescent="0.25">
      <c r="A234" s="68"/>
      <c r="B234" s="68"/>
      <c r="C234" s="68"/>
      <c r="D234" s="68"/>
      <c r="E234" s="68"/>
      <c r="F234" s="68"/>
    </row>
    <row r="235" spans="1:6" x14ac:dyDescent="0.25">
      <c r="A235" s="68"/>
      <c r="B235" s="68"/>
      <c r="C235" s="68"/>
      <c r="D235" s="68"/>
      <c r="E235" s="68"/>
      <c r="F235" s="68"/>
    </row>
    <row r="236" spans="1:6" x14ac:dyDescent="0.25">
      <c r="A236" s="68"/>
      <c r="B236" s="68"/>
      <c r="C236" s="68"/>
      <c r="D236" s="68"/>
      <c r="E236" s="68"/>
      <c r="F236" s="68"/>
    </row>
    <row r="237" spans="1:6" x14ac:dyDescent="0.25">
      <c r="A237" s="68"/>
      <c r="B237" s="68"/>
      <c r="C237" s="68"/>
      <c r="D237" s="68"/>
      <c r="E237" s="68"/>
      <c r="F237" s="68"/>
    </row>
    <row r="238" spans="1:6" x14ac:dyDescent="0.25">
      <c r="A238" s="68"/>
      <c r="B238" s="68"/>
      <c r="C238" s="68"/>
      <c r="D238" s="68"/>
      <c r="E238" s="68"/>
      <c r="F238" s="68"/>
    </row>
    <row r="239" spans="1:6" x14ac:dyDescent="0.25">
      <c r="A239" s="68"/>
      <c r="B239" s="68"/>
      <c r="C239" s="68"/>
      <c r="D239" s="68"/>
      <c r="E239" s="68"/>
      <c r="F239" s="68"/>
    </row>
    <row r="240" spans="1:6" x14ac:dyDescent="0.25">
      <c r="A240" s="68"/>
      <c r="B240" s="68"/>
      <c r="C240" s="68"/>
      <c r="D240" s="68"/>
      <c r="E240" s="68"/>
      <c r="F240" s="68"/>
    </row>
    <row r="241" spans="1:6" x14ac:dyDescent="0.25">
      <c r="A241" s="68"/>
      <c r="B241" s="68"/>
      <c r="C241" s="68"/>
      <c r="D241" s="68"/>
      <c r="E241" s="68"/>
      <c r="F241" s="68"/>
    </row>
    <row r="242" spans="1:6" x14ac:dyDescent="0.25">
      <c r="A242" s="68"/>
      <c r="B242" s="68"/>
      <c r="C242" s="68"/>
      <c r="D242" s="68"/>
      <c r="E242" s="68"/>
      <c r="F242" s="68"/>
    </row>
    <row r="243" spans="1:6" x14ac:dyDescent="0.25">
      <c r="A243" s="68"/>
      <c r="B243" s="68"/>
      <c r="C243" s="68"/>
      <c r="D243" s="68"/>
      <c r="E243" s="68"/>
      <c r="F243" s="68"/>
    </row>
    <row r="244" spans="1:6" x14ac:dyDescent="0.25">
      <c r="A244" s="68"/>
      <c r="B244" s="68"/>
      <c r="C244" s="68"/>
      <c r="D244" s="68"/>
      <c r="E244" s="68"/>
      <c r="F244" s="68"/>
    </row>
    <row r="245" spans="1:6" x14ac:dyDescent="0.25">
      <c r="A245" s="68"/>
      <c r="B245" s="68"/>
      <c r="C245" s="68"/>
      <c r="D245" s="68"/>
      <c r="E245" s="68"/>
      <c r="F245" s="68"/>
    </row>
    <row r="246" spans="1:6" x14ac:dyDescent="0.25">
      <c r="A246" s="68"/>
      <c r="B246" s="68"/>
      <c r="C246" s="68"/>
      <c r="D246" s="68"/>
      <c r="E246" s="68"/>
      <c r="F246" s="68"/>
    </row>
    <row r="247" spans="1:6" x14ac:dyDescent="0.25">
      <c r="A247" s="68"/>
      <c r="B247" s="68"/>
      <c r="C247" s="68"/>
      <c r="D247" s="68"/>
      <c r="E247" s="68"/>
      <c r="F247" s="68"/>
    </row>
    <row r="248" spans="1:6" x14ac:dyDescent="0.25">
      <c r="A248" s="68"/>
      <c r="B248" s="68"/>
      <c r="C248" s="68"/>
      <c r="D248" s="68"/>
      <c r="E248" s="68"/>
      <c r="F248" s="68"/>
    </row>
    <row r="249" spans="1:6" x14ac:dyDescent="0.25">
      <c r="A249" s="68"/>
      <c r="B249" s="68"/>
      <c r="C249" s="68"/>
      <c r="D249" s="68"/>
      <c r="E249" s="68"/>
      <c r="F249" s="68"/>
    </row>
    <row r="250" spans="1:6" x14ac:dyDescent="0.25">
      <c r="A250" s="68"/>
      <c r="B250" s="68"/>
      <c r="C250" s="68"/>
      <c r="D250" s="68"/>
      <c r="E250" s="68"/>
      <c r="F250" s="68"/>
    </row>
    <row r="251" spans="1:6" x14ac:dyDescent="0.25">
      <c r="A251" s="68"/>
      <c r="B251" s="68"/>
      <c r="C251" s="68"/>
      <c r="D251" s="68"/>
      <c r="E251" s="68"/>
      <c r="F251" s="68"/>
    </row>
    <row r="252" spans="1:6" x14ac:dyDescent="0.25">
      <c r="A252" s="68"/>
      <c r="B252" s="68"/>
      <c r="C252" s="68"/>
      <c r="D252" s="68"/>
      <c r="E252" s="68"/>
      <c r="F252" s="68"/>
    </row>
    <row r="253" spans="1:6" x14ac:dyDescent="0.25">
      <c r="A253" s="68"/>
      <c r="B253" s="68"/>
      <c r="C253" s="68"/>
      <c r="D253" s="68"/>
      <c r="E253" s="68"/>
      <c r="F253" s="68"/>
    </row>
    <row r="254" spans="1:6" x14ac:dyDescent="0.25">
      <c r="A254" s="68"/>
      <c r="B254" s="68"/>
      <c r="C254" s="68"/>
      <c r="D254" s="68"/>
      <c r="E254" s="68"/>
      <c r="F254" s="68"/>
    </row>
    <row r="255" spans="1:6" x14ac:dyDescent="0.25">
      <c r="A255" s="68"/>
      <c r="B255" s="68"/>
      <c r="C255" s="68"/>
      <c r="D255" s="68"/>
      <c r="E255" s="68"/>
      <c r="F255" s="68"/>
    </row>
    <row r="256" spans="1:6" x14ac:dyDescent="0.25">
      <c r="A256" s="68"/>
      <c r="B256" s="68"/>
      <c r="C256" s="68"/>
      <c r="D256" s="68"/>
      <c r="E256" s="68"/>
      <c r="F256" s="68"/>
    </row>
    <row r="257" spans="1:6" x14ac:dyDescent="0.25">
      <c r="A257" s="68"/>
      <c r="B257" s="68"/>
      <c r="C257" s="68"/>
      <c r="D257" s="68"/>
      <c r="E257" s="68"/>
      <c r="F257" s="68"/>
    </row>
    <row r="258" spans="1:6" x14ac:dyDescent="0.25">
      <c r="A258" s="68"/>
      <c r="B258" s="68"/>
      <c r="C258" s="68"/>
      <c r="D258" s="68"/>
      <c r="E258" s="68"/>
      <c r="F258" s="68"/>
    </row>
    <row r="259" spans="1:6" x14ac:dyDescent="0.25">
      <c r="A259" s="68"/>
      <c r="B259" s="68"/>
      <c r="C259" s="68"/>
      <c r="D259" s="68"/>
      <c r="E259" s="68"/>
      <c r="F259" s="68"/>
    </row>
    <row r="260" spans="1:6" x14ac:dyDescent="0.25">
      <c r="A260" s="68"/>
      <c r="B260" s="68"/>
      <c r="C260" s="68"/>
      <c r="D260" s="68"/>
      <c r="E260" s="68"/>
      <c r="F260" s="68"/>
    </row>
    <row r="261" spans="1:6" x14ac:dyDescent="0.25">
      <c r="A261" s="68"/>
      <c r="B261" s="68"/>
      <c r="C261" s="68"/>
      <c r="D261" s="68"/>
      <c r="E261" s="68"/>
      <c r="F261" s="68"/>
    </row>
    <row r="262" spans="1:6" x14ac:dyDescent="0.25">
      <c r="A262" s="68"/>
      <c r="B262" s="68"/>
      <c r="C262" s="68"/>
      <c r="D262" s="68"/>
      <c r="E262" s="68"/>
      <c r="F262" s="68"/>
    </row>
    <row r="263" spans="1:6" x14ac:dyDescent="0.25">
      <c r="A263" s="68"/>
      <c r="B263" s="68"/>
      <c r="C263" s="68"/>
      <c r="D263" s="68"/>
      <c r="E263" s="68"/>
      <c r="F263" s="68"/>
    </row>
    <row r="264" spans="1:6" x14ac:dyDescent="0.25">
      <c r="A264" s="68"/>
      <c r="B264" s="68"/>
      <c r="C264" s="68"/>
      <c r="D264" s="68"/>
      <c r="E264" s="68"/>
      <c r="F264" s="68"/>
    </row>
    <row r="265" spans="1:6" x14ac:dyDescent="0.25">
      <c r="A265" s="68"/>
      <c r="B265" s="68"/>
      <c r="C265" s="68"/>
      <c r="D265" s="68"/>
      <c r="E265" s="68"/>
      <c r="F265" s="68"/>
    </row>
    <row r="266" spans="1:6" x14ac:dyDescent="0.25">
      <c r="A266" s="68"/>
      <c r="B266" s="68"/>
      <c r="C266" s="68"/>
      <c r="D266" s="68"/>
      <c r="E266" s="68"/>
      <c r="F266" s="68"/>
    </row>
    <row r="267" spans="1:6" x14ac:dyDescent="0.25">
      <c r="A267" s="68"/>
      <c r="B267" s="68"/>
      <c r="C267" s="68"/>
      <c r="D267" s="68"/>
      <c r="E267" s="68"/>
      <c r="F267" s="68"/>
    </row>
    <row r="268" spans="1:6" x14ac:dyDescent="0.25">
      <c r="A268" s="68"/>
      <c r="B268" s="68"/>
      <c r="C268" s="68"/>
      <c r="D268" s="68"/>
      <c r="E268" s="68"/>
      <c r="F268" s="68"/>
    </row>
    <row r="269" spans="1:6" x14ac:dyDescent="0.25">
      <c r="A269" s="68"/>
      <c r="B269" s="68"/>
      <c r="C269" s="68"/>
      <c r="D269" s="68"/>
      <c r="E269" s="68"/>
      <c r="F269" s="68"/>
    </row>
    <row r="270" spans="1:6" x14ac:dyDescent="0.25">
      <c r="A270" s="68"/>
      <c r="B270" s="68"/>
      <c r="C270" s="68"/>
      <c r="D270" s="68"/>
      <c r="E270" s="68"/>
      <c r="F270" s="68"/>
    </row>
    <row r="271" spans="1:6" x14ac:dyDescent="0.25">
      <c r="A271" s="68"/>
      <c r="B271" s="68"/>
      <c r="C271" s="68"/>
      <c r="D271" s="68"/>
      <c r="E271" s="68"/>
      <c r="F271" s="68"/>
    </row>
    <row r="272" spans="1:6" x14ac:dyDescent="0.25">
      <c r="A272" s="68"/>
      <c r="B272" s="68"/>
      <c r="C272" s="68"/>
      <c r="D272" s="68"/>
      <c r="E272" s="68"/>
      <c r="F272" s="68"/>
    </row>
    <row r="273" spans="1:6" x14ac:dyDescent="0.25">
      <c r="A273" s="68"/>
      <c r="B273" s="68"/>
      <c r="C273" s="68"/>
      <c r="D273" s="68"/>
      <c r="E273" s="68"/>
      <c r="F273" s="68"/>
    </row>
    <row r="274" spans="1:6" x14ac:dyDescent="0.25">
      <c r="A274" s="68"/>
      <c r="B274" s="68"/>
      <c r="C274" s="68"/>
      <c r="D274" s="68"/>
      <c r="E274" s="68"/>
      <c r="F274" s="68"/>
    </row>
    <row r="275" spans="1:6" x14ac:dyDescent="0.25">
      <c r="A275" s="68"/>
      <c r="B275" s="68"/>
      <c r="C275" s="68"/>
      <c r="D275" s="68"/>
      <c r="E275" s="68"/>
      <c r="F275" s="68"/>
    </row>
    <row r="276" spans="1:6" x14ac:dyDescent="0.25">
      <c r="A276" s="68"/>
      <c r="B276" s="68"/>
      <c r="C276" s="68"/>
      <c r="D276" s="68"/>
      <c r="E276" s="68"/>
      <c r="F276" s="68"/>
    </row>
    <row r="277" spans="1:6" x14ac:dyDescent="0.25">
      <c r="A277" s="68"/>
      <c r="B277" s="68"/>
      <c r="C277" s="68"/>
      <c r="D277" s="68"/>
      <c r="E277" s="68"/>
      <c r="F277" s="68"/>
    </row>
    <row r="278" spans="1:6" x14ac:dyDescent="0.25">
      <c r="A278" s="68"/>
      <c r="B278" s="68"/>
      <c r="C278" s="68"/>
      <c r="D278" s="68"/>
      <c r="E278" s="68"/>
      <c r="F278" s="68"/>
    </row>
    <row r="279" spans="1:6" x14ac:dyDescent="0.25">
      <c r="A279" s="68"/>
      <c r="B279" s="68"/>
      <c r="C279" s="68"/>
      <c r="D279" s="68"/>
      <c r="E279" s="68"/>
      <c r="F279" s="68"/>
    </row>
    <row r="280" spans="1:6" x14ac:dyDescent="0.25">
      <c r="A280" s="68"/>
      <c r="B280" s="68"/>
      <c r="C280" s="68"/>
      <c r="D280" s="68"/>
      <c r="E280" s="68"/>
      <c r="F280" s="68"/>
    </row>
    <row r="281" spans="1:6" x14ac:dyDescent="0.25">
      <c r="A281" s="68"/>
      <c r="B281" s="68"/>
      <c r="C281" s="68"/>
      <c r="D281" s="68"/>
      <c r="E281" s="68"/>
      <c r="F281" s="68"/>
    </row>
    <row r="282" spans="1:6" x14ac:dyDescent="0.25">
      <c r="A282" s="68"/>
      <c r="B282" s="68"/>
      <c r="C282" s="68"/>
      <c r="D282" s="68"/>
      <c r="E282" s="68"/>
      <c r="F282" s="68"/>
    </row>
    <row r="283" spans="1:6" x14ac:dyDescent="0.25">
      <c r="A283" s="68"/>
      <c r="B283" s="68"/>
      <c r="C283" s="68"/>
      <c r="D283" s="68"/>
      <c r="E283" s="68"/>
      <c r="F283" s="68"/>
    </row>
    <row r="284" spans="1:6" x14ac:dyDescent="0.25">
      <c r="A284" s="68"/>
      <c r="B284" s="68"/>
      <c r="C284" s="68"/>
      <c r="D284" s="68"/>
      <c r="E284" s="68"/>
      <c r="F284" s="68"/>
    </row>
    <row r="285" spans="1:6" x14ac:dyDescent="0.25">
      <c r="A285" s="68"/>
      <c r="B285" s="68"/>
      <c r="C285" s="68"/>
      <c r="D285" s="68"/>
      <c r="E285" s="68"/>
      <c r="F285" s="68"/>
    </row>
    <row r="286" spans="1:6" x14ac:dyDescent="0.25">
      <c r="A286" s="68"/>
      <c r="B286" s="68"/>
      <c r="C286" s="68"/>
      <c r="D286" s="68"/>
      <c r="E286" s="68"/>
      <c r="F286" s="68"/>
    </row>
    <row r="287" spans="1:6" x14ac:dyDescent="0.25">
      <c r="A287" s="68"/>
      <c r="B287" s="68"/>
      <c r="C287" s="68"/>
      <c r="D287" s="68"/>
      <c r="E287" s="68"/>
      <c r="F287" s="68"/>
    </row>
    <row r="288" spans="1:6" x14ac:dyDescent="0.25">
      <c r="A288" s="68"/>
      <c r="B288" s="68"/>
      <c r="C288" s="68"/>
      <c r="D288" s="68"/>
      <c r="E288" s="68"/>
      <c r="F288" s="68"/>
    </row>
    <row r="289" spans="1:6" x14ac:dyDescent="0.25">
      <c r="A289" s="68"/>
      <c r="B289" s="68"/>
      <c r="C289" s="68"/>
      <c r="D289" s="68"/>
      <c r="E289" s="68"/>
      <c r="F289" s="68"/>
    </row>
    <row r="290" spans="1:6" x14ac:dyDescent="0.25">
      <c r="A290" s="68"/>
      <c r="B290" s="68"/>
      <c r="C290" s="68"/>
      <c r="D290" s="68"/>
      <c r="E290" s="68"/>
      <c r="F290" s="68"/>
    </row>
    <row r="291" spans="1:6" x14ac:dyDescent="0.25">
      <c r="A291" s="68"/>
      <c r="B291" s="68"/>
      <c r="C291" s="68"/>
      <c r="D291" s="68"/>
      <c r="E291" s="68"/>
      <c r="F291" s="68"/>
    </row>
    <row r="292" spans="1:6" x14ac:dyDescent="0.25">
      <c r="A292" s="68"/>
      <c r="B292" s="68"/>
      <c r="C292" s="68"/>
      <c r="D292" s="68"/>
      <c r="E292" s="68"/>
      <c r="F292" s="68"/>
    </row>
    <row r="293" spans="1:6" x14ac:dyDescent="0.25">
      <c r="A293" s="68"/>
      <c r="B293" s="68"/>
      <c r="C293" s="68"/>
      <c r="D293" s="68"/>
      <c r="E293" s="68"/>
      <c r="F293" s="68"/>
    </row>
    <row r="294" spans="1:6" x14ac:dyDescent="0.25">
      <c r="A294" s="68"/>
      <c r="B294" s="68"/>
      <c r="C294" s="68"/>
      <c r="D294" s="68"/>
      <c r="E294" s="68"/>
      <c r="F294" s="68"/>
    </row>
    <row r="295" spans="1:6" x14ac:dyDescent="0.25">
      <c r="A295" s="68"/>
      <c r="B295" s="68"/>
      <c r="C295" s="68"/>
      <c r="D295" s="68"/>
      <c r="E295" s="68"/>
      <c r="F295" s="68"/>
    </row>
    <row r="296" spans="1:6" x14ac:dyDescent="0.25">
      <c r="A296" s="68"/>
      <c r="B296" s="68"/>
      <c r="C296" s="68"/>
      <c r="D296" s="68"/>
      <c r="E296" s="68"/>
      <c r="F296" s="68"/>
    </row>
    <row r="297" spans="1:6" x14ac:dyDescent="0.25">
      <c r="A297" s="68"/>
      <c r="B297" s="68"/>
      <c r="C297" s="68"/>
      <c r="D297" s="68"/>
      <c r="E297" s="68"/>
      <c r="F297" s="68"/>
    </row>
    <row r="298" spans="1:6" x14ac:dyDescent="0.25">
      <c r="A298" s="68"/>
      <c r="B298" s="68"/>
      <c r="C298" s="68"/>
      <c r="D298" s="68"/>
      <c r="E298" s="68"/>
      <c r="F298" s="68"/>
    </row>
    <row r="299" spans="1:6" x14ac:dyDescent="0.25">
      <c r="A299" s="68"/>
      <c r="B299" s="68"/>
      <c r="C299" s="68"/>
      <c r="D299" s="68"/>
      <c r="E299" s="68"/>
      <c r="F299" s="68"/>
    </row>
    <row r="300" spans="1:6" x14ac:dyDescent="0.25">
      <c r="A300" s="68"/>
      <c r="B300" s="68"/>
      <c r="C300" s="68"/>
      <c r="D300" s="68"/>
      <c r="E300" s="68"/>
      <c r="F300" s="68"/>
    </row>
    <row r="301" spans="1:6" x14ac:dyDescent="0.25">
      <c r="A301" s="68"/>
      <c r="B301" s="68"/>
      <c r="C301" s="68"/>
      <c r="D301" s="68"/>
      <c r="E301" s="68"/>
      <c r="F301" s="68"/>
    </row>
    <row r="302" spans="1:6" x14ac:dyDescent="0.25">
      <c r="A302" s="68"/>
      <c r="B302" s="68"/>
      <c r="C302" s="68"/>
      <c r="D302" s="68"/>
      <c r="E302" s="68"/>
      <c r="F302" s="68"/>
    </row>
    <row r="303" spans="1:6" x14ac:dyDescent="0.25">
      <c r="A303" s="68"/>
      <c r="B303" s="68"/>
      <c r="C303" s="68"/>
      <c r="D303" s="68"/>
      <c r="E303" s="68"/>
      <c r="F303" s="68"/>
    </row>
    <row r="304" spans="1:6" x14ac:dyDescent="0.25">
      <c r="A304" s="68"/>
      <c r="B304" s="68"/>
      <c r="C304" s="68"/>
      <c r="D304" s="68"/>
      <c r="E304" s="68"/>
      <c r="F304" s="68"/>
    </row>
    <row r="305" spans="1:6" x14ac:dyDescent="0.25">
      <c r="A305" s="68"/>
      <c r="B305" s="68"/>
      <c r="C305" s="68"/>
      <c r="D305" s="68"/>
      <c r="E305" s="68"/>
      <c r="F305" s="68"/>
    </row>
    <row r="306" spans="1:6" x14ac:dyDescent="0.25">
      <c r="A306" s="68"/>
      <c r="B306" s="68"/>
      <c r="C306" s="68"/>
      <c r="D306" s="68"/>
      <c r="E306" s="68"/>
      <c r="F306" s="68"/>
    </row>
    <row r="307" spans="1:6" x14ac:dyDescent="0.25">
      <c r="A307" s="68"/>
      <c r="B307" s="68"/>
      <c r="C307" s="68"/>
      <c r="D307" s="68"/>
      <c r="E307" s="68"/>
      <c r="F307" s="68"/>
    </row>
    <row r="308" spans="1:6" x14ac:dyDescent="0.25">
      <c r="A308" s="68"/>
      <c r="B308" s="68"/>
      <c r="C308" s="68"/>
      <c r="D308" s="68"/>
      <c r="E308" s="68"/>
      <c r="F308" s="68"/>
    </row>
    <row r="309" spans="1:6" x14ac:dyDescent="0.25">
      <c r="A309" s="68"/>
      <c r="B309" s="68"/>
      <c r="C309" s="68"/>
      <c r="D309" s="68"/>
      <c r="E309" s="68"/>
      <c r="F309" s="68"/>
    </row>
    <row r="310" spans="1:6" x14ac:dyDescent="0.25">
      <c r="A310" s="68"/>
      <c r="B310" s="68"/>
      <c r="C310" s="68"/>
      <c r="D310" s="68"/>
      <c r="E310" s="68"/>
      <c r="F310" s="68"/>
    </row>
    <row r="311" spans="1:6" x14ac:dyDescent="0.25">
      <c r="A311" s="68"/>
      <c r="B311" s="68"/>
      <c r="C311" s="68"/>
      <c r="D311" s="68"/>
      <c r="E311" s="68"/>
      <c r="F311" s="68"/>
    </row>
    <row r="312" spans="1:6" x14ac:dyDescent="0.25">
      <c r="A312" s="68"/>
      <c r="B312" s="68"/>
      <c r="C312" s="68"/>
      <c r="D312" s="68"/>
      <c r="E312" s="68"/>
      <c r="F312" s="68"/>
    </row>
    <row r="313" spans="1:6" x14ac:dyDescent="0.25">
      <c r="A313" s="68"/>
      <c r="B313" s="68"/>
      <c r="C313" s="68"/>
      <c r="D313" s="68"/>
      <c r="E313" s="68"/>
      <c r="F313" s="68"/>
    </row>
    <row r="314" spans="1:6" x14ac:dyDescent="0.25">
      <c r="A314" s="68"/>
      <c r="B314" s="68"/>
      <c r="C314" s="68"/>
      <c r="D314" s="68"/>
      <c r="E314" s="68"/>
      <c r="F314" s="68"/>
    </row>
    <row r="315" spans="1:6" x14ac:dyDescent="0.25">
      <c r="A315" s="68"/>
      <c r="B315" s="68"/>
      <c r="C315" s="68"/>
      <c r="D315" s="68"/>
      <c r="E315" s="68"/>
      <c r="F315" s="68"/>
    </row>
    <row r="316" spans="1:6" x14ac:dyDescent="0.25">
      <c r="A316" s="68"/>
      <c r="B316" s="68"/>
      <c r="C316" s="68"/>
      <c r="D316" s="68"/>
      <c r="E316" s="68"/>
      <c r="F316" s="68"/>
    </row>
    <row r="317" spans="1:6" x14ac:dyDescent="0.25">
      <c r="A317" s="68"/>
      <c r="B317" s="68"/>
      <c r="C317" s="68"/>
      <c r="D317" s="68"/>
      <c r="E317" s="68"/>
      <c r="F317" s="68"/>
    </row>
    <row r="318" spans="1:6" x14ac:dyDescent="0.25">
      <c r="A318" s="68"/>
      <c r="B318" s="68"/>
      <c r="C318" s="68"/>
      <c r="D318" s="68"/>
      <c r="E318" s="68"/>
      <c r="F318" s="68"/>
    </row>
    <row r="319" spans="1:6" x14ac:dyDescent="0.25">
      <c r="A319" s="68"/>
      <c r="B319" s="68"/>
      <c r="C319" s="68"/>
      <c r="D319" s="68"/>
      <c r="E319" s="68"/>
      <c r="F319" s="68"/>
    </row>
    <row r="320" spans="1:6" x14ac:dyDescent="0.25">
      <c r="A320" s="68"/>
      <c r="B320" s="68"/>
      <c r="C320" s="68"/>
      <c r="D320" s="68"/>
      <c r="E320" s="68"/>
      <c r="F320" s="68"/>
    </row>
    <row r="321" spans="1:6" x14ac:dyDescent="0.25">
      <c r="A321" s="68"/>
      <c r="B321" s="68"/>
      <c r="C321" s="68"/>
      <c r="D321" s="68"/>
      <c r="E321" s="68"/>
      <c r="F321" s="68"/>
    </row>
    <row r="322" spans="1:6" x14ac:dyDescent="0.25">
      <c r="A322" s="68"/>
      <c r="B322" s="68"/>
      <c r="C322" s="68"/>
      <c r="D322" s="68"/>
      <c r="E322" s="68"/>
      <c r="F322" s="68"/>
    </row>
    <row r="323" spans="1:6" x14ac:dyDescent="0.25">
      <c r="A323" s="68"/>
      <c r="B323" s="68"/>
      <c r="C323" s="68"/>
      <c r="D323" s="68"/>
      <c r="E323" s="68"/>
      <c r="F323" s="68"/>
    </row>
    <row r="324" spans="1:6" x14ac:dyDescent="0.25">
      <c r="A324" s="68"/>
      <c r="B324" s="68"/>
      <c r="C324" s="68"/>
      <c r="D324" s="68"/>
      <c r="E324" s="68"/>
      <c r="F324" s="68"/>
    </row>
    <row r="325" spans="1:6" x14ac:dyDescent="0.25">
      <c r="A325" s="68"/>
      <c r="B325" s="68"/>
      <c r="C325" s="68"/>
      <c r="D325" s="68"/>
      <c r="E325" s="68"/>
      <c r="F325" s="68"/>
    </row>
    <row r="326" spans="1:6" x14ac:dyDescent="0.25">
      <c r="A326" s="68"/>
      <c r="B326" s="68"/>
      <c r="C326" s="68"/>
      <c r="D326" s="68"/>
      <c r="E326" s="68"/>
      <c r="F326" s="68"/>
    </row>
    <row r="327" spans="1:6" x14ac:dyDescent="0.25">
      <c r="A327" s="68"/>
      <c r="B327" s="68"/>
      <c r="C327" s="68"/>
      <c r="D327" s="68"/>
      <c r="E327" s="68"/>
      <c r="F327" s="68"/>
    </row>
    <row r="328" spans="1:6" x14ac:dyDescent="0.25">
      <c r="A328" s="68"/>
      <c r="B328" s="68"/>
      <c r="C328" s="68"/>
      <c r="D328" s="68"/>
      <c r="E328" s="68"/>
      <c r="F328" s="68"/>
    </row>
    <row r="329" spans="1:6" x14ac:dyDescent="0.25">
      <c r="A329" s="68"/>
      <c r="B329" s="68"/>
      <c r="C329" s="68"/>
      <c r="D329" s="68"/>
      <c r="E329" s="68"/>
      <c r="F329" s="68"/>
    </row>
    <row r="330" spans="1:6" x14ac:dyDescent="0.25">
      <c r="A330" s="68"/>
      <c r="B330" s="68"/>
      <c r="C330" s="68"/>
      <c r="D330" s="68"/>
      <c r="E330" s="68"/>
      <c r="F330" s="68"/>
    </row>
    <row r="331" spans="1:6" x14ac:dyDescent="0.25">
      <c r="A331" s="68"/>
      <c r="B331" s="68"/>
      <c r="C331" s="68"/>
      <c r="D331" s="68"/>
      <c r="E331" s="68"/>
      <c r="F331" s="68"/>
    </row>
    <row r="332" spans="1:6" x14ac:dyDescent="0.25">
      <c r="A332" s="68"/>
      <c r="B332" s="68"/>
      <c r="C332" s="68"/>
      <c r="D332" s="68"/>
      <c r="E332" s="68"/>
      <c r="F332" s="68"/>
    </row>
    <row r="333" spans="1:6" x14ac:dyDescent="0.25">
      <c r="A333" s="68"/>
      <c r="B333" s="68"/>
      <c r="C333" s="68"/>
      <c r="D333" s="68"/>
      <c r="E333" s="68"/>
      <c r="F333" s="68"/>
    </row>
    <row r="334" spans="1:6" x14ac:dyDescent="0.25">
      <c r="A334" s="68"/>
      <c r="B334" s="68"/>
      <c r="C334" s="68"/>
      <c r="D334" s="68"/>
      <c r="E334" s="68"/>
      <c r="F334" s="68"/>
    </row>
    <row r="335" spans="1:6" x14ac:dyDescent="0.25">
      <c r="A335" s="68"/>
      <c r="B335" s="68"/>
      <c r="C335" s="68"/>
      <c r="D335" s="68"/>
      <c r="E335" s="68"/>
      <c r="F335" s="68"/>
    </row>
    <row r="336" spans="1:6" x14ac:dyDescent="0.25">
      <c r="A336" s="68"/>
      <c r="B336" s="68"/>
      <c r="C336" s="68"/>
      <c r="D336" s="68"/>
      <c r="E336" s="68"/>
      <c r="F336" s="68"/>
    </row>
    <row r="337" spans="1:6" x14ac:dyDescent="0.25">
      <c r="A337" s="68"/>
      <c r="B337" s="68"/>
      <c r="C337" s="68"/>
      <c r="D337" s="68"/>
      <c r="E337" s="68"/>
      <c r="F337" s="68"/>
    </row>
    <row r="338" spans="1:6" x14ac:dyDescent="0.25">
      <c r="A338" s="68"/>
      <c r="B338" s="68"/>
      <c r="C338" s="68"/>
      <c r="D338" s="68"/>
      <c r="E338" s="68"/>
      <c r="F338" s="68"/>
    </row>
    <row r="339" spans="1:6" x14ac:dyDescent="0.25">
      <c r="A339" s="68"/>
      <c r="B339" s="68"/>
      <c r="C339" s="68"/>
      <c r="D339" s="68"/>
      <c r="E339" s="68"/>
      <c r="F339" s="68"/>
    </row>
    <row r="340" spans="1:6" x14ac:dyDescent="0.25">
      <c r="A340" s="68"/>
      <c r="B340" s="68"/>
      <c r="C340" s="68"/>
      <c r="D340" s="68"/>
      <c r="E340" s="68"/>
      <c r="F340" s="68"/>
    </row>
    <row r="341" spans="1:6" x14ac:dyDescent="0.25">
      <c r="A341" s="68"/>
      <c r="B341" s="68"/>
      <c r="C341" s="68"/>
      <c r="D341" s="68"/>
      <c r="E341" s="68"/>
      <c r="F341" s="68"/>
    </row>
    <row r="342" spans="1:6" x14ac:dyDescent="0.25">
      <c r="A342" s="68"/>
      <c r="B342" s="68"/>
      <c r="C342" s="68"/>
      <c r="D342" s="68"/>
      <c r="E342" s="68"/>
      <c r="F342" s="68"/>
    </row>
    <row r="343" spans="1:6" x14ac:dyDescent="0.25">
      <c r="A343" s="68"/>
      <c r="B343" s="68"/>
      <c r="C343" s="68"/>
      <c r="D343" s="68"/>
      <c r="E343" s="68"/>
      <c r="F343" s="68"/>
    </row>
    <row r="344" spans="1:6" x14ac:dyDescent="0.25">
      <c r="A344" s="68"/>
      <c r="B344" s="68"/>
      <c r="C344" s="68"/>
      <c r="D344" s="68"/>
      <c r="E344" s="68"/>
      <c r="F344" s="68"/>
    </row>
    <row r="345" spans="1:6" x14ac:dyDescent="0.25">
      <c r="A345" s="68"/>
      <c r="B345" s="68"/>
      <c r="C345" s="68"/>
      <c r="D345" s="68"/>
      <c r="E345" s="68"/>
      <c r="F345" s="68"/>
    </row>
    <row r="346" spans="1:6" x14ac:dyDescent="0.25">
      <c r="A346" s="68"/>
      <c r="B346" s="68"/>
      <c r="C346" s="68"/>
      <c r="D346" s="68"/>
      <c r="E346" s="68"/>
      <c r="F346" s="68"/>
    </row>
    <row r="347" spans="1:6" x14ac:dyDescent="0.25">
      <c r="A347" s="68"/>
      <c r="B347" s="68"/>
      <c r="C347" s="68"/>
      <c r="D347" s="68"/>
      <c r="E347" s="68"/>
      <c r="F347" s="68"/>
    </row>
    <row r="348" spans="1:6" x14ac:dyDescent="0.25">
      <c r="A348" s="68"/>
      <c r="B348" s="68"/>
      <c r="C348" s="68"/>
      <c r="D348" s="68"/>
      <c r="E348" s="68"/>
      <c r="F348" s="68"/>
    </row>
    <row r="349" spans="1:6" x14ac:dyDescent="0.25">
      <c r="A349" s="68"/>
      <c r="B349" s="68"/>
      <c r="C349" s="68"/>
      <c r="D349" s="68"/>
      <c r="E349" s="68"/>
      <c r="F349" s="68"/>
    </row>
    <row r="350" spans="1:6" x14ac:dyDescent="0.25">
      <c r="A350" s="68"/>
      <c r="B350" s="68"/>
      <c r="C350" s="68"/>
      <c r="D350" s="68"/>
      <c r="E350" s="68"/>
      <c r="F350" s="68"/>
    </row>
    <row r="351" spans="1:6" x14ac:dyDescent="0.25">
      <c r="A351" s="68"/>
      <c r="B351" s="68"/>
      <c r="C351" s="68"/>
      <c r="D351" s="68"/>
      <c r="E351" s="68"/>
      <c r="F351" s="68"/>
    </row>
    <row r="352" spans="1:6" x14ac:dyDescent="0.25">
      <c r="A352" s="68"/>
      <c r="B352" s="68"/>
      <c r="C352" s="68"/>
      <c r="D352" s="68"/>
      <c r="E352" s="68"/>
      <c r="F352" s="68"/>
    </row>
    <row r="353" spans="1:6" x14ac:dyDescent="0.25">
      <c r="A353" s="68"/>
      <c r="B353" s="68"/>
      <c r="C353" s="68"/>
      <c r="D353" s="68"/>
      <c r="E353" s="68"/>
      <c r="F353" s="68"/>
    </row>
    <row r="354" spans="1:6" x14ac:dyDescent="0.25">
      <c r="A354" s="68"/>
      <c r="B354" s="68"/>
      <c r="C354" s="68"/>
      <c r="D354" s="68"/>
      <c r="E354" s="68"/>
      <c r="F354" s="68"/>
    </row>
    <row r="355" spans="1:6" x14ac:dyDescent="0.25">
      <c r="A355" s="68"/>
      <c r="B355" s="68"/>
      <c r="C355" s="68"/>
      <c r="D355" s="68"/>
      <c r="E355" s="68"/>
      <c r="F355" s="68"/>
    </row>
    <row r="356" spans="1:6" x14ac:dyDescent="0.25">
      <c r="A356" s="68"/>
      <c r="B356" s="68"/>
      <c r="C356" s="68"/>
      <c r="D356" s="68"/>
      <c r="E356" s="68"/>
      <c r="F356" s="68"/>
    </row>
    <row r="357" spans="1:6" x14ac:dyDescent="0.25">
      <c r="A357" s="68"/>
      <c r="B357" s="68"/>
      <c r="C357" s="68"/>
      <c r="D357" s="68"/>
      <c r="E357" s="68"/>
      <c r="F357" s="68"/>
    </row>
    <row r="358" spans="1:6" x14ac:dyDescent="0.25">
      <c r="A358" s="68"/>
      <c r="B358" s="68"/>
      <c r="C358" s="68"/>
      <c r="D358" s="68"/>
      <c r="E358" s="68"/>
      <c r="F358" s="68"/>
    </row>
    <row r="359" spans="1:6" x14ac:dyDescent="0.25">
      <c r="A359" s="68"/>
      <c r="B359" s="68"/>
      <c r="C359" s="68"/>
      <c r="D359" s="68"/>
      <c r="E359" s="68"/>
      <c r="F359" s="68"/>
    </row>
    <row r="360" spans="1:6" x14ac:dyDescent="0.25">
      <c r="A360" s="68"/>
      <c r="B360" s="68"/>
      <c r="C360" s="68"/>
      <c r="D360" s="68"/>
      <c r="E360" s="68"/>
      <c r="F360" s="68"/>
    </row>
    <row r="361" spans="1:6" x14ac:dyDescent="0.25">
      <c r="A361" s="68"/>
      <c r="B361" s="68"/>
      <c r="C361" s="68"/>
      <c r="D361" s="68"/>
      <c r="E361" s="68"/>
      <c r="F361" s="68"/>
    </row>
    <row r="362" spans="1:6" x14ac:dyDescent="0.25">
      <c r="A362" s="68"/>
      <c r="B362" s="68"/>
      <c r="C362" s="68"/>
      <c r="D362" s="68"/>
      <c r="E362" s="68"/>
      <c r="F362" s="68"/>
    </row>
    <row r="363" spans="1:6" x14ac:dyDescent="0.25">
      <c r="A363" s="68"/>
      <c r="B363" s="68"/>
      <c r="C363" s="68"/>
      <c r="D363" s="68"/>
      <c r="E363" s="68"/>
      <c r="F363" s="68"/>
    </row>
    <row r="364" spans="1:6" x14ac:dyDescent="0.25">
      <c r="A364" s="68"/>
      <c r="B364" s="68"/>
      <c r="C364" s="68"/>
      <c r="D364" s="68"/>
      <c r="E364" s="68"/>
      <c r="F364" s="68"/>
    </row>
    <row r="365" spans="1:6" x14ac:dyDescent="0.25">
      <c r="A365" s="68"/>
      <c r="B365" s="68"/>
      <c r="C365" s="68"/>
      <c r="D365" s="68"/>
      <c r="E365" s="68"/>
      <c r="F365" s="68"/>
    </row>
    <row r="366" spans="1:6" x14ac:dyDescent="0.25">
      <c r="A366" s="68"/>
      <c r="B366" s="68"/>
      <c r="C366" s="68"/>
      <c r="D366" s="68"/>
      <c r="E366" s="68"/>
      <c r="F366" s="68"/>
    </row>
    <row r="367" spans="1:6" x14ac:dyDescent="0.25">
      <c r="A367" s="68"/>
      <c r="B367" s="68"/>
      <c r="C367" s="68"/>
      <c r="D367" s="68"/>
      <c r="E367" s="68"/>
      <c r="F367" s="68"/>
    </row>
    <row r="368" spans="1:6" x14ac:dyDescent="0.25">
      <c r="A368" s="68"/>
      <c r="B368" s="68"/>
      <c r="C368" s="68"/>
      <c r="D368" s="68"/>
      <c r="E368" s="68"/>
      <c r="F368" s="68"/>
    </row>
    <row r="369" spans="1:6" x14ac:dyDescent="0.25">
      <c r="A369" s="68"/>
      <c r="B369" s="68"/>
      <c r="C369" s="68"/>
      <c r="D369" s="68"/>
      <c r="E369" s="68"/>
      <c r="F369" s="68"/>
    </row>
    <row r="370" spans="1:6" x14ac:dyDescent="0.25">
      <c r="A370" s="68"/>
      <c r="B370" s="68"/>
      <c r="C370" s="68"/>
      <c r="D370" s="68"/>
      <c r="E370" s="68"/>
      <c r="F370" s="68"/>
    </row>
    <row r="371" spans="1:6" x14ac:dyDescent="0.25">
      <c r="A371" s="68"/>
      <c r="B371" s="68"/>
      <c r="C371" s="68"/>
      <c r="D371" s="68"/>
      <c r="E371" s="68"/>
      <c r="F371" s="68"/>
    </row>
    <row r="372" spans="1:6" x14ac:dyDescent="0.25">
      <c r="A372" s="68"/>
      <c r="B372" s="68"/>
      <c r="C372" s="68"/>
      <c r="D372" s="68"/>
      <c r="E372" s="68"/>
      <c r="F372" s="68"/>
    </row>
    <row r="373" spans="1:6" x14ac:dyDescent="0.25">
      <c r="A373" s="68"/>
      <c r="B373" s="68"/>
      <c r="C373" s="68"/>
      <c r="D373" s="68"/>
      <c r="E373" s="68"/>
      <c r="F373" s="68"/>
    </row>
    <row r="374" spans="1:6" x14ac:dyDescent="0.25">
      <c r="A374" s="68"/>
      <c r="B374" s="68"/>
      <c r="C374" s="68"/>
      <c r="D374" s="68"/>
      <c r="E374" s="68"/>
      <c r="F374" s="68"/>
    </row>
    <row r="375" spans="1:6" x14ac:dyDescent="0.25">
      <c r="A375" s="68"/>
      <c r="B375" s="68"/>
      <c r="C375" s="68"/>
      <c r="D375" s="68"/>
      <c r="E375" s="68"/>
      <c r="F375" s="68"/>
    </row>
    <row r="376" spans="1:6" x14ac:dyDescent="0.25">
      <c r="A376" s="68"/>
      <c r="B376" s="68"/>
      <c r="C376" s="68"/>
      <c r="D376" s="68"/>
      <c r="E376" s="68"/>
      <c r="F376" s="68"/>
    </row>
    <row r="377" spans="1:6" x14ac:dyDescent="0.25">
      <c r="A377" s="68"/>
      <c r="B377" s="68"/>
      <c r="C377" s="68"/>
      <c r="D377" s="68"/>
      <c r="E377" s="68"/>
      <c r="F377" s="68"/>
    </row>
    <row r="378" spans="1:6" x14ac:dyDescent="0.25">
      <c r="A378" s="68"/>
      <c r="B378" s="68"/>
      <c r="C378" s="68"/>
      <c r="D378" s="68"/>
      <c r="E378" s="68"/>
      <c r="F378" s="68"/>
    </row>
    <row r="379" spans="1:6" x14ac:dyDescent="0.25">
      <c r="A379" s="68"/>
      <c r="B379" s="68"/>
      <c r="C379" s="68"/>
      <c r="D379" s="68"/>
      <c r="E379" s="68"/>
      <c r="F379" s="68"/>
    </row>
    <row r="380" spans="1:6" x14ac:dyDescent="0.25">
      <c r="A380" s="68"/>
      <c r="B380" s="68"/>
      <c r="C380" s="68"/>
      <c r="D380" s="68"/>
      <c r="E380" s="68"/>
      <c r="F380" s="68"/>
    </row>
    <row r="381" spans="1:6" x14ac:dyDescent="0.25">
      <c r="A381" s="68"/>
      <c r="B381" s="68"/>
      <c r="C381" s="68"/>
      <c r="D381" s="68"/>
      <c r="E381" s="68"/>
      <c r="F381" s="68"/>
    </row>
    <row r="382" spans="1:6" x14ac:dyDescent="0.25">
      <c r="A382" s="68"/>
      <c r="B382" s="68"/>
      <c r="C382" s="68"/>
      <c r="D382" s="68"/>
      <c r="E382" s="68"/>
      <c r="F382" s="68"/>
    </row>
    <row r="383" spans="1:6" x14ac:dyDescent="0.25">
      <c r="A383" s="68"/>
      <c r="B383" s="68"/>
      <c r="C383" s="68"/>
      <c r="D383" s="68"/>
      <c r="E383" s="68"/>
      <c r="F383" s="68"/>
    </row>
    <row r="384" spans="1:6" x14ac:dyDescent="0.25">
      <c r="A384" s="68"/>
      <c r="B384" s="68"/>
      <c r="C384" s="68"/>
      <c r="D384" s="68"/>
      <c r="E384" s="68"/>
      <c r="F384" s="68"/>
    </row>
    <row r="385" spans="1:6" x14ac:dyDescent="0.25">
      <c r="A385" s="68"/>
      <c r="B385" s="68"/>
      <c r="C385" s="68"/>
      <c r="D385" s="68"/>
      <c r="E385" s="68"/>
      <c r="F385" s="68"/>
    </row>
    <row r="386" spans="1:6" x14ac:dyDescent="0.25">
      <c r="A386" s="68"/>
      <c r="B386" s="68"/>
      <c r="C386" s="68"/>
      <c r="D386" s="68"/>
      <c r="E386" s="68"/>
      <c r="F386" s="68"/>
    </row>
    <row r="387" spans="1:6" x14ac:dyDescent="0.25">
      <c r="A387" s="68"/>
      <c r="B387" s="68"/>
      <c r="C387" s="68"/>
      <c r="D387" s="68"/>
      <c r="E387" s="68"/>
      <c r="F387" s="68"/>
    </row>
    <row r="388" spans="1:6" x14ac:dyDescent="0.25">
      <c r="A388" s="68"/>
      <c r="B388" s="68"/>
      <c r="C388" s="68"/>
      <c r="D388" s="68"/>
      <c r="E388" s="68"/>
      <c r="F388" s="68"/>
    </row>
    <row r="389" spans="1:6" x14ac:dyDescent="0.25">
      <c r="A389" s="68"/>
      <c r="B389" s="68"/>
      <c r="C389" s="68"/>
      <c r="D389" s="68"/>
      <c r="E389" s="68"/>
      <c r="F389" s="68"/>
    </row>
    <row r="390" spans="1:6" x14ac:dyDescent="0.25">
      <c r="A390" s="68"/>
      <c r="B390" s="68"/>
      <c r="C390" s="68"/>
      <c r="D390" s="68"/>
      <c r="E390" s="68"/>
      <c r="F390" s="68"/>
    </row>
    <row r="391" spans="1:6" x14ac:dyDescent="0.25">
      <c r="A391" s="68"/>
      <c r="B391" s="68"/>
      <c r="C391" s="68"/>
      <c r="D391" s="68"/>
      <c r="E391" s="68"/>
      <c r="F391" s="68"/>
    </row>
    <row r="392" spans="1:6" x14ac:dyDescent="0.25">
      <c r="A392" s="68"/>
      <c r="B392" s="68"/>
      <c r="C392" s="68"/>
      <c r="D392" s="68"/>
      <c r="E392" s="68"/>
      <c r="F392" s="68"/>
    </row>
    <row r="393" spans="1:6" x14ac:dyDescent="0.25">
      <c r="A393" s="68"/>
      <c r="B393" s="68"/>
      <c r="C393" s="68"/>
      <c r="D393" s="68"/>
      <c r="E393" s="68"/>
      <c r="F393" s="68"/>
    </row>
    <row r="394" spans="1:6" x14ac:dyDescent="0.25">
      <c r="A394" s="68"/>
      <c r="B394" s="68"/>
      <c r="C394" s="68"/>
      <c r="D394" s="68"/>
      <c r="E394" s="68"/>
      <c r="F394" s="68"/>
    </row>
    <row r="395" spans="1:6" x14ac:dyDescent="0.25">
      <c r="A395" s="68"/>
      <c r="B395" s="68"/>
      <c r="C395" s="68"/>
      <c r="D395" s="68"/>
      <c r="E395" s="68"/>
      <c r="F395" s="68"/>
    </row>
    <row r="396" spans="1:6" x14ac:dyDescent="0.25">
      <c r="A396" s="68"/>
      <c r="B396" s="68"/>
      <c r="C396" s="68"/>
      <c r="D396" s="68"/>
      <c r="E396" s="68"/>
      <c r="F396" s="68"/>
    </row>
    <row r="397" spans="1:6" x14ac:dyDescent="0.25">
      <c r="A397" s="68"/>
      <c r="B397" s="68"/>
      <c r="C397" s="68"/>
      <c r="D397" s="68"/>
      <c r="E397" s="68"/>
      <c r="F397" s="68"/>
    </row>
    <row r="398" spans="1:6" x14ac:dyDescent="0.25">
      <c r="A398" s="68"/>
      <c r="B398" s="68"/>
      <c r="C398" s="68"/>
      <c r="D398" s="68"/>
      <c r="E398" s="68"/>
      <c r="F398" s="68"/>
    </row>
    <row r="399" spans="1:6" x14ac:dyDescent="0.25">
      <c r="A399" s="68"/>
      <c r="B399" s="68"/>
      <c r="C399" s="68"/>
      <c r="D399" s="68"/>
      <c r="E399" s="68"/>
      <c r="F399" s="68"/>
    </row>
    <row r="400" spans="1:6" x14ac:dyDescent="0.25">
      <c r="A400" s="68"/>
      <c r="B400" s="68"/>
      <c r="C400" s="68"/>
      <c r="D400" s="68"/>
      <c r="E400" s="68"/>
      <c r="F400" s="68"/>
    </row>
    <row r="401" spans="1:6" x14ac:dyDescent="0.25">
      <c r="A401" s="68"/>
      <c r="B401" s="68"/>
      <c r="C401" s="68"/>
      <c r="D401" s="68"/>
      <c r="E401" s="68"/>
      <c r="F401" s="68"/>
    </row>
    <row r="402" spans="1:6" x14ac:dyDescent="0.25">
      <c r="A402" s="68"/>
      <c r="B402" s="68"/>
      <c r="C402" s="68"/>
      <c r="D402" s="68"/>
      <c r="E402" s="68"/>
      <c r="F402" s="68"/>
    </row>
    <row r="403" spans="1:6" x14ac:dyDescent="0.25">
      <c r="A403" s="68"/>
      <c r="B403" s="68"/>
      <c r="C403" s="68"/>
      <c r="D403" s="68"/>
      <c r="E403" s="68"/>
      <c r="F403" s="68"/>
    </row>
    <row r="404" spans="1:6" x14ac:dyDescent="0.25">
      <c r="A404" s="68"/>
      <c r="B404" s="68"/>
      <c r="C404" s="68"/>
      <c r="D404" s="68"/>
      <c r="E404" s="68"/>
      <c r="F404" s="68"/>
    </row>
    <row r="405" spans="1:6" x14ac:dyDescent="0.25">
      <c r="A405" s="68"/>
      <c r="B405" s="68"/>
      <c r="C405" s="68"/>
      <c r="D405" s="68"/>
      <c r="E405" s="68"/>
      <c r="F405" s="68"/>
    </row>
    <row r="406" spans="1:6" x14ac:dyDescent="0.25">
      <c r="A406" s="68"/>
      <c r="B406" s="68"/>
      <c r="C406" s="68"/>
      <c r="D406" s="68"/>
      <c r="E406" s="68"/>
      <c r="F406" s="68"/>
    </row>
    <row r="407" spans="1:6" x14ac:dyDescent="0.25">
      <c r="A407" s="68"/>
      <c r="B407" s="68"/>
      <c r="C407" s="68"/>
      <c r="D407" s="68"/>
      <c r="E407" s="68"/>
      <c r="F407" s="68"/>
    </row>
    <row r="408" spans="1:6" x14ac:dyDescent="0.25">
      <c r="A408" s="68"/>
      <c r="B408" s="68"/>
      <c r="C408" s="68"/>
      <c r="D408" s="68"/>
      <c r="E408" s="68"/>
      <c r="F408" s="68"/>
    </row>
    <row r="409" spans="1:6" x14ac:dyDescent="0.25">
      <c r="A409" s="68"/>
      <c r="B409" s="68"/>
      <c r="C409" s="68"/>
      <c r="D409" s="68"/>
      <c r="E409" s="68"/>
      <c r="F409" s="68"/>
    </row>
    <row r="410" spans="1:6" x14ac:dyDescent="0.25">
      <c r="A410" s="68"/>
      <c r="B410" s="68"/>
      <c r="C410" s="68"/>
      <c r="D410" s="68"/>
      <c r="E410" s="68"/>
      <c r="F410" s="68"/>
    </row>
    <row r="411" spans="1:6" x14ac:dyDescent="0.25">
      <c r="A411" s="68"/>
      <c r="B411" s="68"/>
      <c r="C411" s="68"/>
      <c r="D411" s="68"/>
      <c r="E411" s="68"/>
      <c r="F411" s="68"/>
    </row>
    <row r="412" spans="1:6" x14ac:dyDescent="0.25">
      <c r="A412" s="68"/>
      <c r="B412" s="68"/>
      <c r="C412" s="68"/>
      <c r="D412" s="68"/>
      <c r="E412" s="68"/>
      <c r="F412" s="68"/>
    </row>
    <row r="413" spans="1:6" x14ac:dyDescent="0.25">
      <c r="A413" s="68"/>
      <c r="B413" s="68"/>
      <c r="C413" s="68"/>
      <c r="D413" s="68"/>
      <c r="E413" s="68"/>
      <c r="F413" s="68"/>
    </row>
    <row r="414" spans="1:6" x14ac:dyDescent="0.25">
      <c r="A414" s="68"/>
      <c r="B414" s="68"/>
      <c r="C414" s="68"/>
      <c r="D414" s="68"/>
      <c r="E414" s="68"/>
      <c r="F414" s="68"/>
    </row>
    <row r="415" spans="1:6" x14ac:dyDescent="0.25">
      <c r="A415" s="68"/>
      <c r="B415" s="68"/>
      <c r="C415" s="68"/>
      <c r="D415" s="68"/>
      <c r="E415" s="68"/>
      <c r="F415" s="68"/>
    </row>
    <row r="416" spans="1:6" x14ac:dyDescent="0.25">
      <c r="A416" s="68"/>
      <c r="B416" s="68"/>
      <c r="C416" s="68"/>
      <c r="D416" s="68"/>
      <c r="E416" s="68"/>
      <c r="F416" s="68"/>
    </row>
    <row r="417" spans="1:6" x14ac:dyDescent="0.25">
      <c r="A417" s="68"/>
      <c r="B417" s="68"/>
      <c r="C417" s="68"/>
      <c r="D417" s="68"/>
      <c r="E417" s="68"/>
      <c r="F417" s="68"/>
    </row>
    <row r="418" spans="1:6" x14ac:dyDescent="0.25">
      <c r="A418" s="68"/>
      <c r="B418" s="68"/>
      <c r="C418" s="68"/>
      <c r="D418" s="68"/>
      <c r="E418" s="68"/>
      <c r="F418" s="68"/>
    </row>
    <row r="419" spans="1:6" x14ac:dyDescent="0.25">
      <c r="A419" s="68"/>
      <c r="B419" s="68"/>
      <c r="C419" s="68"/>
      <c r="D419" s="68"/>
      <c r="E419" s="68"/>
      <c r="F419" s="68"/>
    </row>
    <row r="420" spans="1:6" x14ac:dyDescent="0.25">
      <c r="A420" s="68"/>
      <c r="B420" s="68"/>
      <c r="C420" s="68"/>
      <c r="D420" s="68"/>
      <c r="E420" s="68"/>
      <c r="F420" s="68"/>
    </row>
    <row r="421" spans="1:6" x14ac:dyDescent="0.25">
      <c r="A421" s="68"/>
      <c r="B421" s="68"/>
      <c r="C421" s="68"/>
      <c r="D421" s="68"/>
      <c r="E421" s="68"/>
      <c r="F421" s="68"/>
    </row>
    <row r="422" spans="1:6" x14ac:dyDescent="0.25">
      <c r="A422" s="68"/>
      <c r="B422" s="68"/>
      <c r="C422" s="68"/>
      <c r="D422" s="68"/>
      <c r="E422" s="68"/>
      <c r="F422" s="68"/>
    </row>
    <row r="423" spans="1:6" x14ac:dyDescent="0.25">
      <c r="A423" s="68"/>
      <c r="B423" s="68"/>
      <c r="C423" s="68"/>
      <c r="D423" s="68"/>
      <c r="E423" s="68"/>
      <c r="F423" s="68"/>
    </row>
    <row r="424" spans="1:6" x14ac:dyDescent="0.25">
      <c r="A424" s="68"/>
      <c r="B424" s="68"/>
      <c r="C424" s="68"/>
      <c r="D424" s="68"/>
      <c r="E424" s="68"/>
      <c r="F424" s="68"/>
    </row>
    <row r="425" spans="1:6" x14ac:dyDescent="0.25">
      <c r="A425" s="68"/>
      <c r="B425" s="68"/>
      <c r="C425" s="68"/>
      <c r="D425" s="68"/>
      <c r="E425" s="68"/>
      <c r="F425" s="68"/>
    </row>
    <row r="426" spans="1:6" x14ac:dyDescent="0.25">
      <c r="A426" s="68"/>
      <c r="B426" s="68"/>
      <c r="C426" s="68"/>
      <c r="D426" s="68"/>
      <c r="E426" s="68"/>
      <c r="F426" s="68"/>
    </row>
    <row r="427" spans="1:6" x14ac:dyDescent="0.25">
      <c r="A427" s="68"/>
      <c r="B427" s="68"/>
      <c r="C427" s="68"/>
      <c r="D427" s="68"/>
      <c r="E427" s="68"/>
      <c r="F427" s="68"/>
    </row>
    <row r="428" spans="1:6" x14ac:dyDescent="0.25">
      <c r="A428" s="68"/>
      <c r="B428" s="68"/>
      <c r="C428" s="68"/>
      <c r="D428" s="68"/>
      <c r="E428" s="68"/>
      <c r="F428" s="68"/>
    </row>
    <row r="429" spans="1:6" x14ac:dyDescent="0.25">
      <c r="A429" s="68"/>
      <c r="B429" s="68"/>
      <c r="C429" s="68"/>
      <c r="D429" s="68"/>
      <c r="E429" s="68"/>
      <c r="F429" s="68"/>
    </row>
    <row r="430" spans="1:6" x14ac:dyDescent="0.25">
      <c r="A430" s="68"/>
      <c r="B430" s="68"/>
      <c r="C430" s="68"/>
      <c r="D430" s="68"/>
      <c r="E430" s="68"/>
      <c r="F430" s="68"/>
    </row>
    <row r="431" spans="1:6" x14ac:dyDescent="0.25">
      <c r="A431" s="68"/>
      <c r="B431" s="68"/>
      <c r="C431" s="68"/>
      <c r="D431" s="68"/>
      <c r="E431" s="68"/>
      <c r="F431" s="68"/>
    </row>
    <row r="432" spans="1:6" x14ac:dyDescent="0.25">
      <c r="A432" s="68"/>
      <c r="B432" s="68"/>
      <c r="C432" s="68"/>
      <c r="D432" s="68"/>
      <c r="E432" s="68"/>
      <c r="F432" s="68"/>
    </row>
    <row r="433" spans="1:6" x14ac:dyDescent="0.25">
      <c r="A433" s="68"/>
      <c r="B433" s="68"/>
      <c r="C433" s="68"/>
      <c r="D433" s="68"/>
      <c r="E433" s="68"/>
      <c r="F433" s="68"/>
    </row>
    <row r="434" spans="1:6" x14ac:dyDescent="0.25">
      <c r="A434" s="68"/>
      <c r="B434" s="68"/>
      <c r="C434" s="68"/>
      <c r="D434" s="68"/>
      <c r="E434" s="68"/>
      <c r="F434" s="68"/>
    </row>
    <row r="435" spans="1:6" x14ac:dyDescent="0.25">
      <c r="A435" s="68"/>
      <c r="B435" s="68"/>
      <c r="C435" s="68"/>
      <c r="D435" s="68"/>
      <c r="E435" s="68"/>
      <c r="F435" s="68"/>
    </row>
    <row r="436" spans="1:6" x14ac:dyDescent="0.25">
      <c r="A436" s="68"/>
      <c r="B436" s="68"/>
      <c r="C436" s="68"/>
      <c r="D436" s="68"/>
      <c r="E436" s="68"/>
      <c r="F436" s="68"/>
    </row>
    <row r="437" spans="1:6" x14ac:dyDescent="0.25">
      <c r="A437" s="68"/>
      <c r="B437" s="68"/>
      <c r="C437" s="68"/>
      <c r="D437" s="68"/>
      <c r="E437" s="68"/>
      <c r="F437" s="68"/>
    </row>
    <row r="438" spans="1:6" x14ac:dyDescent="0.25">
      <c r="A438" s="68"/>
      <c r="B438" s="68"/>
      <c r="C438" s="68"/>
      <c r="D438" s="68"/>
      <c r="E438" s="68"/>
      <c r="F438" s="68"/>
    </row>
    <row r="439" spans="1:6" x14ac:dyDescent="0.25">
      <c r="A439" s="68"/>
      <c r="B439" s="68"/>
      <c r="C439" s="68"/>
      <c r="D439" s="68"/>
      <c r="E439" s="68"/>
      <c r="F439" s="68"/>
    </row>
    <row r="440" spans="1:6" x14ac:dyDescent="0.25">
      <c r="A440" s="68"/>
      <c r="B440" s="68"/>
      <c r="C440" s="68"/>
      <c r="D440" s="68"/>
      <c r="E440" s="68"/>
      <c r="F440" s="68"/>
    </row>
    <row r="441" spans="1:6" x14ac:dyDescent="0.25">
      <c r="A441" s="68"/>
      <c r="B441" s="68"/>
      <c r="C441" s="68"/>
      <c r="D441" s="68"/>
      <c r="E441" s="68"/>
      <c r="F441" s="68"/>
    </row>
    <row r="442" spans="1:6" x14ac:dyDescent="0.25">
      <c r="A442" s="68"/>
      <c r="B442" s="68"/>
      <c r="C442" s="68"/>
      <c r="D442" s="68"/>
      <c r="E442" s="68"/>
      <c r="F442" s="68"/>
    </row>
    <row r="443" spans="1:6" x14ac:dyDescent="0.25">
      <c r="A443" s="68"/>
      <c r="B443" s="68"/>
      <c r="C443" s="68"/>
      <c r="D443" s="68"/>
      <c r="E443" s="68"/>
      <c r="F443" s="68"/>
    </row>
    <row r="444" spans="1:6" x14ac:dyDescent="0.25">
      <c r="A444" s="68"/>
      <c r="B444" s="68"/>
      <c r="C444" s="68"/>
      <c r="D444" s="68"/>
      <c r="E444" s="68"/>
      <c r="F444" s="68"/>
    </row>
    <row r="445" spans="1:6" x14ac:dyDescent="0.25">
      <c r="A445" s="68"/>
      <c r="B445" s="68"/>
      <c r="C445" s="68"/>
      <c r="D445" s="68"/>
      <c r="E445" s="68"/>
      <c r="F445" s="68"/>
    </row>
    <row r="446" spans="1:6" x14ac:dyDescent="0.25">
      <c r="A446" s="68"/>
      <c r="B446" s="68"/>
      <c r="C446" s="68"/>
      <c r="D446" s="68"/>
      <c r="E446" s="68"/>
      <c r="F446" s="68"/>
    </row>
    <row r="447" spans="1:6" x14ac:dyDescent="0.25">
      <c r="A447" s="68"/>
      <c r="B447" s="68"/>
      <c r="C447" s="68"/>
      <c r="D447" s="68"/>
      <c r="E447" s="68"/>
      <c r="F447" s="68"/>
    </row>
    <row r="448" spans="1:6" x14ac:dyDescent="0.25">
      <c r="A448" s="68"/>
      <c r="B448" s="68"/>
      <c r="C448" s="68"/>
      <c r="D448" s="68"/>
      <c r="E448" s="68"/>
      <c r="F448" s="68"/>
    </row>
    <row r="449" spans="1:6" x14ac:dyDescent="0.25">
      <c r="A449" s="68"/>
      <c r="B449" s="68"/>
      <c r="C449" s="68"/>
      <c r="D449" s="68"/>
      <c r="E449" s="68"/>
      <c r="F449" s="68"/>
    </row>
    <row r="450" spans="1:6" x14ac:dyDescent="0.25">
      <c r="A450" s="68"/>
      <c r="B450" s="68"/>
      <c r="C450" s="68"/>
      <c r="D450" s="68"/>
      <c r="E450" s="68"/>
      <c r="F450" s="68"/>
    </row>
    <row r="451" spans="1:6" x14ac:dyDescent="0.25">
      <c r="A451" s="68"/>
      <c r="B451" s="68"/>
      <c r="C451" s="68"/>
      <c r="D451" s="68"/>
      <c r="E451" s="68"/>
      <c r="F451" s="68"/>
    </row>
    <row r="452" spans="1:6" x14ac:dyDescent="0.25">
      <c r="A452" s="68"/>
      <c r="B452" s="68"/>
      <c r="C452" s="68"/>
      <c r="D452" s="68"/>
      <c r="E452" s="68"/>
      <c r="F452" s="68"/>
    </row>
    <row r="453" spans="1:6" x14ac:dyDescent="0.25">
      <c r="A453" s="68"/>
      <c r="B453" s="68"/>
      <c r="C453" s="68"/>
      <c r="D453" s="68"/>
      <c r="E453" s="68"/>
      <c r="F453" s="68"/>
    </row>
    <row r="454" spans="1:6" x14ac:dyDescent="0.25">
      <c r="A454" s="68"/>
      <c r="B454" s="68"/>
      <c r="C454" s="68"/>
      <c r="D454" s="68"/>
      <c r="E454" s="68"/>
      <c r="F454" s="68"/>
    </row>
    <row r="455" spans="1:6" x14ac:dyDescent="0.25">
      <c r="A455" s="68"/>
      <c r="B455" s="68"/>
      <c r="C455" s="68"/>
      <c r="D455" s="68"/>
      <c r="E455" s="68"/>
      <c r="F455" s="68"/>
    </row>
    <row r="456" spans="1:6" x14ac:dyDescent="0.25">
      <c r="A456" s="68"/>
      <c r="B456" s="68"/>
      <c r="C456" s="68"/>
      <c r="D456" s="68"/>
      <c r="E456" s="68"/>
      <c r="F456" s="68"/>
    </row>
    <row r="457" spans="1:6" x14ac:dyDescent="0.25">
      <c r="A457" s="68"/>
      <c r="B457" s="68"/>
      <c r="C457" s="68"/>
      <c r="D457" s="68"/>
      <c r="E457" s="68"/>
      <c r="F457" s="68"/>
    </row>
    <row r="458" spans="1:6" x14ac:dyDescent="0.25">
      <c r="A458" s="68"/>
      <c r="B458" s="68"/>
      <c r="C458" s="68"/>
      <c r="D458" s="68"/>
      <c r="E458" s="68"/>
      <c r="F458" s="68"/>
    </row>
    <row r="459" spans="1:6" x14ac:dyDescent="0.25">
      <c r="A459" s="68"/>
      <c r="B459" s="68"/>
      <c r="C459" s="68"/>
      <c r="D459" s="68"/>
      <c r="E459" s="68"/>
      <c r="F459" s="68"/>
    </row>
    <row r="460" spans="1:6" x14ac:dyDescent="0.25">
      <c r="A460" s="68"/>
      <c r="B460" s="68"/>
      <c r="C460" s="68"/>
      <c r="D460" s="68"/>
      <c r="E460" s="68"/>
      <c r="F460" s="68"/>
    </row>
    <row r="461" spans="1:6" x14ac:dyDescent="0.25">
      <c r="A461" s="68"/>
      <c r="B461" s="68"/>
      <c r="C461" s="68"/>
      <c r="D461" s="68"/>
      <c r="E461" s="68"/>
      <c r="F461" s="68"/>
    </row>
    <row r="462" spans="1:6" x14ac:dyDescent="0.25">
      <c r="A462" s="68"/>
      <c r="B462" s="68"/>
      <c r="C462" s="68"/>
      <c r="D462" s="68"/>
      <c r="E462" s="68"/>
      <c r="F462" s="68"/>
    </row>
    <row r="463" spans="1:6" x14ac:dyDescent="0.25">
      <c r="A463" s="68"/>
      <c r="B463" s="68"/>
      <c r="C463" s="68"/>
      <c r="D463" s="68"/>
      <c r="E463" s="68"/>
      <c r="F463" s="68"/>
    </row>
    <row r="464" spans="1:6" x14ac:dyDescent="0.25">
      <c r="A464" s="68"/>
      <c r="B464" s="68"/>
      <c r="C464" s="68"/>
      <c r="D464" s="68"/>
      <c r="E464" s="68"/>
      <c r="F464" s="68"/>
    </row>
    <row r="465" spans="1:6" x14ac:dyDescent="0.25">
      <c r="A465" s="68"/>
      <c r="B465" s="68"/>
      <c r="C465" s="68"/>
      <c r="D465" s="68"/>
      <c r="E465" s="68"/>
      <c r="F465" s="68"/>
    </row>
    <row r="466" spans="1:6" x14ac:dyDescent="0.25">
      <c r="A466" s="68"/>
      <c r="B466" s="68"/>
      <c r="C466" s="68"/>
      <c r="D466" s="68"/>
      <c r="E466" s="68"/>
      <c r="F466" s="68"/>
    </row>
    <row r="467" spans="1:6" x14ac:dyDescent="0.25">
      <c r="A467" s="68"/>
      <c r="B467" s="68"/>
      <c r="C467" s="68"/>
      <c r="D467" s="68"/>
      <c r="E467" s="68"/>
      <c r="F467" s="68"/>
    </row>
    <row r="468" spans="1:6" x14ac:dyDescent="0.25">
      <c r="A468" s="68"/>
      <c r="B468" s="68"/>
      <c r="C468" s="68"/>
      <c r="D468" s="68"/>
      <c r="E468" s="68"/>
      <c r="F468" s="68"/>
    </row>
    <row r="469" spans="1:6" x14ac:dyDescent="0.25">
      <c r="A469" s="68"/>
      <c r="B469" s="68"/>
      <c r="C469" s="68"/>
      <c r="D469" s="68"/>
      <c r="E469" s="68"/>
      <c r="F469" s="68"/>
    </row>
    <row r="470" spans="1:6" x14ac:dyDescent="0.25">
      <c r="A470" s="68"/>
      <c r="B470" s="68"/>
      <c r="C470" s="68"/>
      <c r="D470" s="68"/>
      <c r="E470" s="68"/>
      <c r="F470" s="68"/>
    </row>
    <row r="471" spans="1:6" x14ac:dyDescent="0.25">
      <c r="A471" s="68"/>
      <c r="B471" s="68"/>
      <c r="C471" s="68"/>
      <c r="D471" s="68"/>
      <c r="E471" s="68"/>
      <c r="F471" s="68"/>
    </row>
    <row r="472" spans="1:6" x14ac:dyDescent="0.25">
      <c r="A472" s="68"/>
      <c r="B472" s="68"/>
      <c r="C472" s="68"/>
      <c r="D472" s="68"/>
      <c r="E472" s="68"/>
      <c r="F472" s="68"/>
    </row>
    <row r="473" spans="1:6" x14ac:dyDescent="0.25">
      <c r="A473" s="68"/>
      <c r="B473" s="68"/>
      <c r="C473" s="68"/>
      <c r="D473" s="68"/>
      <c r="E473" s="68"/>
      <c r="F473" s="68"/>
    </row>
    <row r="474" spans="1:6" x14ac:dyDescent="0.25">
      <c r="A474" s="68"/>
      <c r="B474" s="68"/>
      <c r="C474" s="68"/>
      <c r="D474" s="68"/>
      <c r="E474" s="68"/>
      <c r="F474" s="68"/>
    </row>
    <row r="475" spans="1:6" x14ac:dyDescent="0.25">
      <c r="A475" s="68"/>
      <c r="B475" s="68"/>
      <c r="C475" s="68"/>
      <c r="D475" s="68"/>
      <c r="E475" s="68"/>
      <c r="F475" s="68"/>
    </row>
    <row r="476" spans="1:6" x14ac:dyDescent="0.25">
      <c r="A476" s="68"/>
      <c r="B476" s="68"/>
      <c r="C476" s="68"/>
      <c r="D476" s="68"/>
      <c r="E476" s="68"/>
      <c r="F476" s="68"/>
    </row>
    <row r="477" spans="1:6" x14ac:dyDescent="0.25">
      <c r="A477" s="68"/>
      <c r="B477" s="68"/>
      <c r="C477" s="68"/>
      <c r="D477" s="68"/>
      <c r="E477" s="68"/>
      <c r="F477" s="68"/>
    </row>
    <row r="478" spans="1:6" x14ac:dyDescent="0.25">
      <c r="A478" s="68"/>
      <c r="B478" s="68"/>
      <c r="C478" s="68"/>
      <c r="D478" s="68"/>
      <c r="E478" s="68"/>
      <c r="F478" s="68"/>
    </row>
    <row r="479" spans="1:6" x14ac:dyDescent="0.25">
      <c r="A479" s="68"/>
      <c r="B479" s="68"/>
      <c r="C479" s="68"/>
      <c r="D479" s="68"/>
      <c r="E479" s="68"/>
      <c r="F479" s="68"/>
    </row>
    <row r="480" spans="1:6" x14ac:dyDescent="0.25">
      <c r="A480" s="68"/>
      <c r="B480" s="68"/>
      <c r="C480" s="68"/>
      <c r="D480" s="68"/>
      <c r="E480" s="68"/>
      <c r="F480" s="68"/>
    </row>
    <row r="481" spans="1:6" x14ac:dyDescent="0.25">
      <c r="A481" s="68"/>
      <c r="B481" s="68"/>
      <c r="C481" s="68"/>
      <c r="D481" s="68"/>
      <c r="E481" s="68"/>
      <c r="F481" s="68"/>
    </row>
    <row r="482" spans="1:6" x14ac:dyDescent="0.25">
      <c r="A482" s="68"/>
      <c r="B482" s="68"/>
      <c r="C482" s="68"/>
      <c r="D482" s="68"/>
      <c r="E482" s="68"/>
      <c r="F482" s="68"/>
    </row>
    <row r="483" spans="1:6" x14ac:dyDescent="0.25">
      <c r="A483" s="68"/>
      <c r="B483" s="68"/>
      <c r="C483" s="68"/>
      <c r="D483" s="68"/>
      <c r="E483" s="68"/>
      <c r="F483" s="68"/>
    </row>
    <row r="484" spans="1:6" x14ac:dyDescent="0.25">
      <c r="A484" s="68"/>
      <c r="B484" s="68"/>
      <c r="C484" s="68"/>
      <c r="D484" s="68"/>
      <c r="E484" s="68"/>
      <c r="F484" s="68"/>
    </row>
    <row r="485" spans="1:6" x14ac:dyDescent="0.25">
      <c r="A485" s="68"/>
      <c r="B485" s="68"/>
      <c r="C485" s="68"/>
      <c r="D485" s="68"/>
      <c r="E485" s="68"/>
      <c r="F485" s="68"/>
    </row>
    <row r="486" spans="1:6" x14ac:dyDescent="0.25">
      <c r="A486" s="68"/>
      <c r="B486" s="68"/>
      <c r="C486" s="68"/>
      <c r="D486" s="68"/>
      <c r="E486" s="68"/>
      <c r="F486" s="68"/>
    </row>
    <row r="487" spans="1:6" x14ac:dyDescent="0.25">
      <c r="A487" s="68"/>
      <c r="B487" s="68"/>
      <c r="C487" s="68"/>
      <c r="D487" s="68"/>
      <c r="E487" s="68"/>
      <c r="F487" s="68"/>
    </row>
    <row r="488" spans="1:6" x14ac:dyDescent="0.25">
      <c r="A488" s="68"/>
      <c r="B488" s="68"/>
      <c r="C488" s="68"/>
      <c r="D488" s="68"/>
      <c r="E488" s="68"/>
      <c r="F488" s="68"/>
    </row>
    <row r="489" spans="1:6" x14ac:dyDescent="0.25">
      <c r="A489" s="68"/>
      <c r="B489" s="68"/>
      <c r="C489" s="68"/>
      <c r="D489" s="68"/>
      <c r="E489" s="68"/>
      <c r="F489" s="68"/>
    </row>
    <row r="490" spans="1:6" x14ac:dyDescent="0.25">
      <c r="A490" s="68"/>
      <c r="B490" s="68"/>
      <c r="C490" s="68"/>
      <c r="D490" s="68"/>
      <c r="E490" s="68"/>
      <c r="F490" s="68"/>
    </row>
    <row r="491" spans="1:6" x14ac:dyDescent="0.25">
      <c r="A491" s="68"/>
      <c r="B491" s="68"/>
      <c r="C491" s="68"/>
      <c r="D491" s="68"/>
      <c r="E491" s="68"/>
      <c r="F491" s="68"/>
    </row>
    <row r="492" spans="1:6" x14ac:dyDescent="0.25">
      <c r="A492" s="68"/>
      <c r="B492" s="68"/>
      <c r="C492" s="68"/>
      <c r="D492" s="68"/>
      <c r="E492" s="68"/>
      <c r="F492" s="68"/>
    </row>
    <row r="493" spans="1:6" x14ac:dyDescent="0.25">
      <c r="A493" s="68"/>
      <c r="B493" s="68"/>
      <c r="C493" s="68"/>
      <c r="D493" s="68"/>
      <c r="E493" s="68"/>
      <c r="F493" s="68"/>
    </row>
    <row r="494" spans="1:6" x14ac:dyDescent="0.25">
      <c r="A494" s="68"/>
      <c r="B494" s="68"/>
      <c r="C494" s="68"/>
      <c r="D494" s="68"/>
      <c r="E494" s="68"/>
      <c r="F494" s="68"/>
    </row>
    <row r="495" spans="1:6" x14ac:dyDescent="0.25">
      <c r="A495" s="68"/>
      <c r="B495" s="68"/>
      <c r="C495" s="68"/>
      <c r="D495" s="68"/>
      <c r="E495" s="68"/>
      <c r="F495" s="68"/>
    </row>
    <row r="496" spans="1:6" x14ac:dyDescent="0.25">
      <c r="A496" s="68"/>
      <c r="B496" s="68"/>
      <c r="C496" s="68"/>
      <c r="D496" s="68"/>
      <c r="E496" s="68"/>
      <c r="F496" s="68"/>
    </row>
    <row r="497" spans="1:6" x14ac:dyDescent="0.25">
      <c r="A497" s="68"/>
      <c r="B497" s="68"/>
      <c r="C497" s="68"/>
      <c r="D497" s="68"/>
      <c r="E497" s="68"/>
      <c r="F497" s="68"/>
    </row>
    <row r="498" spans="1:6" x14ac:dyDescent="0.25">
      <c r="A498" s="68"/>
      <c r="B498" s="68"/>
      <c r="C498" s="68"/>
      <c r="D498" s="68"/>
      <c r="E498" s="68"/>
      <c r="F498" s="68"/>
    </row>
    <row r="499" spans="1:6" x14ac:dyDescent="0.25">
      <c r="A499" s="68"/>
      <c r="B499" s="68"/>
      <c r="C499" s="68"/>
      <c r="D499" s="68"/>
      <c r="E499" s="68"/>
      <c r="F499" s="68"/>
    </row>
    <row r="500" spans="1:6" x14ac:dyDescent="0.25">
      <c r="A500" s="68"/>
      <c r="B500" s="68"/>
      <c r="C500" s="68"/>
      <c r="D500" s="68"/>
      <c r="E500" s="68"/>
      <c r="F500" s="68"/>
    </row>
    <row r="501" spans="1:6" x14ac:dyDescent="0.25">
      <c r="A501" s="68"/>
      <c r="B501" s="68"/>
      <c r="C501" s="68"/>
      <c r="D501" s="68"/>
      <c r="E501" s="68"/>
      <c r="F501" s="68"/>
    </row>
    <row r="502" spans="1:6" x14ac:dyDescent="0.25">
      <c r="A502" s="68"/>
      <c r="B502" s="68"/>
      <c r="C502" s="68"/>
      <c r="D502" s="68"/>
      <c r="E502" s="68"/>
      <c r="F502" s="68"/>
    </row>
    <row r="503" spans="1:6" x14ac:dyDescent="0.25">
      <c r="A503" s="68"/>
      <c r="B503" s="68"/>
      <c r="C503" s="68"/>
      <c r="D503" s="68"/>
      <c r="E503" s="68"/>
      <c r="F503" s="68"/>
    </row>
    <row r="504" spans="1:6" x14ac:dyDescent="0.25">
      <c r="A504" s="68"/>
      <c r="B504" s="68"/>
      <c r="C504" s="68"/>
      <c r="D504" s="68"/>
      <c r="E504" s="68"/>
      <c r="F504" s="68"/>
    </row>
    <row r="505" spans="1:6" x14ac:dyDescent="0.25">
      <c r="A505" s="68"/>
      <c r="B505" s="68"/>
      <c r="C505" s="68"/>
      <c r="D505" s="68"/>
      <c r="E505" s="68"/>
      <c r="F505" s="68"/>
    </row>
    <row r="506" spans="1:6" x14ac:dyDescent="0.25">
      <c r="A506" s="68"/>
      <c r="B506" s="68"/>
      <c r="C506" s="68"/>
      <c r="D506" s="68"/>
      <c r="E506" s="68"/>
      <c r="F506" s="68"/>
    </row>
    <row r="507" spans="1:6" x14ac:dyDescent="0.25">
      <c r="A507" s="68"/>
      <c r="B507" s="68"/>
      <c r="C507" s="68"/>
      <c r="D507" s="68"/>
      <c r="E507" s="68"/>
      <c r="F507" s="68"/>
    </row>
    <row r="508" spans="1:6" x14ac:dyDescent="0.25">
      <c r="A508" s="68"/>
      <c r="B508" s="68"/>
      <c r="C508" s="68"/>
      <c r="D508" s="68"/>
      <c r="E508" s="68"/>
      <c r="F508" s="68"/>
    </row>
    <row r="509" spans="1:6" x14ac:dyDescent="0.25">
      <c r="A509" s="68"/>
      <c r="B509" s="68"/>
      <c r="C509" s="68"/>
      <c r="D509" s="68"/>
      <c r="E509" s="68"/>
      <c r="F509" s="68"/>
    </row>
    <row r="510" spans="1:6" x14ac:dyDescent="0.25">
      <c r="A510" s="68"/>
      <c r="B510" s="68"/>
      <c r="C510" s="68"/>
      <c r="D510" s="68"/>
      <c r="E510" s="68"/>
      <c r="F510" s="68"/>
    </row>
    <row r="511" spans="1:6" x14ac:dyDescent="0.25">
      <c r="A511" s="68"/>
      <c r="B511" s="68"/>
      <c r="C511" s="68"/>
      <c r="D511" s="68"/>
      <c r="E511" s="68"/>
      <c r="F511" s="68"/>
    </row>
    <row r="512" spans="1:6" x14ac:dyDescent="0.25">
      <c r="A512" s="68"/>
      <c r="B512" s="68"/>
      <c r="C512" s="68"/>
      <c r="D512" s="68"/>
      <c r="E512" s="68"/>
      <c r="F512" s="68"/>
    </row>
    <row r="513" spans="1:6" x14ac:dyDescent="0.25">
      <c r="A513" s="68"/>
      <c r="B513" s="68"/>
      <c r="C513" s="68"/>
      <c r="D513" s="68"/>
      <c r="E513" s="68"/>
      <c r="F513" s="68"/>
    </row>
    <row r="514" spans="1:6" x14ac:dyDescent="0.25">
      <c r="A514" s="68"/>
      <c r="B514" s="68"/>
      <c r="C514" s="68"/>
      <c r="D514" s="68"/>
      <c r="E514" s="68"/>
      <c r="F514" s="68"/>
    </row>
    <row r="515" spans="1:6" x14ac:dyDescent="0.25">
      <c r="A515" s="68"/>
      <c r="B515" s="68"/>
      <c r="C515" s="68"/>
      <c r="D515" s="68"/>
      <c r="E515" s="68"/>
      <c r="F515" s="68"/>
    </row>
    <row r="516" spans="1:6" x14ac:dyDescent="0.25">
      <c r="A516" s="68"/>
      <c r="B516" s="68"/>
      <c r="C516" s="68"/>
      <c r="D516" s="68"/>
      <c r="E516" s="68"/>
      <c r="F516" s="68"/>
    </row>
    <row r="517" spans="1:6" x14ac:dyDescent="0.25">
      <c r="A517" s="68"/>
      <c r="B517" s="68"/>
      <c r="C517" s="68"/>
      <c r="D517" s="68"/>
      <c r="E517" s="68"/>
      <c r="F517" s="68"/>
    </row>
    <row r="518" spans="1:6" x14ac:dyDescent="0.25">
      <c r="A518" s="68"/>
      <c r="B518" s="68"/>
      <c r="C518" s="68"/>
      <c r="D518" s="68"/>
      <c r="E518" s="68"/>
      <c r="F518" s="68"/>
    </row>
    <row r="519" spans="1:6" x14ac:dyDescent="0.25">
      <c r="A519" s="68"/>
      <c r="B519" s="68"/>
      <c r="C519" s="68"/>
      <c r="D519" s="68"/>
      <c r="E519" s="68"/>
      <c r="F519" s="68"/>
    </row>
    <row r="520" spans="1:6" x14ac:dyDescent="0.25">
      <c r="A520" s="68"/>
      <c r="B520" s="68"/>
      <c r="C520" s="68"/>
      <c r="D520" s="68"/>
      <c r="E520" s="68"/>
      <c r="F520" s="68"/>
    </row>
    <row r="521" spans="1:6" x14ac:dyDescent="0.25">
      <c r="A521" s="68"/>
      <c r="B521" s="68"/>
      <c r="C521" s="68"/>
      <c r="D521" s="68"/>
      <c r="E521" s="68"/>
      <c r="F521" s="68"/>
    </row>
    <row r="522" spans="1:6" x14ac:dyDescent="0.25">
      <c r="A522" s="68"/>
      <c r="B522" s="68"/>
      <c r="C522" s="68"/>
      <c r="D522" s="68"/>
      <c r="E522" s="68"/>
      <c r="F522" s="68"/>
    </row>
    <row r="523" spans="1:6" x14ac:dyDescent="0.25">
      <c r="A523" s="68"/>
      <c r="B523" s="68"/>
      <c r="C523" s="68"/>
      <c r="D523" s="68"/>
      <c r="E523" s="68"/>
      <c r="F523" s="68"/>
    </row>
    <row r="524" spans="1:6" x14ac:dyDescent="0.25">
      <c r="A524" s="68"/>
      <c r="B524" s="68"/>
      <c r="C524" s="68"/>
      <c r="D524" s="68"/>
      <c r="E524" s="68"/>
      <c r="F524" s="68"/>
    </row>
    <row r="525" spans="1:6" x14ac:dyDescent="0.25">
      <c r="A525" s="68"/>
      <c r="B525" s="68"/>
      <c r="C525" s="68"/>
      <c r="D525" s="68"/>
      <c r="E525" s="68"/>
      <c r="F525" s="68"/>
    </row>
    <row r="526" spans="1:6" x14ac:dyDescent="0.25">
      <c r="A526" s="68"/>
      <c r="B526" s="68"/>
      <c r="C526" s="68"/>
      <c r="D526" s="68"/>
      <c r="E526" s="68"/>
      <c r="F526" s="68"/>
    </row>
    <row r="527" spans="1:6" x14ac:dyDescent="0.25">
      <c r="A527" s="68"/>
      <c r="B527" s="68"/>
      <c r="C527" s="68"/>
      <c r="D527" s="68"/>
      <c r="E527" s="68"/>
      <c r="F527" s="68"/>
    </row>
    <row r="528" spans="1:6" x14ac:dyDescent="0.25">
      <c r="A528" s="68"/>
      <c r="B528" s="68"/>
      <c r="C528" s="68"/>
      <c r="D528" s="68"/>
      <c r="E528" s="68"/>
      <c r="F528" s="68"/>
    </row>
    <row r="529" spans="1:6" x14ac:dyDescent="0.25">
      <c r="A529" s="68"/>
      <c r="B529" s="68"/>
      <c r="C529" s="68"/>
      <c r="D529" s="68"/>
      <c r="E529" s="68"/>
      <c r="F529" s="68"/>
    </row>
    <row r="530" spans="1:6" x14ac:dyDescent="0.25">
      <c r="A530" s="68"/>
      <c r="B530" s="68"/>
      <c r="C530" s="68"/>
      <c r="D530" s="68"/>
      <c r="E530" s="68"/>
      <c r="F530" s="68"/>
    </row>
    <row r="531" spans="1:6" x14ac:dyDescent="0.25">
      <c r="A531" s="68"/>
      <c r="B531" s="68"/>
      <c r="C531" s="68"/>
      <c r="D531" s="68"/>
      <c r="E531" s="68"/>
      <c r="F531" s="68"/>
    </row>
    <row r="532" spans="1:6" x14ac:dyDescent="0.25">
      <c r="A532" s="68"/>
      <c r="B532" s="68"/>
      <c r="C532" s="68"/>
      <c r="D532" s="68"/>
      <c r="E532" s="68"/>
      <c r="F532" s="68"/>
    </row>
    <row r="533" spans="1:6" x14ac:dyDescent="0.25">
      <c r="A533" s="68"/>
      <c r="B533" s="68"/>
      <c r="C533" s="68"/>
      <c r="D533" s="68"/>
      <c r="E533" s="68"/>
      <c r="F533" s="68"/>
    </row>
    <row r="534" spans="1:6" x14ac:dyDescent="0.25">
      <c r="A534" s="68"/>
      <c r="B534" s="68"/>
      <c r="C534" s="68"/>
      <c r="D534" s="68"/>
      <c r="E534" s="68"/>
      <c r="F534" s="68"/>
    </row>
    <row r="535" spans="1:6" x14ac:dyDescent="0.25">
      <c r="A535" s="68"/>
      <c r="B535" s="68"/>
      <c r="C535" s="68"/>
      <c r="D535" s="68"/>
      <c r="E535" s="68"/>
      <c r="F535" s="68"/>
    </row>
    <row r="536" spans="1:6" x14ac:dyDescent="0.25">
      <c r="A536" s="68"/>
      <c r="B536" s="68"/>
      <c r="C536" s="68"/>
      <c r="D536" s="68"/>
      <c r="E536" s="68"/>
      <c r="F536" s="68"/>
    </row>
    <row r="537" spans="1:6" x14ac:dyDescent="0.25">
      <c r="A537" s="68"/>
      <c r="B537" s="68"/>
      <c r="C537" s="68"/>
      <c r="D537" s="68"/>
      <c r="E537" s="68"/>
      <c r="F537" s="68"/>
    </row>
    <row r="538" spans="1:6" x14ac:dyDescent="0.25">
      <c r="A538" s="68"/>
      <c r="B538" s="68"/>
      <c r="C538" s="68"/>
      <c r="D538" s="68"/>
      <c r="E538" s="68"/>
      <c r="F538" s="68"/>
    </row>
    <row r="539" spans="1:6" x14ac:dyDescent="0.25">
      <c r="A539" s="68"/>
      <c r="B539" s="68"/>
      <c r="C539" s="68"/>
      <c r="D539" s="68"/>
      <c r="E539" s="68"/>
      <c r="F539" s="68"/>
    </row>
    <row r="540" spans="1:6" x14ac:dyDescent="0.25">
      <c r="A540" s="68"/>
      <c r="B540" s="68"/>
      <c r="C540" s="68"/>
      <c r="D540" s="68"/>
      <c r="E540" s="68"/>
      <c r="F540" s="68"/>
    </row>
    <row r="541" spans="1:6" x14ac:dyDescent="0.25">
      <c r="A541" s="68"/>
      <c r="B541" s="68"/>
      <c r="C541" s="68"/>
      <c r="D541" s="68"/>
      <c r="E541" s="68"/>
      <c r="F541" s="68"/>
    </row>
    <row r="542" spans="1:6" x14ac:dyDescent="0.25">
      <c r="A542" s="68"/>
      <c r="B542" s="68"/>
      <c r="C542" s="68"/>
      <c r="D542" s="68"/>
      <c r="E542" s="68"/>
      <c r="F542" s="68"/>
    </row>
    <row r="543" spans="1:6" x14ac:dyDescent="0.25">
      <c r="A543" s="68"/>
      <c r="B543" s="68"/>
      <c r="C543" s="68"/>
      <c r="D543" s="68"/>
      <c r="E543" s="68"/>
      <c r="F543" s="68"/>
    </row>
    <row r="544" spans="1:6" x14ac:dyDescent="0.25">
      <c r="A544" s="68"/>
      <c r="B544" s="68"/>
      <c r="C544" s="68"/>
      <c r="D544" s="68"/>
      <c r="E544" s="68"/>
      <c r="F544" s="68"/>
    </row>
    <row r="545" spans="1:6" x14ac:dyDescent="0.25">
      <c r="A545" s="68"/>
      <c r="B545" s="68"/>
      <c r="C545" s="68"/>
      <c r="D545" s="68"/>
      <c r="E545" s="68"/>
      <c r="F545" s="68"/>
    </row>
    <row r="546" spans="1:6" x14ac:dyDescent="0.25">
      <c r="A546" s="68"/>
      <c r="B546" s="68"/>
      <c r="C546" s="68"/>
      <c r="D546" s="68"/>
      <c r="E546" s="68"/>
      <c r="F546" s="68"/>
    </row>
    <row r="547" spans="1:6" x14ac:dyDescent="0.25">
      <c r="A547" s="68"/>
      <c r="B547" s="68"/>
      <c r="C547" s="68"/>
      <c r="D547" s="68"/>
      <c r="E547" s="68"/>
      <c r="F547" s="68"/>
    </row>
    <row r="548" spans="1:6" x14ac:dyDescent="0.25">
      <c r="A548" s="68"/>
      <c r="B548" s="68"/>
      <c r="C548" s="68"/>
      <c r="D548" s="68"/>
      <c r="E548" s="68"/>
      <c r="F548" s="68"/>
    </row>
    <row r="549" spans="1:6" x14ac:dyDescent="0.25">
      <c r="A549" s="68"/>
      <c r="B549" s="68"/>
      <c r="C549" s="68"/>
      <c r="D549" s="68"/>
      <c r="E549" s="68"/>
      <c r="F549" s="68"/>
    </row>
    <row r="550" spans="1:6" x14ac:dyDescent="0.25">
      <c r="A550" s="68"/>
      <c r="B550" s="68"/>
      <c r="C550" s="68"/>
      <c r="D550" s="68"/>
      <c r="E550" s="68"/>
      <c r="F550" s="68"/>
    </row>
    <row r="551" spans="1:6" x14ac:dyDescent="0.25">
      <c r="A551" s="68"/>
      <c r="B551" s="68"/>
      <c r="C551" s="68"/>
      <c r="D551" s="68"/>
      <c r="E551" s="68"/>
      <c r="F551" s="68"/>
    </row>
    <row r="552" spans="1:6" x14ac:dyDescent="0.25">
      <c r="A552" s="68"/>
      <c r="B552" s="68"/>
      <c r="C552" s="68"/>
      <c r="D552" s="68"/>
      <c r="E552" s="68"/>
      <c r="F552" s="68"/>
    </row>
    <row r="553" spans="1:6" x14ac:dyDescent="0.25">
      <c r="A553" s="68"/>
      <c r="B553" s="68"/>
      <c r="C553" s="68"/>
      <c r="D553" s="68"/>
      <c r="E553" s="68"/>
      <c r="F553" s="68"/>
    </row>
    <row r="554" spans="1:6" x14ac:dyDescent="0.25">
      <c r="A554" s="68"/>
      <c r="B554" s="68"/>
      <c r="C554" s="68"/>
      <c r="D554" s="68"/>
      <c r="E554" s="68"/>
      <c r="F554" s="68"/>
    </row>
    <row r="555" spans="1:6" x14ac:dyDescent="0.25">
      <c r="A555" s="68"/>
      <c r="B555" s="68"/>
      <c r="C555" s="68"/>
      <c r="D555" s="68"/>
      <c r="E555" s="68"/>
      <c r="F555" s="68"/>
    </row>
    <row r="556" spans="1:6" x14ac:dyDescent="0.25">
      <c r="A556" s="68"/>
      <c r="B556" s="68"/>
      <c r="C556" s="68"/>
      <c r="D556" s="68"/>
      <c r="E556" s="68"/>
      <c r="F556" s="68"/>
    </row>
    <row r="557" spans="1:6" x14ac:dyDescent="0.25">
      <c r="A557" s="68"/>
      <c r="B557" s="68"/>
      <c r="C557" s="68"/>
      <c r="D557" s="68"/>
      <c r="E557" s="68"/>
      <c r="F557" s="68"/>
    </row>
    <row r="558" spans="1:6" x14ac:dyDescent="0.25">
      <c r="A558" s="68"/>
      <c r="B558" s="68"/>
      <c r="C558" s="68"/>
      <c r="D558" s="68"/>
      <c r="E558" s="68"/>
      <c r="F558" s="68"/>
    </row>
    <row r="559" spans="1:6" x14ac:dyDescent="0.25">
      <c r="A559" s="68"/>
      <c r="B559" s="68"/>
      <c r="C559" s="68"/>
      <c r="D559" s="68"/>
      <c r="E559" s="68"/>
      <c r="F559" s="68"/>
    </row>
    <row r="560" spans="1:6" x14ac:dyDescent="0.25">
      <c r="A560" s="68"/>
      <c r="B560" s="68"/>
      <c r="C560" s="68"/>
      <c r="D560" s="68"/>
      <c r="E560" s="68"/>
      <c r="F560" s="68"/>
    </row>
    <row r="561" spans="1:6" x14ac:dyDescent="0.25">
      <c r="A561" s="68"/>
      <c r="B561" s="68"/>
      <c r="C561" s="68"/>
      <c r="D561" s="68"/>
      <c r="E561" s="68"/>
      <c r="F561" s="68"/>
    </row>
    <row r="562" spans="1:6" x14ac:dyDescent="0.25">
      <c r="A562" s="68"/>
      <c r="B562" s="68"/>
      <c r="C562" s="68"/>
      <c r="D562" s="68"/>
      <c r="E562" s="68"/>
      <c r="F562" s="68"/>
    </row>
    <row r="563" spans="1:6" x14ac:dyDescent="0.25">
      <c r="A563" s="68"/>
      <c r="B563" s="68"/>
      <c r="C563" s="68"/>
      <c r="D563" s="68"/>
      <c r="E563" s="68"/>
      <c r="F563" s="68"/>
    </row>
    <row r="564" spans="1:6" x14ac:dyDescent="0.25">
      <c r="A564" s="68"/>
      <c r="B564" s="68"/>
      <c r="C564" s="68"/>
      <c r="D564" s="68"/>
      <c r="E564" s="68"/>
      <c r="F564" s="68"/>
    </row>
    <row r="565" spans="1:6" x14ac:dyDescent="0.25">
      <c r="A565" s="68"/>
      <c r="B565" s="68"/>
      <c r="C565" s="68"/>
      <c r="D565" s="68"/>
      <c r="E565" s="68"/>
      <c r="F565" s="68"/>
    </row>
    <row r="566" spans="1:6" x14ac:dyDescent="0.25">
      <c r="A566" s="68"/>
      <c r="B566" s="68"/>
      <c r="C566" s="68"/>
      <c r="D566" s="68"/>
      <c r="E566" s="68"/>
      <c r="F566" s="68"/>
    </row>
    <row r="567" spans="1:6" x14ac:dyDescent="0.25">
      <c r="A567" s="68"/>
      <c r="B567" s="68"/>
      <c r="C567" s="68"/>
      <c r="D567" s="68"/>
      <c r="E567" s="68"/>
      <c r="F567" s="68"/>
    </row>
    <row r="568" spans="1:6" x14ac:dyDescent="0.25">
      <c r="A568" s="68"/>
      <c r="B568" s="68"/>
      <c r="C568" s="68"/>
      <c r="D568" s="68"/>
      <c r="E568" s="68"/>
      <c r="F568" s="68"/>
    </row>
    <row r="569" spans="1:6" x14ac:dyDescent="0.25">
      <c r="A569" s="68"/>
      <c r="B569" s="68"/>
      <c r="C569" s="68"/>
      <c r="D569" s="68"/>
      <c r="E569" s="68"/>
      <c r="F569" s="68"/>
    </row>
    <row r="570" spans="1:6" x14ac:dyDescent="0.25">
      <c r="A570" s="68"/>
      <c r="B570" s="68"/>
      <c r="C570" s="68"/>
      <c r="D570" s="68"/>
      <c r="E570" s="68"/>
      <c r="F570" s="68"/>
    </row>
    <row r="571" spans="1:6" x14ac:dyDescent="0.25">
      <c r="A571" s="68"/>
      <c r="B571" s="68"/>
      <c r="C571" s="68"/>
      <c r="D571" s="68"/>
      <c r="E571" s="68"/>
      <c r="F571" s="68"/>
    </row>
    <row r="572" spans="1:6" x14ac:dyDescent="0.25">
      <c r="A572" s="68"/>
      <c r="B572" s="68"/>
      <c r="C572" s="68"/>
      <c r="D572" s="68"/>
      <c r="E572" s="68"/>
      <c r="F572" s="68"/>
    </row>
    <row r="573" spans="1:6" x14ac:dyDescent="0.25">
      <c r="A573" s="68"/>
      <c r="B573" s="68"/>
      <c r="C573" s="68"/>
      <c r="D573" s="68"/>
      <c r="E573" s="68"/>
      <c r="F573" s="68"/>
    </row>
    <row r="574" spans="1:6" x14ac:dyDescent="0.25">
      <c r="A574" s="68"/>
      <c r="B574" s="68"/>
      <c r="C574" s="68"/>
      <c r="D574" s="68"/>
      <c r="E574" s="68"/>
      <c r="F574" s="68"/>
    </row>
    <row r="575" spans="1:6" x14ac:dyDescent="0.25">
      <c r="A575" s="68"/>
      <c r="B575" s="68"/>
      <c r="C575" s="68"/>
      <c r="D575" s="68"/>
      <c r="E575" s="68"/>
      <c r="F575" s="68"/>
    </row>
    <row r="576" spans="1:6" x14ac:dyDescent="0.25">
      <c r="A576" s="68"/>
      <c r="B576" s="68"/>
      <c r="C576" s="68"/>
      <c r="D576" s="68"/>
      <c r="E576" s="68"/>
      <c r="F576" s="68"/>
    </row>
    <row r="577" spans="1:6" x14ac:dyDescent="0.25">
      <c r="A577" s="68"/>
      <c r="B577" s="68"/>
      <c r="C577" s="68"/>
      <c r="D577" s="68"/>
      <c r="E577" s="68"/>
      <c r="F577" s="68"/>
    </row>
    <row r="578" spans="1:6" x14ac:dyDescent="0.25">
      <c r="A578" s="68"/>
      <c r="B578" s="68"/>
      <c r="C578" s="68"/>
      <c r="D578" s="68"/>
      <c r="E578" s="68"/>
      <c r="F578" s="68"/>
    </row>
    <row r="579" spans="1:6" x14ac:dyDescent="0.25">
      <c r="A579" s="68"/>
      <c r="B579" s="68"/>
      <c r="C579" s="68"/>
      <c r="D579" s="68"/>
      <c r="E579" s="68"/>
      <c r="F579" s="68"/>
    </row>
    <row r="580" spans="1:6" x14ac:dyDescent="0.25">
      <c r="A580" s="68"/>
      <c r="B580" s="68"/>
      <c r="C580" s="68"/>
      <c r="D580" s="68"/>
      <c r="E580" s="68"/>
      <c r="F580" s="68"/>
    </row>
    <row r="581" spans="1:6" x14ac:dyDescent="0.25">
      <c r="A581" s="68"/>
      <c r="B581" s="68"/>
      <c r="C581" s="68"/>
      <c r="D581" s="68"/>
      <c r="E581" s="68"/>
      <c r="F581" s="68"/>
    </row>
    <row r="582" spans="1:6" x14ac:dyDescent="0.25">
      <c r="A582" s="68"/>
      <c r="B582" s="68"/>
      <c r="C582" s="68"/>
      <c r="D582" s="68"/>
      <c r="E582" s="68"/>
      <c r="F582" s="68"/>
    </row>
    <row r="583" spans="1:6" x14ac:dyDescent="0.25">
      <c r="A583" s="68"/>
      <c r="B583" s="68"/>
      <c r="C583" s="68"/>
      <c r="D583" s="68"/>
      <c r="E583" s="68"/>
      <c r="F583" s="68"/>
    </row>
    <row r="584" spans="1:6" x14ac:dyDescent="0.25">
      <c r="A584" s="68"/>
      <c r="B584" s="68"/>
      <c r="C584" s="68"/>
      <c r="D584" s="68"/>
      <c r="E584" s="68"/>
      <c r="F584" s="68"/>
    </row>
    <row r="585" spans="1:6" x14ac:dyDescent="0.25">
      <c r="A585" s="68"/>
      <c r="B585" s="68"/>
      <c r="C585" s="68"/>
      <c r="D585" s="68"/>
      <c r="E585" s="68"/>
      <c r="F585" s="68"/>
    </row>
    <row r="586" spans="1:6" x14ac:dyDescent="0.25">
      <c r="A586" s="68"/>
      <c r="B586" s="68"/>
      <c r="C586" s="68"/>
      <c r="D586" s="68"/>
      <c r="E586" s="68"/>
      <c r="F586" s="68"/>
    </row>
    <row r="587" spans="1:6" x14ac:dyDescent="0.25">
      <c r="A587" s="68"/>
      <c r="B587" s="68"/>
      <c r="C587" s="68"/>
      <c r="D587" s="68"/>
      <c r="E587" s="68"/>
      <c r="F587" s="68"/>
    </row>
    <row r="588" spans="1:6" x14ac:dyDescent="0.25">
      <c r="A588" s="68"/>
      <c r="B588" s="68"/>
      <c r="C588" s="68"/>
      <c r="D588" s="68"/>
      <c r="E588" s="68"/>
      <c r="F588" s="68"/>
    </row>
    <row r="589" spans="1:6" x14ac:dyDescent="0.25">
      <c r="A589" s="68"/>
      <c r="B589" s="68"/>
      <c r="C589" s="68"/>
      <c r="D589" s="68"/>
      <c r="E589" s="68"/>
      <c r="F589" s="68"/>
    </row>
    <row r="590" spans="1:6" x14ac:dyDescent="0.25">
      <c r="A590" s="68"/>
      <c r="B590" s="68"/>
      <c r="C590" s="68"/>
      <c r="D590" s="68"/>
      <c r="E590" s="68"/>
      <c r="F590" s="68"/>
    </row>
    <row r="591" spans="1:6" x14ac:dyDescent="0.25">
      <c r="A591" s="68"/>
      <c r="B591" s="68"/>
      <c r="C591" s="68"/>
      <c r="D591" s="68"/>
      <c r="E591" s="68"/>
      <c r="F591" s="68"/>
    </row>
    <row r="592" spans="1:6" x14ac:dyDescent="0.25">
      <c r="A592" s="68"/>
      <c r="B592" s="68"/>
      <c r="C592" s="68"/>
      <c r="D592" s="68"/>
      <c r="E592" s="68"/>
      <c r="F592" s="68"/>
    </row>
    <row r="593" spans="1:6" x14ac:dyDescent="0.25">
      <c r="A593" s="68"/>
      <c r="B593" s="68"/>
      <c r="C593" s="68"/>
      <c r="D593" s="68"/>
      <c r="E593" s="68"/>
      <c r="F593" s="68"/>
    </row>
    <row r="594" spans="1:6" x14ac:dyDescent="0.25">
      <c r="A594" s="68"/>
      <c r="B594" s="68"/>
      <c r="C594" s="68"/>
      <c r="D594" s="68"/>
      <c r="E594" s="68"/>
      <c r="F594" s="68"/>
    </row>
    <row r="595" spans="1:6" x14ac:dyDescent="0.25">
      <c r="A595" s="68"/>
      <c r="B595" s="68"/>
      <c r="C595" s="68"/>
      <c r="D595" s="68"/>
      <c r="E595" s="68"/>
      <c r="F595" s="68"/>
    </row>
    <row r="596" spans="1:6" x14ac:dyDescent="0.25">
      <c r="A596" s="68"/>
      <c r="B596" s="68"/>
      <c r="C596" s="68"/>
      <c r="D596" s="68"/>
      <c r="E596" s="68"/>
      <c r="F596" s="68"/>
    </row>
    <row r="597" spans="1:6" x14ac:dyDescent="0.25">
      <c r="A597" s="68"/>
      <c r="B597" s="68"/>
      <c r="C597" s="68"/>
      <c r="D597" s="68"/>
      <c r="E597" s="68"/>
      <c r="F597" s="68"/>
    </row>
    <row r="598" spans="1:6" x14ac:dyDescent="0.25">
      <c r="A598" s="68"/>
      <c r="B598" s="68"/>
      <c r="C598" s="68"/>
      <c r="D598" s="68"/>
      <c r="E598" s="68"/>
      <c r="F598" s="68"/>
    </row>
    <row r="599" spans="1:6" x14ac:dyDescent="0.25">
      <c r="A599" s="68"/>
      <c r="B599" s="68"/>
      <c r="C599" s="68"/>
      <c r="D599" s="68"/>
      <c r="E599" s="68"/>
      <c r="F599" s="68"/>
    </row>
    <row r="600" spans="1:6" x14ac:dyDescent="0.25">
      <c r="A600" s="68"/>
      <c r="B600" s="68"/>
      <c r="C600" s="68"/>
      <c r="D600" s="68"/>
      <c r="E600" s="68"/>
      <c r="F600" s="68"/>
    </row>
    <row r="601" spans="1:6" x14ac:dyDescent="0.25">
      <c r="A601" s="68"/>
      <c r="B601" s="68"/>
      <c r="C601" s="68"/>
      <c r="D601" s="68"/>
      <c r="E601" s="68"/>
      <c r="F601" s="68"/>
    </row>
    <row r="602" spans="1:6" x14ac:dyDescent="0.25">
      <c r="A602" s="68"/>
      <c r="B602" s="68"/>
      <c r="C602" s="68"/>
      <c r="D602" s="68"/>
      <c r="E602" s="68"/>
      <c r="F602" s="68"/>
    </row>
    <row r="603" spans="1:6" x14ac:dyDescent="0.25">
      <c r="A603" s="68"/>
      <c r="B603" s="68"/>
      <c r="C603" s="68"/>
      <c r="D603" s="68"/>
      <c r="E603" s="68"/>
      <c r="F603" s="68"/>
    </row>
    <row r="604" spans="1:6" x14ac:dyDescent="0.25">
      <c r="A604" s="68"/>
      <c r="B604" s="68"/>
      <c r="C604" s="68"/>
      <c r="D604" s="68"/>
      <c r="E604" s="68"/>
      <c r="F604" s="68"/>
    </row>
    <row r="605" spans="1:6" x14ac:dyDescent="0.25">
      <c r="A605" s="68"/>
      <c r="B605" s="68"/>
      <c r="C605" s="68"/>
      <c r="D605" s="68"/>
      <c r="E605" s="68"/>
      <c r="F605" s="68"/>
    </row>
    <row r="606" spans="1:6" x14ac:dyDescent="0.25">
      <c r="A606" s="68"/>
      <c r="B606" s="68"/>
      <c r="C606" s="68"/>
      <c r="D606" s="68"/>
      <c r="E606" s="68"/>
      <c r="F606" s="68"/>
    </row>
    <row r="607" spans="1:6" x14ac:dyDescent="0.25">
      <c r="A607" s="68"/>
      <c r="B607" s="68"/>
      <c r="C607" s="68"/>
      <c r="D607" s="68"/>
      <c r="E607" s="68"/>
      <c r="F607" s="68"/>
    </row>
    <row r="608" spans="1:6" x14ac:dyDescent="0.25">
      <c r="A608" s="68"/>
      <c r="B608" s="68"/>
      <c r="C608" s="68"/>
      <c r="D608" s="68"/>
      <c r="E608" s="68"/>
      <c r="F608" s="68"/>
    </row>
    <row r="609" spans="1:6" x14ac:dyDescent="0.25">
      <c r="A609" s="68"/>
      <c r="B609" s="68"/>
      <c r="C609" s="68"/>
      <c r="D609" s="68"/>
      <c r="E609" s="68"/>
      <c r="F609" s="68"/>
    </row>
    <row r="610" spans="1:6" x14ac:dyDescent="0.25">
      <c r="A610" s="68"/>
      <c r="B610" s="68"/>
      <c r="C610" s="68"/>
      <c r="D610" s="68"/>
      <c r="E610" s="68"/>
      <c r="F610" s="68"/>
    </row>
    <row r="611" spans="1:6" x14ac:dyDescent="0.25">
      <c r="A611" s="68"/>
      <c r="B611" s="68"/>
      <c r="C611" s="68"/>
      <c r="D611" s="68"/>
      <c r="E611" s="68"/>
      <c r="F611" s="68"/>
    </row>
    <row r="612" spans="1:6" x14ac:dyDescent="0.25">
      <c r="A612" s="68"/>
      <c r="B612" s="68"/>
      <c r="C612" s="68"/>
      <c r="D612" s="68"/>
      <c r="E612" s="68"/>
      <c r="F612" s="68"/>
    </row>
    <row r="613" spans="1:6" x14ac:dyDescent="0.25">
      <c r="A613" s="68"/>
      <c r="B613" s="68"/>
      <c r="C613" s="68"/>
      <c r="D613" s="68"/>
      <c r="E613" s="68"/>
      <c r="F613" s="68"/>
    </row>
    <row r="614" spans="1:6" x14ac:dyDescent="0.25">
      <c r="A614" s="68"/>
      <c r="B614" s="68"/>
      <c r="C614" s="68"/>
      <c r="D614" s="68"/>
      <c r="E614" s="68"/>
      <c r="F614" s="68"/>
    </row>
    <row r="615" spans="1:6" x14ac:dyDescent="0.25">
      <c r="A615" s="68"/>
      <c r="B615" s="68"/>
      <c r="C615" s="68"/>
      <c r="D615" s="68"/>
      <c r="E615" s="68"/>
      <c r="F615" s="68"/>
    </row>
    <row r="616" spans="1:6" x14ac:dyDescent="0.25">
      <c r="A616" s="68"/>
      <c r="B616" s="68"/>
      <c r="C616" s="68"/>
      <c r="D616" s="68"/>
      <c r="E616" s="68"/>
      <c r="F616" s="68"/>
    </row>
    <row r="617" spans="1:6" x14ac:dyDescent="0.25">
      <c r="A617" s="68"/>
      <c r="B617" s="68"/>
      <c r="C617" s="68"/>
      <c r="D617" s="68"/>
      <c r="E617" s="68"/>
      <c r="F617" s="68"/>
    </row>
    <row r="618" spans="1:6" x14ac:dyDescent="0.25">
      <c r="A618" s="68"/>
      <c r="B618" s="68"/>
      <c r="C618" s="68"/>
      <c r="D618" s="68"/>
      <c r="E618" s="68"/>
      <c r="F618" s="68"/>
    </row>
    <row r="619" spans="1:6" x14ac:dyDescent="0.25">
      <c r="A619" s="68"/>
      <c r="B619" s="68"/>
      <c r="C619" s="68"/>
      <c r="D619" s="68"/>
      <c r="E619" s="68"/>
      <c r="F619" s="68"/>
    </row>
    <row r="620" spans="1:6" x14ac:dyDescent="0.25">
      <c r="A620" s="68"/>
      <c r="B620" s="68"/>
      <c r="C620" s="68"/>
      <c r="D620" s="68"/>
      <c r="E620" s="68"/>
      <c r="F620" s="68"/>
    </row>
    <row r="621" spans="1:6" x14ac:dyDescent="0.25">
      <c r="A621" s="68"/>
      <c r="B621" s="68"/>
      <c r="C621" s="68"/>
      <c r="D621" s="68"/>
      <c r="E621" s="68"/>
      <c r="F621" s="68"/>
    </row>
    <row r="622" spans="1:6" x14ac:dyDescent="0.25">
      <c r="A622" s="68"/>
      <c r="B622" s="68"/>
      <c r="C622" s="68"/>
      <c r="D622" s="68"/>
      <c r="E622" s="68"/>
      <c r="F622" s="68"/>
    </row>
    <row r="623" spans="1:6" x14ac:dyDescent="0.25">
      <c r="A623" s="68"/>
      <c r="B623" s="68"/>
      <c r="C623" s="68"/>
      <c r="D623" s="68"/>
      <c r="E623" s="68"/>
      <c r="F623" s="68"/>
    </row>
    <row r="624" spans="1:6" x14ac:dyDescent="0.25">
      <c r="A624" s="68"/>
      <c r="B624" s="68"/>
      <c r="C624" s="68"/>
      <c r="D624" s="68"/>
      <c r="E624" s="68"/>
      <c r="F624" s="68"/>
    </row>
    <row r="625" spans="1:6" x14ac:dyDescent="0.25">
      <c r="A625" s="68"/>
      <c r="B625" s="68"/>
      <c r="C625" s="68"/>
      <c r="D625" s="68"/>
      <c r="E625" s="68"/>
      <c r="F625" s="68"/>
    </row>
    <row r="626" spans="1:6" x14ac:dyDescent="0.25">
      <c r="A626" s="68"/>
      <c r="B626" s="68"/>
      <c r="C626" s="68"/>
      <c r="D626" s="68"/>
      <c r="E626" s="68"/>
      <c r="F626" s="68"/>
    </row>
    <row r="627" spans="1:6" x14ac:dyDescent="0.25">
      <c r="A627" s="68"/>
      <c r="B627" s="68"/>
      <c r="C627" s="68"/>
      <c r="D627" s="68"/>
      <c r="E627" s="68"/>
      <c r="F627" s="68"/>
    </row>
    <row r="628" spans="1:6" x14ac:dyDescent="0.25">
      <c r="A628" s="68"/>
      <c r="B628" s="68"/>
      <c r="C628" s="68"/>
      <c r="D628" s="68"/>
      <c r="E628" s="68"/>
      <c r="F628" s="68"/>
    </row>
    <row r="629" spans="1:6" x14ac:dyDescent="0.25">
      <c r="A629" s="68"/>
      <c r="B629" s="68"/>
      <c r="C629" s="68"/>
      <c r="D629" s="68"/>
      <c r="E629" s="68"/>
      <c r="F629" s="68"/>
    </row>
    <row r="630" spans="1:6" x14ac:dyDescent="0.25">
      <c r="A630" s="68"/>
      <c r="B630" s="68"/>
      <c r="C630" s="68"/>
      <c r="D630" s="68"/>
      <c r="E630" s="68"/>
      <c r="F630" s="68"/>
    </row>
    <row r="631" spans="1:6" x14ac:dyDescent="0.25">
      <c r="A631" s="68"/>
      <c r="B631" s="68"/>
      <c r="C631" s="68"/>
      <c r="D631" s="68"/>
      <c r="E631" s="68"/>
      <c r="F631" s="68"/>
    </row>
    <row r="632" spans="1:6" x14ac:dyDescent="0.25">
      <c r="A632" s="68"/>
      <c r="B632" s="68"/>
      <c r="C632" s="68"/>
      <c r="D632" s="68"/>
      <c r="E632" s="68"/>
      <c r="F632" s="68"/>
    </row>
    <row r="633" spans="1:6" x14ac:dyDescent="0.25">
      <c r="A633" s="68"/>
      <c r="B633" s="68"/>
      <c r="C633" s="68"/>
      <c r="D633" s="68"/>
      <c r="E633" s="68"/>
      <c r="F633" s="68"/>
    </row>
    <row r="634" spans="1:6" x14ac:dyDescent="0.25">
      <c r="A634" s="68"/>
      <c r="B634" s="68"/>
      <c r="C634" s="68"/>
      <c r="D634" s="68"/>
      <c r="E634" s="68"/>
      <c r="F634" s="68"/>
    </row>
    <row r="635" spans="1:6" x14ac:dyDescent="0.25">
      <c r="A635" s="68"/>
      <c r="B635" s="68"/>
      <c r="C635" s="68"/>
      <c r="D635" s="68"/>
      <c r="E635" s="68"/>
      <c r="F635" s="68"/>
    </row>
    <row r="636" spans="1:6" x14ac:dyDescent="0.25">
      <c r="A636" s="68"/>
      <c r="B636" s="68"/>
      <c r="C636" s="68"/>
      <c r="D636" s="68"/>
      <c r="E636" s="68"/>
      <c r="F636" s="68"/>
    </row>
    <row r="637" spans="1:6" x14ac:dyDescent="0.25">
      <c r="A637" s="68"/>
      <c r="B637" s="68"/>
      <c r="C637" s="68"/>
      <c r="D637" s="68"/>
      <c r="E637" s="68"/>
      <c r="F637" s="68"/>
    </row>
    <row r="638" spans="1:6" x14ac:dyDescent="0.25">
      <c r="A638" s="68"/>
      <c r="B638" s="68"/>
      <c r="C638" s="68"/>
      <c r="D638" s="68"/>
      <c r="E638" s="68"/>
      <c r="F638" s="68"/>
    </row>
    <row r="639" spans="1:6" x14ac:dyDescent="0.25">
      <c r="A639" s="68"/>
      <c r="B639" s="68"/>
      <c r="C639" s="68"/>
      <c r="D639" s="68"/>
      <c r="E639" s="68"/>
      <c r="F639" s="68"/>
    </row>
    <row r="640" spans="1:6" x14ac:dyDescent="0.25">
      <c r="A640" s="68"/>
      <c r="B640" s="68"/>
      <c r="C640" s="68"/>
      <c r="D640" s="68"/>
      <c r="E640" s="68"/>
      <c r="F640" s="68"/>
    </row>
    <row r="641" spans="1:6" x14ac:dyDescent="0.25">
      <c r="A641" s="68"/>
      <c r="B641" s="68"/>
      <c r="C641" s="68"/>
      <c r="D641" s="68"/>
      <c r="E641" s="68"/>
      <c r="F641" s="68"/>
    </row>
    <row r="642" spans="1:6" x14ac:dyDescent="0.25">
      <c r="A642" s="68"/>
      <c r="B642" s="68"/>
      <c r="C642" s="68"/>
      <c r="D642" s="68"/>
      <c r="E642" s="68"/>
      <c r="F642" s="68"/>
    </row>
    <row r="643" spans="1:6" ht="16.5" customHeight="1" x14ac:dyDescent="0.25">
      <c r="A643" s="68"/>
      <c r="B643" s="68"/>
      <c r="C643" s="68"/>
      <c r="D643" s="68"/>
      <c r="E643" s="68"/>
      <c r="F643" s="68"/>
    </row>
    <row r="644" spans="1:6" x14ac:dyDescent="0.25">
      <c r="A644" s="68"/>
      <c r="B644" s="68"/>
      <c r="C644" s="68"/>
      <c r="D644" s="68"/>
      <c r="E644" s="68"/>
      <c r="F644" s="68"/>
    </row>
    <row r="645" spans="1:6" x14ac:dyDescent="0.25">
      <c r="A645" s="68"/>
      <c r="B645" s="68"/>
      <c r="C645" s="68"/>
      <c r="D645" s="68"/>
      <c r="E645" s="68"/>
      <c r="F645" s="68"/>
    </row>
    <row r="646" spans="1:6" x14ac:dyDescent="0.25">
      <c r="A646" s="68"/>
      <c r="B646" s="68"/>
      <c r="C646" s="68"/>
      <c r="D646" s="68"/>
      <c r="E646" s="68"/>
      <c r="F646" s="68"/>
    </row>
    <row r="647" spans="1:6" x14ac:dyDescent="0.25">
      <c r="A647" s="68"/>
      <c r="B647" s="68"/>
      <c r="C647" s="68"/>
      <c r="D647" s="68"/>
      <c r="E647" s="68"/>
      <c r="F647" s="68"/>
    </row>
    <row r="648" spans="1:6" x14ac:dyDescent="0.25">
      <c r="A648" s="68"/>
      <c r="B648" s="68"/>
      <c r="C648" s="68"/>
      <c r="D648" s="68"/>
      <c r="E648" s="68"/>
      <c r="F648" s="68"/>
    </row>
    <row r="649" spans="1:6" x14ac:dyDescent="0.25">
      <c r="A649" s="68"/>
      <c r="B649" s="68"/>
      <c r="C649" s="68"/>
      <c r="D649" s="68"/>
      <c r="E649" s="68"/>
      <c r="F649" s="68"/>
    </row>
    <row r="650" spans="1:6" x14ac:dyDescent="0.25">
      <c r="A650" s="68"/>
      <c r="B650" s="68"/>
      <c r="C650" s="68"/>
      <c r="D650" s="68"/>
      <c r="E650" s="68"/>
      <c r="F650" s="68"/>
    </row>
    <row r="651" spans="1:6" ht="16.5" customHeight="1" x14ac:dyDescent="0.25">
      <c r="A651" s="68"/>
      <c r="B651" s="68"/>
      <c r="C651" s="68"/>
      <c r="D651" s="68"/>
      <c r="E651" s="68"/>
      <c r="F651" s="68"/>
    </row>
    <row r="652" spans="1:6" ht="17.100000000000001" customHeight="1" x14ac:dyDescent="0.25">
      <c r="A652" s="68"/>
      <c r="B652" s="68"/>
      <c r="C652" s="68"/>
      <c r="D652" s="68"/>
      <c r="E652" s="68"/>
      <c r="F652" s="68"/>
    </row>
    <row r="653" spans="1:6" ht="17.649999999999999" customHeight="1" x14ac:dyDescent="0.25">
      <c r="A653" s="68"/>
      <c r="B653" s="68"/>
      <c r="C653" s="68"/>
      <c r="D653" s="68"/>
      <c r="E653" s="68"/>
      <c r="F653" s="68"/>
    </row>
    <row r="654" spans="1:6" x14ac:dyDescent="0.25">
      <c r="A654" s="68"/>
      <c r="B654" s="68"/>
      <c r="C654" s="68"/>
      <c r="D654" s="68"/>
      <c r="E654" s="68"/>
      <c r="F654" s="68"/>
    </row>
    <row r="655" spans="1:6" x14ac:dyDescent="0.25">
      <c r="A655" s="68"/>
      <c r="B655" s="68"/>
      <c r="C655" s="68"/>
      <c r="D655" s="68"/>
      <c r="E655" s="68"/>
      <c r="F655" s="68"/>
    </row>
    <row r="656" spans="1:6" x14ac:dyDescent="0.25">
      <c r="A656" s="68"/>
      <c r="B656" s="68"/>
      <c r="C656" s="68"/>
      <c r="D656" s="68"/>
      <c r="E656" s="68"/>
      <c r="F656" s="68"/>
    </row>
    <row r="657" spans="1:6" x14ac:dyDescent="0.25">
      <c r="A657" s="68"/>
      <c r="B657" s="68"/>
      <c r="C657" s="68"/>
      <c r="D657" s="68"/>
      <c r="E657" s="68"/>
      <c r="F657" s="68"/>
    </row>
    <row r="658" spans="1:6" x14ac:dyDescent="0.25">
      <c r="A658" s="68"/>
      <c r="B658" s="68"/>
      <c r="C658" s="68"/>
      <c r="D658" s="68"/>
      <c r="E658" s="68"/>
      <c r="F658" s="68"/>
    </row>
    <row r="659" spans="1:6" x14ac:dyDescent="0.25">
      <c r="A659" s="68"/>
      <c r="B659" s="68"/>
      <c r="C659" s="68"/>
      <c r="D659" s="68"/>
      <c r="E659" s="68"/>
      <c r="F659" s="68"/>
    </row>
    <row r="660" spans="1:6" x14ac:dyDescent="0.25">
      <c r="A660" s="68"/>
      <c r="B660" s="68"/>
      <c r="C660" s="68"/>
      <c r="D660" s="68"/>
      <c r="E660" s="68"/>
      <c r="F660" s="68"/>
    </row>
    <row r="661" spans="1:6" x14ac:dyDescent="0.25">
      <c r="A661" s="68"/>
      <c r="B661" s="68"/>
      <c r="C661" s="68"/>
      <c r="D661" s="68"/>
      <c r="E661" s="68"/>
      <c r="F661" s="68"/>
    </row>
    <row r="662" spans="1:6" x14ac:dyDescent="0.25">
      <c r="A662" s="68"/>
      <c r="B662" s="68"/>
      <c r="C662" s="68"/>
      <c r="D662" s="68"/>
      <c r="E662" s="68"/>
      <c r="F662" s="68"/>
    </row>
    <row r="663" spans="1:6" x14ac:dyDescent="0.25">
      <c r="A663" s="68"/>
      <c r="B663" s="68"/>
      <c r="C663" s="68"/>
      <c r="D663" s="68"/>
      <c r="E663" s="68"/>
      <c r="F663" s="68"/>
    </row>
    <row r="664" spans="1:6" x14ac:dyDescent="0.25">
      <c r="A664" s="68"/>
      <c r="B664" s="68"/>
      <c r="C664" s="68"/>
      <c r="D664" s="68"/>
      <c r="E664" s="68"/>
      <c r="F664" s="68"/>
    </row>
    <row r="665" spans="1:6" x14ac:dyDescent="0.25">
      <c r="A665" s="68"/>
      <c r="B665" s="68"/>
      <c r="C665" s="68"/>
      <c r="D665" s="68"/>
      <c r="E665" s="68"/>
      <c r="F665" s="68"/>
    </row>
    <row r="666" spans="1:6" x14ac:dyDescent="0.25">
      <c r="A666" s="68"/>
      <c r="B666" s="68"/>
      <c r="C666" s="68"/>
      <c r="D666" s="68"/>
      <c r="E666" s="68"/>
      <c r="F666" s="68"/>
    </row>
    <row r="667" spans="1:6" x14ac:dyDescent="0.25">
      <c r="A667" s="68"/>
      <c r="B667" s="68"/>
      <c r="C667" s="68"/>
      <c r="D667" s="68"/>
      <c r="E667" s="68"/>
      <c r="F667" s="68"/>
    </row>
    <row r="668" spans="1:6" x14ac:dyDescent="0.25">
      <c r="A668" s="68"/>
      <c r="B668" s="68"/>
      <c r="C668" s="68"/>
      <c r="D668" s="68"/>
      <c r="E668" s="68"/>
      <c r="F668" s="68"/>
    </row>
    <row r="669" spans="1:6" x14ac:dyDescent="0.25">
      <c r="A669" s="68"/>
      <c r="B669" s="68"/>
      <c r="C669" s="68"/>
      <c r="D669" s="68"/>
      <c r="E669" s="68"/>
      <c r="F669" s="68"/>
    </row>
    <row r="670" spans="1:6" x14ac:dyDescent="0.25">
      <c r="A670" s="68"/>
      <c r="B670" s="68"/>
      <c r="C670" s="68"/>
      <c r="D670" s="68"/>
      <c r="E670" s="68"/>
      <c r="F670" s="68"/>
    </row>
    <row r="671" spans="1:6" x14ac:dyDescent="0.25">
      <c r="A671" s="68"/>
      <c r="B671" s="68"/>
      <c r="C671" s="68"/>
      <c r="D671" s="68"/>
      <c r="E671" s="68"/>
      <c r="F671" s="68"/>
    </row>
    <row r="672" spans="1:6" x14ac:dyDescent="0.25">
      <c r="A672" s="68"/>
      <c r="B672" s="68"/>
      <c r="C672" s="68"/>
      <c r="D672" s="68"/>
      <c r="E672" s="68"/>
      <c r="F672" s="68"/>
    </row>
    <row r="673" spans="1:6" x14ac:dyDescent="0.25">
      <c r="A673" s="68"/>
      <c r="B673" s="68"/>
      <c r="C673" s="68"/>
      <c r="D673" s="68"/>
      <c r="E673" s="68"/>
      <c r="F673" s="68"/>
    </row>
    <row r="674" spans="1:6" x14ac:dyDescent="0.25">
      <c r="A674" s="68"/>
      <c r="B674" s="68"/>
      <c r="C674" s="68"/>
      <c r="D674" s="68"/>
      <c r="E674" s="68"/>
      <c r="F674" s="68"/>
    </row>
    <row r="675" spans="1:6" x14ac:dyDescent="0.25">
      <c r="A675" s="68"/>
      <c r="B675" s="68"/>
      <c r="C675" s="68"/>
      <c r="D675" s="68"/>
      <c r="E675" s="68"/>
      <c r="F675" s="68"/>
    </row>
    <row r="676" spans="1:6" x14ac:dyDescent="0.25">
      <c r="A676" s="68"/>
      <c r="B676" s="68"/>
      <c r="C676" s="68"/>
      <c r="D676" s="68"/>
      <c r="E676" s="68"/>
      <c r="F676" s="68"/>
    </row>
    <row r="677" spans="1:6" x14ac:dyDescent="0.25">
      <c r="A677" s="68"/>
      <c r="B677" s="68"/>
      <c r="C677" s="68"/>
      <c r="D677" s="68"/>
      <c r="E677" s="68"/>
      <c r="F677" s="68"/>
    </row>
    <row r="678" spans="1:6" x14ac:dyDescent="0.25">
      <c r="A678" s="68"/>
      <c r="B678" s="68"/>
      <c r="C678" s="68"/>
      <c r="D678" s="68"/>
      <c r="E678" s="68"/>
      <c r="F678" s="68"/>
    </row>
    <row r="679" spans="1:6" x14ac:dyDescent="0.25">
      <c r="A679" s="68"/>
      <c r="B679" s="68"/>
      <c r="C679" s="68"/>
      <c r="D679" s="68"/>
      <c r="E679" s="68"/>
      <c r="F679" s="68"/>
    </row>
    <row r="680" spans="1:6" x14ac:dyDescent="0.25">
      <c r="A680" s="68"/>
      <c r="B680" s="68"/>
      <c r="C680" s="68"/>
      <c r="D680" s="68"/>
      <c r="E680" s="68"/>
      <c r="F680" s="68"/>
    </row>
    <row r="681" spans="1:6" x14ac:dyDescent="0.25">
      <c r="A681" s="68"/>
      <c r="B681" s="68"/>
      <c r="C681" s="68"/>
      <c r="D681" s="68"/>
      <c r="E681" s="68"/>
      <c r="F681" s="68"/>
    </row>
    <row r="682" spans="1:6" x14ac:dyDescent="0.25">
      <c r="A682" s="68"/>
      <c r="B682" s="68"/>
      <c r="C682" s="68"/>
      <c r="D682" s="68"/>
      <c r="E682" s="68"/>
      <c r="F682" s="68"/>
    </row>
    <row r="683" spans="1:6" x14ac:dyDescent="0.25">
      <c r="A683" s="68"/>
      <c r="B683" s="68"/>
      <c r="C683" s="68"/>
      <c r="D683" s="68"/>
      <c r="E683" s="68"/>
      <c r="F683" s="68"/>
    </row>
    <row r="684" spans="1:6" x14ac:dyDescent="0.25">
      <c r="A684" s="68"/>
      <c r="B684" s="68"/>
      <c r="C684" s="68"/>
      <c r="D684" s="68"/>
      <c r="E684" s="68"/>
      <c r="F684" s="68"/>
    </row>
    <row r="685" spans="1:6" x14ac:dyDescent="0.25">
      <c r="A685" s="68"/>
      <c r="B685" s="68"/>
      <c r="C685" s="68"/>
      <c r="D685" s="68"/>
      <c r="E685" s="68"/>
      <c r="F685" s="68"/>
    </row>
    <row r="686" spans="1:6" x14ac:dyDescent="0.25">
      <c r="A686" s="68"/>
      <c r="B686" s="68"/>
      <c r="C686" s="68"/>
      <c r="D686" s="68"/>
      <c r="E686" s="68"/>
      <c r="F686" s="68"/>
    </row>
    <row r="687" spans="1:6" x14ac:dyDescent="0.25">
      <c r="A687" s="68"/>
      <c r="B687" s="68"/>
      <c r="C687" s="68"/>
      <c r="D687" s="68"/>
      <c r="E687" s="68"/>
      <c r="F687" s="68"/>
    </row>
    <row r="688" spans="1:6" ht="18.600000000000001" customHeight="1" x14ac:dyDescent="0.25">
      <c r="A688" s="68"/>
      <c r="B688" s="68"/>
      <c r="C688" s="68"/>
      <c r="D688" s="68"/>
      <c r="E688" s="68"/>
      <c r="F688" s="68"/>
    </row>
    <row r="689" spans="1:6" x14ac:dyDescent="0.25">
      <c r="A689" s="68"/>
      <c r="B689" s="68"/>
      <c r="C689" s="68"/>
      <c r="D689" s="68"/>
      <c r="E689" s="68"/>
      <c r="F689" s="68"/>
    </row>
    <row r="690" spans="1:6" x14ac:dyDescent="0.25">
      <c r="A690" s="68"/>
      <c r="B690" s="68"/>
      <c r="C690" s="68"/>
      <c r="D690" s="68"/>
      <c r="E690" s="68"/>
      <c r="F690" s="68"/>
    </row>
    <row r="691" spans="1:6" x14ac:dyDescent="0.25">
      <c r="A691" s="68"/>
      <c r="B691" s="68"/>
      <c r="C691" s="68"/>
      <c r="D691" s="68"/>
      <c r="E691" s="68"/>
      <c r="F691" s="68"/>
    </row>
    <row r="692" spans="1:6" x14ac:dyDescent="0.25">
      <c r="A692" s="68"/>
      <c r="B692" s="68"/>
      <c r="C692" s="68"/>
      <c r="D692" s="68"/>
      <c r="E692" s="68"/>
      <c r="F692" s="68"/>
    </row>
    <row r="693" spans="1:6" x14ac:dyDescent="0.25">
      <c r="A693" s="68"/>
      <c r="B693" s="68"/>
      <c r="C693" s="68"/>
      <c r="D693" s="68"/>
      <c r="E693" s="68"/>
      <c r="F693" s="68"/>
    </row>
    <row r="694" spans="1:6" x14ac:dyDescent="0.25">
      <c r="A694" s="68"/>
      <c r="B694" s="68"/>
      <c r="C694" s="68"/>
      <c r="D694" s="68"/>
      <c r="E694" s="68"/>
      <c r="F694" s="68"/>
    </row>
    <row r="695" spans="1:6" x14ac:dyDescent="0.25">
      <c r="A695" s="68"/>
      <c r="B695" s="68"/>
      <c r="C695" s="68"/>
      <c r="D695" s="68"/>
      <c r="E695" s="68"/>
      <c r="F695" s="68"/>
    </row>
    <row r="696" spans="1:6" x14ac:dyDescent="0.25">
      <c r="A696" s="68"/>
      <c r="B696" s="68"/>
      <c r="C696" s="68"/>
      <c r="D696" s="68"/>
      <c r="E696" s="68"/>
      <c r="F696" s="68"/>
    </row>
    <row r="697" spans="1:6" x14ac:dyDescent="0.25">
      <c r="A697" s="68"/>
      <c r="B697" s="68"/>
      <c r="C697" s="68"/>
      <c r="D697" s="68"/>
      <c r="E697" s="68"/>
      <c r="F697" s="68"/>
    </row>
    <row r="698" spans="1:6" x14ac:dyDescent="0.25">
      <c r="A698" s="68"/>
      <c r="B698" s="68"/>
      <c r="C698" s="68"/>
      <c r="D698" s="68"/>
      <c r="E698" s="68"/>
      <c r="F698" s="68"/>
    </row>
    <row r="699" spans="1:6" x14ac:dyDescent="0.25">
      <c r="A699" s="68"/>
      <c r="B699" s="68"/>
      <c r="C699" s="68"/>
      <c r="D699" s="68"/>
      <c r="E699" s="68"/>
      <c r="F699" s="68"/>
    </row>
    <row r="700" spans="1:6" x14ac:dyDescent="0.25">
      <c r="A700" s="68"/>
      <c r="B700" s="68"/>
      <c r="C700" s="68"/>
      <c r="D700" s="68"/>
      <c r="E700" s="68"/>
      <c r="F700" s="68"/>
    </row>
    <row r="701" spans="1:6" x14ac:dyDescent="0.25">
      <c r="A701" s="68"/>
      <c r="B701" s="68"/>
      <c r="C701" s="68"/>
      <c r="D701" s="68"/>
      <c r="E701" s="68"/>
      <c r="F701" s="68"/>
    </row>
    <row r="702" spans="1:6" x14ac:dyDescent="0.25">
      <c r="A702" s="68"/>
      <c r="B702" s="68"/>
      <c r="C702" s="68"/>
      <c r="D702" s="68"/>
      <c r="E702" s="68"/>
      <c r="F702" s="68"/>
    </row>
    <row r="703" spans="1:6" x14ac:dyDescent="0.25">
      <c r="A703" s="68"/>
      <c r="B703" s="68"/>
      <c r="C703" s="68"/>
      <c r="D703" s="68"/>
      <c r="E703" s="68"/>
      <c r="F703" s="68"/>
    </row>
    <row r="704" spans="1:6" x14ac:dyDescent="0.25">
      <c r="A704" s="68"/>
      <c r="B704" s="68"/>
      <c r="C704" s="68"/>
      <c r="D704" s="68"/>
      <c r="E704" s="68"/>
      <c r="F704" s="68"/>
    </row>
    <row r="705" spans="1:6" x14ac:dyDescent="0.25">
      <c r="A705" s="68"/>
      <c r="B705" s="68"/>
      <c r="C705" s="68"/>
      <c r="D705" s="68"/>
      <c r="E705" s="68"/>
      <c r="F705" s="68"/>
    </row>
    <row r="706" spans="1:6" ht="15.6" customHeight="1" x14ac:dyDescent="0.25">
      <c r="A706" s="68"/>
      <c r="B706" s="68"/>
      <c r="C706" s="68"/>
      <c r="D706" s="68"/>
      <c r="E706" s="68"/>
      <c r="F706" s="68"/>
    </row>
    <row r="707" spans="1:6" x14ac:dyDescent="0.25">
      <c r="A707" s="68"/>
      <c r="B707" s="68"/>
      <c r="C707" s="68"/>
      <c r="D707" s="68"/>
      <c r="E707" s="68"/>
      <c r="F707" s="68"/>
    </row>
    <row r="708" spans="1:6" x14ac:dyDescent="0.25">
      <c r="A708" s="68"/>
      <c r="B708" s="68"/>
      <c r="C708" s="68"/>
      <c r="D708" s="68"/>
      <c r="E708" s="68"/>
      <c r="F708" s="68"/>
    </row>
    <row r="709" spans="1:6" x14ac:dyDescent="0.25">
      <c r="A709" s="68"/>
      <c r="B709" s="68"/>
      <c r="C709" s="68"/>
      <c r="D709" s="68"/>
      <c r="E709" s="68"/>
      <c r="F709" s="68"/>
    </row>
    <row r="710" spans="1:6" x14ac:dyDescent="0.25">
      <c r="A710" s="68"/>
      <c r="B710" s="68"/>
      <c r="C710" s="68"/>
      <c r="D710" s="68"/>
      <c r="E710" s="68"/>
      <c r="F710" s="68"/>
    </row>
    <row r="711" spans="1:6" x14ac:dyDescent="0.25">
      <c r="A711" s="68"/>
      <c r="B711" s="68"/>
      <c r="C711" s="68"/>
      <c r="D711" s="68"/>
      <c r="E711" s="68"/>
      <c r="F711" s="68"/>
    </row>
    <row r="712" spans="1:6" x14ac:dyDescent="0.25">
      <c r="A712" s="68"/>
      <c r="B712" s="68"/>
      <c r="C712" s="68"/>
      <c r="D712" s="68"/>
      <c r="E712" s="68"/>
      <c r="F712" s="68"/>
    </row>
    <row r="713" spans="1:6" x14ac:dyDescent="0.25">
      <c r="A713" s="68"/>
      <c r="B713" s="68"/>
      <c r="C713" s="68"/>
      <c r="D713" s="68"/>
      <c r="E713" s="68"/>
      <c r="F713" s="68"/>
    </row>
    <row r="714" spans="1:6" x14ac:dyDescent="0.25">
      <c r="A714" s="68"/>
      <c r="B714" s="68"/>
      <c r="C714" s="68"/>
      <c r="D714" s="68"/>
      <c r="E714" s="68"/>
      <c r="F714" s="68"/>
    </row>
    <row r="715" spans="1:6" x14ac:dyDescent="0.25">
      <c r="A715" s="68"/>
      <c r="B715" s="68"/>
      <c r="C715" s="68"/>
      <c r="D715" s="68"/>
      <c r="E715" s="68"/>
      <c r="F715" s="68"/>
    </row>
    <row r="716" spans="1:6" ht="15.6" customHeight="1" x14ac:dyDescent="0.25">
      <c r="A716" s="68"/>
      <c r="B716" s="68"/>
      <c r="C716" s="68"/>
      <c r="D716" s="68"/>
      <c r="E716" s="68"/>
      <c r="F716" s="68"/>
    </row>
    <row r="717" spans="1:6" x14ac:dyDescent="0.25">
      <c r="A717" s="68"/>
      <c r="B717" s="68"/>
      <c r="C717" s="68"/>
      <c r="D717" s="68"/>
      <c r="E717" s="68"/>
      <c r="F717" s="68"/>
    </row>
    <row r="718" spans="1:6" x14ac:dyDescent="0.25">
      <c r="A718" s="68"/>
      <c r="B718" s="68"/>
      <c r="C718" s="68"/>
      <c r="D718" s="68"/>
      <c r="E718" s="68"/>
      <c r="F718" s="68"/>
    </row>
    <row r="719" spans="1:6" x14ac:dyDescent="0.25">
      <c r="A719" s="68"/>
      <c r="B719" s="68"/>
      <c r="C719" s="68"/>
      <c r="D719" s="68"/>
      <c r="E719" s="68"/>
      <c r="F719" s="68"/>
    </row>
    <row r="720" spans="1:6" x14ac:dyDescent="0.25">
      <c r="A720" s="68"/>
      <c r="B720" s="68"/>
      <c r="C720" s="68"/>
      <c r="D720" s="68"/>
      <c r="E720" s="68"/>
      <c r="F720" s="68"/>
    </row>
    <row r="721" spans="1:6" ht="20.65" customHeight="1" x14ac:dyDescent="0.25">
      <c r="A721" s="68"/>
      <c r="B721" s="68"/>
      <c r="C721" s="68"/>
      <c r="D721" s="68"/>
      <c r="E721" s="68"/>
      <c r="F721" s="68"/>
    </row>
    <row r="722" spans="1:6" ht="17.100000000000001" customHeight="1" x14ac:dyDescent="0.25">
      <c r="A722" s="68"/>
      <c r="B722" s="68"/>
      <c r="C722" s="68"/>
      <c r="D722" s="68"/>
      <c r="E722" s="68"/>
      <c r="F722" s="68"/>
    </row>
    <row r="723" spans="1:6" ht="19.149999999999999" customHeight="1" x14ac:dyDescent="0.25">
      <c r="A723" s="68"/>
      <c r="B723" s="68"/>
      <c r="C723" s="68"/>
      <c r="D723" s="68"/>
      <c r="E723" s="68"/>
      <c r="F723" s="68"/>
    </row>
    <row r="724" spans="1:6" x14ac:dyDescent="0.25">
      <c r="A724" s="68"/>
      <c r="B724" s="68"/>
      <c r="C724" s="68"/>
      <c r="D724" s="68"/>
      <c r="E724" s="68"/>
      <c r="F724" s="68"/>
    </row>
    <row r="725" spans="1:6" x14ac:dyDescent="0.25">
      <c r="A725" s="68"/>
      <c r="B725" s="68"/>
      <c r="C725" s="68"/>
      <c r="D725" s="68"/>
      <c r="E725" s="68"/>
      <c r="F725" s="68"/>
    </row>
    <row r="726" spans="1:6" x14ac:dyDescent="0.25">
      <c r="A726" s="68"/>
      <c r="B726" s="68"/>
      <c r="C726" s="68"/>
      <c r="D726" s="68"/>
      <c r="E726" s="68"/>
      <c r="F726" s="68"/>
    </row>
    <row r="727" spans="1:6" x14ac:dyDescent="0.25">
      <c r="A727" s="68"/>
      <c r="B727" s="68"/>
      <c r="C727" s="68"/>
      <c r="D727" s="68"/>
      <c r="E727" s="68"/>
      <c r="F727" s="68"/>
    </row>
    <row r="728" spans="1:6" x14ac:dyDescent="0.25">
      <c r="A728" s="68"/>
      <c r="B728" s="68"/>
      <c r="C728" s="68"/>
      <c r="D728" s="68"/>
      <c r="E728" s="68"/>
      <c r="F728" s="68"/>
    </row>
    <row r="729" spans="1:6" x14ac:dyDescent="0.25">
      <c r="A729" s="68"/>
      <c r="B729" s="68"/>
      <c r="C729" s="68"/>
      <c r="D729" s="68"/>
      <c r="E729" s="68"/>
      <c r="F729" s="68"/>
    </row>
    <row r="730" spans="1:6" x14ac:dyDescent="0.25">
      <c r="A730" s="68"/>
      <c r="B730" s="68"/>
      <c r="C730" s="68"/>
      <c r="D730" s="68"/>
      <c r="E730" s="68"/>
      <c r="F730" s="68"/>
    </row>
    <row r="731" spans="1:6" x14ac:dyDescent="0.25">
      <c r="A731" s="68"/>
      <c r="B731" s="68"/>
      <c r="C731" s="68"/>
      <c r="D731" s="68"/>
      <c r="E731" s="68"/>
      <c r="F731" s="68"/>
    </row>
    <row r="732" spans="1:6" x14ac:dyDescent="0.25">
      <c r="A732" s="68"/>
      <c r="B732" s="68"/>
      <c r="C732" s="68"/>
      <c r="D732" s="68"/>
      <c r="E732" s="68"/>
      <c r="F732" s="68"/>
    </row>
    <row r="733" spans="1:6" x14ac:dyDescent="0.25">
      <c r="A733" s="68"/>
      <c r="B733" s="68"/>
      <c r="C733" s="68"/>
      <c r="D733" s="68"/>
      <c r="E733" s="68"/>
      <c r="F733" s="68"/>
    </row>
    <row r="734" spans="1:6" x14ac:dyDescent="0.25">
      <c r="A734" s="68"/>
      <c r="B734" s="68"/>
      <c r="C734" s="68"/>
      <c r="D734" s="68"/>
      <c r="E734" s="68"/>
      <c r="F734" s="68"/>
    </row>
    <row r="735" spans="1:6" x14ac:dyDescent="0.25">
      <c r="A735" s="68"/>
      <c r="B735" s="68"/>
      <c r="C735" s="68"/>
      <c r="D735" s="68"/>
      <c r="E735" s="68"/>
      <c r="F735" s="68"/>
    </row>
    <row r="736" spans="1:6" x14ac:dyDescent="0.25">
      <c r="A736" s="68"/>
      <c r="B736" s="68"/>
      <c r="C736" s="68"/>
      <c r="D736" s="68"/>
      <c r="E736" s="68"/>
      <c r="F736" s="68"/>
    </row>
    <row r="737" spans="1:6" x14ac:dyDescent="0.25">
      <c r="A737" s="68"/>
      <c r="B737" s="68"/>
      <c r="C737" s="68"/>
      <c r="D737" s="68"/>
      <c r="E737" s="68"/>
      <c r="F737" s="68"/>
    </row>
    <row r="738" spans="1:6" x14ac:dyDescent="0.25">
      <c r="A738" s="68"/>
      <c r="B738" s="68"/>
      <c r="C738" s="68"/>
      <c r="D738" s="68"/>
      <c r="E738" s="68"/>
      <c r="F738" s="68"/>
    </row>
    <row r="739" spans="1:6" x14ac:dyDescent="0.25">
      <c r="A739" s="68"/>
      <c r="B739" s="68"/>
      <c r="C739" s="68"/>
      <c r="D739" s="68"/>
      <c r="E739" s="68"/>
      <c r="F739" s="68"/>
    </row>
    <row r="740" spans="1:6" x14ac:dyDescent="0.25">
      <c r="A740" s="68"/>
      <c r="B740" s="68"/>
      <c r="C740" s="68"/>
      <c r="D740" s="68"/>
      <c r="E740" s="68"/>
      <c r="F740" s="68"/>
    </row>
    <row r="741" spans="1:6" x14ac:dyDescent="0.25">
      <c r="A741" s="68"/>
      <c r="B741" s="68"/>
      <c r="C741" s="68"/>
      <c r="D741" s="68"/>
      <c r="E741" s="68"/>
      <c r="F741" s="68"/>
    </row>
    <row r="742" spans="1:6" x14ac:dyDescent="0.25">
      <c r="A742" s="68"/>
      <c r="B742" s="68"/>
      <c r="C742" s="68"/>
      <c r="D742" s="68"/>
      <c r="E742" s="68"/>
      <c r="F742" s="68"/>
    </row>
    <row r="743" spans="1:6" x14ac:dyDescent="0.25">
      <c r="A743" s="68"/>
      <c r="B743" s="68"/>
      <c r="C743" s="68"/>
      <c r="D743" s="68"/>
      <c r="E743" s="68"/>
      <c r="F743" s="68"/>
    </row>
    <row r="744" spans="1:6" x14ac:dyDescent="0.25">
      <c r="A744" s="68"/>
      <c r="B744" s="68"/>
      <c r="C744" s="68"/>
      <c r="D744" s="68"/>
      <c r="E744" s="68"/>
      <c r="F744" s="68"/>
    </row>
    <row r="745" spans="1:6" x14ac:dyDescent="0.25">
      <c r="A745" s="68"/>
      <c r="B745" s="68"/>
      <c r="C745" s="68"/>
      <c r="D745" s="68"/>
      <c r="E745" s="68"/>
      <c r="F745" s="68"/>
    </row>
    <row r="746" spans="1:6" x14ac:dyDescent="0.25">
      <c r="A746" s="68"/>
      <c r="B746" s="68"/>
      <c r="C746" s="68"/>
      <c r="D746" s="68"/>
      <c r="E746" s="68"/>
      <c r="F746" s="68"/>
    </row>
    <row r="747" spans="1:6" x14ac:dyDescent="0.25">
      <c r="A747" s="68"/>
      <c r="B747" s="68"/>
      <c r="C747" s="68"/>
      <c r="D747" s="68"/>
      <c r="E747" s="68"/>
      <c r="F747" s="68"/>
    </row>
    <row r="748" spans="1:6" x14ac:dyDescent="0.25">
      <c r="A748" s="68"/>
      <c r="B748" s="68"/>
      <c r="C748" s="68"/>
      <c r="D748" s="68"/>
      <c r="E748" s="68"/>
      <c r="F748" s="68"/>
    </row>
    <row r="749" spans="1:6" x14ac:dyDescent="0.25">
      <c r="A749" s="68"/>
      <c r="B749" s="68"/>
      <c r="C749" s="68"/>
      <c r="D749" s="68"/>
      <c r="E749" s="68"/>
      <c r="F749" s="68"/>
    </row>
    <row r="750" spans="1:6" x14ac:dyDescent="0.25">
      <c r="A750" s="68"/>
      <c r="B750" s="68"/>
      <c r="C750" s="68"/>
      <c r="D750" s="68"/>
      <c r="E750" s="68"/>
      <c r="F750" s="68"/>
    </row>
    <row r="751" spans="1:6" x14ac:dyDescent="0.25">
      <c r="A751" s="68"/>
      <c r="B751" s="68"/>
      <c r="C751" s="68"/>
      <c r="D751" s="68"/>
      <c r="E751" s="68"/>
      <c r="F751" s="68"/>
    </row>
    <row r="752" spans="1:6" x14ac:dyDescent="0.25">
      <c r="A752" s="68"/>
      <c r="B752" s="68"/>
      <c r="C752" s="68"/>
      <c r="D752" s="68"/>
      <c r="E752" s="68"/>
      <c r="F752" s="68"/>
    </row>
    <row r="753" spans="1:6" x14ac:dyDescent="0.25">
      <c r="A753" s="68"/>
      <c r="B753" s="68"/>
      <c r="C753" s="68"/>
      <c r="D753" s="68"/>
      <c r="E753" s="68"/>
      <c r="F753" s="68"/>
    </row>
    <row r="754" spans="1:6" x14ac:dyDescent="0.25">
      <c r="A754" s="68"/>
      <c r="B754" s="68"/>
      <c r="C754" s="68"/>
      <c r="D754" s="68"/>
      <c r="E754" s="68"/>
      <c r="F754" s="68"/>
    </row>
    <row r="755" spans="1:6" x14ac:dyDescent="0.25">
      <c r="A755" s="68"/>
      <c r="B755" s="68"/>
      <c r="C755" s="68"/>
      <c r="D755" s="68"/>
      <c r="E755" s="68"/>
      <c r="F755" s="68"/>
    </row>
    <row r="756" spans="1:6" x14ac:dyDescent="0.25">
      <c r="A756" s="68"/>
      <c r="B756" s="68"/>
      <c r="C756" s="68"/>
      <c r="D756" s="68"/>
      <c r="E756" s="68"/>
      <c r="F756" s="68"/>
    </row>
    <row r="757" spans="1:6" x14ac:dyDescent="0.25">
      <c r="A757" s="68"/>
      <c r="B757" s="68"/>
      <c r="C757" s="68"/>
      <c r="D757" s="68"/>
      <c r="E757" s="68"/>
      <c r="F757" s="68"/>
    </row>
    <row r="758" spans="1:6" x14ac:dyDescent="0.25">
      <c r="A758" s="68"/>
      <c r="B758" s="68"/>
      <c r="C758" s="68"/>
      <c r="D758" s="68"/>
      <c r="E758" s="68"/>
      <c r="F758" s="68"/>
    </row>
    <row r="759" spans="1:6" x14ac:dyDescent="0.25">
      <c r="A759" s="68"/>
      <c r="B759" s="68"/>
      <c r="C759" s="68"/>
      <c r="D759" s="68"/>
      <c r="E759" s="68"/>
      <c r="F759" s="68"/>
    </row>
    <row r="760" spans="1:6" x14ac:dyDescent="0.25">
      <c r="A760" s="68"/>
      <c r="B760" s="68"/>
      <c r="C760" s="68"/>
      <c r="D760" s="68"/>
      <c r="E760" s="68"/>
      <c r="F760" s="68"/>
    </row>
    <row r="761" spans="1:6" x14ac:dyDescent="0.25">
      <c r="A761" s="68"/>
      <c r="B761" s="68"/>
      <c r="C761" s="68"/>
      <c r="D761" s="68"/>
      <c r="E761" s="68"/>
      <c r="F761" s="68"/>
    </row>
    <row r="762" spans="1:6" x14ac:dyDescent="0.25">
      <c r="A762" s="68"/>
      <c r="B762" s="68"/>
      <c r="C762" s="68"/>
      <c r="D762" s="68"/>
      <c r="E762" s="68"/>
      <c r="F762" s="68"/>
    </row>
    <row r="763" spans="1:6" x14ac:dyDescent="0.25">
      <c r="A763" s="68"/>
      <c r="B763" s="68"/>
      <c r="C763" s="68"/>
      <c r="D763" s="68"/>
      <c r="E763" s="68"/>
      <c r="F763" s="68"/>
    </row>
    <row r="764" spans="1:6" x14ac:dyDescent="0.25">
      <c r="A764" s="68"/>
      <c r="B764" s="68"/>
      <c r="C764" s="68"/>
      <c r="D764" s="68"/>
      <c r="E764" s="68"/>
      <c r="F764" s="68"/>
    </row>
    <row r="765" spans="1:6" x14ac:dyDescent="0.25">
      <c r="A765" s="68"/>
      <c r="B765" s="68"/>
      <c r="C765" s="68"/>
      <c r="D765" s="68"/>
      <c r="E765" s="68"/>
      <c r="F765" s="68"/>
    </row>
    <row r="766" spans="1:6" x14ac:dyDescent="0.25">
      <c r="A766" s="68"/>
      <c r="B766" s="68"/>
      <c r="C766" s="68"/>
      <c r="D766" s="68"/>
      <c r="E766" s="68"/>
      <c r="F766" s="68"/>
    </row>
    <row r="767" spans="1:6" x14ac:dyDescent="0.25">
      <c r="A767" s="68"/>
      <c r="B767" s="68"/>
      <c r="C767" s="68"/>
      <c r="D767" s="68"/>
      <c r="E767" s="68"/>
      <c r="F767" s="68"/>
    </row>
    <row r="768" spans="1:6" x14ac:dyDescent="0.25">
      <c r="A768" s="68"/>
      <c r="B768" s="68"/>
      <c r="C768" s="68"/>
      <c r="D768" s="68"/>
      <c r="E768" s="68"/>
      <c r="F768" s="68"/>
    </row>
    <row r="769" spans="1:6" x14ac:dyDescent="0.25">
      <c r="A769" s="68"/>
      <c r="B769" s="68"/>
      <c r="C769" s="68"/>
      <c r="D769" s="68"/>
      <c r="E769" s="68"/>
      <c r="F769" s="68"/>
    </row>
    <row r="770" spans="1:6" x14ac:dyDescent="0.25">
      <c r="A770" s="68"/>
      <c r="B770" s="68"/>
      <c r="C770" s="68"/>
      <c r="D770" s="68"/>
      <c r="E770" s="68"/>
      <c r="F770" s="68"/>
    </row>
    <row r="771" spans="1:6" x14ac:dyDescent="0.25">
      <c r="A771" s="68"/>
      <c r="B771" s="68"/>
      <c r="C771" s="68"/>
      <c r="D771" s="68"/>
      <c r="E771" s="68"/>
      <c r="F771" s="68"/>
    </row>
    <row r="772" spans="1:6" x14ac:dyDescent="0.25">
      <c r="A772" s="68"/>
      <c r="B772" s="68"/>
      <c r="C772" s="68"/>
      <c r="D772" s="68"/>
      <c r="E772" s="68"/>
      <c r="F772" s="68"/>
    </row>
    <row r="773" spans="1:6" x14ac:dyDescent="0.25">
      <c r="A773" s="68"/>
      <c r="B773" s="68"/>
      <c r="C773" s="68"/>
      <c r="D773" s="68"/>
      <c r="E773" s="68"/>
      <c r="F773" s="68"/>
    </row>
    <row r="774" spans="1:6" x14ac:dyDescent="0.25">
      <c r="A774" s="68"/>
      <c r="B774" s="68"/>
      <c r="C774" s="68"/>
      <c r="D774" s="68"/>
      <c r="E774" s="68"/>
      <c r="F774" s="68"/>
    </row>
    <row r="775" spans="1:6" x14ac:dyDescent="0.25">
      <c r="A775" s="68"/>
      <c r="B775" s="68"/>
      <c r="C775" s="68"/>
      <c r="D775" s="68"/>
      <c r="E775" s="68"/>
      <c r="F775" s="68"/>
    </row>
    <row r="776" spans="1:6" x14ac:dyDescent="0.25">
      <c r="A776" s="68"/>
      <c r="B776" s="68"/>
      <c r="C776" s="68"/>
      <c r="D776" s="68"/>
      <c r="E776" s="68"/>
      <c r="F776" s="68"/>
    </row>
    <row r="777" spans="1:6" x14ac:dyDescent="0.25">
      <c r="A777" s="68"/>
      <c r="B777" s="68"/>
      <c r="C777" s="68"/>
      <c r="D777" s="68"/>
      <c r="E777" s="68"/>
      <c r="F777" s="68"/>
    </row>
    <row r="778" spans="1:6" x14ac:dyDescent="0.25">
      <c r="A778" s="68"/>
      <c r="B778" s="68"/>
      <c r="C778" s="68"/>
      <c r="D778" s="68"/>
      <c r="E778" s="68"/>
      <c r="F778" s="68"/>
    </row>
    <row r="779" spans="1:6" x14ac:dyDescent="0.25">
      <c r="A779" s="68"/>
      <c r="B779" s="68"/>
      <c r="C779" s="68"/>
      <c r="D779" s="68"/>
      <c r="E779" s="68"/>
      <c r="F779" s="68"/>
    </row>
    <row r="780" spans="1:6" x14ac:dyDescent="0.25">
      <c r="A780" s="68"/>
      <c r="B780" s="68"/>
      <c r="C780" s="68"/>
      <c r="D780" s="68"/>
      <c r="E780" s="68"/>
      <c r="F780" s="68"/>
    </row>
    <row r="781" spans="1:6" x14ac:dyDescent="0.25">
      <c r="A781" s="68"/>
      <c r="B781" s="68"/>
      <c r="C781" s="68"/>
      <c r="D781" s="68"/>
      <c r="E781" s="68"/>
      <c r="F781" s="68"/>
    </row>
    <row r="782" spans="1:6" x14ac:dyDescent="0.25">
      <c r="A782" s="68"/>
      <c r="B782" s="68"/>
      <c r="C782" s="68"/>
      <c r="D782" s="68"/>
      <c r="E782" s="68"/>
      <c r="F782" s="68"/>
    </row>
    <row r="783" spans="1:6" x14ac:dyDescent="0.25">
      <c r="A783" s="68"/>
      <c r="B783" s="68"/>
      <c r="C783" s="68"/>
      <c r="D783" s="68"/>
      <c r="E783" s="68"/>
      <c r="F783" s="68"/>
    </row>
    <row r="784" spans="1:6" x14ac:dyDescent="0.25">
      <c r="A784" s="68"/>
      <c r="B784" s="68"/>
      <c r="C784" s="68"/>
      <c r="D784" s="68"/>
      <c r="E784" s="68"/>
      <c r="F784" s="68"/>
    </row>
    <row r="785" spans="1:6" x14ac:dyDescent="0.25">
      <c r="A785" s="68"/>
      <c r="B785" s="68"/>
      <c r="C785" s="68"/>
      <c r="D785" s="68"/>
      <c r="E785" s="68"/>
      <c r="F785" s="68"/>
    </row>
    <row r="786" spans="1:6" x14ac:dyDescent="0.25">
      <c r="A786" s="68"/>
      <c r="B786" s="68"/>
      <c r="C786" s="68"/>
      <c r="D786" s="68"/>
      <c r="E786" s="68"/>
      <c r="F786" s="68"/>
    </row>
    <row r="787" spans="1:6" x14ac:dyDescent="0.25">
      <c r="A787" s="68"/>
      <c r="B787" s="68"/>
      <c r="C787" s="68"/>
      <c r="D787" s="68"/>
      <c r="E787" s="68"/>
      <c r="F787" s="68"/>
    </row>
    <row r="788" spans="1:6" x14ac:dyDescent="0.25">
      <c r="A788" s="68"/>
      <c r="B788" s="68"/>
      <c r="C788" s="68"/>
      <c r="D788" s="68"/>
      <c r="E788" s="68"/>
      <c r="F788" s="68"/>
    </row>
    <row r="789" spans="1:6" x14ac:dyDescent="0.25">
      <c r="A789" s="68"/>
      <c r="B789" s="68"/>
      <c r="C789" s="68"/>
      <c r="D789" s="68"/>
      <c r="E789" s="68"/>
      <c r="F789" s="68"/>
    </row>
    <row r="790" spans="1:6" x14ac:dyDescent="0.25">
      <c r="A790" s="68"/>
      <c r="B790" s="68"/>
      <c r="C790" s="68"/>
      <c r="D790" s="68"/>
      <c r="E790" s="68"/>
      <c r="F790" s="68"/>
    </row>
    <row r="791" spans="1:6" x14ac:dyDescent="0.25">
      <c r="A791" s="68"/>
      <c r="B791" s="68"/>
      <c r="C791" s="68"/>
      <c r="D791" s="68"/>
      <c r="E791" s="68"/>
      <c r="F791" s="68"/>
    </row>
    <row r="792" spans="1:6" x14ac:dyDescent="0.25">
      <c r="A792" s="68"/>
      <c r="B792" s="68"/>
      <c r="C792" s="68"/>
      <c r="D792" s="68"/>
      <c r="E792" s="68"/>
      <c r="F792" s="68"/>
    </row>
    <row r="793" spans="1:6" x14ac:dyDescent="0.25">
      <c r="A793" s="68"/>
      <c r="B793" s="68"/>
      <c r="C793" s="68"/>
      <c r="D793" s="68"/>
      <c r="E793" s="68"/>
      <c r="F793" s="68"/>
    </row>
    <row r="794" spans="1:6" x14ac:dyDescent="0.25">
      <c r="A794" s="68"/>
      <c r="B794" s="68"/>
      <c r="C794" s="68"/>
      <c r="D794" s="68"/>
      <c r="E794" s="68"/>
      <c r="F794" s="68"/>
    </row>
    <row r="795" spans="1:6" x14ac:dyDescent="0.25">
      <c r="A795" s="68"/>
      <c r="B795" s="68"/>
      <c r="C795" s="68"/>
      <c r="D795" s="68"/>
      <c r="E795" s="68"/>
      <c r="F795" s="68"/>
    </row>
    <row r="796" spans="1:6" x14ac:dyDescent="0.25">
      <c r="A796" s="68"/>
      <c r="B796" s="68"/>
      <c r="C796" s="68"/>
      <c r="D796" s="68"/>
      <c r="E796" s="68"/>
      <c r="F796" s="68"/>
    </row>
    <row r="797" spans="1:6" x14ac:dyDescent="0.25">
      <c r="A797" s="68"/>
      <c r="B797" s="68"/>
      <c r="C797" s="68"/>
      <c r="D797" s="68"/>
      <c r="E797" s="68"/>
      <c r="F797" s="68"/>
    </row>
    <row r="798" spans="1:6" x14ac:dyDescent="0.25">
      <c r="A798" s="68"/>
      <c r="B798" s="68"/>
      <c r="C798" s="68"/>
      <c r="D798" s="68"/>
      <c r="E798" s="68"/>
      <c r="F798" s="68"/>
    </row>
    <row r="799" spans="1:6" x14ac:dyDescent="0.25">
      <c r="A799" s="68"/>
      <c r="B799" s="68"/>
      <c r="C799" s="68"/>
      <c r="D799" s="68"/>
      <c r="E799" s="68"/>
      <c r="F799" s="68"/>
    </row>
    <row r="800" spans="1:6" x14ac:dyDescent="0.25">
      <c r="A800" s="68"/>
      <c r="B800" s="68"/>
      <c r="C800" s="68"/>
      <c r="D800" s="68"/>
      <c r="E800" s="68"/>
      <c r="F800" s="68"/>
    </row>
    <row r="801" spans="1:6" x14ac:dyDescent="0.25">
      <c r="A801" s="68"/>
      <c r="B801" s="68"/>
      <c r="C801" s="68"/>
      <c r="D801" s="68"/>
      <c r="E801" s="68"/>
      <c r="F801" s="68"/>
    </row>
    <row r="802" spans="1:6" x14ac:dyDescent="0.25">
      <c r="A802" s="68"/>
      <c r="B802" s="68"/>
      <c r="C802" s="68"/>
      <c r="D802" s="68"/>
      <c r="E802" s="68"/>
      <c r="F802" s="68"/>
    </row>
    <row r="803" spans="1:6" x14ac:dyDescent="0.25">
      <c r="A803" s="68"/>
      <c r="B803" s="68"/>
      <c r="C803" s="68"/>
      <c r="D803" s="68"/>
      <c r="E803" s="68"/>
      <c r="F803" s="68"/>
    </row>
    <row r="804" spans="1:6" x14ac:dyDescent="0.25">
      <c r="A804" s="68"/>
      <c r="B804" s="68"/>
      <c r="C804" s="68"/>
      <c r="D804" s="68"/>
      <c r="E804" s="68"/>
      <c r="F804" s="68"/>
    </row>
    <row r="805" spans="1:6" x14ac:dyDescent="0.25">
      <c r="A805" s="68"/>
      <c r="B805" s="68"/>
      <c r="C805" s="68"/>
      <c r="D805" s="68"/>
      <c r="E805" s="68"/>
      <c r="F805" s="68"/>
    </row>
    <row r="806" spans="1:6" x14ac:dyDescent="0.25">
      <c r="A806" s="68"/>
      <c r="B806" s="68"/>
      <c r="C806" s="68"/>
      <c r="D806" s="68"/>
      <c r="E806" s="68"/>
      <c r="F806" s="68"/>
    </row>
    <row r="807" spans="1:6" x14ac:dyDescent="0.25">
      <c r="A807" s="68"/>
      <c r="B807" s="68"/>
      <c r="C807" s="68"/>
      <c r="D807" s="68"/>
      <c r="E807" s="68"/>
      <c r="F807" s="68"/>
    </row>
    <row r="808" spans="1:6" x14ac:dyDescent="0.25">
      <c r="A808" s="68"/>
      <c r="B808" s="68"/>
      <c r="C808" s="68"/>
      <c r="D808" s="68"/>
      <c r="E808" s="68"/>
      <c r="F808" s="68"/>
    </row>
    <row r="809" spans="1:6" x14ac:dyDescent="0.25">
      <c r="A809" s="68"/>
      <c r="B809" s="68"/>
      <c r="C809" s="68"/>
      <c r="D809" s="68"/>
      <c r="E809" s="68"/>
      <c r="F809" s="68"/>
    </row>
    <row r="810" spans="1:6" x14ac:dyDescent="0.25">
      <c r="A810" s="68"/>
      <c r="B810" s="68"/>
      <c r="C810" s="68"/>
      <c r="D810" s="68"/>
      <c r="E810" s="68"/>
      <c r="F810" s="68"/>
    </row>
  </sheetData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63" workbookViewId="0">
      <selection activeCell="C9" sqref="C9"/>
    </sheetView>
  </sheetViews>
  <sheetFormatPr defaultRowHeight="15.75" x14ac:dyDescent="0.25"/>
  <cols>
    <col min="2" max="2" width="9.75" bestFit="1" customWidth="1"/>
    <col min="4" max="4" width="21.875" customWidth="1"/>
  </cols>
  <sheetData>
    <row r="1" spans="1:7" x14ac:dyDescent="0.25">
      <c r="A1">
        <v>1</v>
      </c>
      <c r="B1" s="47">
        <v>45080</v>
      </c>
      <c r="C1" s="39">
        <v>0.72916666666666663</v>
      </c>
      <c r="D1" t="s">
        <v>91</v>
      </c>
    </row>
    <row r="2" spans="1:7" x14ac:dyDescent="0.25">
      <c r="A2">
        <v>2</v>
      </c>
      <c r="B2" s="47">
        <v>45081</v>
      </c>
      <c r="C2" s="39">
        <v>0.375</v>
      </c>
      <c r="D2" t="s">
        <v>92</v>
      </c>
    </row>
    <row r="3" spans="1:7" x14ac:dyDescent="0.25">
      <c r="A3">
        <v>3</v>
      </c>
      <c r="B3" s="47">
        <v>45081</v>
      </c>
      <c r="C3" s="39">
        <v>0.58333333333333337</v>
      </c>
      <c r="D3" t="s">
        <v>93</v>
      </c>
    </row>
    <row r="4" spans="1:7" x14ac:dyDescent="0.25">
      <c r="A4">
        <v>4</v>
      </c>
      <c r="B4" s="47">
        <v>45082</v>
      </c>
      <c r="C4" s="39">
        <v>0.47569444444444442</v>
      </c>
      <c r="D4" t="s">
        <v>94</v>
      </c>
    </row>
    <row r="5" spans="1:7" x14ac:dyDescent="0.25">
      <c r="D5" t="s">
        <v>136</v>
      </c>
      <c r="E5">
        <v>-32</v>
      </c>
      <c r="F5" t="s">
        <v>135</v>
      </c>
    </row>
    <row r="6" spans="1:7" x14ac:dyDescent="0.25">
      <c r="D6" t="s">
        <v>95</v>
      </c>
      <c r="E6">
        <v>160</v>
      </c>
      <c r="F6" t="s">
        <v>135</v>
      </c>
    </row>
    <row r="7" spans="1:7" x14ac:dyDescent="0.25">
      <c r="D7" t="s">
        <v>96</v>
      </c>
      <c r="E7">
        <v>89</v>
      </c>
      <c r="F7" t="s">
        <v>135</v>
      </c>
    </row>
    <row r="8" spans="1:7" x14ac:dyDescent="0.25">
      <c r="D8" t="s">
        <v>97</v>
      </c>
      <c r="E8">
        <v>269</v>
      </c>
      <c r="F8" t="s">
        <v>135</v>
      </c>
    </row>
    <row r="9" spans="1:7" x14ac:dyDescent="0.25">
      <c r="A9">
        <v>5</v>
      </c>
      <c r="B9" s="47">
        <v>45184</v>
      </c>
      <c r="C9" s="39">
        <v>0.58333333333333337</v>
      </c>
      <c r="D9" t="s">
        <v>132</v>
      </c>
    </row>
    <row r="10" spans="1:7" x14ac:dyDescent="0.25">
      <c r="B10" s="47"/>
      <c r="C10" s="39"/>
      <c r="D10" s="81" t="s">
        <v>133</v>
      </c>
      <c r="E10" s="80" t="str">
        <f>"+174.5"</f>
        <v>+174.5</v>
      </c>
      <c r="F10" t="s">
        <v>135</v>
      </c>
    </row>
    <row r="11" spans="1:7" x14ac:dyDescent="0.25">
      <c r="B11" s="47"/>
      <c r="C11" s="39"/>
      <c r="D11" t="s">
        <v>134</v>
      </c>
      <c r="E11" s="80" t="str">
        <f>"+119.5"</f>
        <v>+119.5</v>
      </c>
      <c r="F11" t="s">
        <v>135</v>
      </c>
    </row>
    <row r="12" spans="1:7" x14ac:dyDescent="0.25">
      <c r="B12" s="47"/>
      <c r="C12" s="39"/>
      <c r="D12" t="s">
        <v>137</v>
      </c>
      <c r="E12">
        <v>-55</v>
      </c>
      <c r="F12" t="s">
        <v>135</v>
      </c>
      <c r="G12" t="s">
        <v>138</v>
      </c>
    </row>
    <row r="13" spans="1:7" x14ac:dyDescent="0.25">
      <c r="A13">
        <v>6</v>
      </c>
      <c r="B13" s="47">
        <v>45186</v>
      </c>
      <c r="C13" s="39">
        <v>0.62847222222222221</v>
      </c>
      <c r="D13" t="s">
        <v>117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г.ст.Джанкуат</vt:lpstr>
      <vt:lpstr>Осадки</vt:lpstr>
      <vt:lpstr>Каталог изотопов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RePack by Diakov</cp:lastModifiedBy>
  <dcterms:created xsi:type="dcterms:W3CDTF">2018-07-01T06:17:44Z</dcterms:created>
  <dcterms:modified xsi:type="dcterms:W3CDTF">2024-02-18T22:52:11Z</dcterms:modified>
</cp:coreProperties>
</file>