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out\"/>
    </mc:Choice>
  </mc:AlternateContent>
  <bookViews>
    <workbookView xWindow="240" yWindow="15" windowWidth="16095" windowHeight="9660"/>
  </bookViews>
  <sheets>
    <sheet name="Sheet1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L8" i="1"/>
  <c r="M8" i="1" s="1"/>
  <c r="L7" i="1"/>
  <c r="M7" i="1" s="1"/>
  <c r="L6" i="1"/>
  <c r="B21" i="1"/>
  <c r="C21" i="1"/>
  <c r="E21" i="1"/>
  <c r="F21" i="1"/>
  <c r="D21" i="1"/>
  <c r="B17" i="1"/>
  <c r="C17" i="1"/>
  <c r="E17" i="1"/>
  <c r="F17" i="1"/>
  <c r="D17" i="1"/>
  <c r="B13" i="1"/>
  <c r="C13" i="1"/>
  <c r="E13" i="1"/>
  <c r="F13" i="1"/>
  <c r="D13" i="1"/>
  <c r="B5" i="1"/>
  <c r="C5" i="1"/>
  <c r="E5" i="1"/>
  <c r="F5" i="1"/>
  <c r="D5" i="1"/>
  <c r="L9" i="1" l="1"/>
  <c r="M9" i="1" s="1"/>
  <c r="M6" i="1"/>
</calcChain>
</file>

<file path=xl/sharedStrings.xml><?xml version="1.0" encoding="utf-8"?>
<sst xmlns="http://schemas.openxmlformats.org/spreadsheetml/2006/main" count="61" uniqueCount="34">
  <si>
    <t>Cр.знач</t>
  </si>
  <si>
    <t>Сумма</t>
  </si>
  <si>
    <t>Min</t>
  </si>
  <si>
    <t>Max</t>
  </si>
  <si>
    <t>Год</t>
  </si>
  <si>
    <t>Расход взвешенных наносов,кг/с</t>
  </si>
  <si>
    <t>Расход воды,м3/с</t>
  </si>
  <si>
    <t>Мутность,мг/л</t>
  </si>
  <si>
    <t>Расход влекомых наносов, кг/с</t>
  </si>
  <si>
    <t>Суммарный сток наносов, кг/с</t>
  </si>
  <si>
    <t>Доля влекомого стока,%</t>
  </si>
  <si>
    <t>Ср.кв.откл</t>
  </si>
  <si>
    <t>Статистика</t>
  </si>
  <si>
    <t>Все года</t>
  </si>
  <si>
    <t>Cр.знач, в день</t>
  </si>
  <si>
    <t>Среднемноголетн.</t>
  </si>
  <si>
    <t>·10⁶</t>
  </si>
  <si>
    <t>139·10⁶</t>
  </si>
  <si>
    <t>266·10⁶</t>
  </si>
  <si>
    <t>357·10⁶</t>
  </si>
  <si>
    <t>254·10⁶</t>
  </si>
  <si>
    <t>140·10⁶</t>
  </si>
  <si>
    <t>398·10⁶</t>
  </si>
  <si>
    <t>152·10⁶</t>
  </si>
  <si>
    <t>230·10⁶</t>
  </si>
  <si>
    <t>39·10⁶</t>
  </si>
  <si>
    <t>63·10⁶</t>
  </si>
  <si>
    <t>58·10⁶</t>
  </si>
  <si>
    <t>54·10⁶</t>
  </si>
  <si>
    <t>178·10⁶</t>
  </si>
  <si>
    <t>329·10⁶</t>
  </si>
  <si>
    <t>416·10⁶</t>
  </si>
  <si>
    <t>308·10⁶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</si>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</sst>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"/>
    <numFmt numFmtId="166" formatCode="_-* #,##0.0\ _₽_-;\-* #,##0.0\ _₽_-;_-* &quot;-&quot;??\ _₽_-;_-@_-"/>
    <numFmt numFmtId="167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D20" sqref="D20"/>
    </sheetView>
  </sheetViews>
  <sheetFormatPr defaultRowHeight="15" x14ac:dyDescent="0.25"/>
  <cols>
    <col min="2" max="3" width="9.42578125" bestFit="1" customWidth="1"/>
    <col min="4" max="4" width="11" bestFit="1" customWidth="1"/>
    <col min="5" max="7" width="9.42578125" bestFit="1" customWidth="1"/>
    <col min="8" max="8" width="18.5703125" customWidth="1"/>
  </cols>
  <sheetData>
    <row r="1" spans="1:16" s="1" customFormat="1" ht="75" x14ac:dyDescent="0.25">
      <c r="A1" s="3" t="s">
        <v>4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9</v>
      </c>
      <c r="G1" s="3" t="s">
        <v>10</v>
      </c>
      <c r="H1" s="3" t="s">
        <v>12</v>
      </c>
    </row>
    <row r="2" spans="1:16" x14ac:dyDescent="0.25">
      <c r="A2" s="6">
        <v>1938</v>
      </c>
      <c r="B2" s="7">
        <v>47.7</v>
      </c>
      <c r="C2" s="6">
        <v>881</v>
      </c>
      <c r="D2" s="7">
        <v>47.3</v>
      </c>
      <c r="E2" s="7">
        <v>13.3</v>
      </c>
      <c r="F2" s="7">
        <v>60.5</v>
      </c>
      <c r="G2" s="8">
        <v>0.22699999999999998</v>
      </c>
      <c r="H2" s="7" t="s">
        <v>0</v>
      </c>
      <c r="P2">
        <f>G2/100</f>
        <v>2.2699999999999999E-3</v>
      </c>
    </row>
    <row r="3" spans="1:16" x14ac:dyDescent="0.25">
      <c r="A3" s="6">
        <v>1939</v>
      </c>
      <c r="B3" s="6">
        <v>100</v>
      </c>
      <c r="C3" s="6">
        <v>560</v>
      </c>
      <c r="D3" s="7">
        <v>66.900000000000006</v>
      </c>
      <c r="E3" s="7">
        <v>15.9</v>
      </c>
      <c r="F3" s="7">
        <v>82.9</v>
      </c>
      <c r="G3" s="8">
        <v>0.22399999999999998</v>
      </c>
      <c r="H3" s="7" t="s">
        <v>0</v>
      </c>
      <c r="P3">
        <f t="shared" ref="P3:P21" si="0">G3/100</f>
        <v>2.2399999999999998E-3</v>
      </c>
    </row>
    <row r="4" spans="1:16" x14ac:dyDescent="0.25">
      <c r="A4" s="6">
        <v>1940</v>
      </c>
      <c r="B4" s="7">
        <v>53.3</v>
      </c>
      <c r="C4" s="6">
        <v>3849</v>
      </c>
      <c r="D4" s="6">
        <v>125</v>
      </c>
      <c r="E4" s="7">
        <v>20.5</v>
      </c>
      <c r="F4" s="6">
        <v>146</v>
      </c>
      <c r="G4" s="8">
        <v>0.21</v>
      </c>
      <c r="H4" s="7" t="s">
        <v>0</v>
      </c>
      <c r="P4">
        <f t="shared" si="0"/>
        <v>2.0999999999999999E-3</v>
      </c>
    </row>
    <row r="5" spans="1:16" x14ac:dyDescent="0.25">
      <c r="A5" s="9" t="s">
        <v>13</v>
      </c>
      <c r="B5" s="10">
        <f>AVERAGE(B2:B4)</f>
        <v>67</v>
      </c>
      <c r="C5" s="11">
        <f>AVERAGE(C2:C4)</f>
        <v>1763.3333333333333</v>
      </c>
      <c r="D5" s="10">
        <f>AVERAGE(D2:D4)</f>
        <v>79.733333333333334</v>
      </c>
      <c r="E5" s="10">
        <f t="shared" ref="C5:G5" si="1">AVERAGE(E2:E4)</f>
        <v>16.566666666666666</v>
      </c>
      <c r="F5" s="10">
        <f t="shared" si="1"/>
        <v>96.466666666666654</v>
      </c>
      <c r="G5" s="12">
        <v>0.22033333333333333</v>
      </c>
      <c r="H5" s="13" t="s">
        <v>14</v>
      </c>
      <c r="P5">
        <f t="shared" si="0"/>
        <v>2.2033333333333332E-3</v>
      </c>
    </row>
    <row r="6" spans="1:16" x14ac:dyDescent="0.25">
      <c r="A6" s="6">
        <v>1938</v>
      </c>
      <c r="B6" s="6" t="s">
        <v>21</v>
      </c>
      <c r="C6" s="7" t="s">
        <v>33</v>
      </c>
      <c r="D6" s="6" t="s">
        <v>17</v>
      </c>
      <c r="E6" s="6" t="s">
        <v>25</v>
      </c>
      <c r="F6" s="6" t="s">
        <v>29</v>
      </c>
      <c r="G6" s="8" t="s">
        <v>33</v>
      </c>
      <c r="H6" s="7" t="s">
        <v>1</v>
      </c>
      <c r="K6" s="5" t="s">
        <v>16</v>
      </c>
      <c r="L6" s="2" t="e">
        <f>F6*60*60*24/1000000</f>
        <v>#VALUE!</v>
      </c>
      <c r="M6" t="e">
        <f>CONCATENATE(ROUND(L6,0),K6)</f>
        <v>#VALUE!</v>
      </c>
      <c r="P6" t="e">
        <f t="shared" si="0"/>
        <v>#VALUE!</v>
      </c>
    </row>
    <row r="7" spans="1:16" x14ac:dyDescent="0.25">
      <c r="A7" s="6">
        <v>1939</v>
      </c>
      <c r="B7" s="6" t="s">
        <v>22</v>
      </c>
      <c r="C7" s="7" t="s">
        <v>33</v>
      </c>
      <c r="D7" s="6" t="s">
        <v>18</v>
      </c>
      <c r="E7" s="6" t="s">
        <v>26</v>
      </c>
      <c r="F7" s="6" t="s">
        <v>30</v>
      </c>
      <c r="G7" s="8" t="s">
        <v>33</v>
      </c>
      <c r="H7" s="7" t="s">
        <v>1</v>
      </c>
      <c r="K7" s="5" t="s">
        <v>16</v>
      </c>
      <c r="L7" s="2" t="e">
        <f t="shared" ref="L7:L8" si="2">F7*60*60*24/1000000</f>
        <v>#VALUE!</v>
      </c>
      <c r="M7" t="e">
        <f t="shared" ref="M7:M9" si="3">CONCATENATE(ROUND(L7,0),K7)</f>
        <v>#VALUE!</v>
      </c>
      <c r="P7" t="e">
        <f t="shared" si="0"/>
        <v>#VALUE!</v>
      </c>
    </row>
    <row r="8" spans="1:16" x14ac:dyDescent="0.25">
      <c r="A8" s="6">
        <v>1940</v>
      </c>
      <c r="B8" s="6" t="s">
        <v>23</v>
      </c>
      <c r="C8" s="7" t="s">
        <v>33</v>
      </c>
      <c r="D8" s="6" t="s">
        <v>19</v>
      </c>
      <c r="E8" s="6" t="s">
        <v>27</v>
      </c>
      <c r="F8" s="6" t="s">
        <v>31</v>
      </c>
      <c r="G8" s="8" t="s">
        <v>33</v>
      </c>
      <c r="H8" s="7" t="s">
        <v>1</v>
      </c>
      <c r="K8" s="5" t="s">
        <v>16</v>
      </c>
      <c r="L8" s="2" t="e">
        <f t="shared" si="2"/>
        <v>#VALUE!</v>
      </c>
      <c r="M8" t="e">
        <f t="shared" si="3"/>
        <v>#VALUE!</v>
      </c>
      <c r="P8" t="e">
        <f t="shared" si="0"/>
        <v>#VALUE!</v>
      </c>
    </row>
    <row r="9" spans="1:16" x14ac:dyDescent="0.25">
      <c r="A9" s="9" t="s">
        <v>13</v>
      </c>
      <c r="B9" s="9" t="s">
        <v>24</v>
      </c>
      <c r="C9" s="9" t="s">
        <v>33</v>
      </c>
      <c r="D9" s="9" t="s">
        <v>20</v>
      </c>
      <c r="E9" s="9" t="s">
        <v>28</v>
      </c>
      <c r="F9" s="9" t="s">
        <v>32</v>
      </c>
      <c r="G9" s="12" t="s">
        <v>33</v>
      </c>
      <c r="H9" s="4" t="s">
        <v>15</v>
      </c>
      <c r="K9" s="5" t="s">
        <v>16</v>
      </c>
      <c r="L9" s="2" t="e">
        <f>AVERAGE(L6:L8)</f>
        <v>#VALUE!</v>
      </c>
      <c r="M9" t="e">
        <f t="shared" si="3"/>
        <v>#VALUE!</v>
      </c>
      <c r="P9" t="e">
        <f t="shared" si="0"/>
        <v>#VALUE!</v>
      </c>
    </row>
    <row r="10" spans="1:16" x14ac:dyDescent="0.25">
      <c r="A10" s="6">
        <v>1938</v>
      </c>
      <c r="B10" s="7">
        <v>14.1</v>
      </c>
      <c r="C10" s="7">
        <v>4</v>
      </c>
      <c r="D10" s="7">
        <v>0.3</v>
      </c>
      <c r="E10" s="14">
        <v>0</v>
      </c>
      <c r="F10" s="14">
        <v>0</v>
      </c>
      <c r="G10" s="8">
        <v>8.0000000000000002E-3</v>
      </c>
      <c r="H10" s="7" t="s">
        <v>2</v>
      </c>
      <c r="P10">
        <f t="shared" si="0"/>
        <v>8.0000000000000007E-5</v>
      </c>
    </row>
    <row r="11" spans="1:16" x14ac:dyDescent="0.25">
      <c r="A11" s="6">
        <v>1939</v>
      </c>
      <c r="B11" s="7">
        <v>44</v>
      </c>
      <c r="C11" s="7">
        <v>2</v>
      </c>
      <c r="D11" s="7">
        <v>0.1</v>
      </c>
      <c r="E11" s="14">
        <v>0</v>
      </c>
      <c r="F11" s="14">
        <v>0</v>
      </c>
      <c r="G11" s="8">
        <v>2.8999999999999998E-2</v>
      </c>
      <c r="H11" s="7" t="s">
        <v>2</v>
      </c>
      <c r="P11">
        <f t="shared" si="0"/>
        <v>2.9E-4</v>
      </c>
    </row>
    <row r="12" spans="1:16" x14ac:dyDescent="0.25">
      <c r="A12" s="6">
        <v>1940</v>
      </c>
      <c r="B12" s="7">
        <v>18</v>
      </c>
      <c r="C12" s="7">
        <v>51</v>
      </c>
      <c r="D12" s="7">
        <v>1.7</v>
      </c>
      <c r="E12" s="7">
        <v>0.2</v>
      </c>
      <c r="F12" s="7">
        <v>2</v>
      </c>
      <c r="G12" s="8">
        <v>4.0999999999999995E-2</v>
      </c>
      <c r="H12" s="7" t="s">
        <v>2</v>
      </c>
      <c r="P12">
        <f t="shared" si="0"/>
        <v>4.0999999999999994E-4</v>
      </c>
    </row>
    <row r="13" spans="1:16" x14ac:dyDescent="0.25">
      <c r="A13" s="9" t="s">
        <v>13</v>
      </c>
      <c r="B13" s="10">
        <f>AVERAGE(B10:B12)</f>
        <v>25.366666666666664</v>
      </c>
      <c r="C13" s="10">
        <f>AVERAGE(C10:C12)</f>
        <v>19</v>
      </c>
      <c r="D13" s="10">
        <f>AVERAGE(D10:D12)</f>
        <v>0.70000000000000007</v>
      </c>
      <c r="E13" s="15">
        <f t="shared" ref="C13:G13" si="4">AVERAGE(E10:E12)</f>
        <v>6.6666666666666666E-2</v>
      </c>
      <c r="F13" s="15">
        <f t="shared" si="4"/>
        <v>0.66666666666666663</v>
      </c>
      <c r="G13" s="12">
        <v>2.6000000000000002E-2</v>
      </c>
      <c r="H13" s="13" t="s">
        <v>14</v>
      </c>
      <c r="P13">
        <f t="shared" si="0"/>
        <v>2.6000000000000003E-4</v>
      </c>
    </row>
    <row r="14" spans="1:16" x14ac:dyDescent="0.25">
      <c r="A14" s="6">
        <v>1938</v>
      </c>
      <c r="B14" s="7">
        <v>86.6</v>
      </c>
      <c r="C14" s="6">
        <v>2500</v>
      </c>
      <c r="D14" s="6">
        <v>164</v>
      </c>
      <c r="E14" s="7">
        <v>55.9</v>
      </c>
      <c r="F14" s="6">
        <v>196</v>
      </c>
      <c r="G14" s="8">
        <v>0.77</v>
      </c>
      <c r="H14" s="7" t="s">
        <v>3</v>
      </c>
      <c r="P14">
        <f t="shared" si="0"/>
        <v>7.7000000000000002E-3</v>
      </c>
    </row>
    <row r="15" spans="1:16" x14ac:dyDescent="0.25">
      <c r="A15" s="6">
        <v>1939</v>
      </c>
      <c r="B15" s="6">
        <v>190</v>
      </c>
      <c r="C15" s="6">
        <v>4020</v>
      </c>
      <c r="D15" s="6">
        <v>563</v>
      </c>
      <c r="E15" s="7">
        <v>97.8</v>
      </c>
      <c r="F15" s="6">
        <v>612</v>
      </c>
      <c r="G15" s="8">
        <v>0.52200000000000002</v>
      </c>
      <c r="H15" s="7" t="s">
        <v>3</v>
      </c>
      <c r="P15">
        <f t="shared" si="0"/>
        <v>5.2199999999999998E-3</v>
      </c>
    </row>
    <row r="16" spans="1:16" x14ac:dyDescent="0.25">
      <c r="A16" s="6">
        <v>1940</v>
      </c>
      <c r="B16" s="7">
        <v>89.5</v>
      </c>
      <c r="C16" s="6">
        <v>87200</v>
      </c>
      <c r="D16" s="6">
        <v>1570</v>
      </c>
      <c r="E16" s="16">
        <v>73</v>
      </c>
      <c r="F16" s="6">
        <v>1640</v>
      </c>
      <c r="G16" s="8">
        <v>0.625</v>
      </c>
      <c r="H16" s="7" t="s">
        <v>3</v>
      </c>
      <c r="P16">
        <f t="shared" si="0"/>
        <v>6.2500000000000003E-3</v>
      </c>
    </row>
    <row r="17" spans="1:16" x14ac:dyDescent="0.25">
      <c r="A17" s="9" t="s">
        <v>13</v>
      </c>
      <c r="B17" s="11">
        <f>AVERAGE(B14:B16)</f>
        <v>122.03333333333335</v>
      </c>
      <c r="C17" s="11">
        <f>AVERAGE(C14:C16)</f>
        <v>31240</v>
      </c>
      <c r="D17" s="11">
        <f>AVERAGE(D14:D16)</f>
        <v>765.66666666666663</v>
      </c>
      <c r="E17" s="10">
        <f t="shared" ref="C17:G17" si="5">AVERAGE(E14:E16)</f>
        <v>75.566666666666663</v>
      </c>
      <c r="F17" s="10">
        <f t="shared" si="5"/>
        <v>816</v>
      </c>
      <c r="G17" s="12">
        <v>0.63900000000000001</v>
      </c>
      <c r="H17" s="13" t="s">
        <v>14</v>
      </c>
      <c r="P17">
        <f t="shared" si="0"/>
        <v>6.3899999999999998E-3</v>
      </c>
    </row>
    <row r="18" spans="1:16" x14ac:dyDescent="0.25">
      <c r="A18" s="6">
        <v>1938</v>
      </c>
      <c r="B18" s="7">
        <v>16.8</v>
      </c>
      <c r="C18" s="6">
        <v>756</v>
      </c>
      <c r="D18" s="7">
        <v>50.1</v>
      </c>
      <c r="E18" s="7">
        <v>14.5</v>
      </c>
      <c r="F18" s="7">
        <v>61.7</v>
      </c>
      <c r="G18" s="8">
        <v>0.152</v>
      </c>
      <c r="H18" s="7" t="s">
        <v>11</v>
      </c>
      <c r="P18">
        <f t="shared" si="0"/>
        <v>1.5199999999999999E-3</v>
      </c>
    </row>
    <row r="19" spans="1:16" x14ac:dyDescent="0.25">
      <c r="A19" s="6">
        <v>1939</v>
      </c>
      <c r="B19" s="7">
        <v>26.3</v>
      </c>
      <c r="C19" s="6">
        <v>701</v>
      </c>
      <c r="D19" s="7">
        <v>99.5</v>
      </c>
      <c r="E19" s="7">
        <v>20.7</v>
      </c>
      <c r="F19" s="6">
        <v>116</v>
      </c>
      <c r="G19" s="8">
        <v>0.11699999999999999</v>
      </c>
      <c r="H19" s="7" t="s">
        <v>11</v>
      </c>
      <c r="P19">
        <f t="shared" si="0"/>
        <v>1.17E-3</v>
      </c>
    </row>
    <row r="20" spans="1:16" x14ac:dyDescent="0.25">
      <c r="A20" s="6">
        <v>1940</v>
      </c>
      <c r="B20" s="7">
        <v>19</v>
      </c>
      <c r="C20" s="6">
        <v>14996</v>
      </c>
      <c r="D20" s="6">
        <v>271</v>
      </c>
      <c r="E20" s="7">
        <v>17.899999999999999</v>
      </c>
      <c r="F20" s="6">
        <v>283</v>
      </c>
      <c r="G20" s="8">
        <v>0.13200000000000001</v>
      </c>
      <c r="H20" s="7" t="s">
        <v>11</v>
      </c>
      <c r="P20">
        <f t="shared" si="0"/>
        <v>1.32E-3</v>
      </c>
    </row>
    <row r="21" spans="1:16" x14ac:dyDescent="0.25">
      <c r="A21" s="9" t="s">
        <v>13</v>
      </c>
      <c r="B21" s="10">
        <f>AVERAGE(B18:B20)</f>
        <v>20.7</v>
      </c>
      <c r="C21" s="11">
        <f>AVERAGE(C18:C20)</f>
        <v>5484.333333333333</v>
      </c>
      <c r="D21" s="11">
        <f>AVERAGE(D18:D20)</f>
        <v>140.20000000000002</v>
      </c>
      <c r="E21" s="10">
        <f t="shared" ref="C21:G21" si="6">AVERAGE(E18:E20)</f>
        <v>17.7</v>
      </c>
      <c r="F21" s="11">
        <f t="shared" si="6"/>
        <v>153.56666666666666</v>
      </c>
      <c r="G21" s="12">
        <v>0.13366666666666666</v>
      </c>
      <c r="H21" s="13" t="s">
        <v>14</v>
      </c>
      <c r="P21">
        <f t="shared" si="0"/>
        <v>1.3366666666666666E-3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2024-02-24T18:00:42Z</dcterms:created>
  <dcterms:modified xsi:type="dcterms:W3CDTF">2024-02-24T19:30:49Z</dcterms:modified>
</cp:coreProperties>
</file>