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IK\Papers\Anemoi\"/>
    </mc:Choice>
  </mc:AlternateContent>
  <xr:revisionPtr revIDLastSave="0" documentId="13_ncr:1_{00C452AF-4F06-4177-9EEA-5320DCBCD2B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65537" sheetId="1" r:id="rId1"/>
    <sheet name="18446744073709551263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4" i="2" l="1"/>
  <c r="F23" i="2" a="1"/>
  <c r="G23" i="2" a="1"/>
  <c r="N23" i="2" a="1"/>
  <c r="O23" i="2" a="1"/>
  <c r="O15" i="2"/>
  <c r="O16" i="2"/>
  <c r="O17" i="2"/>
  <c r="O18" i="2"/>
  <c r="O19" i="2"/>
  <c r="O20" i="2"/>
  <c r="O21" i="2"/>
  <c r="N15" i="2"/>
  <c r="N16" i="2"/>
  <c r="N17" i="2"/>
  <c r="N18" i="2"/>
  <c r="N19" i="2"/>
  <c r="N20" i="2"/>
  <c r="N21" i="2"/>
  <c r="G15" i="2"/>
  <c r="G16" i="2"/>
  <c r="G17" i="2"/>
  <c r="G18" i="2"/>
  <c r="G19" i="2"/>
  <c r="G20" i="2"/>
  <c r="G21" i="2"/>
  <c r="F15" i="2"/>
  <c r="F16" i="2"/>
  <c r="F17" i="2"/>
  <c r="F18" i="2"/>
  <c r="F19" i="2"/>
  <c r="F20" i="2"/>
  <c r="F21" i="2"/>
  <c r="G14" i="2"/>
  <c r="F14" i="2"/>
  <c r="F24" i="2" s="1" a="1"/>
  <c r="F24" i="2" s="1"/>
  <c r="D14" i="2"/>
  <c r="D24" i="2" s="1" a="1"/>
  <c r="D24" i="2" s="1"/>
  <c r="E14" i="2"/>
  <c r="O24" i="2" a="1"/>
  <c r="O24" i="2" s="1"/>
  <c r="N14" i="2"/>
  <c r="M14" i="2"/>
  <c r="L15" i="2"/>
  <c r="L16" i="2"/>
  <c r="L17" i="2"/>
  <c r="L18" i="2"/>
  <c r="L19" i="2"/>
  <c r="L20" i="2"/>
  <c r="L21" i="2"/>
  <c r="L14" i="2"/>
  <c r="L23" i="2" a="1"/>
  <c r="E23" i="2" a="1"/>
  <c r="M15" i="2"/>
  <c r="M16" i="2"/>
  <c r="M17" i="2"/>
  <c r="M18" i="2"/>
  <c r="M19" i="2"/>
  <c r="M20" i="2"/>
  <c r="M21" i="2"/>
  <c r="E15" i="2"/>
  <c r="E16" i="2"/>
  <c r="E17" i="2"/>
  <c r="E18" i="2"/>
  <c r="E19" i="2"/>
  <c r="E20" i="2"/>
  <c r="E21" i="2"/>
  <c r="D15" i="2"/>
  <c r="D16" i="2"/>
  <c r="D17" i="2"/>
  <c r="D18" i="2"/>
  <c r="D19" i="2"/>
  <c r="D20" i="2"/>
  <c r="D21" i="2"/>
  <c r="D23" i="2" a="1"/>
  <c r="AC49" i="1"/>
  <c r="V49" i="1"/>
  <c r="P49" i="1"/>
  <c r="O49" i="1"/>
  <c r="N49" i="1"/>
  <c r="AD48" i="1"/>
  <c r="AC48" i="1"/>
  <c r="AB48" i="1"/>
  <c r="W48" i="1"/>
  <c r="V48" i="1"/>
  <c r="U48" i="1"/>
  <c r="O48" i="1"/>
  <c r="AC46" i="1"/>
  <c r="V46" i="1"/>
  <c r="P46" i="1"/>
  <c r="O46" i="1"/>
  <c r="N46" i="1"/>
  <c r="AD45" i="1"/>
  <c r="AC45" i="1"/>
  <c r="AB45" i="1"/>
  <c r="V45" i="1"/>
  <c r="U45" i="1"/>
  <c r="O45" i="1"/>
  <c r="N45" i="1"/>
  <c r="Q45" i="1" s="1" a="1"/>
  <c r="AD43" i="1"/>
  <c r="AC43" i="1"/>
  <c r="AE42" i="1" s="1" a="1"/>
  <c r="AB43" i="1"/>
  <c r="V43" i="1"/>
  <c r="U43" i="1"/>
  <c r="P43" i="1"/>
  <c r="O43" i="1"/>
  <c r="N43" i="1"/>
  <c r="AD42" i="1"/>
  <c r="AC42" i="1"/>
  <c r="AB42" i="1"/>
  <c r="V42" i="1"/>
  <c r="O42" i="1"/>
  <c r="N42" i="1"/>
  <c r="Q42" i="1" s="1" a="1"/>
  <c r="AC40" i="1"/>
  <c r="W40" i="1"/>
  <c r="V40" i="1"/>
  <c r="P40" i="1"/>
  <c r="O40" i="1"/>
  <c r="N40" i="1"/>
  <c r="Q39" i="1" s="1" a="1"/>
  <c r="AD39" i="1"/>
  <c r="AC39" i="1"/>
  <c r="AB39" i="1"/>
  <c r="V39" i="1"/>
  <c r="U39" i="1"/>
  <c r="P39" i="1"/>
  <c r="O39" i="1"/>
  <c r="N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V35" i="1"/>
  <c r="AD49" i="1" s="1"/>
  <c r="T35" i="1"/>
  <c r="AB49" i="1" s="1"/>
  <c r="AE48" i="1" s="1" a="1"/>
  <c r="P35" i="1"/>
  <c r="P48" i="1" s="1"/>
  <c r="N35" i="1"/>
  <c r="N48" i="1" s="1"/>
  <c r="Q48" i="1" s="1" a="1"/>
  <c r="I35" i="1"/>
  <c r="H35" i="1"/>
  <c r="G35" i="1"/>
  <c r="F35" i="1"/>
  <c r="E35" i="1"/>
  <c r="D35" i="1"/>
  <c r="C35" i="1"/>
  <c r="B35" i="1"/>
  <c r="V34" i="1"/>
  <c r="AD46" i="1" s="1"/>
  <c r="T34" i="1"/>
  <c r="U46" i="1" s="1"/>
  <c r="X45" i="1" s="1" a="1"/>
  <c r="P34" i="1"/>
  <c r="P45" i="1" s="1"/>
  <c r="N34" i="1"/>
  <c r="I34" i="1"/>
  <c r="H34" i="1"/>
  <c r="G34" i="1"/>
  <c r="F34" i="1"/>
  <c r="E34" i="1"/>
  <c r="D34" i="1"/>
  <c r="C34" i="1"/>
  <c r="B34" i="1"/>
  <c r="V33" i="1"/>
  <c r="W43" i="1" s="1"/>
  <c r="T33" i="1"/>
  <c r="P33" i="1"/>
  <c r="W42" i="1" s="1"/>
  <c r="N33" i="1"/>
  <c r="U42" i="1" s="1"/>
  <c r="X42" i="1" s="1" a="1"/>
  <c r="I33" i="1"/>
  <c r="H33" i="1"/>
  <c r="G33" i="1"/>
  <c r="F33" i="1"/>
  <c r="E33" i="1"/>
  <c r="D33" i="1"/>
  <c r="C33" i="1"/>
  <c r="B33" i="1"/>
  <c r="V32" i="1"/>
  <c r="AD40" i="1" s="1"/>
  <c r="T32" i="1"/>
  <c r="U40" i="1" s="1"/>
  <c r="X39" i="1" s="1" a="1"/>
  <c r="P32" i="1"/>
  <c r="W39" i="1" s="1"/>
  <c r="N32" i="1"/>
  <c r="I32" i="1"/>
  <c r="H32" i="1"/>
  <c r="G32" i="1"/>
  <c r="F32" i="1"/>
  <c r="E32" i="1"/>
  <c r="D32" i="1"/>
  <c r="C32" i="1"/>
  <c r="B32" i="1"/>
  <c r="O23" i="2" l="1"/>
  <c r="G24" i="2" a="1"/>
  <c r="G24" i="2" s="1"/>
  <c r="E24" i="2" a="1"/>
  <c r="E24" i="2" s="1"/>
  <c r="D23" i="2"/>
  <c r="L24" i="2" a="1"/>
  <c r="L24" i="2" s="1"/>
  <c r="N24" i="2" a="1"/>
  <c r="N24" i="2" s="1"/>
  <c r="M24" i="2" a="1"/>
  <c r="M24" i="2" s="1"/>
  <c r="G23" i="2"/>
  <c r="E23" i="2"/>
  <c r="F23" i="2"/>
  <c r="N23" i="2"/>
  <c r="M23" i="2" a="1"/>
  <c r="M23" i="2" s="1"/>
  <c r="L23" i="2"/>
  <c r="Q43" i="1"/>
  <c r="Q42" i="1"/>
  <c r="R43" i="1"/>
  <c r="R42" i="1"/>
  <c r="R49" i="1"/>
  <c r="Q49" i="1"/>
  <c r="R48" i="1"/>
  <c r="Q48" i="1"/>
  <c r="S48" i="1" s="1" a="1"/>
  <c r="Y39" i="1"/>
  <c r="X39" i="1"/>
  <c r="X40" i="1"/>
  <c r="Y40" i="1"/>
  <c r="AF49" i="1"/>
  <c r="AE49" i="1"/>
  <c r="AF48" i="1"/>
  <c r="AE48" i="1"/>
  <c r="AG48" i="1" s="1" a="1"/>
  <c r="X48" i="1" a="1"/>
  <c r="X45" i="1"/>
  <c r="Y46" i="1"/>
  <c r="X46" i="1"/>
  <c r="Y45" i="1"/>
  <c r="AE42" i="1"/>
  <c r="AF42" i="1"/>
  <c r="AE43" i="1"/>
  <c r="AF43" i="1"/>
  <c r="R46" i="1"/>
  <c r="Q46" i="1"/>
  <c r="R45" i="1"/>
  <c r="Q45" i="1"/>
  <c r="S45" i="1" s="1" a="1"/>
  <c r="X42" i="1"/>
  <c r="Y43" i="1"/>
  <c r="X43" i="1"/>
  <c r="Y42" i="1"/>
  <c r="Q40" i="1"/>
  <c r="R40" i="1"/>
  <c r="Q39" i="1"/>
  <c r="R39" i="1"/>
  <c r="AB40" i="1"/>
  <c r="AE39" i="1" s="1" a="1"/>
  <c r="AB46" i="1"/>
  <c r="AE45" i="1" s="1" a="1"/>
  <c r="W45" i="1"/>
  <c r="P42" i="1"/>
  <c r="W46" i="1"/>
  <c r="U49" i="1"/>
  <c r="W49" i="1"/>
  <c r="AF40" i="1" l="1"/>
  <c r="AF39" i="1"/>
  <c r="AE40" i="1"/>
  <c r="AE39" i="1"/>
  <c r="AG39" i="1" s="1" a="1"/>
  <c r="AG49" i="1"/>
  <c r="AG48" i="1"/>
  <c r="H47" i="1" s="1"/>
  <c r="Y49" i="1"/>
  <c r="X49" i="1"/>
  <c r="Y48" i="1"/>
  <c r="X48" i="1"/>
  <c r="Z48" i="1" s="1" a="1"/>
  <c r="S45" i="1"/>
  <c r="F45" i="1" s="1"/>
  <c r="S46" i="1"/>
  <c r="AG42" i="1" a="1"/>
  <c r="Z45" i="1" a="1"/>
  <c r="Z42" i="1" a="1"/>
  <c r="Z39" i="1" a="1"/>
  <c r="S42" i="1" a="1"/>
  <c r="AF46" i="1"/>
  <c r="AE46" i="1"/>
  <c r="AF45" i="1"/>
  <c r="AE45" i="1"/>
  <c r="S39" i="1" a="1"/>
  <c r="S49" i="1"/>
  <c r="S48" i="1"/>
  <c r="H45" i="1" s="1"/>
  <c r="S43" i="1" l="1"/>
  <c r="S42" i="1"/>
  <c r="D45" i="1" s="1"/>
  <c r="Z43" i="1"/>
  <c r="Z42" i="1"/>
  <c r="D46" i="1" s="1"/>
  <c r="Z45" i="1"/>
  <c r="F46" i="1" s="1"/>
  <c r="Z46" i="1"/>
  <c r="AG39" i="1"/>
  <c r="B47" i="1" s="1"/>
  <c r="AG40" i="1"/>
  <c r="Z40" i="1"/>
  <c r="Z39" i="1"/>
  <c r="B46" i="1" s="1"/>
  <c r="AG43" i="1"/>
  <c r="AG42" i="1"/>
  <c r="D47" i="1" s="1"/>
  <c r="Z49" i="1"/>
  <c r="Z48" i="1"/>
  <c r="H46" i="1" s="1"/>
  <c r="S40" i="1"/>
  <c r="S39" i="1"/>
  <c r="B45" i="1" s="1"/>
  <c r="AG45" i="1" a="1"/>
  <c r="AG46" i="1" l="1"/>
  <c r="AG45" i="1"/>
  <c r="F47" i="1" s="1"/>
</calcChain>
</file>

<file path=xl/sharedStrings.xml><?xml version="1.0" encoding="utf-8"?>
<sst xmlns="http://schemas.openxmlformats.org/spreadsheetml/2006/main" count="97" uniqueCount="30">
  <si>
    <t>a</t>
  </si>
  <si>
    <t>r</t>
  </si>
  <si>
    <t>dreg</t>
  </si>
  <si>
    <t>poi</t>
  </si>
  <si>
    <t>ax+by=c</t>
  </si>
  <si>
    <t>lower</t>
  </si>
  <si>
    <t>upper</t>
  </si>
  <si>
    <t>alpha</t>
  </si>
  <si>
    <t>b</t>
  </si>
  <si>
    <t>c</t>
  </si>
  <si>
    <t>Intersection</t>
  </si>
  <si>
    <t>lower-dreg</t>
  </si>
  <si>
    <t>lower-upper</t>
  </si>
  <si>
    <t>dreg-upper</t>
  </si>
  <si>
    <t>A</t>
  </si>
  <si>
    <t>A-1</t>
  </si>
  <si>
    <t>x</t>
  </si>
  <si>
    <t>k</t>
  </si>
  <si>
    <t>d</t>
  </si>
  <si>
    <t>Intersect</t>
  </si>
  <si>
    <t>FCICO</t>
  </si>
  <si>
    <t>PCICO</t>
  </si>
  <si>
    <t>Approx FCICO</t>
  </si>
  <si>
    <t>a=3</t>
  </si>
  <si>
    <t>Approx PCICO</t>
  </si>
  <si>
    <t>a=5</t>
  </si>
  <si>
    <t>a=7</t>
  </si>
  <si>
    <t>a=11</t>
  </si>
  <si>
    <t>SAE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</si>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</sst>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1" applyBorder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2" fillId="0" borderId="0" xfId="1" applyFill="1" applyBorder="1" applyProtection="1"/>
    <xf numFmtId="0" fontId="0" fillId="4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6" borderId="0" xfId="0" applyFill="1" applyBorder="1"/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3" borderId="0" xfId="2" applyBorder="1"/>
    <xf numFmtId="0" fontId="3" fillId="3" borderId="0" xfId="2"/>
  </cellXfs>
  <cellStyles count="3">
    <cellStyle name="Excel Built-in Good" xfId="1" xr:uid="{00000000-0005-0000-0000-000006000000}"/>
    <cellStyle name="Gut" xfId="2" builtinId="26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 =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'65537'!$B$2</c:f>
              <c:strCache>
                <c:ptCount val="1"/>
                <c:pt idx="0">
                  <c:v>dreg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trendline>
            <c:name>2</c:name>
            <c:trendlineType val="poly"/>
            <c:order val="2"/>
            <c:dispRSqr val="0"/>
            <c:dispEq val="1"/>
            <c:trendlineLbl>
              <c:layout>
                <c:manualLayout>
                  <c:x val="8.6274139224394891E-2"/>
                  <c:y val="-0.17890775424470506"/>
                </c:manualLayout>
              </c:layout>
              <c:numFmt formatCode="General" sourceLinked="0"/>
            </c:trendlineLbl>
          </c:trendline>
          <c:xVal>
            <c:numRef>
              <c:f>'65537'!$A$3:$A$9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'65537'!$B$3:$B$9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0-4B85-943C-8AA269E284B0}"/>
            </c:ext>
          </c:extLst>
        </c:ser>
        <c:ser>
          <c:idx val="1"/>
          <c:order val="1"/>
          <c:tx>
            <c:strRef>
              <c:f>'65537'!$B$31</c:f>
              <c:strCache>
                <c:ptCount val="1"/>
                <c:pt idx="0">
                  <c:v>lower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'65537'!$B$32:$B$38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50-4B85-943C-8AA269E284B0}"/>
            </c:ext>
          </c:extLst>
        </c:ser>
        <c:ser>
          <c:idx val="2"/>
          <c:order val="2"/>
          <c:tx>
            <c:strRef>
              <c:f>'65537'!$C$31</c:f>
              <c:strCache>
                <c:ptCount val="1"/>
                <c:pt idx="0">
                  <c:v>upper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'65537'!$C$32:$C$38</c:f>
              <c:numCache>
                <c:formatCode>General</c:formatCode>
                <c:ptCount val="7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50-4B85-943C-8AA269E28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1439"/>
        <c:axId val="1281146"/>
      </c:scatterChart>
      <c:valAx>
        <c:axId val="5700143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81146"/>
        <c:crosses val="autoZero"/>
        <c:crossBetween val="midCat"/>
      </c:valAx>
      <c:valAx>
        <c:axId val="12811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dreg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70014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 = 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'65537'!$C$2</c:f>
              <c:strCache>
                <c:ptCount val="1"/>
                <c:pt idx="0">
                  <c:v>dreg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'65537'!$A$3:$A$8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'65537'!$C$3:$C$8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20</c:v>
                </c:pt>
                <c:pt idx="4">
                  <c:v>26</c:v>
                </c:pt>
                <c:pt idx="5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69-464E-A9F4-C301516B8978}"/>
            </c:ext>
          </c:extLst>
        </c:ser>
        <c:ser>
          <c:idx val="1"/>
          <c:order val="1"/>
          <c:tx>
            <c:strRef>
              <c:f>'65537'!$D$31</c:f>
              <c:strCache>
                <c:ptCount val="1"/>
                <c:pt idx="0">
                  <c:v>lower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'65537'!$D$32:$D$38</c:f>
              <c:numCache>
                <c:formatCode>General</c:formatCode>
                <c:ptCount val="7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69-464E-A9F4-C301516B8978}"/>
            </c:ext>
          </c:extLst>
        </c:ser>
        <c:ser>
          <c:idx val="2"/>
          <c:order val="2"/>
          <c:tx>
            <c:strRef>
              <c:f>'65537'!$E$31</c:f>
              <c:strCache>
                <c:ptCount val="1"/>
                <c:pt idx="0">
                  <c:v>upper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'65537'!$E$32:$E$38</c:f>
              <c:numCache>
                <c:formatCode>General</c:formatCode>
                <c:ptCount val="7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26</c:v>
                </c:pt>
                <c:pt idx="4">
                  <c:v>31</c:v>
                </c:pt>
                <c:pt idx="5">
                  <c:v>36</c:v>
                </c:pt>
                <c:pt idx="6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69-464E-A9F4-C301516B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14331"/>
        <c:axId val="34946609"/>
      </c:scatterChart>
      <c:valAx>
        <c:axId val="765143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946609"/>
        <c:crosses val="autoZero"/>
        <c:crossBetween val="midCat"/>
      </c:valAx>
      <c:valAx>
        <c:axId val="349466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dreg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651433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a=7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'65537'!$D$2</c:f>
              <c:strCache>
                <c:ptCount val="1"/>
                <c:pt idx="0">
                  <c:v>dreg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'65537'!$A$3:$A$6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'65537'!$D$3:$D$6</c:f>
              <c:numCache>
                <c:formatCode>General</c:formatCode>
                <c:ptCount val="4"/>
                <c:pt idx="0">
                  <c:v>13</c:v>
                </c:pt>
                <c:pt idx="1">
                  <c:v>17</c:v>
                </c:pt>
                <c:pt idx="2">
                  <c:v>22</c:v>
                </c:pt>
                <c:pt idx="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B-4238-AD4F-39CE1C45099A}"/>
            </c:ext>
          </c:extLst>
        </c:ser>
        <c:ser>
          <c:idx val="1"/>
          <c:order val="1"/>
          <c:tx>
            <c:strRef>
              <c:f>'65537'!$F$31</c:f>
              <c:strCache>
                <c:ptCount val="1"/>
                <c:pt idx="0">
                  <c:v>lower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'65537'!$F$32:$F$38</c:f>
              <c:numCache>
                <c:formatCode>General</c:formatCode>
                <c:ptCount val="7"/>
                <c:pt idx="0">
                  <c:v>9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29</c:v>
                </c:pt>
                <c:pt idx="6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1B-4238-AD4F-39CE1C45099A}"/>
            </c:ext>
          </c:extLst>
        </c:ser>
        <c:ser>
          <c:idx val="2"/>
          <c:order val="2"/>
          <c:tx>
            <c:strRef>
              <c:f>'65537'!$G$31</c:f>
              <c:strCache>
                <c:ptCount val="1"/>
                <c:pt idx="0">
                  <c:v>upper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'65537'!$G$32:$G$38</c:f>
              <c:numCache>
                <c:formatCode>General</c:formatCode>
                <c:ptCount val="7"/>
                <c:pt idx="0">
                  <c:v>15</c:v>
                </c:pt>
                <c:pt idx="1">
                  <c:v>22</c:v>
                </c:pt>
                <c:pt idx="2">
                  <c:v>29</c:v>
                </c:pt>
                <c:pt idx="3">
                  <c:v>36</c:v>
                </c:pt>
                <c:pt idx="4">
                  <c:v>43</c:v>
                </c:pt>
                <c:pt idx="5">
                  <c:v>50</c:v>
                </c:pt>
                <c:pt idx="6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1B-4238-AD4F-39CE1C450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32068"/>
        <c:axId val="11934745"/>
      </c:scatterChart>
      <c:valAx>
        <c:axId val="619320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934745"/>
        <c:crosses val="autoZero"/>
        <c:crossBetween val="midCat"/>
      </c:valAx>
      <c:valAx>
        <c:axId val="119347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dreg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193206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a=11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'65537'!$E$2</c:f>
              <c:strCache>
                <c:ptCount val="1"/>
                <c:pt idx="0">
                  <c:v>dreg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'65537'!$A$3:$A$5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'65537'!$E$3:$E$5</c:f>
              <c:numCache>
                <c:formatCode>General</c:formatCode>
                <c:ptCount val="3"/>
                <c:pt idx="0">
                  <c:v>21</c:v>
                </c:pt>
                <c:pt idx="1">
                  <c:v>24</c:v>
                </c:pt>
                <c:pt idx="2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A6-4D6C-B65D-1B0B59EEB1A3}"/>
            </c:ext>
          </c:extLst>
        </c:ser>
        <c:ser>
          <c:idx val="1"/>
          <c:order val="1"/>
          <c:tx>
            <c:strRef>
              <c:f>'65537'!$H$31</c:f>
              <c:strCache>
                <c:ptCount val="1"/>
                <c:pt idx="0">
                  <c:v>lower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'65537'!$H$32:$H$38</c:f>
              <c:numCache>
                <c:formatCode>General</c:formatCode>
                <c:ptCount val="7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26</c:v>
                </c:pt>
                <c:pt idx="4">
                  <c:v>31</c:v>
                </c:pt>
                <c:pt idx="5">
                  <c:v>36</c:v>
                </c:pt>
                <c:pt idx="6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A6-4D6C-B65D-1B0B59EEB1A3}"/>
            </c:ext>
          </c:extLst>
        </c:ser>
        <c:ser>
          <c:idx val="2"/>
          <c:order val="2"/>
          <c:tx>
            <c:strRef>
              <c:f>'65537'!$I$31</c:f>
              <c:strCache>
                <c:ptCount val="1"/>
                <c:pt idx="0">
                  <c:v>upper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xVal>
            <c:numRef>
              <c:f>'65537'!$A$32:$A$38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'65537'!$I$32:$I$38</c:f>
              <c:numCache>
                <c:formatCode>General</c:formatCode>
                <c:ptCount val="7"/>
                <c:pt idx="0">
                  <c:v>23</c:v>
                </c:pt>
                <c:pt idx="1">
                  <c:v>34</c:v>
                </c:pt>
                <c:pt idx="2">
                  <c:v>45</c:v>
                </c:pt>
                <c:pt idx="3">
                  <c:v>56</c:v>
                </c:pt>
                <c:pt idx="4">
                  <c:v>67</c:v>
                </c:pt>
                <c:pt idx="5">
                  <c:v>78</c:v>
                </c:pt>
                <c:pt idx="6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A6-4D6C-B65D-1B0B59EEB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16334"/>
        <c:axId val="97690789"/>
      </c:scatterChart>
      <c:valAx>
        <c:axId val="7541633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7690789"/>
        <c:crosses val="autoZero"/>
        <c:crossBetween val="midCat"/>
      </c:valAx>
      <c:valAx>
        <c:axId val="97690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dreg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416334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'18446744073709551263'!$C$1</c:f>
              <c:strCache>
                <c:ptCount val="1"/>
                <c:pt idx="0">
                  <c:v>FCICO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28390201224849E-2"/>
                  <c:y val="0.12622922134733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'18446744073709551263'!$D$4:$D$11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E-474E-9E8D-D30AE03EB041}"/>
            </c:ext>
          </c:extLst>
        </c:ser>
        <c:ser>
          <c:idx val="1"/>
          <c:order val="1"/>
          <c:tx>
            <c:strRef>
              <c:f>'18446744073709551263'!$K$1</c:f>
              <c:strCache>
                <c:ptCount val="1"/>
                <c:pt idx="0">
                  <c:v>PCICO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125546806649169E-3"/>
                  <c:y val="-1.67986293379994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'18446744073709551263'!$L$4:$L$10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8E-474E-9E8D-D30AE03EB041}"/>
            </c:ext>
          </c:extLst>
        </c:ser>
        <c:ser>
          <c:idx val="3"/>
          <c:order val="2"/>
          <c:tx>
            <c:strRef>
              <c:f>'18446744073709551263'!$L$13:$O$13</c:f>
              <c:strCache>
                <c:ptCount val="1"/>
                <c:pt idx="0">
                  <c:v>Approx PCICO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'18446744073709551263'!$K$14:$K$21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'18446744073709551263'!$L$14:$L$21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8E-474E-9E8D-D30AE03EB041}"/>
            </c:ext>
          </c:extLst>
        </c:ser>
        <c:ser>
          <c:idx val="2"/>
          <c:order val="3"/>
          <c:tx>
            <c:strRef>
              <c:f>'18446744073709551263'!$D$13:$G$13</c:f>
              <c:strCache>
                <c:ptCount val="1"/>
                <c:pt idx="0">
                  <c:v>Approx FCICO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'18446744073709551263'!$C$14:$C$21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'18446744073709551263'!$D$14:$D$21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8E-474E-9E8D-D30AE03EB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52744"/>
        <c:axId val="679899096"/>
      </c:scatterChart>
      <c:valAx>
        <c:axId val="28955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99096"/>
        <c:crosses val="autoZero"/>
        <c:crossBetween val="midCat"/>
      </c:valAx>
      <c:valAx>
        <c:axId val="67989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52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'18446744073709551263'!$C$1</c:f>
              <c:strCache>
                <c:ptCount val="1"/>
                <c:pt idx="0">
                  <c:v>FCICO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28390201224849E-2"/>
                  <c:y val="0.12622922134733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'18446744073709551263'!$E$4:$E$8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5-4F5A-8D12-40B0FC7E2B17}"/>
            </c:ext>
          </c:extLst>
        </c:ser>
        <c:ser>
          <c:idx val="1"/>
          <c:order val="1"/>
          <c:tx>
            <c:strRef>
              <c:f>'18446744073709551263'!$K$1</c:f>
              <c:strCache>
                <c:ptCount val="1"/>
                <c:pt idx="0">
                  <c:v>PCICO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125546806649169E-3"/>
                  <c:y val="-1.67986293379994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'18446744073709551263'!$M$4:$M$9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13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5-4F5A-8D12-40B0FC7E2B17}"/>
            </c:ext>
          </c:extLst>
        </c:ser>
        <c:ser>
          <c:idx val="3"/>
          <c:order val="2"/>
          <c:tx>
            <c:strRef>
              <c:f>'18446744073709551263'!$L$13:$O$13</c:f>
              <c:strCache>
                <c:ptCount val="1"/>
                <c:pt idx="0">
                  <c:v>Approx PCICO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'18446744073709551263'!$K$14:$K$21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'18446744073709551263'!$M$14:$M$21</c:f>
              <c:numCache>
                <c:formatCode>General</c:formatCode>
                <c:ptCount val="8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5-4F5A-8D12-40B0FC7E2B17}"/>
            </c:ext>
          </c:extLst>
        </c:ser>
        <c:ser>
          <c:idx val="2"/>
          <c:order val="3"/>
          <c:tx>
            <c:strRef>
              <c:f>'18446744073709551263'!$D$13:$G$13</c:f>
              <c:strCache>
                <c:ptCount val="1"/>
                <c:pt idx="0">
                  <c:v>Approx FCICO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'18446744073709551263'!$C$14:$C$21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'18446744073709551263'!$E$14:$E$21</c:f>
              <c:numCache>
                <c:formatCode>General</c:formatCode>
                <c:ptCount val="8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5-4F5A-8D12-40B0FC7E2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52744"/>
        <c:axId val="679899096"/>
      </c:scatterChart>
      <c:valAx>
        <c:axId val="28955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99096"/>
        <c:crosses val="autoZero"/>
        <c:crossBetween val="midCat"/>
      </c:valAx>
      <c:valAx>
        <c:axId val="67989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52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a=7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'18446744073709551263'!$C$1</c:f>
              <c:strCache>
                <c:ptCount val="1"/>
                <c:pt idx="0">
                  <c:v>FCICO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28390201224849E-2"/>
                  <c:y val="0.12622922134733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'18446744073709551263'!$F$4:$F$7</c:f>
              <c:numCache>
                <c:formatCode>General</c:formatCode>
                <c:ptCount val="4"/>
                <c:pt idx="0">
                  <c:v>8</c:v>
                </c:pt>
                <c:pt idx="1">
                  <c:v>14</c:v>
                </c:pt>
                <c:pt idx="2">
                  <c:v>16</c:v>
                </c:pt>
                <c:pt idx="3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7-49A8-A560-DB296FA2D21A}"/>
            </c:ext>
          </c:extLst>
        </c:ser>
        <c:ser>
          <c:idx val="1"/>
          <c:order val="1"/>
          <c:tx>
            <c:strRef>
              <c:f>'18446744073709551263'!$K$1</c:f>
              <c:strCache>
                <c:ptCount val="1"/>
                <c:pt idx="0">
                  <c:v>PCICO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125546806649169E-3"/>
                  <c:y val="-1.67986293379994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'18446744073709551263'!$N$4:$N$7</c:f>
              <c:numCache>
                <c:formatCode>General</c:formatCode>
                <c:ptCount val="4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57-49A8-A560-DB296FA2D21A}"/>
            </c:ext>
          </c:extLst>
        </c:ser>
        <c:ser>
          <c:idx val="3"/>
          <c:order val="2"/>
          <c:tx>
            <c:strRef>
              <c:f>'18446744073709551263'!$L$13:$O$13</c:f>
              <c:strCache>
                <c:ptCount val="1"/>
                <c:pt idx="0">
                  <c:v>Approx PCICO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'18446744073709551263'!$K$14:$K$21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'18446744073709551263'!$N$14:$N$21</c:f>
              <c:numCache>
                <c:formatCode>General</c:formatCode>
                <c:ptCount val="8"/>
                <c:pt idx="0">
                  <c:v>8</c:v>
                </c:pt>
                <c:pt idx="1">
                  <c:v>13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33</c:v>
                </c:pt>
                <c:pt idx="6">
                  <c:v>38</c:v>
                </c:pt>
                <c:pt idx="7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57-49A8-A560-DB296FA2D21A}"/>
            </c:ext>
          </c:extLst>
        </c:ser>
        <c:ser>
          <c:idx val="2"/>
          <c:order val="3"/>
          <c:tx>
            <c:strRef>
              <c:f>'18446744073709551263'!$D$13:$G$13</c:f>
              <c:strCache>
                <c:ptCount val="1"/>
                <c:pt idx="0">
                  <c:v>Approx FCICO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'18446744073709551263'!$C$14:$C$21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'18446744073709551263'!$F$14:$F$21</c:f>
              <c:numCache>
                <c:formatCode>General</c:formatCode>
                <c:ptCount val="8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57-49A8-A560-DB296FA2D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52744"/>
        <c:axId val="679899096"/>
      </c:scatterChart>
      <c:valAx>
        <c:axId val="28955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99096"/>
        <c:crosses val="autoZero"/>
        <c:crossBetween val="midCat"/>
      </c:valAx>
      <c:valAx>
        <c:axId val="67989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52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a=11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'18446744073709551263'!$C$1</c:f>
              <c:strCache>
                <c:ptCount val="1"/>
                <c:pt idx="0">
                  <c:v>FCICO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28390201224849E-2"/>
                  <c:y val="0.12622922134733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'18446744073709551263'!$G$4:$G$6</c:f>
              <c:numCache>
                <c:formatCode>General</c:formatCode>
                <c:ptCount val="3"/>
                <c:pt idx="0">
                  <c:v>12</c:v>
                </c:pt>
                <c:pt idx="1">
                  <c:v>21</c:v>
                </c:pt>
                <c:pt idx="2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3C-455A-B593-BEFEA40387B7}"/>
            </c:ext>
          </c:extLst>
        </c:ser>
        <c:ser>
          <c:idx val="1"/>
          <c:order val="1"/>
          <c:tx>
            <c:strRef>
              <c:f>'18446744073709551263'!$K$1</c:f>
              <c:strCache>
                <c:ptCount val="1"/>
                <c:pt idx="0">
                  <c:v>PCICO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125546806649169E-3"/>
                  <c:y val="-1.67986293379994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'18446744073709551263'!$C$4:$C$11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'18446744073709551263'!$O$4:$O$6</c:f>
              <c:numCache>
                <c:formatCode>General</c:formatCode>
                <c:ptCount val="3"/>
                <c:pt idx="0">
                  <c:v>12</c:v>
                </c:pt>
                <c:pt idx="1">
                  <c:v>21</c:v>
                </c:pt>
                <c:pt idx="2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3C-455A-B593-BEFEA40387B7}"/>
            </c:ext>
          </c:extLst>
        </c:ser>
        <c:ser>
          <c:idx val="3"/>
          <c:order val="2"/>
          <c:tx>
            <c:strRef>
              <c:f>'18446744073709551263'!$L$13:$O$13</c:f>
              <c:strCache>
                <c:ptCount val="1"/>
                <c:pt idx="0">
                  <c:v>Approx PCICO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'18446744073709551263'!$K$14:$K$21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'18446744073709551263'!$O$14:$O$21</c:f>
              <c:numCache>
                <c:formatCode>General</c:formatCode>
                <c:ptCount val="8"/>
                <c:pt idx="0">
                  <c:v>12</c:v>
                </c:pt>
                <c:pt idx="1">
                  <c:v>19</c:v>
                </c:pt>
                <c:pt idx="2">
                  <c:v>26</c:v>
                </c:pt>
                <c:pt idx="3">
                  <c:v>33</c:v>
                </c:pt>
                <c:pt idx="4">
                  <c:v>40</c:v>
                </c:pt>
                <c:pt idx="5">
                  <c:v>47</c:v>
                </c:pt>
                <c:pt idx="6">
                  <c:v>54</c:v>
                </c:pt>
                <c:pt idx="7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3C-455A-B593-BEFEA40387B7}"/>
            </c:ext>
          </c:extLst>
        </c:ser>
        <c:ser>
          <c:idx val="2"/>
          <c:order val="3"/>
          <c:tx>
            <c:strRef>
              <c:f>'18446744073709551263'!$D$13:$G$13</c:f>
              <c:strCache>
                <c:ptCount val="1"/>
                <c:pt idx="0">
                  <c:v>Approx FCICO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'18446744073709551263'!$C$14:$C$21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'18446744073709551263'!$G$14:$G$21</c:f>
              <c:numCache>
                <c:formatCode>General</c:formatCode>
                <c:ptCount val="8"/>
                <c:pt idx="0">
                  <c:v>12</c:v>
                </c:pt>
                <c:pt idx="1">
                  <c:v>18</c:v>
                </c:pt>
                <c:pt idx="2">
                  <c:v>24</c:v>
                </c:pt>
                <c:pt idx="3">
                  <c:v>30</c:v>
                </c:pt>
                <c:pt idx="4">
                  <c:v>36</c:v>
                </c:pt>
                <c:pt idx="5">
                  <c:v>42</c:v>
                </c:pt>
                <c:pt idx="6">
                  <c:v>48</c:v>
                </c:pt>
                <c:pt idx="7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3C-455A-B593-BEFEA4038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52744"/>
        <c:axId val="679899096"/>
      </c:scatterChart>
      <c:valAx>
        <c:axId val="289552744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99096"/>
        <c:crosses val="autoZero"/>
        <c:crossBetween val="midCat"/>
      </c:valAx>
      <c:valAx>
        <c:axId val="6798990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52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4680</xdr:rowOff>
    </xdr:from>
    <xdr:to>
      <xdr:col>5</xdr:col>
      <xdr:colOff>752040</xdr:colOff>
      <xdr:row>25</xdr:row>
      <xdr:rowOff>79920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11</xdr:row>
      <xdr:rowOff>4680</xdr:rowOff>
    </xdr:from>
    <xdr:to>
      <xdr:col>11</xdr:col>
      <xdr:colOff>752040</xdr:colOff>
      <xdr:row>25</xdr:row>
      <xdr:rowOff>79920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0</xdr:colOff>
      <xdr:row>11</xdr:row>
      <xdr:rowOff>4680</xdr:rowOff>
    </xdr:from>
    <xdr:to>
      <xdr:col>17</xdr:col>
      <xdr:colOff>752040</xdr:colOff>
      <xdr:row>25</xdr:row>
      <xdr:rowOff>79920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0</xdr:colOff>
      <xdr:row>11</xdr:row>
      <xdr:rowOff>4680</xdr:rowOff>
    </xdr:from>
    <xdr:to>
      <xdr:col>23</xdr:col>
      <xdr:colOff>752040</xdr:colOff>
      <xdr:row>25</xdr:row>
      <xdr:rowOff>79920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180975</xdr:rowOff>
    </xdr:from>
    <xdr:to>
      <xdr:col>5</xdr:col>
      <xdr:colOff>28125</xdr:colOff>
      <xdr:row>43</xdr:row>
      <xdr:rowOff>161475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48A8766-201B-D935-D01B-CDA8F4169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24</xdr:row>
      <xdr:rowOff>180975</xdr:rowOff>
    </xdr:from>
    <xdr:to>
      <xdr:col>10</xdr:col>
      <xdr:colOff>209100</xdr:colOff>
      <xdr:row>43</xdr:row>
      <xdr:rowOff>161475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CFB812ED-12DF-4F95-A58C-1FC7EC7C7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361950</xdr:colOff>
      <xdr:row>25</xdr:row>
      <xdr:rowOff>9525</xdr:rowOff>
    </xdr:from>
    <xdr:to>
      <xdr:col>15</xdr:col>
      <xdr:colOff>390075</xdr:colOff>
      <xdr:row>43</xdr:row>
      <xdr:rowOff>180525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2B546D3-9728-4A16-8F75-77FB3FFAB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542925</xdr:colOff>
      <xdr:row>25</xdr:row>
      <xdr:rowOff>0</xdr:rowOff>
    </xdr:from>
    <xdr:to>
      <xdr:col>20</xdr:col>
      <xdr:colOff>571050</xdr:colOff>
      <xdr:row>43</xdr:row>
      <xdr:rowOff>171000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D4CD0FCC-C693-4AC1-B5F7-895C4A699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zoomScaleNormal="100" workbookViewId="0">
      <selection activeCell="E28" sqref="E28"/>
    </sheetView>
  </sheetViews>
  <sheetFormatPr baseColWidth="10" defaultColWidth="10.7109375" defaultRowHeight="15" x14ac:dyDescent="0.25"/>
  <sheetData>
    <row r="1" spans="1:12" x14ac:dyDescent="0.25">
      <c r="A1" t="s">
        <v>0</v>
      </c>
      <c r="B1">
        <v>3</v>
      </c>
      <c r="C1">
        <v>5</v>
      </c>
      <c r="D1">
        <v>7</v>
      </c>
      <c r="E1">
        <v>11</v>
      </c>
      <c r="H1" t="s">
        <v>0</v>
      </c>
      <c r="I1">
        <v>3</v>
      </c>
      <c r="J1">
        <v>5</v>
      </c>
      <c r="K1">
        <v>7</v>
      </c>
      <c r="L1">
        <v>11</v>
      </c>
    </row>
    <row r="2" spans="1:12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H2" t="s">
        <v>3</v>
      </c>
      <c r="I2">
        <v>2</v>
      </c>
      <c r="J2">
        <v>3</v>
      </c>
      <c r="K2">
        <v>4</v>
      </c>
      <c r="L2">
        <v>6</v>
      </c>
    </row>
    <row r="3" spans="1:12" x14ac:dyDescent="0.25">
      <c r="A3">
        <v>2</v>
      </c>
      <c r="B3">
        <v>7</v>
      </c>
      <c r="C3">
        <v>10</v>
      </c>
      <c r="D3">
        <v>13</v>
      </c>
      <c r="E3">
        <v>21</v>
      </c>
    </row>
    <row r="4" spans="1:12" x14ac:dyDescent="0.25">
      <c r="A4">
        <v>3</v>
      </c>
      <c r="B4">
        <v>8</v>
      </c>
      <c r="C4">
        <v>13</v>
      </c>
      <c r="D4">
        <v>17</v>
      </c>
      <c r="E4">
        <v>24</v>
      </c>
    </row>
    <row r="5" spans="1:12" x14ac:dyDescent="0.25">
      <c r="A5">
        <v>4</v>
      </c>
      <c r="B5">
        <v>11</v>
      </c>
      <c r="C5">
        <v>17</v>
      </c>
      <c r="D5">
        <v>22</v>
      </c>
      <c r="E5">
        <v>32</v>
      </c>
    </row>
    <row r="6" spans="1:12" x14ac:dyDescent="0.25">
      <c r="A6">
        <v>5</v>
      </c>
      <c r="B6">
        <v>13</v>
      </c>
      <c r="C6">
        <v>20</v>
      </c>
      <c r="D6">
        <v>28</v>
      </c>
    </row>
    <row r="7" spans="1:12" x14ac:dyDescent="0.25">
      <c r="A7">
        <v>6</v>
      </c>
      <c r="B7">
        <v>15</v>
      </c>
      <c r="C7">
        <v>26</v>
      </c>
    </row>
    <row r="8" spans="1:12" x14ac:dyDescent="0.25">
      <c r="A8">
        <v>7</v>
      </c>
      <c r="B8">
        <v>17</v>
      </c>
      <c r="C8">
        <v>28</v>
      </c>
    </row>
    <row r="9" spans="1:12" x14ac:dyDescent="0.25">
      <c r="A9">
        <v>8</v>
      </c>
      <c r="B9">
        <v>21</v>
      </c>
    </row>
    <row r="28" spans="1:22" x14ac:dyDescent="0.25">
      <c r="N28" t="s">
        <v>4</v>
      </c>
    </row>
    <row r="30" spans="1:22" x14ac:dyDescent="0.25">
      <c r="A30" t="s">
        <v>0</v>
      </c>
      <c r="B30" s="12">
        <v>3</v>
      </c>
      <c r="C30" s="12"/>
      <c r="D30" s="12">
        <v>5</v>
      </c>
      <c r="E30" s="12"/>
      <c r="F30" s="12">
        <v>7</v>
      </c>
      <c r="G30" s="12"/>
      <c r="H30" s="12">
        <v>11</v>
      </c>
      <c r="I30" s="12"/>
      <c r="N30" s="12" t="s">
        <v>5</v>
      </c>
      <c r="O30" s="12"/>
      <c r="P30" s="12"/>
      <c r="Q30" s="12" t="s">
        <v>2</v>
      </c>
      <c r="R30" s="12"/>
      <c r="S30" s="12"/>
      <c r="T30" s="12" t="s">
        <v>6</v>
      </c>
      <c r="U30" s="12"/>
      <c r="V30" s="12"/>
    </row>
    <row r="31" spans="1:22" x14ac:dyDescent="0.25">
      <c r="A31" t="s">
        <v>1</v>
      </c>
      <c r="B31" t="s">
        <v>5</v>
      </c>
      <c r="C31" t="s">
        <v>6</v>
      </c>
      <c r="D31" t="s">
        <v>5</v>
      </c>
      <c r="E31" t="s">
        <v>6</v>
      </c>
      <c r="F31" t="s">
        <v>5</v>
      </c>
      <c r="G31" t="s">
        <v>6</v>
      </c>
      <c r="H31" t="s">
        <v>5</v>
      </c>
      <c r="I31" t="s">
        <v>6</v>
      </c>
      <c r="M31" t="s">
        <v>7</v>
      </c>
      <c r="N31" t="s">
        <v>0</v>
      </c>
      <c r="O31" t="s">
        <v>8</v>
      </c>
      <c r="P31" t="s">
        <v>9</v>
      </c>
      <c r="Q31" t="s">
        <v>0</v>
      </c>
      <c r="R31" t="s">
        <v>8</v>
      </c>
      <c r="S31" t="s">
        <v>9</v>
      </c>
      <c r="T31" t="s">
        <v>0</v>
      </c>
      <c r="U31" t="s">
        <v>8</v>
      </c>
      <c r="V31" t="s">
        <v>9</v>
      </c>
    </row>
    <row r="32" spans="1:22" x14ac:dyDescent="0.25">
      <c r="A32">
        <v>2</v>
      </c>
      <c r="B32">
        <f t="shared" ref="B32:I38" si="0">B$41*$A32+B$42</f>
        <v>5</v>
      </c>
      <c r="C32">
        <f t="shared" si="0"/>
        <v>7</v>
      </c>
      <c r="D32">
        <f t="shared" si="0"/>
        <v>7</v>
      </c>
      <c r="E32">
        <f t="shared" si="0"/>
        <v>11</v>
      </c>
      <c r="F32">
        <f t="shared" si="0"/>
        <v>9</v>
      </c>
      <c r="G32">
        <f t="shared" si="0"/>
        <v>15</v>
      </c>
      <c r="H32">
        <f t="shared" si="0"/>
        <v>11</v>
      </c>
      <c r="I32">
        <f t="shared" si="0"/>
        <v>23</v>
      </c>
      <c r="M32">
        <v>3</v>
      </c>
      <c r="N32">
        <f>B41</f>
        <v>2</v>
      </c>
      <c r="O32">
        <v>-1</v>
      </c>
      <c r="P32">
        <f>-B42</f>
        <v>-1</v>
      </c>
      <c r="Q32">
        <v>2.5356999999999998</v>
      </c>
      <c r="R32">
        <v>-1</v>
      </c>
      <c r="S32">
        <v>-2.3214000000000001</v>
      </c>
      <c r="T32">
        <f>C41</f>
        <v>3</v>
      </c>
      <c r="U32">
        <v>-1</v>
      </c>
      <c r="V32">
        <f>-C42</f>
        <v>-1</v>
      </c>
    </row>
    <row r="33" spans="1:33" x14ac:dyDescent="0.25">
      <c r="A33">
        <v>3</v>
      </c>
      <c r="B33">
        <f t="shared" si="0"/>
        <v>7</v>
      </c>
      <c r="C33">
        <f t="shared" si="0"/>
        <v>10</v>
      </c>
      <c r="D33">
        <f t="shared" si="0"/>
        <v>10</v>
      </c>
      <c r="E33">
        <f t="shared" si="0"/>
        <v>16</v>
      </c>
      <c r="F33">
        <f t="shared" si="0"/>
        <v>13</v>
      </c>
      <c r="G33">
        <f t="shared" si="0"/>
        <v>22</v>
      </c>
      <c r="H33">
        <f t="shared" si="0"/>
        <v>16</v>
      </c>
      <c r="I33">
        <f t="shared" si="0"/>
        <v>34</v>
      </c>
      <c r="M33">
        <v>5</v>
      </c>
      <c r="N33">
        <f>D41</f>
        <v>3</v>
      </c>
      <c r="O33">
        <v>-1</v>
      </c>
      <c r="P33">
        <f>-D42</f>
        <v>-1</v>
      </c>
      <c r="Q33">
        <v>4.2</v>
      </c>
      <c r="R33">
        <v>-1</v>
      </c>
      <c r="S33">
        <v>-0.93330000000000002</v>
      </c>
      <c r="T33">
        <f>E41</f>
        <v>5</v>
      </c>
      <c r="U33">
        <v>-1</v>
      </c>
      <c r="V33">
        <f>-E42</f>
        <v>-1</v>
      </c>
    </row>
    <row r="34" spans="1:33" x14ac:dyDescent="0.25">
      <c r="A34">
        <v>4</v>
      </c>
      <c r="B34">
        <f t="shared" si="0"/>
        <v>9</v>
      </c>
      <c r="C34">
        <f t="shared" si="0"/>
        <v>13</v>
      </c>
      <c r="D34">
        <f t="shared" si="0"/>
        <v>13</v>
      </c>
      <c r="E34">
        <f t="shared" si="0"/>
        <v>21</v>
      </c>
      <c r="F34">
        <f t="shared" si="0"/>
        <v>17</v>
      </c>
      <c r="G34">
        <f t="shared" si="0"/>
        <v>29</v>
      </c>
      <c r="H34">
        <f t="shared" si="0"/>
        <v>21</v>
      </c>
      <c r="I34">
        <f t="shared" si="0"/>
        <v>45</v>
      </c>
      <c r="M34">
        <v>7</v>
      </c>
      <c r="N34">
        <f>F41</f>
        <v>4</v>
      </c>
      <c r="O34">
        <v>-1</v>
      </c>
      <c r="P34">
        <f>-F42</f>
        <v>-1</v>
      </c>
      <c r="Q34">
        <v>5.2</v>
      </c>
      <c r="R34">
        <v>-1</v>
      </c>
      <c r="S34">
        <v>-2.2999999999999998</v>
      </c>
      <c r="T34">
        <f>G41</f>
        <v>7</v>
      </c>
      <c r="U34">
        <v>-1</v>
      </c>
      <c r="V34">
        <f>-G42</f>
        <v>-1</v>
      </c>
    </row>
    <row r="35" spans="1:33" x14ac:dyDescent="0.25">
      <c r="A35">
        <v>5</v>
      </c>
      <c r="B35">
        <f t="shared" si="0"/>
        <v>11</v>
      </c>
      <c r="C35">
        <f t="shared" si="0"/>
        <v>16</v>
      </c>
      <c r="D35">
        <f t="shared" si="0"/>
        <v>16</v>
      </c>
      <c r="E35">
        <f t="shared" si="0"/>
        <v>26</v>
      </c>
      <c r="F35">
        <f t="shared" si="0"/>
        <v>21</v>
      </c>
      <c r="G35">
        <f t="shared" si="0"/>
        <v>36</v>
      </c>
      <c r="H35">
        <f t="shared" si="0"/>
        <v>26</v>
      </c>
      <c r="I35">
        <f t="shared" si="0"/>
        <v>56</v>
      </c>
      <c r="M35">
        <v>11</v>
      </c>
      <c r="N35">
        <f>H41</f>
        <v>5</v>
      </c>
      <c r="O35">
        <v>-1</v>
      </c>
      <c r="P35">
        <f>-H42</f>
        <v>-1</v>
      </c>
      <c r="Q35">
        <v>5.5</v>
      </c>
      <c r="R35">
        <v>-1</v>
      </c>
      <c r="S35">
        <v>-9.16</v>
      </c>
      <c r="T35">
        <f>I41</f>
        <v>11</v>
      </c>
      <c r="U35">
        <v>-1</v>
      </c>
      <c r="V35">
        <f>-I42</f>
        <v>-1</v>
      </c>
    </row>
    <row r="36" spans="1:33" x14ac:dyDescent="0.25">
      <c r="A36">
        <v>6</v>
      </c>
      <c r="B36">
        <f t="shared" si="0"/>
        <v>13</v>
      </c>
      <c r="C36">
        <f t="shared" si="0"/>
        <v>19</v>
      </c>
      <c r="D36">
        <f t="shared" si="0"/>
        <v>19</v>
      </c>
      <c r="E36">
        <f t="shared" si="0"/>
        <v>31</v>
      </c>
      <c r="F36">
        <f t="shared" si="0"/>
        <v>25</v>
      </c>
      <c r="G36">
        <f t="shared" si="0"/>
        <v>43</v>
      </c>
      <c r="H36">
        <f t="shared" si="0"/>
        <v>31</v>
      </c>
      <c r="I36">
        <f t="shared" si="0"/>
        <v>67</v>
      </c>
    </row>
    <row r="37" spans="1:33" x14ac:dyDescent="0.25">
      <c r="A37">
        <v>7</v>
      </c>
      <c r="B37">
        <f t="shared" si="0"/>
        <v>15</v>
      </c>
      <c r="C37">
        <f t="shared" si="0"/>
        <v>22</v>
      </c>
      <c r="D37">
        <f t="shared" si="0"/>
        <v>22</v>
      </c>
      <c r="E37">
        <f t="shared" si="0"/>
        <v>36</v>
      </c>
      <c r="F37">
        <f t="shared" si="0"/>
        <v>29</v>
      </c>
      <c r="G37">
        <f t="shared" si="0"/>
        <v>50</v>
      </c>
      <c r="H37">
        <f t="shared" si="0"/>
        <v>36</v>
      </c>
      <c r="I37">
        <f t="shared" si="0"/>
        <v>78</v>
      </c>
      <c r="M37" t="s">
        <v>10</v>
      </c>
      <c r="N37" s="12" t="s">
        <v>11</v>
      </c>
      <c r="O37" s="12"/>
      <c r="P37" s="12"/>
      <c r="Q37" s="12"/>
      <c r="R37" s="12"/>
      <c r="S37" s="12"/>
      <c r="U37" s="12" t="s">
        <v>12</v>
      </c>
      <c r="V37" s="12"/>
      <c r="W37" s="12"/>
      <c r="X37" s="12"/>
      <c r="Y37" s="12"/>
      <c r="Z37" s="12"/>
      <c r="AB37" s="12" t="s">
        <v>13</v>
      </c>
      <c r="AC37" s="12"/>
      <c r="AD37" s="12"/>
      <c r="AE37" s="12"/>
      <c r="AF37" s="12"/>
      <c r="AG37" s="12"/>
    </row>
    <row r="38" spans="1:33" x14ac:dyDescent="0.25">
      <c r="A38">
        <v>8</v>
      </c>
      <c r="B38">
        <f t="shared" si="0"/>
        <v>17</v>
      </c>
      <c r="C38">
        <f t="shared" si="0"/>
        <v>25</v>
      </c>
      <c r="D38">
        <f t="shared" si="0"/>
        <v>25</v>
      </c>
      <c r="E38">
        <f t="shared" si="0"/>
        <v>41</v>
      </c>
      <c r="F38">
        <f t="shared" si="0"/>
        <v>33</v>
      </c>
      <c r="G38">
        <f t="shared" si="0"/>
        <v>57</v>
      </c>
      <c r="H38">
        <f t="shared" si="0"/>
        <v>41</v>
      </c>
      <c r="I38">
        <f t="shared" si="0"/>
        <v>89</v>
      </c>
      <c r="N38" s="1" t="s">
        <v>14</v>
      </c>
      <c r="O38" s="1"/>
      <c r="P38" s="1" t="s">
        <v>8</v>
      </c>
      <c r="Q38" s="1" t="s">
        <v>15</v>
      </c>
      <c r="R38" s="1"/>
      <c r="S38" s="1" t="s">
        <v>16</v>
      </c>
      <c r="U38" s="1" t="s">
        <v>14</v>
      </c>
      <c r="V38" s="1"/>
      <c r="W38" s="1" t="s">
        <v>8</v>
      </c>
      <c r="X38" s="1" t="s">
        <v>15</v>
      </c>
      <c r="Y38" s="1"/>
      <c r="Z38" s="1" t="s">
        <v>16</v>
      </c>
      <c r="AB38" s="1" t="s">
        <v>14</v>
      </c>
      <c r="AC38" s="1"/>
      <c r="AD38" s="1" t="s">
        <v>8</v>
      </c>
      <c r="AE38" s="1" t="s">
        <v>15</v>
      </c>
      <c r="AF38" s="1"/>
      <c r="AG38" s="1" t="s">
        <v>16</v>
      </c>
    </row>
    <row r="39" spans="1:33" x14ac:dyDescent="0.25">
      <c r="L39" t="s">
        <v>7</v>
      </c>
      <c r="M39">
        <v>3</v>
      </c>
      <c r="N39" s="2">
        <f>N32</f>
        <v>2</v>
      </c>
      <c r="O39" s="3">
        <f>O32</f>
        <v>-1</v>
      </c>
      <c r="P39" s="4">
        <f>P32</f>
        <v>-1</v>
      </c>
      <c r="Q39">
        <f t="array" ref="Q39:R40">MINVERSE(N39:O40)</f>
        <v>-1.8667164457718881</v>
      </c>
      <c r="R39">
        <v>1.8667164457718881</v>
      </c>
      <c r="S39" s="5">
        <f t="array" ref="S39:S40">MMULT(Q39:R40,P39:P40)</f>
        <v>-2.4666791114429731</v>
      </c>
      <c r="U39" s="2">
        <f>N32</f>
        <v>2</v>
      </c>
      <c r="V39" s="3">
        <f>O32</f>
        <v>-1</v>
      </c>
      <c r="W39" s="4">
        <f>P32</f>
        <v>-1</v>
      </c>
      <c r="X39">
        <f t="array" ref="X39:Y40">MINVERSE(U39:V40)</f>
        <v>-0.99999999999999989</v>
      </c>
      <c r="Y39">
        <v>0.99999999999999989</v>
      </c>
      <c r="Z39" s="5">
        <f t="array" ref="Z39:Z40">MMULT(X39:Y40,W39:W40)</f>
        <v>0</v>
      </c>
      <c r="AB39" s="2">
        <f>Q32</f>
        <v>2.5356999999999998</v>
      </c>
      <c r="AC39" s="3">
        <f>R32</f>
        <v>-1</v>
      </c>
      <c r="AD39" s="4">
        <f>S32</f>
        <v>-2.3214000000000001</v>
      </c>
      <c r="AE39">
        <f t="array" ref="AE39:AF40">MINVERSE(AB39:AC40)</f>
        <v>-2.1537798836958855</v>
      </c>
      <c r="AF39">
        <v>2.1537798836958855</v>
      </c>
      <c r="AG39" s="5">
        <f t="array" ref="AG39:AG40">MMULT(AE39:AF40,AD39:AD40)</f>
        <v>2.8460047383157434</v>
      </c>
    </row>
    <row r="40" spans="1:33" x14ac:dyDescent="0.25">
      <c r="N40" s="6">
        <f>Q32</f>
        <v>2.5356999999999998</v>
      </c>
      <c r="O40" s="7">
        <f>R32</f>
        <v>-1</v>
      </c>
      <c r="P40" s="8">
        <f>S32</f>
        <v>-2.3214000000000001</v>
      </c>
      <c r="Q40">
        <v>-4.7334328915437762</v>
      </c>
      <c r="R40">
        <v>3.7334328915437762</v>
      </c>
      <c r="S40" s="9">
        <v>-3.9333582228859463</v>
      </c>
      <c r="U40" s="6">
        <f>T32</f>
        <v>3</v>
      </c>
      <c r="V40" s="7">
        <f>U32</f>
        <v>-1</v>
      </c>
      <c r="W40" s="8">
        <f>V32</f>
        <v>-1</v>
      </c>
      <c r="X40">
        <v>-2.9999999999999996</v>
      </c>
      <c r="Y40">
        <v>1.9999999999999996</v>
      </c>
      <c r="Z40" s="9">
        <v>1</v>
      </c>
      <c r="AB40" s="6">
        <f>T32</f>
        <v>3</v>
      </c>
      <c r="AC40" s="7">
        <f>U32</f>
        <v>-1</v>
      </c>
      <c r="AD40" s="8">
        <f>V32</f>
        <v>-1</v>
      </c>
      <c r="AE40">
        <v>-6.4613396510876564</v>
      </c>
      <c r="AF40">
        <v>5.4613396510876564</v>
      </c>
      <c r="AG40" s="9">
        <v>9.5380142149472285</v>
      </c>
    </row>
    <row r="41" spans="1:33" x14ac:dyDescent="0.25">
      <c r="A41" t="s">
        <v>17</v>
      </c>
      <c r="B41">
        <v>2</v>
      </c>
      <c r="C41">
        <v>3</v>
      </c>
      <c r="D41">
        <v>3</v>
      </c>
      <c r="E41">
        <v>5</v>
      </c>
      <c r="F41">
        <v>4</v>
      </c>
      <c r="G41">
        <v>7</v>
      </c>
      <c r="H41">
        <v>5</v>
      </c>
      <c r="I41">
        <v>11</v>
      </c>
    </row>
    <row r="42" spans="1:33" x14ac:dyDescent="0.25">
      <c r="A42" t="s">
        <v>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M42">
        <v>5</v>
      </c>
      <c r="N42" s="2">
        <f>N33</f>
        <v>3</v>
      </c>
      <c r="O42" s="3">
        <f>O33</f>
        <v>-1</v>
      </c>
      <c r="P42" s="4">
        <f>P33</f>
        <v>-1</v>
      </c>
      <c r="Q42">
        <f t="array" ref="Q42:R43">MINVERSE(N42:O43)</f>
        <v>-0.83333333333333326</v>
      </c>
      <c r="R42">
        <v>0.83333333333333326</v>
      </c>
      <c r="S42" s="5">
        <f t="array" ref="S42:S43">MMULT(Q42:R43,P42:P43)</f>
        <v>5.5583333333333318E-2</v>
      </c>
      <c r="U42" s="2">
        <f>N33</f>
        <v>3</v>
      </c>
      <c r="V42" s="3">
        <f>O33</f>
        <v>-1</v>
      </c>
      <c r="W42" s="4">
        <f>P33</f>
        <v>-1</v>
      </c>
      <c r="X42">
        <f t="array" ref="X42:Y43">MINVERSE(U42:V43)</f>
        <v>-0.5</v>
      </c>
      <c r="Y42">
        <v>0.5</v>
      </c>
      <c r="Z42" s="5">
        <f t="array" ref="Z42:Z43">MMULT(X42:Y43,W42:W43)</f>
        <v>0</v>
      </c>
      <c r="AB42" s="2">
        <f>Q33</f>
        <v>4.2</v>
      </c>
      <c r="AC42" s="3">
        <f>R33</f>
        <v>-1</v>
      </c>
      <c r="AD42" s="4">
        <f>S33</f>
        <v>-0.93330000000000002</v>
      </c>
      <c r="AE42">
        <f t="array" ref="AE42:AF43">MINVERSE(AB42:AC43)</f>
        <v>-1.2500000000000007</v>
      </c>
      <c r="AF42">
        <v>1.2500000000000007</v>
      </c>
      <c r="AG42" s="5">
        <f t="array" ref="AG42:AG43">MMULT(AE42:AF43,AD42:AD43)</f>
        <v>-8.3374999999999977E-2</v>
      </c>
    </row>
    <row r="43" spans="1:33" x14ac:dyDescent="0.25">
      <c r="N43" s="6">
        <f>Q33</f>
        <v>4.2</v>
      </c>
      <c r="O43" s="7">
        <f>R35</f>
        <v>-1</v>
      </c>
      <c r="P43" s="8">
        <f>S33</f>
        <v>-0.93330000000000002</v>
      </c>
      <c r="Q43">
        <v>-3.5</v>
      </c>
      <c r="R43">
        <v>2.5</v>
      </c>
      <c r="S43" s="9">
        <v>1.16675</v>
      </c>
      <c r="U43" s="6">
        <f>T33</f>
        <v>5</v>
      </c>
      <c r="V43" s="7">
        <f>U33</f>
        <v>-1</v>
      </c>
      <c r="W43" s="8">
        <f>V33</f>
        <v>-1</v>
      </c>
      <c r="X43">
        <v>-2.5</v>
      </c>
      <c r="Y43">
        <v>1.4999999999999998</v>
      </c>
      <c r="Z43" s="9">
        <v>1.0000000000000002</v>
      </c>
      <c r="AB43" s="6">
        <f>T33</f>
        <v>5</v>
      </c>
      <c r="AC43" s="7">
        <f>U33</f>
        <v>-1</v>
      </c>
      <c r="AD43" s="8">
        <f>V33</f>
        <v>-1</v>
      </c>
      <c r="AE43">
        <v>-6.2500000000000036</v>
      </c>
      <c r="AF43">
        <v>5.2500000000000036</v>
      </c>
      <c r="AG43" s="9">
        <v>0.58312499999999989</v>
      </c>
    </row>
    <row r="44" spans="1:33" x14ac:dyDescent="0.25">
      <c r="A44" t="s">
        <v>19</v>
      </c>
      <c r="B44" s="10" t="s">
        <v>1</v>
      </c>
      <c r="D44" s="10" t="s">
        <v>1</v>
      </c>
      <c r="F44" s="10" t="s">
        <v>1</v>
      </c>
      <c r="H44" s="10" t="s">
        <v>1</v>
      </c>
    </row>
    <row r="45" spans="1:33" x14ac:dyDescent="0.25">
      <c r="A45" t="s">
        <v>11</v>
      </c>
      <c r="B45" s="11">
        <f>S39</f>
        <v>-2.4666791114429731</v>
      </c>
      <c r="D45" s="11">
        <f>S42</f>
        <v>5.5583333333333318E-2</v>
      </c>
      <c r="F45" s="11">
        <f>S45</f>
        <v>-1.0833333333333328</v>
      </c>
      <c r="H45" s="11">
        <f>S48</f>
        <v>-16.319999999999993</v>
      </c>
      <c r="M45">
        <v>7</v>
      </c>
      <c r="N45" s="2">
        <f>N34</f>
        <v>4</v>
      </c>
      <c r="O45" s="3">
        <f>O34</f>
        <v>-1</v>
      </c>
      <c r="P45" s="4">
        <f>P34</f>
        <v>-1</v>
      </c>
      <c r="Q45">
        <f t="array" ref="Q45:R46">MINVERSE(N45:O46)</f>
        <v>-0.83333333333333304</v>
      </c>
      <c r="R45">
        <v>0.83333333333333304</v>
      </c>
      <c r="S45" s="5">
        <f t="array" ref="S45:S46">MMULT(Q45:R46,P45:P46)</f>
        <v>-1.0833333333333328</v>
      </c>
      <c r="U45" s="2">
        <f>N34</f>
        <v>4</v>
      </c>
      <c r="V45" s="3">
        <f>O34</f>
        <v>-1</v>
      </c>
      <c r="W45" s="4">
        <f>P34</f>
        <v>-1</v>
      </c>
      <c r="X45">
        <f t="array" ref="X45:Y46">MINVERSE(U45:V46)</f>
        <v>-0.33333333333333331</v>
      </c>
      <c r="Y45">
        <v>0.33333333333333331</v>
      </c>
      <c r="Z45" s="5">
        <f t="array" ref="Z45:Z46">MMULT(X45:Y46,W45:W46)</f>
        <v>0</v>
      </c>
      <c r="AB45" s="2">
        <f>Q34</f>
        <v>5.2</v>
      </c>
      <c r="AC45" s="3">
        <f>R34</f>
        <v>-1</v>
      </c>
      <c r="AD45" s="4">
        <f>S34</f>
        <v>-2.2999999999999998</v>
      </c>
      <c r="AE45">
        <f t="array" ref="AE45:AF46">MINVERSE(AB45:AC46)</f>
        <v>-0.55555555555555558</v>
      </c>
      <c r="AF45">
        <v>0.55555555555555558</v>
      </c>
      <c r="AG45" s="5">
        <f t="array" ref="AG45:AG46">MMULT(AE45:AF46,AD45:AD46)</f>
        <v>0.7222222222222221</v>
      </c>
    </row>
    <row r="46" spans="1:33" x14ac:dyDescent="0.25">
      <c r="A46" t="s">
        <v>12</v>
      </c>
      <c r="B46" s="11">
        <f>Z39</f>
        <v>0</v>
      </c>
      <c r="D46" s="11">
        <f>Z42</f>
        <v>0</v>
      </c>
      <c r="F46" s="11">
        <f>Z45</f>
        <v>0</v>
      </c>
      <c r="H46" s="11">
        <f>Z48</f>
        <v>0</v>
      </c>
      <c r="N46" s="6">
        <f>Q34</f>
        <v>5.2</v>
      </c>
      <c r="O46" s="7">
        <f>R34</f>
        <v>-1</v>
      </c>
      <c r="P46" s="8">
        <f>S34</f>
        <v>-2.2999999999999998</v>
      </c>
      <c r="Q46">
        <v>-4.3333333333333321</v>
      </c>
      <c r="R46">
        <v>3.3333333333333321</v>
      </c>
      <c r="S46" s="9">
        <v>-3.3333333333333313</v>
      </c>
      <c r="U46" s="6">
        <f>T34</f>
        <v>7</v>
      </c>
      <c r="V46" s="7">
        <f>U34</f>
        <v>-1</v>
      </c>
      <c r="W46" s="8">
        <f>V34</f>
        <v>-1</v>
      </c>
      <c r="X46">
        <v>-2.333333333333333</v>
      </c>
      <c r="Y46">
        <v>1.3333333333333333</v>
      </c>
      <c r="Z46" s="9">
        <v>0.99999999999999978</v>
      </c>
      <c r="AB46" s="6">
        <f>T34</f>
        <v>7</v>
      </c>
      <c r="AC46" s="7">
        <f>U34</f>
        <v>-1</v>
      </c>
      <c r="AD46" s="8">
        <f>V34</f>
        <v>-1</v>
      </c>
      <c r="AE46">
        <v>-3.8888888888888893</v>
      </c>
      <c r="AF46">
        <v>2.8888888888888893</v>
      </c>
      <c r="AG46" s="9">
        <v>6.0555555555555554</v>
      </c>
    </row>
    <row r="47" spans="1:33" x14ac:dyDescent="0.25">
      <c r="A47" t="s">
        <v>13</v>
      </c>
      <c r="B47" s="9">
        <f>AG39</f>
        <v>2.8460047383157434</v>
      </c>
      <c r="D47" s="9">
        <f>AG42</f>
        <v>-8.3374999999999977E-2</v>
      </c>
      <c r="F47" s="9">
        <f>AG45</f>
        <v>0.7222222222222221</v>
      </c>
      <c r="H47" s="9">
        <f>AG48</f>
        <v>1.4836363636363636</v>
      </c>
    </row>
    <row r="48" spans="1:33" x14ac:dyDescent="0.25">
      <c r="M48">
        <v>11</v>
      </c>
      <c r="N48" s="2">
        <f>N35</f>
        <v>5</v>
      </c>
      <c r="O48" s="3">
        <f>O35</f>
        <v>-1</v>
      </c>
      <c r="P48" s="4">
        <f>P35</f>
        <v>-1</v>
      </c>
      <c r="Q48">
        <f t="array" ref="Q48:R49">MINVERSE(N48:O49)</f>
        <v>-1.9999999999999993</v>
      </c>
      <c r="R48">
        <v>1.9999999999999993</v>
      </c>
      <c r="S48" s="5">
        <f t="array" ref="S48:S49">MMULT(Q48:R49,P48:P49)</f>
        <v>-16.319999999999993</v>
      </c>
      <c r="U48" s="2">
        <f>N35</f>
        <v>5</v>
      </c>
      <c r="V48" s="3">
        <f>O35</f>
        <v>-1</v>
      </c>
      <c r="W48" s="4">
        <f>P35</f>
        <v>-1</v>
      </c>
      <c r="X48">
        <f t="array" ref="X48:Y49">MINVERSE(U48:V49)</f>
        <v>-0.16666666666666669</v>
      </c>
      <c r="Y48">
        <v>0.16666666666666669</v>
      </c>
      <c r="Z48" s="5">
        <f t="array" ref="Z48:Z49">MMULT(X48:Y49,W48:W49)</f>
        <v>0</v>
      </c>
      <c r="AB48" s="2">
        <f>Q35</f>
        <v>5.5</v>
      </c>
      <c r="AC48" s="3">
        <f>R35</f>
        <v>-1</v>
      </c>
      <c r="AD48" s="4">
        <f>S35</f>
        <v>-9.16</v>
      </c>
      <c r="AE48">
        <f t="array" ref="AE48:AF49">MINVERSE(AB48:AC49)</f>
        <v>-0.18181818181818182</v>
      </c>
      <c r="AF48">
        <v>0.18181818181818182</v>
      </c>
      <c r="AG48" s="5">
        <f t="array" ref="AG48:AG49">MMULT(AE48:AF49,AD48:AD49)</f>
        <v>1.4836363636363636</v>
      </c>
    </row>
    <row r="49" spans="14:33" x14ac:dyDescent="0.25">
      <c r="N49" s="6">
        <f>Q35</f>
        <v>5.5</v>
      </c>
      <c r="O49" s="7">
        <f>R35</f>
        <v>-1</v>
      </c>
      <c r="P49" s="8">
        <f>S35</f>
        <v>-9.16</v>
      </c>
      <c r="Q49">
        <v>-10.999999999999996</v>
      </c>
      <c r="R49">
        <v>9.9999999999999964</v>
      </c>
      <c r="S49" s="9">
        <v>-80.599999999999966</v>
      </c>
      <c r="U49" s="6">
        <f>T35</f>
        <v>11</v>
      </c>
      <c r="V49" s="7">
        <f>U35</f>
        <v>-1</v>
      </c>
      <c r="W49" s="8">
        <f>V35</f>
        <v>-1</v>
      </c>
      <c r="X49">
        <v>-1.8333333333333335</v>
      </c>
      <c r="Y49">
        <v>0.83333333333333337</v>
      </c>
      <c r="Z49" s="9">
        <v>1</v>
      </c>
      <c r="AB49" s="6">
        <f>T35</f>
        <v>11</v>
      </c>
      <c r="AC49" s="7">
        <f>U35</f>
        <v>-1</v>
      </c>
      <c r="AD49" s="8">
        <f>V35</f>
        <v>-1</v>
      </c>
      <c r="AE49">
        <v>-2</v>
      </c>
      <c r="AF49">
        <v>1</v>
      </c>
      <c r="AG49" s="9">
        <v>17.32</v>
      </c>
    </row>
  </sheetData>
  <mergeCells count="10">
    <mergeCell ref="B30:C30"/>
    <mergeCell ref="D30:E30"/>
    <mergeCell ref="F30:G30"/>
    <mergeCell ref="H30:I30"/>
    <mergeCell ref="N30:P30"/>
    <mergeCell ref="Q30:S30"/>
    <mergeCell ref="T30:V30"/>
    <mergeCell ref="N37:S37"/>
    <mergeCell ref="U37:Z37"/>
    <mergeCell ref="AB37:AG37"/>
  </mergeCells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45C-36C7-4CAC-8CD7-404A4F0FDD6A}">
  <dimension ref="A1:AK47"/>
  <sheetViews>
    <sheetView tabSelected="1" zoomScaleNormal="100" workbookViewId="0">
      <selection activeCell="D6" sqref="D6"/>
    </sheetView>
  </sheetViews>
  <sheetFormatPr baseColWidth="10" defaultColWidth="10.7109375" defaultRowHeight="15" x14ac:dyDescent="0.25"/>
  <cols>
    <col min="1" max="16384" width="10.7109375" style="13"/>
  </cols>
  <sheetData>
    <row r="1" spans="1:15" x14ac:dyDescent="0.25">
      <c r="C1" s="13" t="s">
        <v>20</v>
      </c>
      <c r="D1" s="13" t="s">
        <v>2</v>
      </c>
      <c r="K1" s="13" t="s">
        <v>21</v>
      </c>
      <c r="L1" s="13" t="s">
        <v>2</v>
      </c>
    </row>
    <row r="2" spans="1:15" x14ac:dyDescent="0.25">
      <c r="D2" s="17" t="s">
        <v>0</v>
      </c>
      <c r="E2" s="17"/>
      <c r="F2" s="17"/>
      <c r="G2" s="17"/>
      <c r="L2" s="17" t="s">
        <v>0</v>
      </c>
      <c r="M2" s="17"/>
      <c r="N2" s="17"/>
      <c r="O2" s="17"/>
    </row>
    <row r="3" spans="1:15" x14ac:dyDescent="0.25">
      <c r="C3" s="18" t="s">
        <v>1</v>
      </c>
      <c r="D3" s="16">
        <v>3</v>
      </c>
      <c r="E3" s="16">
        <v>5</v>
      </c>
      <c r="F3" s="16">
        <v>7</v>
      </c>
      <c r="G3" s="16">
        <v>11</v>
      </c>
      <c r="K3" s="18" t="s">
        <v>1</v>
      </c>
      <c r="L3" s="19">
        <v>3</v>
      </c>
      <c r="M3" s="19">
        <v>5</v>
      </c>
      <c r="N3" s="19">
        <v>7</v>
      </c>
      <c r="O3" s="19">
        <v>11</v>
      </c>
    </row>
    <row r="4" spans="1:15" x14ac:dyDescent="0.25">
      <c r="C4" s="16">
        <v>1</v>
      </c>
      <c r="D4" s="13">
        <v>4</v>
      </c>
      <c r="E4" s="13">
        <v>6</v>
      </c>
      <c r="F4" s="13">
        <v>8</v>
      </c>
      <c r="G4" s="13">
        <v>12</v>
      </c>
      <c r="K4" s="19">
        <v>1</v>
      </c>
      <c r="L4" s="13">
        <v>4</v>
      </c>
      <c r="M4" s="13">
        <v>6</v>
      </c>
      <c r="N4" s="13">
        <v>8</v>
      </c>
      <c r="O4" s="13">
        <v>12</v>
      </c>
    </row>
    <row r="5" spans="1:15" x14ac:dyDescent="0.25">
      <c r="C5" s="16">
        <v>2</v>
      </c>
      <c r="D5" s="13">
        <v>7</v>
      </c>
      <c r="E5" s="13">
        <v>10</v>
      </c>
      <c r="F5" s="13">
        <v>14</v>
      </c>
      <c r="G5" s="13">
        <v>21</v>
      </c>
      <c r="K5" s="19">
        <v>2</v>
      </c>
      <c r="L5" s="13">
        <v>7</v>
      </c>
      <c r="M5" s="13">
        <v>10</v>
      </c>
      <c r="N5" s="13">
        <v>13</v>
      </c>
      <c r="O5" s="13">
        <v>21</v>
      </c>
    </row>
    <row r="6" spans="1:15" x14ac:dyDescent="0.25">
      <c r="C6" s="16">
        <v>3</v>
      </c>
      <c r="D6" s="13">
        <v>8</v>
      </c>
      <c r="E6" s="13">
        <v>12</v>
      </c>
      <c r="F6" s="13">
        <v>16</v>
      </c>
      <c r="G6" s="13">
        <v>25</v>
      </c>
      <c r="K6" s="19">
        <v>3</v>
      </c>
      <c r="L6" s="13">
        <v>10</v>
      </c>
      <c r="M6" s="13">
        <v>13</v>
      </c>
      <c r="N6" s="13">
        <v>17</v>
      </c>
      <c r="O6" s="13">
        <v>24</v>
      </c>
    </row>
    <row r="7" spans="1:15" x14ac:dyDescent="0.25">
      <c r="C7" s="16">
        <v>4</v>
      </c>
      <c r="D7" s="13">
        <v>10</v>
      </c>
      <c r="E7" s="13">
        <v>15</v>
      </c>
      <c r="F7" s="13">
        <v>21</v>
      </c>
      <c r="K7" s="19">
        <v>4</v>
      </c>
      <c r="L7" s="13">
        <v>12</v>
      </c>
      <c r="M7" s="13">
        <v>17</v>
      </c>
      <c r="N7" s="13">
        <v>24</v>
      </c>
    </row>
    <row r="8" spans="1:15" x14ac:dyDescent="0.25">
      <c r="C8" s="16">
        <v>5</v>
      </c>
      <c r="D8" s="13">
        <v>12</v>
      </c>
      <c r="E8" s="13">
        <v>17</v>
      </c>
      <c r="K8" s="19">
        <v>5</v>
      </c>
      <c r="L8" s="13">
        <v>16</v>
      </c>
      <c r="M8" s="13">
        <v>22</v>
      </c>
    </row>
    <row r="9" spans="1:15" x14ac:dyDescent="0.25">
      <c r="C9" s="16">
        <v>6</v>
      </c>
      <c r="D9" s="13">
        <v>14</v>
      </c>
      <c r="K9" s="19">
        <v>6</v>
      </c>
      <c r="L9" s="13">
        <v>18</v>
      </c>
      <c r="M9" s="13">
        <v>27</v>
      </c>
    </row>
    <row r="10" spans="1:15" x14ac:dyDescent="0.25">
      <c r="C10" s="16">
        <v>7</v>
      </c>
      <c r="D10" s="13">
        <v>16</v>
      </c>
      <c r="K10" s="19">
        <v>7</v>
      </c>
      <c r="L10" s="13">
        <v>20</v>
      </c>
    </row>
    <row r="11" spans="1:15" x14ac:dyDescent="0.25">
      <c r="C11" s="16">
        <v>8</v>
      </c>
      <c r="D11" s="13">
        <v>18</v>
      </c>
      <c r="K11" s="19">
        <v>8</v>
      </c>
    </row>
    <row r="13" spans="1:15" x14ac:dyDescent="0.25">
      <c r="A13" s="21" t="s">
        <v>23</v>
      </c>
      <c r="B13" s="21"/>
      <c r="D13" s="20" t="s">
        <v>22</v>
      </c>
      <c r="E13" s="20"/>
      <c r="F13" s="20"/>
      <c r="G13" s="20"/>
      <c r="I13" s="21" t="s">
        <v>23</v>
      </c>
      <c r="J13" s="21"/>
      <c r="L13" s="20" t="s">
        <v>24</v>
      </c>
      <c r="M13" s="20"/>
      <c r="N13" s="20"/>
      <c r="O13" s="20"/>
    </row>
    <row r="14" spans="1:15" x14ac:dyDescent="0.25">
      <c r="A14" s="13" t="s">
        <v>17</v>
      </c>
      <c r="B14" s="13">
        <v>2</v>
      </c>
      <c r="C14" s="13">
        <v>1</v>
      </c>
      <c r="D14" s="13">
        <f>$C14*$B$14+$B$15</f>
        <v>4</v>
      </c>
      <c r="E14" s="13">
        <f>$C14*$B$17+$B$18</f>
        <v>6</v>
      </c>
      <c r="F14" s="13">
        <f>$C14*$B$20+$B$21</f>
        <v>8</v>
      </c>
      <c r="G14" s="13">
        <f>$C14*$B$23+$B$24</f>
        <v>12</v>
      </c>
      <c r="I14" s="13" t="s">
        <v>17</v>
      </c>
      <c r="J14" s="13">
        <v>3</v>
      </c>
      <c r="K14" s="13">
        <v>1</v>
      </c>
      <c r="L14" s="13">
        <f>$K14*$J$14+$J$15</f>
        <v>4</v>
      </c>
      <c r="M14" s="13">
        <f>$K14*$J$17+$J$18</f>
        <v>6</v>
      </c>
      <c r="N14" s="13">
        <f>$K14*$J$20+$J$21</f>
        <v>8</v>
      </c>
      <c r="O14" s="13">
        <f>$K14*$J$23+$J$24</f>
        <v>12</v>
      </c>
    </row>
    <row r="15" spans="1:15" x14ac:dyDescent="0.25">
      <c r="A15" s="13" t="s">
        <v>18</v>
      </c>
      <c r="B15" s="13">
        <v>2</v>
      </c>
      <c r="C15" s="13">
        <v>2</v>
      </c>
      <c r="D15" s="13">
        <f t="shared" ref="D15:D21" si="0">C15*$B$14+$B$15</f>
        <v>6</v>
      </c>
      <c r="E15" s="13">
        <f t="shared" ref="E15:E21" si="1">C15*$B$17+$B$18</f>
        <v>9</v>
      </c>
      <c r="F15" s="13">
        <f t="shared" ref="F15:F21" si="2">$C15*$B$20+$B$21</f>
        <v>12</v>
      </c>
      <c r="G15" s="13">
        <f t="shared" ref="G15:G21" si="3">$C15*$B$23+$B$24</f>
        <v>18</v>
      </c>
      <c r="I15" s="13" t="s">
        <v>18</v>
      </c>
      <c r="J15" s="13">
        <v>1</v>
      </c>
      <c r="K15" s="13">
        <v>2</v>
      </c>
      <c r="L15" s="13">
        <f t="shared" ref="L15:L21" si="4">$K15*$J$14+$J$15</f>
        <v>7</v>
      </c>
      <c r="M15" s="13">
        <f>K15*$J$17+$J$18</f>
        <v>10</v>
      </c>
      <c r="N15" s="13">
        <f t="shared" ref="N15:N21" si="5">$K15*$J$20+$J$21</f>
        <v>13</v>
      </c>
      <c r="O15" s="13">
        <f t="shared" ref="O15:O21" si="6">$K15*$J$23+$J$24</f>
        <v>19</v>
      </c>
    </row>
    <row r="16" spans="1:15" x14ac:dyDescent="0.25">
      <c r="A16" s="21" t="s">
        <v>25</v>
      </c>
      <c r="B16" s="21"/>
      <c r="C16" s="13">
        <v>3</v>
      </c>
      <c r="D16" s="13">
        <f t="shared" si="0"/>
        <v>8</v>
      </c>
      <c r="E16" s="13">
        <f t="shared" si="1"/>
        <v>12</v>
      </c>
      <c r="F16" s="13">
        <f t="shared" si="2"/>
        <v>16</v>
      </c>
      <c r="G16" s="13">
        <f t="shared" si="3"/>
        <v>24</v>
      </c>
      <c r="I16" s="21" t="s">
        <v>25</v>
      </c>
      <c r="J16" s="21"/>
      <c r="K16" s="13">
        <v>3</v>
      </c>
      <c r="L16" s="13">
        <f t="shared" si="4"/>
        <v>10</v>
      </c>
      <c r="M16" s="13">
        <f>K16*$J$17+$J$18</f>
        <v>14</v>
      </c>
      <c r="N16" s="13">
        <f t="shared" si="5"/>
        <v>18</v>
      </c>
      <c r="O16" s="13">
        <f t="shared" si="6"/>
        <v>26</v>
      </c>
    </row>
    <row r="17" spans="1:15" x14ac:dyDescent="0.25">
      <c r="A17" s="13" t="s">
        <v>17</v>
      </c>
      <c r="B17" s="13">
        <v>3</v>
      </c>
      <c r="C17" s="13">
        <v>4</v>
      </c>
      <c r="D17" s="13">
        <f t="shared" si="0"/>
        <v>10</v>
      </c>
      <c r="E17" s="13">
        <f t="shared" si="1"/>
        <v>15</v>
      </c>
      <c r="F17" s="13">
        <f t="shared" si="2"/>
        <v>20</v>
      </c>
      <c r="G17" s="13">
        <f t="shared" si="3"/>
        <v>30</v>
      </c>
      <c r="I17" s="13" t="s">
        <v>17</v>
      </c>
      <c r="J17" s="13">
        <v>4</v>
      </c>
      <c r="K17" s="13">
        <v>4</v>
      </c>
      <c r="L17" s="13">
        <f t="shared" si="4"/>
        <v>13</v>
      </c>
      <c r="M17" s="13">
        <f>K17*$J$17+$J$18</f>
        <v>18</v>
      </c>
      <c r="N17" s="13">
        <f t="shared" si="5"/>
        <v>23</v>
      </c>
      <c r="O17" s="13">
        <f t="shared" si="6"/>
        <v>33</v>
      </c>
    </row>
    <row r="18" spans="1:15" x14ac:dyDescent="0.25">
      <c r="A18" s="13" t="s">
        <v>18</v>
      </c>
      <c r="B18" s="13">
        <v>3</v>
      </c>
      <c r="C18" s="13">
        <v>5</v>
      </c>
      <c r="D18" s="13">
        <f t="shared" si="0"/>
        <v>12</v>
      </c>
      <c r="E18" s="13">
        <f t="shared" si="1"/>
        <v>18</v>
      </c>
      <c r="F18" s="13">
        <f t="shared" si="2"/>
        <v>24</v>
      </c>
      <c r="G18" s="13">
        <f t="shared" si="3"/>
        <v>36</v>
      </c>
      <c r="I18" s="13" t="s">
        <v>18</v>
      </c>
      <c r="J18" s="13">
        <v>2</v>
      </c>
      <c r="K18" s="13">
        <v>5</v>
      </c>
      <c r="L18" s="13">
        <f t="shared" si="4"/>
        <v>16</v>
      </c>
      <c r="M18" s="13">
        <f>K18*$J$17+$J$18</f>
        <v>22</v>
      </c>
      <c r="N18" s="13">
        <f t="shared" si="5"/>
        <v>28</v>
      </c>
      <c r="O18" s="13">
        <f t="shared" si="6"/>
        <v>40</v>
      </c>
    </row>
    <row r="19" spans="1:15" x14ac:dyDescent="0.25">
      <c r="A19" s="21" t="s">
        <v>26</v>
      </c>
      <c r="B19" s="21"/>
      <c r="C19" s="13">
        <v>6</v>
      </c>
      <c r="D19" s="13">
        <f t="shared" si="0"/>
        <v>14</v>
      </c>
      <c r="E19" s="13">
        <f t="shared" si="1"/>
        <v>21</v>
      </c>
      <c r="F19" s="13">
        <f t="shared" si="2"/>
        <v>28</v>
      </c>
      <c r="G19" s="13">
        <f t="shared" si="3"/>
        <v>42</v>
      </c>
      <c r="I19" s="21" t="s">
        <v>26</v>
      </c>
      <c r="J19" s="21"/>
      <c r="K19" s="13">
        <v>6</v>
      </c>
      <c r="L19" s="13">
        <f t="shared" si="4"/>
        <v>19</v>
      </c>
      <c r="M19" s="13">
        <f>K19*$J$17+$J$18</f>
        <v>26</v>
      </c>
      <c r="N19" s="13">
        <f t="shared" si="5"/>
        <v>33</v>
      </c>
      <c r="O19" s="13">
        <f t="shared" si="6"/>
        <v>47</v>
      </c>
    </row>
    <row r="20" spans="1:15" x14ac:dyDescent="0.25">
      <c r="A20" s="13" t="s">
        <v>17</v>
      </c>
      <c r="B20" s="13">
        <v>4</v>
      </c>
      <c r="C20" s="13">
        <v>7</v>
      </c>
      <c r="D20" s="13">
        <f t="shared" si="0"/>
        <v>16</v>
      </c>
      <c r="E20" s="13">
        <f t="shared" si="1"/>
        <v>24</v>
      </c>
      <c r="F20" s="13">
        <f t="shared" si="2"/>
        <v>32</v>
      </c>
      <c r="G20" s="13">
        <f t="shared" si="3"/>
        <v>48</v>
      </c>
      <c r="I20" s="13" t="s">
        <v>17</v>
      </c>
      <c r="J20" s="13">
        <v>5</v>
      </c>
      <c r="K20" s="13">
        <v>7</v>
      </c>
      <c r="L20" s="13">
        <f t="shared" si="4"/>
        <v>22</v>
      </c>
      <c r="M20" s="13">
        <f>K20*$J$17+$J$18</f>
        <v>30</v>
      </c>
      <c r="N20" s="13">
        <f t="shared" si="5"/>
        <v>38</v>
      </c>
      <c r="O20" s="13">
        <f t="shared" si="6"/>
        <v>54</v>
      </c>
    </row>
    <row r="21" spans="1:15" x14ac:dyDescent="0.25">
      <c r="A21" s="13" t="s">
        <v>18</v>
      </c>
      <c r="B21" s="13">
        <v>4</v>
      </c>
      <c r="C21" s="13">
        <v>8</v>
      </c>
      <c r="D21" s="13">
        <f t="shared" si="0"/>
        <v>18</v>
      </c>
      <c r="E21" s="13">
        <f t="shared" si="1"/>
        <v>27</v>
      </c>
      <c r="F21" s="13">
        <f t="shared" si="2"/>
        <v>36</v>
      </c>
      <c r="G21" s="13">
        <f t="shared" si="3"/>
        <v>54</v>
      </c>
      <c r="I21" s="13" t="s">
        <v>18</v>
      </c>
      <c r="J21" s="13">
        <v>3</v>
      </c>
      <c r="K21" s="13">
        <v>8</v>
      </c>
      <c r="L21" s="13">
        <f t="shared" si="4"/>
        <v>25</v>
      </c>
      <c r="M21" s="13">
        <f>K21*$J$17+$J$18</f>
        <v>34</v>
      </c>
      <c r="N21" s="13">
        <f t="shared" si="5"/>
        <v>43</v>
      </c>
      <c r="O21" s="13">
        <f t="shared" si="6"/>
        <v>61</v>
      </c>
    </row>
    <row r="22" spans="1:15" x14ac:dyDescent="0.25">
      <c r="A22" s="21" t="s">
        <v>27</v>
      </c>
      <c r="B22" s="21"/>
      <c r="I22" s="21" t="s">
        <v>27</v>
      </c>
      <c r="J22" s="21"/>
    </row>
    <row r="23" spans="1:15" x14ac:dyDescent="0.25">
      <c r="A23" s="13" t="s">
        <v>17</v>
      </c>
      <c r="B23" s="13">
        <v>6</v>
      </c>
      <c r="C23" s="22" t="s">
        <v>28</v>
      </c>
      <c r="D23">
        <f t="array" ref="D23">SUM((D4:D11&lt;&gt;"") *ABS(D4:D11 - D14:D21))</f>
        <v>1</v>
      </c>
      <c r="E23">
        <f t="array" ref="E23">SUM((E4:E11&lt;&gt;"") *ABS(E4:E11 - E14:E21))</f>
        <v>2</v>
      </c>
      <c r="F23">
        <f t="array" ref="F23">SUM((F4:F11&lt;&gt;"") *ABS(F4:F11 - F14:F21))</f>
        <v>3</v>
      </c>
      <c r="G23">
        <f t="array" ref="G23">SUM((G4:G11&lt;&gt;"") *ABS(G4:G11 - G14:G21))</f>
        <v>4</v>
      </c>
      <c r="I23" s="13" t="s">
        <v>17</v>
      </c>
      <c r="J23" s="13">
        <v>7</v>
      </c>
      <c r="K23" s="23" t="s">
        <v>28</v>
      </c>
      <c r="L23">
        <f t="array" ref="L23">SUM((L4:L11&lt;&gt;"") *ABS(L4:L11 - L14:L21))</f>
        <v>4</v>
      </c>
      <c r="M23">
        <f t="array" ref="M23">SUM((M4:M11&lt;&gt;"") *ABS(M4:M11 - M14:M21))</f>
        <v>3</v>
      </c>
      <c r="N23">
        <f t="array" ref="N23">SUM((N4:N11&lt;&gt;"") *ABS(N4:N11 - N14:N21))</f>
        <v>2</v>
      </c>
      <c r="O23">
        <f t="array" ref="O23">SUM((O4:O11&lt;&gt;"") *ABS(O4:O11 - O14:O21))</f>
        <v>4</v>
      </c>
    </row>
    <row r="24" spans="1:15" x14ac:dyDescent="0.25">
      <c r="A24" s="13" t="s">
        <v>18</v>
      </c>
      <c r="B24" s="13">
        <v>6</v>
      </c>
      <c r="C24" s="22" t="s">
        <v>29</v>
      </c>
      <c r="D24">
        <f t="array" ref="D24">AVERAGE(IF(D4:D11&lt;&gt;"",(D4:D11 - D14:D21)^2,""))</f>
        <v>0.125</v>
      </c>
      <c r="E24">
        <f t="array" ref="E24">AVERAGE(IF(E4:E11&lt;&gt;"",(E4:E11 - E14:E21)^2,""))</f>
        <v>0.4</v>
      </c>
      <c r="F24">
        <f t="array" ref="F24">AVERAGE(IF(F4:F11&lt;&gt;"",(F4:F11 - F14:F21)^2,""))</f>
        <v>1.25</v>
      </c>
      <c r="G24">
        <f t="array" ref="G24">AVERAGE(IF(G4:G11&lt;&gt;"",(G4:G11 - G14:G21)^2,""))</f>
        <v>3.3333333333333335</v>
      </c>
      <c r="I24" s="13" t="s">
        <v>18</v>
      </c>
      <c r="J24" s="13">
        <v>5</v>
      </c>
      <c r="K24" s="23" t="s">
        <v>29</v>
      </c>
      <c r="L24">
        <f t="array" ref="L24">AVERAGE(IF(L4:L11&lt;&gt;"",(L4:L11 - L14:L21)^2,""))</f>
        <v>0.8571428571428571</v>
      </c>
      <c r="M24">
        <f t="array" ref="M24">AVERAGE(IF(M4:M11&lt;&gt;"",(M4:M11 - M14:M21)^2,""))</f>
        <v>0.5</v>
      </c>
      <c r="N24">
        <f t="array" ref="N24">AVERAGE(IF(N4:N11&lt;&gt;"",(N4:N11 - N14:N21)^2,""))</f>
        <v>0.5</v>
      </c>
      <c r="O24">
        <f t="array" ref="O24">AVERAGE(IF(O4:O11&lt;&gt;"",(O4:O11 - O14:O21)^2,""))</f>
        <v>2.6666666666666665</v>
      </c>
    </row>
    <row r="37" spans="18:37" x14ac:dyDescent="0.25">
      <c r="R37" s="14"/>
      <c r="S37" s="14"/>
      <c r="T37" s="14"/>
      <c r="U37" s="14"/>
      <c r="V37" s="14"/>
      <c r="W37" s="14"/>
      <c r="Y37" s="14"/>
      <c r="Z37" s="14"/>
      <c r="AA37" s="14"/>
      <c r="AB37" s="14"/>
      <c r="AC37" s="14"/>
      <c r="AD37" s="14"/>
      <c r="AF37" s="14"/>
      <c r="AG37" s="14"/>
      <c r="AH37" s="14"/>
      <c r="AI37" s="14"/>
      <c r="AJ37" s="14"/>
      <c r="AK37" s="14"/>
    </row>
    <row r="38" spans="18:37" x14ac:dyDescent="0.25">
      <c r="W38" s="15"/>
      <c r="AD38" s="15"/>
      <c r="AK38" s="15"/>
    </row>
    <row r="41" spans="18:37" x14ac:dyDescent="0.25">
      <c r="W41" s="15"/>
      <c r="AD41" s="15"/>
      <c r="AK41" s="15"/>
    </row>
    <row r="44" spans="18:37" x14ac:dyDescent="0.25">
      <c r="W44" s="15"/>
      <c r="AD44" s="15"/>
      <c r="AK44" s="15"/>
    </row>
    <row r="47" spans="18:37" x14ac:dyDescent="0.25">
      <c r="W47" s="15"/>
      <c r="AD47" s="15"/>
      <c r="AK47" s="15"/>
    </row>
  </sheetData>
  <mergeCells count="12">
    <mergeCell ref="I16:J16"/>
    <mergeCell ref="A16:B16"/>
    <mergeCell ref="A19:B19"/>
    <mergeCell ref="A22:B22"/>
    <mergeCell ref="I19:J19"/>
    <mergeCell ref="I22:J22"/>
    <mergeCell ref="D2:G2"/>
    <mergeCell ref="L2:O2"/>
    <mergeCell ref="D13:G13"/>
    <mergeCell ref="A13:B13"/>
    <mergeCell ref="L13:O13"/>
    <mergeCell ref="I13:J13"/>
  </mergeCells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65537</vt:lpstr>
      <vt:lpstr>18446744073709551263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Katharina Koschatko</dc:creator>
  <dc:description/>
  <cp:lastModifiedBy>Katharina Koschatko</cp:lastModifiedBy>
  <cp:revision>3</cp:revision>
  <dcterms:created xsi:type="dcterms:W3CDTF">2023-12-22T09:55:58Z</dcterms:created>
  <dcterms:modified xsi:type="dcterms:W3CDTF">2024-05-24T00:21:38Z</dcterms:modified>
  <dc:language>en-US</dc:language>
</cp:coreProperties>
</file>