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MyRep\РОССЕТИ этап 2\2025 + материалы\"/>
    </mc:Choice>
  </mc:AlternateContent>
  <xr:revisionPtr revIDLastSave="0" documentId="8_{FBFC521E-2059-4FD3-B6C2-0438D402A3B8}" xr6:coauthVersionLast="47" xr6:coauthVersionMax="47" xr10:uidLastSave="{00000000-0000-0000-0000-000000000000}"/>
  <bookViews>
    <workbookView xWindow="-98" yWindow="-98" windowWidth="23236" windowHeight="13875" xr2:uid="{4E66FFD9-0DB0-437E-8F2B-335D8631A1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D38" i="1" s="1"/>
  <c r="U3" i="1"/>
  <c r="S3" i="1"/>
  <c r="C6" i="1"/>
  <c r="X10" i="1" l="1"/>
  <c r="P6" i="1"/>
  <c r="O6" i="1"/>
  <c r="O27" i="1" l="1"/>
  <c r="O33" i="1"/>
  <c r="O26" i="1"/>
  <c r="O32" i="1"/>
  <c r="O30" i="1"/>
  <c r="O24" i="1"/>
  <c r="O28" i="1"/>
  <c r="O36" i="1"/>
  <c r="O34" i="1"/>
  <c r="O25" i="1"/>
  <c r="O31" i="1"/>
  <c r="O29" i="1"/>
  <c r="O23" i="1"/>
  <c r="O35" i="1"/>
  <c r="P28" i="1"/>
  <c r="P34" i="1"/>
  <c r="P27" i="1"/>
  <c r="P33" i="1"/>
  <c r="P26" i="1"/>
  <c r="P32" i="1"/>
  <c r="P30" i="1"/>
  <c r="P24" i="1"/>
  <c r="P36" i="1"/>
  <c r="P31" i="1"/>
  <c r="P29" i="1"/>
  <c r="P23" i="1"/>
  <c r="P35" i="1"/>
  <c r="P25" i="1"/>
  <c r="Q6" i="1"/>
  <c r="G6" i="1"/>
  <c r="R6" i="1"/>
  <c r="H6" i="1"/>
  <c r="F6" i="1"/>
  <c r="N6" i="1"/>
  <c r="M6" i="1"/>
  <c r="L6" i="1"/>
  <c r="K6" i="1"/>
  <c r="J6" i="1"/>
  <c r="I6" i="1"/>
  <c r="E6" i="1"/>
  <c r="D6" i="1"/>
  <c r="R24" i="1" l="1"/>
  <c r="R25" i="1"/>
  <c r="R26" i="1"/>
  <c r="R27" i="1"/>
  <c r="R28" i="1"/>
  <c r="R29" i="1"/>
  <c r="R30" i="1"/>
  <c r="R31" i="1"/>
  <c r="R32" i="1"/>
  <c r="R33" i="1"/>
  <c r="R34" i="1"/>
  <c r="R35" i="1"/>
  <c r="R36" i="1"/>
  <c r="R23" i="1"/>
  <c r="M27" i="1"/>
  <c r="M33" i="1"/>
  <c r="M26" i="1"/>
  <c r="M32" i="1"/>
  <c r="M25" i="1"/>
  <c r="M31" i="1"/>
  <c r="M23" i="1"/>
  <c r="M30" i="1"/>
  <c r="M24" i="1"/>
  <c r="M28" i="1"/>
  <c r="M36" i="1"/>
  <c r="M34" i="1"/>
  <c r="M29" i="1"/>
  <c r="M35" i="1"/>
  <c r="N27" i="1"/>
  <c r="N33" i="1"/>
  <c r="N26" i="1"/>
  <c r="N32" i="1"/>
  <c r="N25" i="1"/>
  <c r="N30" i="1"/>
  <c r="N24" i="1"/>
  <c r="N28" i="1"/>
  <c r="N36" i="1"/>
  <c r="N34" i="1"/>
  <c r="N31" i="1"/>
  <c r="N23" i="1"/>
  <c r="N35" i="1"/>
  <c r="N29" i="1"/>
  <c r="F24" i="1"/>
  <c r="F30" i="1"/>
  <c r="F36" i="1"/>
  <c r="F29" i="1"/>
  <c r="F35" i="1"/>
  <c r="F27" i="1"/>
  <c r="F33" i="1"/>
  <c r="F31" i="1"/>
  <c r="F25" i="1"/>
  <c r="F23" i="1"/>
  <c r="F28" i="1"/>
  <c r="F34" i="1"/>
  <c r="F26" i="1"/>
  <c r="F32" i="1"/>
  <c r="H25" i="1"/>
  <c r="H31" i="1"/>
  <c r="H23" i="1"/>
  <c r="H24" i="1"/>
  <c r="H30" i="1"/>
  <c r="H36" i="1"/>
  <c r="H29" i="1"/>
  <c r="H26" i="1"/>
  <c r="H32" i="1"/>
  <c r="H27" i="1"/>
  <c r="H33" i="1"/>
  <c r="H35" i="1"/>
  <c r="H28" i="1"/>
  <c r="H34" i="1"/>
  <c r="G25" i="1"/>
  <c r="G31" i="1"/>
  <c r="G23" i="1"/>
  <c r="G24" i="1"/>
  <c r="G30" i="1"/>
  <c r="G36" i="1"/>
  <c r="G29" i="1"/>
  <c r="G35" i="1"/>
  <c r="G27" i="1"/>
  <c r="G33" i="1"/>
  <c r="G28" i="1"/>
  <c r="G34" i="1"/>
  <c r="G26" i="1"/>
  <c r="G32" i="1"/>
  <c r="Q28" i="1"/>
  <c r="Q34" i="1"/>
  <c r="Q27" i="1"/>
  <c r="Q33" i="1"/>
  <c r="Q26" i="1"/>
  <c r="Q32" i="1"/>
  <c r="Q30" i="1"/>
  <c r="Q24" i="1"/>
  <c r="Q36" i="1"/>
  <c r="Q25" i="1"/>
  <c r="Q31" i="1"/>
  <c r="Q29" i="1"/>
  <c r="Q23" i="1"/>
  <c r="Q35" i="1"/>
  <c r="D24" i="1"/>
  <c r="D30" i="1"/>
  <c r="D36" i="1"/>
  <c r="D29" i="1"/>
  <c r="D35" i="1"/>
  <c r="D28" i="1"/>
  <c r="D34" i="1"/>
  <c r="D27" i="1"/>
  <c r="D33" i="1"/>
  <c r="D31" i="1"/>
  <c r="D25" i="1"/>
  <c r="D23" i="1"/>
  <c r="D26" i="1"/>
  <c r="D32" i="1"/>
  <c r="E24" i="1"/>
  <c r="E30" i="1"/>
  <c r="E36" i="1"/>
  <c r="E29" i="1"/>
  <c r="E35" i="1"/>
  <c r="E28" i="1"/>
  <c r="E27" i="1"/>
  <c r="E33" i="1"/>
  <c r="E31" i="1"/>
  <c r="E25" i="1"/>
  <c r="E23" i="1"/>
  <c r="E34" i="1"/>
  <c r="E26" i="1"/>
  <c r="E32" i="1"/>
  <c r="I25" i="1"/>
  <c r="I31" i="1"/>
  <c r="I23" i="1"/>
  <c r="I24" i="1"/>
  <c r="I30" i="1"/>
  <c r="I36" i="1"/>
  <c r="I34" i="1"/>
  <c r="I26" i="1"/>
  <c r="I32" i="1"/>
  <c r="I29" i="1"/>
  <c r="I27" i="1"/>
  <c r="I33" i="1"/>
  <c r="I35" i="1"/>
  <c r="I28" i="1"/>
  <c r="J26" i="1"/>
  <c r="J32" i="1"/>
  <c r="J25" i="1"/>
  <c r="J31" i="1"/>
  <c r="J23" i="1"/>
  <c r="J24" i="1"/>
  <c r="J30" i="1"/>
  <c r="J36" i="1"/>
  <c r="J34" i="1"/>
  <c r="J29" i="1"/>
  <c r="J27" i="1"/>
  <c r="J33" i="1"/>
  <c r="J35" i="1"/>
  <c r="J28" i="1"/>
  <c r="K26" i="1"/>
  <c r="K32" i="1"/>
  <c r="K25" i="1"/>
  <c r="K31" i="1"/>
  <c r="K23" i="1"/>
  <c r="K24" i="1"/>
  <c r="K28" i="1"/>
  <c r="K36" i="1"/>
  <c r="K34" i="1"/>
  <c r="K29" i="1"/>
  <c r="K27" i="1"/>
  <c r="K33" i="1"/>
  <c r="K35" i="1"/>
  <c r="K30" i="1"/>
  <c r="L26" i="1"/>
  <c r="L32" i="1"/>
  <c r="L25" i="1"/>
  <c r="L31" i="1"/>
  <c r="L23" i="1"/>
  <c r="L24" i="1"/>
  <c r="L28" i="1"/>
  <c r="L36" i="1"/>
  <c r="L34" i="1"/>
  <c r="L29" i="1"/>
  <c r="L33" i="1"/>
  <c r="L35" i="1"/>
  <c r="L30" i="1"/>
  <c r="L27" i="1"/>
  <c r="C25" i="1"/>
  <c r="C34" i="1"/>
  <c r="S34" i="1" s="1"/>
  <c r="C24" i="1"/>
  <c r="C33" i="1"/>
  <c r="C32" i="1"/>
  <c r="C31" i="1"/>
  <c r="C30" i="1"/>
  <c r="C23" i="1"/>
  <c r="C29" i="1"/>
  <c r="C28" i="1"/>
  <c r="C27" i="1"/>
  <c r="C36" i="1"/>
  <c r="C26" i="1"/>
  <c r="C35" i="1"/>
  <c r="W34" i="1"/>
  <c r="S35" i="1" l="1"/>
  <c r="W35" i="1" s="1"/>
  <c r="S28" i="1"/>
  <c r="W28" i="1" s="1"/>
  <c r="S31" i="1"/>
  <c r="W31" i="1" s="1"/>
  <c r="S32" i="1"/>
  <c r="W32" i="1" s="1"/>
  <c r="S26" i="1"/>
  <c r="W26" i="1" s="1"/>
  <c r="S30" i="1"/>
  <c r="W30" i="1" s="1"/>
  <c r="S23" i="1"/>
  <c r="W23" i="1" s="1"/>
  <c r="S24" i="1"/>
  <c r="W24" i="1" s="1"/>
  <c r="Y23" i="1" s="1"/>
  <c r="S36" i="1"/>
  <c r="W36" i="1" s="1"/>
  <c r="S27" i="1"/>
  <c r="W27" i="1" s="1"/>
  <c r="S29" i="1"/>
  <c r="W29" i="1" s="1"/>
  <c r="S33" i="1"/>
  <c r="W33" i="1" s="1"/>
  <c r="S25" i="1"/>
  <c r="W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<sst xmlns="http://schemas.openxmlformats.org/spreadsheetml/2006/main" count="300" uniqueCount="22">
  <si>
    <t>Линии</t>
  </si>
  <si>
    <t>Расчёт стоимости линий</t>
  </si>
  <si>
    <t>Стоимость линий,тыс</t>
  </si>
  <si>
    <t>Длина,км</t>
  </si>
  <si>
    <t>ƛ,1/год</t>
  </si>
  <si>
    <t>Время восстановления(часов)</t>
  </si>
  <si>
    <t>Расчёт стоимости Рк и В</t>
  </si>
  <si>
    <t>Потребители</t>
  </si>
  <si>
    <t>Количество Рк и В</t>
  </si>
  <si>
    <t>Средняя продолжительность перерыва(часов в год)</t>
  </si>
  <si>
    <t>Сумма</t>
  </si>
  <si>
    <t>Стоимость поломки/ час</t>
  </si>
  <si>
    <t>Стоимость поломок/год, тыс</t>
  </si>
  <si>
    <t>Сумма, тыс</t>
  </si>
  <si>
    <t>Кол-во разъединителей</t>
  </si>
  <si>
    <t>Стоимость, тыс</t>
  </si>
  <si>
    <t>ƛ</t>
  </si>
  <si>
    <t>!!!</t>
  </si>
  <si>
    <t>Длина ВЛЗ, км</t>
  </si>
  <si>
    <t>Длина ВЛ, Км</t>
  </si>
  <si>
    <t>Стоимость, тыс.руб/км</t>
  </si>
  <si>
    <t>Общая стоимость, тыс.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</si>
</sst>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3CE2-8AB6-4DF5-B06B-C8232C3C14A9}">
  <dimension ref="A1:AE39"/>
  <sheetViews>
    <sheetView tabSelected="1" workbookViewId="0">
      <selection activeCell="Y23" sqref="Y23:Y36"/>
    </sheetView>
  </sheetViews>
  <sheetFormatPr defaultRowHeight="14.25" x14ac:dyDescent="0.45"/>
  <sheetData>
    <row r="1" spans="1:31" x14ac:dyDescent="0.4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S1" s="4" t="s">
        <v>1</v>
      </c>
      <c r="T1" s="5"/>
      <c r="U1" s="5"/>
      <c r="V1" s="5"/>
      <c r="W1" s="5"/>
      <c r="X1" s="5"/>
      <c r="Y1" s="6"/>
    </row>
    <row r="2" spans="1:31" x14ac:dyDescent="0.45">
      <c r="A2" s="7"/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1" t="s">
        <v>19</v>
      </c>
      <c r="T2" s="11"/>
      <c r="U2" s="11" t="s">
        <v>18</v>
      </c>
      <c r="V2" s="11"/>
      <c r="W2" s="11" t="s">
        <v>2</v>
      </c>
      <c r="X2" s="11"/>
      <c r="Y2" s="12"/>
    </row>
    <row r="3" spans="1:31" x14ac:dyDescent="0.45">
      <c r="A3" s="13" t="s">
        <v>3</v>
      </c>
      <c r="B3" s="6"/>
      <c r="C3" s="9">
        <v>13</v>
      </c>
      <c r="D3" s="9">
        <v>22</v>
      </c>
      <c r="E3" s="9" t="s">
        <v>17</v>
      </c>
      <c r="F3" s="9" t="s">
        <v>17</v>
      </c>
      <c r="G3" s="9" t="s">
        <v>17</v>
      </c>
      <c r="H3" s="9" t="s">
        <v>17</v>
      </c>
      <c r="I3" s="9" t="s">
        <v>17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  <c r="O3" s="9" t="s">
        <v>17</v>
      </c>
      <c r="P3" s="9" t="s">
        <v>17</v>
      </c>
      <c r="Q3" s="9" t="s">
        <v>17</v>
      </c>
      <c r="R3" s="9" t="s">
        <v>17</v>
      </c>
      <c r="S3" s="14">
        <f>SUMIF(C5:R5,"=0,15",C3:R3)</f>
        <v>13</v>
      </c>
      <c r="T3" s="28"/>
      <c r="U3" s="15">
        <f>SUMIF(C5:R5,"=0,05",C3:R3)</f>
        <v>22</v>
      </c>
      <c r="V3" s="15"/>
      <c r="W3" s="15" t="e" cm="1">
        <f t="array" ref="W3" xml:space="preserve"> SUM(C3:R3*C4:R4)</f>
        <v>#VALUE!</v>
      </c>
      <c r="X3" s="15"/>
      <c r="Y3" s="16"/>
    </row>
    <row r="4" spans="1:31" x14ac:dyDescent="0.45">
      <c r="A4" s="5" t="s">
        <v>20</v>
      </c>
      <c r="B4" s="6"/>
      <c r="C4" s="9">
        <v>400</v>
      </c>
      <c r="D4" s="9">
        <v>500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9" t="s">
        <v>17</v>
      </c>
      <c r="L4" s="9" t="s">
        <v>17</v>
      </c>
      <c r="M4" s="9" t="s">
        <v>17</v>
      </c>
      <c r="N4" s="9" t="s">
        <v>17</v>
      </c>
      <c r="O4" s="9" t="s">
        <v>17</v>
      </c>
      <c r="P4" s="9" t="s">
        <v>17</v>
      </c>
      <c r="Q4" s="9" t="s">
        <v>17</v>
      </c>
      <c r="R4" s="9" t="s">
        <v>17</v>
      </c>
      <c r="S4" s="14"/>
      <c r="T4" s="28"/>
      <c r="U4" s="15"/>
      <c r="V4" s="15"/>
      <c r="W4" s="15"/>
      <c r="X4" s="15"/>
      <c r="Y4" s="16"/>
    </row>
    <row r="5" spans="1:31" x14ac:dyDescent="0.45">
      <c r="A5" s="5" t="s">
        <v>16</v>
      </c>
      <c r="B5" s="6"/>
      <c r="C5" s="9">
        <v>0.15</v>
      </c>
      <c r="D5" s="9">
        <v>0.05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  <c r="L5" s="9" t="s">
        <v>17</v>
      </c>
      <c r="M5" s="9" t="s">
        <v>17</v>
      </c>
      <c r="N5" s="9" t="s">
        <v>17</v>
      </c>
      <c r="O5" s="9" t="s">
        <v>17</v>
      </c>
      <c r="P5" s="9" t="s">
        <v>17</v>
      </c>
      <c r="Q5" s="9" t="s">
        <v>17</v>
      </c>
      <c r="R5" s="9" t="s">
        <v>17</v>
      </c>
      <c r="S5" s="14"/>
      <c r="T5" s="28"/>
      <c r="U5" s="15"/>
      <c r="V5" s="15"/>
      <c r="W5" s="15"/>
      <c r="X5" s="15"/>
      <c r="Y5" s="16"/>
    </row>
    <row r="6" spans="1:31" ht="14.65" thickBot="1" x14ac:dyDescent="0.5">
      <c r="A6" s="17" t="s">
        <v>4</v>
      </c>
      <c r="B6" s="18"/>
      <c r="C6" s="9">
        <f xml:space="preserve"> C5 * C3</f>
        <v>1.95</v>
      </c>
      <c r="D6" s="9">
        <f t="shared" ref="D6:R6" si="0" xml:space="preserve"> D5 * D3</f>
        <v>1.1000000000000001</v>
      </c>
      <c r="E6" s="9" t="e">
        <f t="shared" si="0"/>
        <v>#VALUE!</v>
      </c>
      <c r="F6" s="9" t="e">
        <f t="shared" si="0"/>
        <v>#VALUE!</v>
      </c>
      <c r="G6" s="9" t="e">
        <f t="shared" si="0"/>
        <v>#VALUE!</v>
      </c>
      <c r="H6" s="9" t="e">
        <f t="shared" si="0"/>
        <v>#VALUE!</v>
      </c>
      <c r="I6" s="9" t="e">
        <f t="shared" si="0"/>
        <v>#VALUE!</v>
      </c>
      <c r="J6" s="9" t="e">
        <f t="shared" si="0"/>
        <v>#VALUE!</v>
      </c>
      <c r="K6" s="9" t="e">
        <f t="shared" si="0"/>
        <v>#VALUE!</v>
      </c>
      <c r="L6" s="9" t="e">
        <f t="shared" si="0"/>
        <v>#VALUE!</v>
      </c>
      <c r="M6" s="9" t="e">
        <f t="shared" si="0"/>
        <v>#VALUE!</v>
      </c>
      <c r="N6" s="9" t="e">
        <f t="shared" si="0"/>
        <v>#VALUE!</v>
      </c>
      <c r="O6" s="9" t="e">
        <f t="shared" si="0"/>
        <v>#VALUE!</v>
      </c>
      <c r="P6" s="9" t="e">
        <f t="shared" si="0"/>
        <v>#VALUE!</v>
      </c>
      <c r="Q6" s="9" t="e">
        <f t="shared" si="0"/>
        <v>#VALUE!</v>
      </c>
      <c r="R6" s="9" t="e">
        <f t="shared" si="0"/>
        <v>#VALUE!</v>
      </c>
      <c r="S6" s="19"/>
      <c r="T6" s="20"/>
      <c r="U6" s="20"/>
      <c r="V6" s="20"/>
      <c r="W6" s="20"/>
      <c r="X6" s="20"/>
      <c r="Y6" s="21"/>
    </row>
    <row r="7" spans="1:31" ht="14.65" thickBot="1" x14ac:dyDescent="0.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22" t="s">
        <v>6</v>
      </c>
      <c r="T7" s="23"/>
      <c r="U7" s="23"/>
      <c r="V7" s="23"/>
      <c r="W7" s="23"/>
      <c r="X7" s="23"/>
      <c r="Y7" s="24"/>
    </row>
    <row r="8" spans="1:31" x14ac:dyDescent="0.45">
      <c r="A8" s="42" t="s">
        <v>7</v>
      </c>
      <c r="B8" s="41">
        <v>2</v>
      </c>
      <c r="C8" s="40">
        <v>0</v>
      </c>
      <c r="D8" s="40" t="s">
        <v>17</v>
      </c>
      <c r="E8" s="40" t="s">
        <v>17</v>
      </c>
      <c r="F8" s="40" t="s">
        <v>17</v>
      </c>
      <c r="G8" s="40" t="s">
        <v>17</v>
      </c>
      <c r="H8" s="40" t="s">
        <v>17</v>
      </c>
      <c r="I8" s="40" t="s">
        <v>17</v>
      </c>
      <c r="J8" s="40" t="s">
        <v>17</v>
      </c>
      <c r="K8" s="40" t="s">
        <v>17</v>
      </c>
      <c r="L8" s="40" t="s">
        <v>17</v>
      </c>
      <c r="M8" s="40" t="s">
        <v>17</v>
      </c>
      <c r="N8" s="40" t="s">
        <v>17</v>
      </c>
      <c r="O8" s="40" t="s">
        <v>17</v>
      </c>
      <c r="P8" s="40" t="s">
        <v>17</v>
      </c>
      <c r="Q8" s="40" t="s">
        <v>17</v>
      </c>
      <c r="R8" s="40" t="s">
        <v>17</v>
      </c>
      <c r="S8" s="43" t="s">
        <v>8</v>
      </c>
      <c r="T8" s="44"/>
      <c r="U8" s="44" t="s">
        <v>14</v>
      </c>
      <c r="V8" s="44"/>
      <c r="W8" s="44"/>
      <c r="X8" s="44" t="s">
        <v>15</v>
      </c>
      <c r="Y8" s="45"/>
    </row>
    <row r="9" spans="1:31" x14ac:dyDescent="0.45">
      <c r="A9" s="29"/>
      <c r="B9" s="31">
        <v>3</v>
      </c>
      <c r="C9" s="40">
        <v>1</v>
      </c>
      <c r="D9" s="40" t="s">
        <v>17</v>
      </c>
      <c r="E9" s="40" t="s">
        <v>17</v>
      </c>
      <c r="F9" s="40" t="s">
        <v>17</v>
      </c>
      <c r="G9" s="40" t="s">
        <v>17</v>
      </c>
      <c r="H9" s="40" t="s">
        <v>17</v>
      </c>
      <c r="I9" s="40" t="s">
        <v>17</v>
      </c>
      <c r="J9" s="40" t="s">
        <v>17</v>
      </c>
      <c r="K9" s="40" t="s">
        <v>17</v>
      </c>
      <c r="L9" s="40" t="s">
        <v>17</v>
      </c>
      <c r="M9" s="40" t="s">
        <v>17</v>
      </c>
      <c r="N9" s="40" t="s">
        <v>17</v>
      </c>
      <c r="O9" s="40" t="s">
        <v>17</v>
      </c>
      <c r="P9" s="40" t="s">
        <v>17</v>
      </c>
      <c r="Q9" s="40" t="s">
        <v>17</v>
      </c>
      <c r="R9" s="40" t="s">
        <v>17</v>
      </c>
      <c r="S9" s="14"/>
      <c r="T9" s="28"/>
      <c r="U9" s="28"/>
      <c r="V9" s="28"/>
      <c r="W9" s="28"/>
      <c r="X9" s="28"/>
      <c r="Y9" s="16"/>
    </row>
    <row r="10" spans="1:31" x14ac:dyDescent="0.45">
      <c r="A10" s="29"/>
      <c r="B10" s="9">
        <v>4</v>
      </c>
      <c r="C10" s="40">
        <v>6</v>
      </c>
      <c r="D10" s="40" t="s">
        <v>17</v>
      </c>
      <c r="E10" s="40" t="s">
        <v>17</v>
      </c>
      <c r="F10" s="40" t="s">
        <v>17</v>
      </c>
      <c r="G10" s="40" t="s">
        <v>17</v>
      </c>
      <c r="H10" s="40" t="s">
        <v>17</v>
      </c>
      <c r="I10" s="40" t="s">
        <v>17</v>
      </c>
      <c r="J10" s="40" t="s">
        <v>17</v>
      </c>
      <c r="K10" s="40" t="s">
        <v>17</v>
      </c>
      <c r="L10" s="40" t="s">
        <v>17</v>
      </c>
      <c r="M10" s="40" t="s">
        <v>17</v>
      </c>
      <c r="N10" s="40" t="s">
        <v>17</v>
      </c>
      <c r="O10" s="40" t="s">
        <v>17</v>
      </c>
      <c r="P10" s="40" t="s">
        <v>17</v>
      </c>
      <c r="Q10" s="40" t="s">
        <v>17</v>
      </c>
      <c r="R10" s="40" t="s">
        <v>17</v>
      </c>
      <c r="S10" s="14" t="s">
        <v>17</v>
      </c>
      <c r="T10" s="28"/>
      <c r="U10" s="28" t="s">
        <v>17</v>
      </c>
      <c r="V10" s="28"/>
      <c r="W10" s="28"/>
      <c r="X10" s="28" t="e">
        <f>S10*250 + U10*20</f>
        <v>#VALUE!</v>
      </c>
      <c r="Y10" s="16"/>
    </row>
    <row r="11" spans="1:31" x14ac:dyDescent="0.45">
      <c r="A11" s="29"/>
      <c r="B11" s="9">
        <v>5</v>
      </c>
      <c r="C11" s="40">
        <v>5</v>
      </c>
      <c r="D11" s="40" t="s">
        <v>17</v>
      </c>
      <c r="E11" s="40" t="s">
        <v>17</v>
      </c>
      <c r="F11" s="40" t="s">
        <v>17</v>
      </c>
      <c r="G11" s="40" t="s">
        <v>17</v>
      </c>
      <c r="H11" s="40" t="s">
        <v>17</v>
      </c>
      <c r="I11" s="40" t="s">
        <v>17</v>
      </c>
      <c r="J11" s="40" t="s">
        <v>17</v>
      </c>
      <c r="K11" s="40" t="s">
        <v>17</v>
      </c>
      <c r="L11" s="40" t="s">
        <v>17</v>
      </c>
      <c r="M11" s="40" t="s">
        <v>17</v>
      </c>
      <c r="N11" s="40" t="s">
        <v>17</v>
      </c>
      <c r="O11" s="40" t="s">
        <v>17</v>
      </c>
      <c r="P11" s="40" t="s">
        <v>17</v>
      </c>
      <c r="Q11" s="40" t="s">
        <v>17</v>
      </c>
      <c r="R11" s="40" t="s">
        <v>17</v>
      </c>
      <c r="S11" s="14"/>
      <c r="T11" s="28"/>
      <c r="U11" s="28"/>
      <c r="V11" s="28"/>
      <c r="W11" s="28"/>
      <c r="X11" s="28"/>
      <c r="Y11" s="16"/>
    </row>
    <row r="12" spans="1:31" x14ac:dyDescent="0.45">
      <c r="A12" s="29"/>
      <c r="B12" s="9">
        <v>6</v>
      </c>
      <c r="C12" s="40" t="s">
        <v>17</v>
      </c>
      <c r="D12" s="40" t="s">
        <v>17</v>
      </c>
      <c r="E12" s="40" t="s">
        <v>17</v>
      </c>
      <c r="F12" s="40" t="s">
        <v>17</v>
      </c>
      <c r="G12" s="40" t="s">
        <v>17</v>
      </c>
      <c r="H12" s="40" t="s">
        <v>17</v>
      </c>
      <c r="I12" s="40" t="s">
        <v>17</v>
      </c>
      <c r="J12" s="40" t="s">
        <v>17</v>
      </c>
      <c r="K12" s="40" t="s">
        <v>17</v>
      </c>
      <c r="L12" s="40" t="s">
        <v>17</v>
      </c>
      <c r="M12" s="40" t="s">
        <v>17</v>
      </c>
      <c r="N12" s="40" t="s">
        <v>17</v>
      </c>
      <c r="O12" s="40" t="s">
        <v>17</v>
      </c>
      <c r="P12" s="40" t="s">
        <v>17</v>
      </c>
      <c r="Q12" s="40" t="s">
        <v>17</v>
      </c>
      <c r="R12" s="40" t="s">
        <v>17</v>
      </c>
      <c r="S12" s="14"/>
      <c r="T12" s="28"/>
      <c r="U12" s="28"/>
      <c r="V12" s="28"/>
      <c r="W12" s="28"/>
      <c r="X12" s="28"/>
      <c r="Y12" s="16"/>
    </row>
    <row r="13" spans="1:31" x14ac:dyDescent="0.45">
      <c r="A13" s="29"/>
      <c r="B13" s="9">
        <v>7</v>
      </c>
      <c r="C13" s="40" t="s">
        <v>17</v>
      </c>
      <c r="D13" s="40" t="s">
        <v>17</v>
      </c>
      <c r="E13" s="40" t="s">
        <v>17</v>
      </c>
      <c r="F13" s="40" t="s">
        <v>17</v>
      </c>
      <c r="G13" s="40" t="s">
        <v>17</v>
      </c>
      <c r="H13" s="40" t="s">
        <v>17</v>
      </c>
      <c r="I13" s="40" t="s">
        <v>17</v>
      </c>
      <c r="J13" s="40" t="s">
        <v>17</v>
      </c>
      <c r="K13" s="40" t="s">
        <v>17</v>
      </c>
      <c r="L13" s="40" t="s">
        <v>17</v>
      </c>
      <c r="M13" s="40" t="s">
        <v>17</v>
      </c>
      <c r="N13" s="40" t="s">
        <v>17</v>
      </c>
      <c r="O13" s="40" t="s">
        <v>17</v>
      </c>
      <c r="P13" s="40" t="s">
        <v>17</v>
      </c>
      <c r="Q13" s="40" t="s">
        <v>17</v>
      </c>
      <c r="R13" s="40" t="s">
        <v>17</v>
      </c>
      <c r="S13" s="14"/>
      <c r="T13" s="28"/>
      <c r="U13" s="28"/>
      <c r="V13" s="28"/>
      <c r="W13" s="28"/>
      <c r="X13" s="28"/>
      <c r="Y13" s="16"/>
    </row>
    <row r="14" spans="1:31" x14ac:dyDescent="0.45">
      <c r="A14" s="29"/>
      <c r="B14" s="9">
        <v>8</v>
      </c>
      <c r="C14" s="40" t="s">
        <v>17</v>
      </c>
      <c r="D14" s="40" t="s">
        <v>17</v>
      </c>
      <c r="E14" s="40" t="s">
        <v>17</v>
      </c>
      <c r="F14" s="40" t="s">
        <v>17</v>
      </c>
      <c r="G14" s="40" t="s">
        <v>17</v>
      </c>
      <c r="H14" s="40" t="s">
        <v>17</v>
      </c>
      <c r="I14" s="40" t="s">
        <v>17</v>
      </c>
      <c r="J14" s="40" t="s">
        <v>17</v>
      </c>
      <c r="K14" s="40" t="s">
        <v>17</v>
      </c>
      <c r="L14" s="40" t="s">
        <v>17</v>
      </c>
      <c r="M14" s="40" t="s">
        <v>17</v>
      </c>
      <c r="N14" s="40" t="s">
        <v>17</v>
      </c>
      <c r="O14" s="40" t="s">
        <v>17</v>
      </c>
      <c r="P14" s="40" t="s">
        <v>17</v>
      </c>
      <c r="Q14" s="40" t="s">
        <v>17</v>
      </c>
      <c r="R14" s="40" t="s">
        <v>17</v>
      </c>
      <c r="S14" s="14"/>
      <c r="T14" s="28"/>
      <c r="U14" s="28"/>
      <c r="V14" s="28"/>
      <c r="W14" s="28"/>
      <c r="X14" s="28"/>
      <c r="Y14" s="16"/>
      <c r="AC14" s="35"/>
      <c r="AD14" s="35"/>
      <c r="AE14" s="35"/>
    </row>
    <row r="15" spans="1:31" x14ac:dyDescent="0.45">
      <c r="A15" s="29"/>
      <c r="B15" s="9">
        <v>9</v>
      </c>
      <c r="C15" s="40" t="s">
        <v>17</v>
      </c>
      <c r="D15" s="40" t="s">
        <v>17</v>
      </c>
      <c r="E15" s="40" t="s">
        <v>17</v>
      </c>
      <c r="F15" s="40" t="s">
        <v>17</v>
      </c>
      <c r="G15" s="40" t="s">
        <v>17</v>
      </c>
      <c r="H15" s="40" t="s">
        <v>17</v>
      </c>
      <c r="I15" s="40" t="s">
        <v>17</v>
      </c>
      <c r="J15" s="40" t="s">
        <v>17</v>
      </c>
      <c r="K15" s="40" t="s">
        <v>17</v>
      </c>
      <c r="L15" s="40" t="s">
        <v>17</v>
      </c>
      <c r="M15" s="40" t="s">
        <v>17</v>
      </c>
      <c r="N15" s="40" t="s">
        <v>17</v>
      </c>
      <c r="O15" s="40" t="s">
        <v>17</v>
      </c>
      <c r="P15" s="40" t="s">
        <v>17</v>
      </c>
      <c r="Q15" s="40" t="s">
        <v>17</v>
      </c>
      <c r="R15" s="40" t="s">
        <v>17</v>
      </c>
      <c r="S15" s="14"/>
      <c r="T15" s="28"/>
      <c r="U15" s="28"/>
      <c r="V15" s="28"/>
      <c r="W15" s="28"/>
      <c r="X15" s="28"/>
      <c r="Y15" s="16"/>
      <c r="AC15" s="34"/>
      <c r="AD15" s="34"/>
      <c r="AE15" s="34"/>
    </row>
    <row r="16" spans="1:31" x14ac:dyDescent="0.45">
      <c r="A16" s="29"/>
      <c r="B16" s="9">
        <v>10</v>
      </c>
      <c r="C16" s="40" t="s">
        <v>17</v>
      </c>
      <c r="D16" s="40" t="s">
        <v>17</v>
      </c>
      <c r="E16" s="40" t="s">
        <v>17</v>
      </c>
      <c r="F16" s="40" t="s">
        <v>17</v>
      </c>
      <c r="G16" s="40" t="s">
        <v>17</v>
      </c>
      <c r="H16" s="40" t="s">
        <v>17</v>
      </c>
      <c r="I16" s="40" t="s">
        <v>17</v>
      </c>
      <c r="J16" s="40" t="s">
        <v>17</v>
      </c>
      <c r="K16" s="40" t="s">
        <v>17</v>
      </c>
      <c r="L16" s="40" t="s">
        <v>17</v>
      </c>
      <c r="M16" s="40" t="s">
        <v>17</v>
      </c>
      <c r="N16" s="40" t="s">
        <v>17</v>
      </c>
      <c r="O16" s="40" t="s">
        <v>17</v>
      </c>
      <c r="P16" s="40" t="s">
        <v>17</v>
      </c>
      <c r="Q16" s="40" t="s">
        <v>17</v>
      </c>
      <c r="R16" s="40" t="s">
        <v>17</v>
      </c>
      <c r="S16" s="14"/>
      <c r="T16" s="28"/>
      <c r="U16" s="28"/>
      <c r="V16" s="28"/>
      <c r="W16" s="28"/>
      <c r="X16" s="28"/>
      <c r="Y16" s="16"/>
      <c r="AC16" s="34"/>
      <c r="AD16" s="34"/>
      <c r="AE16" s="34"/>
    </row>
    <row r="17" spans="1:31" x14ac:dyDescent="0.45">
      <c r="A17" s="29"/>
      <c r="B17" s="9">
        <v>11</v>
      </c>
      <c r="C17" s="40" t="s">
        <v>17</v>
      </c>
      <c r="D17" s="40" t="s">
        <v>17</v>
      </c>
      <c r="E17" s="40" t="s">
        <v>17</v>
      </c>
      <c r="F17" s="40" t="s">
        <v>17</v>
      </c>
      <c r="G17" s="40" t="s">
        <v>17</v>
      </c>
      <c r="H17" s="40" t="s">
        <v>17</v>
      </c>
      <c r="I17" s="40" t="s">
        <v>17</v>
      </c>
      <c r="J17" s="40" t="s">
        <v>17</v>
      </c>
      <c r="K17" s="40" t="s">
        <v>17</v>
      </c>
      <c r="L17" s="40" t="s">
        <v>17</v>
      </c>
      <c r="M17" s="40" t="s">
        <v>17</v>
      </c>
      <c r="N17" s="40" t="s">
        <v>17</v>
      </c>
      <c r="O17" s="40" t="s">
        <v>17</v>
      </c>
      <c r="P17" s="40" t="s">
        <v>17</v>
      </c>
      <c r="Q17" s="40" t="s">
        <v>17</v>
      </c>
      <c r="R17" s="40" t="s">
        <v>17</v>
      </c>
      <c r="S17" s="14"/>
      <c r="T17" s="28"/>
      <c r="U17" s="28"/>
      <c r="V17" s="28"/>
      <c r="W17" s="28"/>
      <c r="X17" s="28"/>
      <c r="Y17" s="16"/>
      <c r="AC17" s="34"/>
      <c r="AD17" s="34"/>
      <c r="AE17" s="34"/>
    </row>
    <row r="18" spans="1:31" x14ac:dyDescent="0.45">
      <c r="A18" s="29"/>
      <c r="B18" s="9">
        <v>12</v>
      </c>
      <c r="C18" s="40" t="s">
        <v>17</v>
      </c>
      <c r="D18" s="40" t="s">
        <v>17</v>
      </c>
      <c r="E18" s="40" t="s">
        <v>17</v>
      </c>
      <c r="F18" s="40" t="s">
        <v>17</v>
      </c>
      <c r="G18" s="40" t="s">
        <v>17</v>
      </c>
      <c r="H18" s="40" t="s">
        <v>17</v>
      </c>
      <c r="I18" s="40" t="s">
        <v>17</v>
      </c>
      <c r="J18" s="40" t="s">
        <v>17</v>
      </c>
      <c r="K18" s="40" t="s">
        <v>17</v>
      </c>
      <c r="L18" s="40" t="s">
        <v>17</v>
      </c>
      <c r="M18" s="40" t="s">
        <v>17</v>
      </c>
      <c r="N18" s="40" t="s">
        <v>17</v>
      </c>
      <c r="O18" s="40" t="s">
        <v>17</v>
      </c>
      <c r="P18" s="40" t="s">
        <v>17</v>
      </c>
      <c r="Q18" s="40" t="s">
        <v>17</v>
      </c>
      <c r="R18" s="40" t="s">
        <v>17</v>
      </c>
      <c r="S18" s="14"/>
      <c r="T18" s="28"/>
      <c r="U18" s="28"/>
      <c r="V18" s="28"/>
      <c r="W18" s="28"/>
      <c r="X18" s="28"/>
      <c r="Y18" s="16"/>
      <c r="AC18" s="34"/>
      <c r="AD18" s="34"/>
      <c r="AE18" s="34"/>
    </row>
    <row r="19" spans="1:31" x14ac:dyDescent="0.45">
      <c r="A19" s="29"/>
      <c r="B19" s="9">
        <v>13</v>
      </c>
      <c r="C19" s="40" t="s">
        <v>17</v>
      </c>
      <c r="D19" s="40" t="s">
        <v>17</v>
      </c>
      <c r="E19" s="40" t="s">
        <v>17</v>
      </c>
      <c r="F19" s="40" t="s">
        <v>17</v>
      </c>
      <c r="G19" s="40" t="s">
        <v>17</v>
      </c>
      <c r="H19" s="40" t="s">
        <v>17</v>
      </c>
      <c r="I19" s="40" t="s">
        <v>17</v>
      </c>
      <c r="J19" s="40" t="s">
        <v>17</v>
      </c>
      <c r="K19" s="40" t="s">
        <v>17</v>
      </c>
      <c r="L19" s="40" t="s">
        <v>17</v>
      </c>
      <c r="M19" s="40" t="s">
        <v>17</v>
      </c>
      <c r="N19" s="40" t="s">
        <v>17</v>
      </c>
      <c r="O19" s="40" t="s">
        <v>17</v>
      </c>
      <c r="P19" s="40" t="s">
        <v>17</v>
      </c>
      <c r="Q19" s="40" t="s">
        <v>17</v>
      </c>
      <c r="R19" s="40" t="s">
        <v>17</v>
      </c>
      <c r="S19" s="14"/>
      <c r="T19" s="28"/>
      <c r="U19" s="28"/>
      <c r="V19" s="28"/>
      <c r="W19" s="28"/>
      <c r="X19" s="28"/>
      <c r="Y19" s="16"/>
      <c r="AC19" s="34"/>
      <c r="AD19" s="34"/>
      <c r="AE19" s="34"/>
    </row>
    <row r="20" spans="1:31" x14ac:dyDescent="0.45">
      <c r="A20" s="29"/>
      <c r="B20" s="9">
        <v>14</v>
      </c>
      <c r="C20" s="40" t="s">
        <v>17</v>
      </c>
      <c r="D20" s="40" t="s">
        <v>17</v>
      </c>
      <c r="E20" s="40" t="s">
        <v>17</v>
      </c>
      <c r="F20" s="40" t="s">
        <v>17</v>
      </c>
      <c r="G20" s="40" t="s">
        <v>17</v>
      </c>
      <c r="H20" s="40" t="s">
        <v>17</v>
      </c>
      <c r="I20" s="40" t="s">
        <v>17</v>
      </c>
      <c r="J20" s="40" t="s">
        <v>17</v>
      </c>
      <c r="K20" s="40" t="s">
        <v>17</v>
      </c>
      <c r="L20" s="40" t="s">
        <v>17</v>
      </c>
      <c r="M20" s="40" t="s">
        <v>17</v>
      </c>
      <c r="N20" s="40" t="s">
        <v>17</v>
      </c>
      <c r="O20" s="40" t="s">
        <v>17</v>
      </c>
      <c r="P20" s="40" t="s">
        <v>17</v>
      </c>
      <c r="Q20" s="40" t="s">
        <v>17</v>
      </c>
      <c r="R20" s="40" t="s">
        <v>17</v>
      </c>
      <c r="S20" s="14"/>
      <c r="T20" s="28"/>
      <c r="U20" s="28"/>
      <c r="V20" s="28"/>
      <c r="W20" s="28"/>
      <c r="X20" s="28"/>
      <c r="Y20" s="16"/>
      <c r="AC20" s="34"/>
      <c r="AD20" s="34"/>
      <c r="AE20" s="34"/>
    </row>
    <row r="21" spans="1:31" ht="14.65" thickBot="1" x14ac:dyDescent="0.5">
      <c r="A21" s="36"/>
      <c r="B21" s="33">
        <v>15</v>
      </c>
      <c r="C21" s="40" t="s">
        <v>17</v>
      </c>
      <c r="D21" s="40" t="s">
        <v>17</v>
      </c>
      <c r="E21" s="40" t="s">
        <v>17</v>
      </c>
      <c r="F21" s="40" t="s">
        <v>17</v>
      </c>
      <c r="G21" s="40" t="s">
        <v>17</v>
      </c>
      <c r="H21" s="40" t="s">
        <v>17</v>
      </c>
      <c r="I21" s="40" t="s">
        <v>17</v>
      </c>
      <c r="J21" s="40" t="s">
        <v>17</v>
      </c>
      <c r="K21" s="40" t="s">
        <v>17</v>
      </c>
      <c r="L21" s="40" t="s">
        <v>17</v>
      </c>
      <c r="M21" s="40" t="s">
        <v>17</v>
      </c>
      <c r="N21" s="40" t="s">
        <v>17</v>
      </c>
      <c r="O21" s="40" t="s">
        <v>17</v>
      </c>
      <c r="P21" s="40" t="s">
        <v>17</v>
      </c>
      <c r="Q21" s="40" t="s">
        <v>17</v>
      </c>
      <c r="R21" s="40" t="s">
        <v>17</v>
      </c>
      <c r="S21" s="19"/>
      <c r="T21" s="20"/>
      <c r="U21" s="20"/>
      <c r="V21" s="20"/>
      <c r="W21" s="20"/>
      <c r="X21" s="20"/>
      <c r="Y21" s="21"/>
      <c r="AC21" s="34"/>
      <c r="AD21" s="34"/>
      <c r="AE21" s="34"/>
    </row>
    <row r="22" spans="1:31" x14ac:dyDescent="0.45">
      <c r="A22" s="3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7" t="s">
        <v>10</v>
      </c>
      <c r="T22" s="38" t="s">
        <v>11</v>
      </c>
      <c r="U22" s="38"/>
      <c r="V22" s="38"/>
      <c r="W22" s="25" t="s">
        <v>12</v>
      </c>
      <c r="X22" s="25"/>
      <c r="Y22" s="39" t="s">
        <v>13</v>
      </c>
      <c r="AC22" s="34"/>
      <c r="AD22" s="34"/>
      <c r="AE22" s="34"/>
    </row>
    <row r="23" spans="1:31" x14ac:dyDescent="0.45">
      <c r="A23" s="42" t="s">
        <v>7</v>
      </c>
      <c r="B23" s="41">
        <v>2</v>
      </c>
      <c r="C23" s="31">
        <f>C$6*C8</f>
        <v>0</v>
      </c>
      <c r="D23" s="31" t="e">
        <f t="shared" ref="D23:R23" si="1">D$6*D8</f>
        <v>#VALUE!</v>
      </c>
      <c r="E23" s="31" t="e">
        <f t="shared" si="1"/>
        <v>#VALUE!</v>
      </c>
      <c r="F23" s="31" t="e">
        <f t="shared" si="1"/>
        <v>#VALUE!</v>
      </c>
      <c r="G23" s="31" t="e">
        <f t="shared" si="1"/>
        <v>#VALUE!</v>
      </c>
      <c r="H23" s="31" t="e">
        <f t="shared" si="1"/>
        <v>#VALUE!</v>
      </c>
      <c r="I23" s="31" t="e">
        <f t="shared" si="1"/>
        <v>#VALUE!</v>
      </c>
      <c r="J23" s="31" t="e">
        <f t="shared" si="1"/>
        <v>#VALUE!</v>
      </c>
      <c r="K23" s="31" t="e">
        <f t="shared" si="1"/>
        <v>#VALUE!</v>
      </c>
      <c r="L23" s="31" t="e">
        <f t="shared" si="1"/>
        <v>#VALUE!</v>
      </c>
      <c r="M23" s="31" t="e">
        <f t="shared" si="1"/>
        <v>#VALUE!</v>
      </c>
      <c r="N23" s="31" t="e">
        <f t="shared" si="1"/>
        <v>#VALUE!</v>
      </c>
      <c r="O23" s="31" t="e">
        <f t="shared" si="1"/>
        <v>#VALUE!</v>
      </c>
      <c r="P23" s="31" t="e">
        <f t="shared" si="1"/>
        <v>#VALUE!</v>
      </c>
      <c r="Q23" s="31" t="e">
        <f t="shared" si="1"/>
        <v>#VALUE!</v>
      </c>
      <c r="R23" s="31" t="e">
        <f t="shared" si="1"/>
        <v>#VALUE!</v>
      </c>
      <c r="S23" s="10" t="e">
        <f>SUM(C23:R23)</f>
        <v>#VALUE!</v>
      </c>
      <c r="T23" s="32" t="s">
        <v>17</v>
      </c>
      <c r="U23" s="32"/>
      <c r="V23" s="32"/>
      <c r="W23" s="32" t="e">
        <f>S23*T23</f>
        <v>#VALUE!</v>
      </c>
      <c r="X23" s="35"/>
      <c r="Y23" s="16" t="e">
        <f>SUM(W24:W36)</f>
        <v>#VALUE!</v>
      </c>
      <c r="AC23" s="34"/>
      <c r="AD23" s="34"/>
      <c r="AE23" s="34"/>
    </row>
    <row r="24" spans="1:31" x14ac:dyDescent="0.45">
      <c r="A24" s="29"/>
      <c r="B24" s="31">
        <v>3</v>
      </c>
      <c r="C24" s="31">
        <f t="shared" ref="C24:R24" si="2">C$6*C9</f>
        <v>1.95</v>
      </c>
      <c r="D24" s="31" t="e">
        <f t="shared" si="2"/>
        <v>#VALUE!</v>
      </c>
      <c r="E24" s="31" t="e">
        <f t="shared" si="2"/>
        <v>#VALUE!</v>
      </c>
      <c r="F24" s="31" t="e">
        <f t="shared" si="2"/>
        <v>#VALUE!</v>
      </c>
      <c r="G24" s="31" t="e">
        <f t="shared" si="2"/>
        <v>#VALUE!</v>
      </c>
      <c r="H24" s="31" t="e">
        <f t="shared" si="2"/>
        <v>#VALUE!</v>
      </c>
      <c r="I24" s="31" t="e">
        <f t="shared" si="2"/>
        <v>#VALUE!</v>
      </c>
      <c r="J24" s="31" t="e">
        <f t="shared" si="2"/>
        <v>#VALUE!</v>
      </c>
      <c r="K24" s="31" t="e">
        <f t="shared" si="2"/>
        <v>#VALUE!</v>
      </c>
      <c r="L24" s="31" t="e">
        <f t="shared" si="2"/>
        <v>#VALUE!</v>
      </c>
      <c r="M24" s="31" t="e">
        <f t="shared" si="2"/>
        <v>#VALUE!</v>
      </c>
      <c r="N24" s="31" t="e">
        <f t="shared" si="2"/>
        <v>#VALUE!</v>
      </c>
      <c r="O24" s="31" t="e">
        <f t="shared" si="2"/>
        <v>#VALUE!</v>
      </c>
      <c r="P24" s="31" t="e">
        <f t="shared" si="2"/>
        <v>#VALUE!</v>
      </c>
      <c r="Q24" s="31" t="e">
        <f t="shared" si="2"/>
        <v>#VALUE!</v>
      </c>
      <c r="R24" s="31" t="e">
        <f t="shared" si="2"/>
        <v>#VALUE!</v>
      </c>
      <c r="S24" s="10" t="e">
        <f t="shared" ref="S24:S36" si="3">SUM(C24:R24)</f>
        <v>#VALUE!</v>
      </c>
      <c r="T24" s="32" t="s">
        <v>17</v>
      </c>
      <c r="U24" s="32"/>
      <c r="V24" s="32"/>
      <c r="W24" s="32" t="e">
        <f>S24*T24</f>
        <v>#VALUE!</v>
      </c>
      <c r="X24" s="32"/>
      <c r="Y24" s="16"/>
      <c r="AC24" s="34"/>
      <c r="AD24" s="34"/>
      <c r="AE24" s="34"/>
    </row>
    <row r="25" spans="1:31" x14ac:dyDescent="0.45">
      <c r="A25" s="29"/>
      <c r="B25" s="9">
        <v>4</v>
      </c>
      <c r="C25" s="31">
        <f t="shared" ref="C25:R25" si="4">C$6*C10</f>
        <v>11.7</v>
      </c>
      <c r="D25" s="31" t="e">
        <f t="shared" si="4"/>
        <v>#VALUE!</v>
      </c>
      <c r="E25" s="31" t="e">
        <f t="shared" si="4"/>
        <v>#VALUE!</v>
      </c>
      <c r="F25" s="31" t="e">
        <f t="shared" si="4"/>
        <v>#VALUE!</v>
      </c>
      <c r="G25" s="31" t="e">
        <f t="shared" si="4"/>
        <v>#VALUE!</v>
      </c>
      <c r="H25" s="31" t="e">
        <f t="shared" si="4"/>
        <v>#VALUE!</v>
      </c>
      <c r="I25" s="31" t="e">
        <f t="shared" si="4"/>
        <v>#VALUE!</v>
      </c>
      <c r="J25" s="31" t="e">
        <f t="shared" si="4"/>
        <v>#VALUE!</v>
      </c>
      <c r="K25" s="31" t="e">
        <f t="shared" si="4"/>
        <v>#VALUE!</v>
      </c>
      <c r="L25" s="31" t="e">
        <f t="shared" si="4"/>
        <v>#VALUE!</v>
      </c>
      <c r="M25" s="31" t="e">
        <f t="shared" si="4"/>
        <v>#VALUE!</v>
      </c>
      <c r="N25" s="31" t="e">
        <f t="shared" si="4"/>
        <v>#VALUE!</v>
      </c>
      <c r="O25" s="31" t="e">
        <f t="shared" si="4"/>
        <v>#VALUE!</v>
      </c>
      <c r="P25" s="31" t="e">
        <f t="shared" si="4"/>
        <v>#VALUE!</v>
      </c>
      <c r="Q25" s="31" t="e">
        <f t="shared" si="4"/>
        <v>#VALUE!</v>
      </c>
      <c r="R25" s="31" t="e">
        <f t="shared" si="4"/>
        <v>#VALUE!</v>
      </c>
      <c r="S25" s="10" t="e">
        <f t="shared" si="3"/>
        <v>#VALUE!</v>
      </c>
      <c r="T25" s="32" t="s">
        <v>17</v>
      </c>
      <c r="U25" s="32"/>
      <c r="V25" s="32"/>
      <c r="W25" s="32" t="e">
        <f t="shared" ref="W25:W36" si="5">S25*T25</f>
        <v>#VALUE!</v>
      </c>
      <c r="X25" s="32"/>
      <c r="Y25" s="16"/>
      <c r="AC25" s="34"/>
      <c r="AD25" s="34"/>
      <c r="AE25" s="34"/>
    </row>
    <row r="26" spans="1:31" x14ac:dyDescent="0.45">
      <c r="A26" s="29"/>
      <c r="B26" s="9">
        <v>5</v>
      </c>
      <c r="C26" s="31">
        <f t="shared" ref="C26:R26" si="6">C$6*C11</f>
        <v>9.75</v>
      </c>
      <c r="D26" s="31" t="e">
        <f t="shared" si="6"/>
        <v>#VALUE!</v>
      </c>
      <c r="E26" s="31" t="e">
        <f t="shared" si="6"/>
        <v>#VALUE!</v>
      </c>
      <c r="F26" s="31" t="e">
        <f t="shared" si="6"/>
        <v>#VALUE!</v>
      </c>
      <c r="G26" s="31" t="e">
        <f t="shared" si="6"/>
        <v>#VALUE!</v>
      </c>
      <c r="H26" s="31" t="e">
        <f t="shared" si="6"/>
        <v>#VALUE!</v>
      </c>
      <c r="I26" s="31" t="e">
        <f t="shared" si="6"/>
        <v>#VALUE!</v>
      </c>
      <c r="J26" s="31" t="e">
        <f t="shared" si="6"/>
        <v>#VALUE!</v>
      </c>
      <c r="K26" s="31" t="e">
        <f t="shared" si="6"/>
        <v>#VALUE!</v>
      </c>
      <c r="L26" s="31" t="e">
        <f t="shared" si="6"/>
        <v>#VALUE!</v>
      </c>
      <c r="M26" s="31" t="e">
        <f t="shared" si="6"/>
        <v>#VALUE!</v>
      </c>
      <c r="N26" s="31" t="e">
        <f t="shared" si="6"/>
        <v>#VALUE!</v>
      </c>
      <c r="O26" s="31" t="e">
        <f t="shared" si="6"/>
        <v>#VALUE!</v>
      </c>
      <c r="P26" s="31" t="e">
        <f t="shared" si="6"/>
        <v>#VALUE!</v>
      </c>
      <c r="Q26" s="31" t="e">
        <f t="shared" si="6"/>
        <v>#VALUE!</v>
      </c>
      <c r="R26" s="31" t="e">
        <f t="shared" si="6"/>
        <v>#VALUE!</v>
      </c>
      <c r="S26" s="10" t="e">
        <f t="shared" si="3"/>
        <v>#VALUE!</v>
      </c>
      <c r="T26" s="32" t="s">
        <v>17</v>
      </c>
      <c r="U26" s="32"/>
      <c r="V26" s="32"/>
      <c r="W26" s="32" t="e">
        <f t="shared" si="5"/>
        <v>#VALUE!</v>
      </c>
      <c r="X26" s="32"/>
      <c r="Y26" s="16"/>
      <c r="AC26" s="34"/>
      <c r="AD26" s="34"/>
      <c r="AE26" s="34"/>
    </row>
    <row r="27" spans="1:31" x14ac:dyDescent="0.45">
      <c r="A27" s="29"/>
      <c r="B27" s="9">
        <v>6</v>
      </c>
      <c r="C27" s="31" t="e">
        <f t="shared" ref="C27:R27" si="7">C$6*C12</f>
        <v>#VALUE!</v>
      </c>
      <c r="D27" s="31" t="e">
        <f t="shared" si="7"/>
        <v>#VALUE!</v>
      </c>
      <c r="E27" s="31" t="e">
        <f t="shared" si="7"/>
        <v>#VALUE!</v>
      </c>
      <c r="F27" s="31" t="e">
        <f t="shared" si="7"/>
        <v>#VALUE!</v>
      </c>
      <c r="G27" s="31" t="e">
        <f t="shared" si="7"/>
        <v>#VALUE!</v>
      </c>
      <c r="H27" s="31" t="e">
        <f t="shared" si="7"/>
        <v>#VALUE!</v>
      </c>
      <c r="I27" s="31" t="e">
        <f t="shared" si="7"/>
        <v>#VALUE!</v>
      </c>
      <c r="J27" s="31" t="e">
        <f t="shared" si="7"/>
        <v>#VALUE!</v>
      </c>
      <c r="K27" s="31" t="e">
        <f t="shared" si="7"/>
        <v>#VALUE!</v>
      </c>
      <c r="L27" s="31" t="e">
        <f t="shared" si="7"/>
        <v>#VALUE!</v>
      </c>
      <c r="M27" s="31" t="e">
        <f t="shared" si="7"/>
        <v>#VALUE!</v>
      </c>
      <c r="N27" s="31" t="e">
        <f t="shared" si="7"/>
        <v>#VALUE!</v>
      </c>
      <c r="O27" s="31" t="e">
        <f t="shared" si="7"/>
        <v>#VALUE!</v>
      </c>
      <c r="P27" s="31" t="e">
        <f t="shared" si="7"/>
        <v>#VALUE!</v>
      </c>
      <c r="Q27" s="31" t="e">
        <f t="shared" si="7"/>
        <v>#VALUE!</v>
      </c>
      <c r="R27" s="31" t="e">
        <f t="shared" si="7"/>
        <v>#VALUE!</v>
      </c>
      <c r="S27" s="10" t="e">
        <f t="shared" si="3"/>
        <v>#VALUE!</v>
      </c>
      <c r="T27" s="32" t="s">
        <v>17</v>
      </c>
      <c r="U27" s="32"/>
      <c r="V27" s="32"/>
      <c r="W27" s="32" t="e">
        <f t="shared" si="5"/>
        <v>#VALUE!</v>
      </c>
      <c r="X27" s="32"/>
      <c r="Y27" s="16"/>
      <c r="AC27" s="34"/>
      <c r="AD27" s="34"/>
      <c r="AE27" s="34"/>
    </row>
    <row r="28" spans="1:31" x14ac:dyDescent="0.45">
      <c r="A28" s="29"/>
      <c r="B28" s="9">
        <v>7</v>
      </c>
      <c r="C28" s="31" t="e">
        <f t="shared" ref="C28:R28" si="8">C$6*C13</f>
        <v>#VALUE!</v>
      </c>
      <c r="D28" s="31" t="e">
        <f t="shared" si="8"/>
        <v>#VALUE!</v>
      </c>
      <c r="E28" s="31" t="e">
        <f t="shared" si="8"/>
        <v>#VALUE!</v>
      </c>
      <c r="F28" s="31" t="e">
        <f t="shared" si="8"/>
        <v>#VALUE!</v>
      </c>
      <c r="G28" s="31" t="e">
        <f t="shared" si="8"/>
        <v>#VALUE!</v>
      </c>
      <c r="H28" s="31" t="e">
        <f t="shared" si="8"/>
        <v>#VALUE!</v>
      </c>
      <c r="I28" s="31" t="e">
        <f t="shared" si="8"/>
        <v>#VALUE!</v>
      </c>
      <c r="J28" s="31" t="e">
        <f t="shared" si="8"/>
        <v>#VALUE!</v>
      </c>
      <c r="K28" s="31" t="e">
        <f t="shared" si="8"/>
        <v>#VALUE!</v>
      </c>
      <c r="L28" s="31" t="e">
        <f t="shared" si="8"/>
        <v>#VALUE!</v>
      </c>
      <c r="M28" s="31" t="e">
        <f t="shared" si="8"/>
        <v>#VALUE!</v>
      </c>
      <c r="N28" s="31" t="e">
        <f t="shared" si="8"/>
        <v>#VALUE!</v>
      </c>
      <c r="O28" s="31" t="e">
        <f t="shared" si="8"/>
        <v>#VALUE!</v>
      </c>
      <c r="P28" s="31" t="e">
        <f t="shared" si="8"/>
        <v>#VALUE!</v>
      </c>
      <c r="Q28" s="31" t="e">
        <f t="shared" si="8"/>
        <v>#VALUE!</v>
      </c>
      <c r="R28" s="31" t="e">
        <f t="shared" si="8"/>
        <v>#VALUE!</v>
      </c>
      <c r="S28" s="10" t="e">
        <f t="shared" si="3"/>
        <v>#VALUE!</v>
      </c>
      <c r="T28" s="32" t="s">
        <v>17</v>
      </c>
      <c r="U28" s="32"/>
      <c r="V28" s="32"/>
      <c r="W28" s="32" t="e">
        <f t="shared" si="5"/>
        <v>#VALUE!</v>
      </c>
      <c r="X28" s="32"/>
      <c r="Y28" s="16"/>
    </row>
    <row r="29" spans="1:31" x14ac:dyDescent="0.45">
      <c r="A29" s="29"/>
      <c r="B29" s="9">
        <v>8</v>
      </c>
      <c r="C29" s="31" t="e">
        <f t="shared" ref="C29:R29" si="9">C$6*C14</f>
        <v>#VALUE!</v>
      </c>
      <c r="D29" s="31" t="e">
        <f t="shared" si="9"/>
        <v>#VALUE!</v>
      </c>
      <c r="E29" s="31" t="e">
        <f t="shared" si="9"/>
        <v>#VALUE!</v>
      </c>
      <c r="F29" s="31" t="e">
        <f t="shared" si="9"/>
        <v>#VALUE!</v>
      </c>
      <c r="G29" s="31" t="e">
        <f t="shared" si="9"/>
        <v>#VALUE!</v>
      </c>
      <c r="H29" s="31" t="e">
        <f t="shared" si="9"/>
        <v>#VALUE!</v>
      </c>
      <c r="I29" s="31" t="e">
        <f t="shared" si="9"/>
        <v>#VALUE!</v>
      </c>
      <c r="J29" s="31" t="e">
        <f t="shared" si="9"/>
        <v>#VALUE!</v>
      </c>
      <c r="K29" s="31" t="e">
        <f t="shared" si="9"/>
        <v>#VALUE!</v>
      </c>
      <c r="L29" s="31" t="e">
        <f t="shared" si="9"/>
        <v>#VALUE!</v>
      </c>
      <c r="M29" s="31" t="e">
        <f t="shared" si="9"/>
        <v>#VALUE!</v>
      </c>
      <c r="N29" s="31" t="e">
        <f t="shared" si="9"/>
        <v>#VALUE!</v>
      </c>
      <c r="O29" s="31" t="e">
        <f t="shared" si="9"/>
        <v>#VALUE!</v>
      </c>
      <c r="P29" s="31" t="e">
        <f t="shared" si="9"/>
        <v>#VALUE!</v>
      </c>
      <c r="Q29" s="31" t="e">
        <f t="shared" si="9"/>
        <v>#VALUE!</v>
      </c>
      <c r="R29" s="31" t="e">
        <f t="shared" si="9"/>
        <v>#VALUE!</v>
      </c>
      <c r="S29" s="10" t="e">
        <f t="shared" si="3"/>
        <v>#VALUE!</v>
      </c>
      <c r="T29" s="32" t="s">
        <v>17</v>
      </c>
      <c r="U29" s="32"/>
      <c r="V29" s="32"/>
      <c r="W29" s="32" t="e">
        <f t="shared" si="5"/>
        <v>#VALUE!</v>
      </c>
      <c r="X29" s="32"/>
      <c r="Y29" s="16"/>
    </row>
    <row r="30" spans="1:31" x14ac:dyDescent="0.45">
      <c r="A30" s="29"/>
      <c r="B30" s="9">
        <v>9</v>
      </c>
      <c r="C30" s="31" t="e">
        <f t="shared" ref="C30:R30" si="10">C$6*C15</f>
        <v>#VALUE!</v>
      </c>
      <c r="D30" s="31" t="e">
        <f t="shared" si="10"/>
        <v>#VALUE!</v>
      </c>
      <c r="E30" s="31" t="e">
        <f t="shared" si="10"/>
        <v>#VALUE!</v>
      </c>
      <c r="F30" s="31" t="e">
        <f t="shared" si="10"/>
        <v>#VALUE!</v>
      </c>
      <c r="G30" s="31" t="e">
        <f t="shared" si="10"/>
        <v>#VALUE!</v>
      </c>
      <c r="H30" s="31" t="e">
        <f t="shared" si="10"/>
        <v>#VALUE!</v>
      </c>
      <c r="I30" s="31" t="e">
        <f t="shared" si="10"/>
        <v>#VALUE!</v>
      </c>
      <c r="J30" s="31" t="e">
        <f t="shared" si="10"/>
        <v>#VALUE!</v>
      </c>
      <c r="K30" s="31" t="e">
        <f t="shared" si="10"/>
        <v>#VALUE!</v>
      </c>
      <c r="L30" s="31" t="e">
        <f t="shared" si="10"/>
        <v>#VALUE!</v>
      </c>
      <c r="M30" s="31" t="e">
        <f t="shared" si="10"/>
        <v>#VALUE!</v>
      </c>
      <c r="N30" s="31" t="e">
        <f t="shared" si="10"/>
        <v>#VALUE!</v>
      </c>
      <c r="O30" s="31" t="e">
        <f t="shared" si="10"/>
        <v>#VALUE!</v>
      </c>
      <c r="P30" s="31" t="e">
        <f t="shared" si="10"/>
        <v>#VALUE!</v>
      </c>
      <c r="Q30" s="31" t="e">
        <f t="shared" si="10"/>
        <v>#VALUE!</v>
      </c>
      <c r="R30" s="31" t="e">
        <f t="shared" si="10"/>
        <v>#VALUE!</v>
      </c>
      <c r="S30" s="10" t="e">
        <f t="shared" si="3"/>
        <v>#VALUE!</v>
      </c>
      <c r="T30" s="32" t="s">
        <v>17</v>
      </c>
      <c r="U30" s="32"/>
      <c r="V30" s="32"/>
      <c r="W30" s="32" t="e">
        <f t="shared" si="5"/>
        <v>#VALUE!</v>
      </c>
      <c r="X30" s="32"/>
      <c r="Y30" s="16"/>
    </row>
    <row r="31" spans="1:31" x14ac:dyDescent="0.45">
      <c r="A31" s="29"/>
      <c r="B31" s="9">
        <v>10</v>
      </c>
      <c r="C31" s="31" t="e">
        <f t="shared" ref="C31:R31" si="11">C$6*C16</f>
        <v>#VALUE!</v>
      </c>
      <c r="D31" s="31" t="e">
        <f t="shared" si="11"/>
        <v>#VALUE!</v>
      </c>
      <c r="E31" s="31" t="e">
        <f t="shared" si="11"/>
        <v>#VALUE!</v>
      </c>
      <c r="F31" s="31" t="e">
        <f t="shared" si="11"/>
        <v>#VALUE!</v>
      </c>
      <c r="G31" s="31" t="e">
        <f t="shared" si="11"/>
        <v>#VALUE!</v>
      </c>
      <c r="H31" s="31" t="e">
        <f t="shared" si="11"/>
        <v>#VALUE!</v>
      </c>
      <c r="I31" s="31" t="e">
        <f t="shared" si="11"/>
        <v>#VALUE!</v>
      </c>
      <c r="J31" s="31" t="e">
        <f t="shared" si="11"/>
        <v>#VALUE!</v>
      </c>
      <c r="K31" s="31" t="e">
        <f t="shared" si="11"/>
        <v>#VALUE!</v>
      </c>
      <c r="L31" s="31" t="e">
        <f t="shared" si="11"/>
        <v>#VALUE!</v>
      </c>
      <c r="M31" s="31" t="e">
        <f t="shared" si="11"/>
        <v>#VALUE!</v>
      </c>
      <c r="N31" s="31" t="e">
        <f t="shared" si="11"/>
        <v>#VALUE!</v>
      </c>
      <c r="O31" s="31" t="e">
        <f t="shared" si="11"/>
        <v>#VALUE!</v>
      </c>
      <c r="P31" s="31" t="e">
        <f t="shared" si="11"/>
        <v>#VALUE!</v>
      </c>
      <c r="Q31" s="31" t="e">
        <f t="shared" si="11"/>
        <v>#VALUE!</v>
      </c>
      <c r="R31" s="31" t="e">
        <f t="shared" si="11"/>
        <v>#VALUE!</v>
      </c>
      <c r="S31" s="10" t="e">
        <f t="shared" si="3"/>
        <v>#VALUE!</v>
      </c>
      <c r="T31" s="32" t="s">
        <v>17</v>
      </c>
      <c r="U31" s="32"/>
      <c r="V31" s="32"/>
      <c r="W31" s="32" t="e">
        <f t="shared" si="5"/>
        <v>#VALUE!</v>
      </c>
      <c r="X31" s="32"/>
      <c r="Y31" s="16"/>
    </row>
    <row r="32" spans="1:31" x14ac:dyDescent="0.45">
      <c r="A32" s="29"/>
      <c r="B32" s="9">
        <v>11</v>
      </c>
      <c r="C32" s="31" t="e">
        <f t="shared" ref="C32:R32" si="12">C$6*C17</f>
        <v>#VALUE!</v>
      </c>
      <c r="D32" s="31" t="e">
        <f t="shared" si="12"/>
        <v>#VALUE!</v>
      </c>
      <c r="E32" s="31" t="e">
        <f t="shared" si="12"/>
        <v>#VALUE!</v>
      </c>
      <c r="F32" s="31" t="e">
        <f t="shared" si="12"/>
        <v>#VALUE!</v>
      </c>
      <c r="G32" s="31" t="e">
        <f t="shared" si="12"/>
        <v>#VALUE!</v>
      </c>
      <c r="H32" s="31" t="e">
        <f t="shared" si="12"/>
        <v>#VALUE!</v>
      </c>
      <c r="I32" s="31" t="e">
        <f t="shared" si="12"/>
        <v>#VALUE!</v>
      </c>
      <c r="J32" s="31" t="e">
        <f t="shared" si="12"/>
        <v>#VALUE!</v>
      </c>
      <c r="K32" s="31" t="e">
        <f t="shared" si="12"/>
        <v>#VALUE!</v>
      </c>
      <c r="L32" s="31" t="e">
        <f t="shared" si="12"/>
        <v>#VALUE!</v>
      </c>
      <c r="M32" s="31" t="e">
        <f t="shared" si="12"/>
        <v>#VALUE!</v>
      </c>
      <c r="N32" s="31" t="e">
        <f t="shared" si="12"/>
        <v>#VALUE!</v>
      </c>
      <c r="O32" s="31" t="e">
        <f t="shared" si="12"/>
        <v>#VALUE!</v>
      </c>
      <c r="P32" s="31" t="e">
        <f t="shared" si="12"/>
        <v>#VALUE!</v>
      </c>
      <c r="Q32" s="31" t="e">
        <f t="shared" si="12"/>
        <v>#VALUE!</v>
      </c>
      <c r="R32" s="31" t="e">
        <f t="shared" si="12"/>
        <v>#VALUE!</v>
      </c>
      <c r="S32" s="10" t="e">
        <f t="shared" si="3"/>
        <v>#VALUE!</v>
      </c>
      <c r="T32" s="32" t="s">
        <v>17</v>
      </c>
      <c r="U32" s="32"/>
      <c r="V32" s="32"/>
      <c r="W32" s="32" t="e">
        <f t="shared" si="5"/>
        <v>#VALUE!</v>
      </c>
      <c r="X32" s="32"/>
      <c r="Y32" s="16"/>
    </row>
    <row r="33" spans="1:25" x14ac:dyDescent="0.45">
      <c r="A33" s="29"/>
      <c r="B33" s="9">
        <v>12</v>
      </c>
      <c r="C33" s="31" t="e">
        <f t="shared" ref="C33:R33" si="13">C$6*C18</f>
        <v>#VALUE!</v>
      </c>
      <c r="D33" s="31" t="e">
        <f t="shared" si="13"/>
        <v>#VALUE!</v>
      </c>
      <c r="E33" s="31" t="e">
        <f t="shared" si="13"/>
        <v>#VALUE!</v>
      </c>
      <c r="F33" s="31" t="e">
        <f t="shared" si="13"/>
        <v>#VALUE!</v>
      </c>
      <c r="G33" s="31" t="e">
        <f t="shared" si="13"/>
        <v>#VALUE!</v>
      </c>
      <c r="H33" s="31" t="e">
        <f t="shared" si="13"/>
        <v>#VALUE!</v>
      </c>
      <c r="I33" s="31" t="e">
        <f t="shared" si="13"/>
        <v>#VALUE!</v>
      </c>
      <c r="J33" s="31" t="e">
        <f t="shared" si="13"/>
        <v>#VALUE!</v>
      </c>
      <c r="K33" s="31" t="e">
        <f t="shared" si="13"/>
        <v>#VALUE!</v>
      </c>
      <c r="L33" s="31" t="e">
        <f t="shared" si="13"/>
        <v>#VALUE!</v>
      </c>
      <c r="M33" s="31" t="e">
        <f t="shared" si="13"/>
        <v>#VALUE!</v>
      </c>
      <c r="N33" s="31" t="e">
        <f t="shared" si="13"/>
        <v>#VALUE!</v>
      </c>
      <c r="O33" s="31" t="e">
        <f t="shared" si="13"/>
        <v>#VALUE!</v>
      </c>
      <c r="P33" s="31" t="e">
        <f t="shared" si="13"/>
        <v>#VALUE!</v>
      </c>
      <c r="Q33" s="31" t="e">
        <f t="shared" si="13"/>
        <v>#VALUE!</v>
      </c>
      <c r="R33" s="31" t="e">
        <f t="shared" si="13"/>
        <v>#VALUE!</v>
      </c>
      <c r="S33" s="10" t="e">
        <f t="shared" si="3"/>
        <v>#VALUE!</v>
      </c>
      <c r="T33" s="32" t="s">
        <v>17</v>
      </c>
      <c r="U33" s="32"/>
      <c r="V33" s="32"/>
      <c r="W33" s="32" t="e">
        <f t="shared" si="5"/>
        <v>#VALUE!</v>
      </c>
      <c r="X33" s="32"/>
      <c r="Y33" s="16"/>
    </row>
    <row r="34" spans="1:25" x14ac:dyDescent="0.45">
      <c r="A34" s="29"/>
      <c r="B34" s="9">
        <v>13</v>
      </c>
      <c r="C34" s="31" t="e">
        <f t="shared" ref="C34:R34" si="14">C$6*C19</f>
        <v>#VALUE!</v>
      </c>
      <c r="D34" s="31" t="e">
        <f t="shared" si="14"/>
        <v>#VALUE!</v>
      </c>
      <c r="E34" s="31" t="e">
        <f t="shared" si="14"/>
        <v>#VALUE!</v>
      </c>
      <c r="F34" s="31" t="e">
        <f t="shared" si="14"/>
        <v>#VALUE!</v>
      </c>
      <c r="G34" s="31" t="e">
        <f t="shared" si="14"/>
        <v>#VALUE!</v>
      </c>
      <c r="H34" s="31" t="e">
        <f t="shared" si="14"/>
        <v>#VALUE!</v>
      </c>
      <c r="I34" s="31" t="e">
        <f t="shared" si="14"/>
        <v>#VALUE!</v>
      </c>
      <c r="J34" s="31" t="e">
        <f t="shared" si="14"/>
        <v>#VALUE!</v>
      </c>
      <c r="K34" s="31" t="e">
        <f t="shared" si="14"/>
        <v>#VALUE!</v>
      </c>
      <c r="L34" s="31" t="e">
        <f t="shared" si="14"/>
        <v>#VALUE!</v>
      </c>
      <c r="M34" s="31" t="e">
        <f t="shared" si="14"/>
        <v>#VALUE!</v>
      </c>
      <c r="N34" s="31" t="e">
        <f t="shared" si="14"/>
        <v>#VALUE!</v>
      </c>
      <c r="O34" s="31" t="e">
        <f t="shared" si="14"/>
        <v>#VALUE!</v>
      </c>
      <c r="P34" s="31" t="e">
        <f t="shared" si="14"/>
        <v>#VALUE!</v>
      </c>
      <c r="Q34" s="31" t="e">
        <f t="shared" si="14"/>
        <v>#VALUE!</v>
      </c>
      <c r="R34" s="31" t="e">
        <f t="shared" si="14"/>
        <v>#VALUE!</v>
      </c>
      <c r="S34" s="10" t="e">
        <f t="shared" si="3"/>
        <v>#VALUE!</v>
      </c>
      <c r="T34" s="32" t="s">
        <v>17</v>
      </c>
      <c r="U34" s="32"/>
      <c r="V34" s="32"/>
      <c r="W34" s="32" t="e">
        <f t="shared" si="5"/>
        <v>#VALUE!</v>
      </c>
      <c r="X34" s="32"/>
      <c r="Y34" s="16"/>
    </row>
    <row r="35" spans="1:25" x14ac:dyDescent="0.45">
      <c r="A35" s="29"/>
      <c r="B35" s="9">
        <v>14</v>
      </c>
      <c r="C35" s="31" t="e">
        <f t="shared" ref="C35:R35" si="15">C$6*C20</f>
        <v>#VALUE!</v>
      </c>
      <c r="D35" s="31" t="e">
        <f t="shared" si="15"/>
        <v>#VALUE!</v>
      </c>
      <c r="E35" s="31" t="e">
        <f t="shared" si="15"/>
        <v>#VALUE!</v>
      </c>
      <c r="F35" s="31" t="e">
        <f t="shared" si="15"/>
        <v>#VALUE!</v>
      </c>
      <c r="G35" s="31" t="e">
        <f t="shared" si="15"/>
        <v>#VALUE!</v>
      </c>
      <c r="H35" s="31" t="e">
        <f t="shared" si="15"/>
        <v>#VALUE!</v>
      </c>
      <c r="I35" s="31" t="e">
        <f t="shared" si="15"/>
        <v>#VALUE!</v>
      </c>
      <c r="J35" s="31" t="e">
        <f t="shared" si="15"/>
        <v>#VALUE!</v>
      </c>
      <c r="K35" s="31" t="e">
        <f t="shared" si="15"/>
        <v>#VALUE!</v>
      </c>
      <c r="L35" s="31" t="e">
        <f t="shared" si="15"/>
        <v>#VALUE!</v>
      </c>
      <c r="M35" s="31" t="e">
        <f t="shared" si="15"/>
        <v>#VALUE!</v>
      </c>
      <c r="N35" s="31" t="e">
        <f t="shared" si="15"/>
        <v>#VALUE!</v>
      </c>
      <c r="O35" s="31" t="e">
        <f t="shared" si="15"/>
        <v>#VALUE!</v>
      </c>
      <c r="P35" s="31" t="e">
        <f t="shared" si="15"/>
        <v>#VALUE!</v>
      </c>
      <c r="Q35" s="31" t="e">
        <f t="shared" si="15"/>
        <v>#VALUE!</v>
      </c>
      <c r="R35" s="31" t="e">
        <f t="shared" si="15"/>
        <v>#VALUE!</v>
      </c>
      <c r="S35" s="10" t="e">
        <f t="shared" si="3"/>
        <v>#VALUE!</v>
      </c>
      <c r="T35" s="32" t="s">
        <v>17</v>
      </c>
      <c r="U35" s="32"/>
      <c r="V35" s="32"/>
      <c r="W35" s="32" t="e">
        <f t="shared" si="5"/>
        <v>#VALUE!</v>
      </c>
      <c r="X35" s="32"/>
      <c r="Y35" s="16"/>
    </row>
    <row r="36" spans="1:25" ht="14.65" thickBot="1" x14ac:dyDescent="0.5">
      <c r="A36" s="30"/>
      <c r="B36" s="26">
        <v>15</v>
      </c>
      <c r="C36" s="31" t="e">
        <f t="shared" ref="C36:R36" si="16">C$6*C21</f>
        <v>#VALUE!</v>
      </c>
      <c r="D36" s="31" t="e">
        <f t="shared" si="16"/>
        <v>#VALUE!</v>
      </c>
      <c r="E36" s="31" t="e">
        <f t="shared" si="16"/>
        <v>#VALUE!</v>
      </c>
      <c r="F36" s="31" t="e">
        <f t="shared" si="16"/>
        <v>#VALUE!</v>
      </c>
      <c r="G36" s="31" t="e">
        <f t="shared" si="16"/>
        <v>#VALUE!</v>
      </c>
      <c r="H36" s="31" t="e">
        <f t="shared" si="16"/>
        <v>#VALUE!</v>
      </c>
      <c r="I36" s="31" t="e">
        <f t="shared" si="16"/>
        <v>#VALUE!</v>
      </c>
      <c r="J36" s="31" t="e">
        <f t="shared" si="16"/>
        <v>#VALUE!</v>
      </c>
      <c r="K36" s="31" t="e">
        <f t="shared" si="16"/>
        <v>#VALUE!</v>
      </c>
      <c r="L36" s="31" t="e">
        <f t="shared" si="16"/>
        <v>#VALUE!</v>
      </c>
      <c r="M36" s="31" t="e">
        <f t="shared" si="16"/>
        <v>#VALUE!</v>
      </c>
      <c r="N36" s="31" t="e">
        <f t="shared" si="16"/>
        <v>#VALUE!</v>
      </c>
      <c r="O36" s="31" t="e">
        <f t="shared" si="16"/>
        <v>#VALUE!</v>
      </c>
      <c r="P36" s="31" t="e">
        <f t="shared" si="16"/>
        <v>#VALUE!</v>
      </c>
      <c r="Q36" s="31" t="e">
        <f t="shared" si="16"/>
        <v>#VALUE!</v>
      </c>
      <c r="R36" s="31" t="e">
        <f t="shared" si="16"/>
        <v>#VALUE!</v>
      </c>
      <c r="S36" s="10" t="e">
        <f t="shared" si="3"/>
        <v>#VALUE!</v>
      </c>
      <c r="T36" s="27" t="s">
        <v>17</v>
      </c>
      <c r="U36" s="27"/>
      <c r="V36" s="27"/>
      <c r="W36" s="27" t="e">
        <f t="shared" si="5"/>
        <v>#VALUE!</v>
      </c>
      <c r="X36" s="27"/>
      <c r="Y36" s="21"/>
    </row>
    <row r="38" spans="1:25" x14ac:dyDescent="0.45">
      <c r="A38" s="46" t="s">
        <v>21</v>
      </c>
      <c r="B38" s="46"/>
      <c r="C38" s="46"/>
      <c r="D38" s="46" t="e">
        <f>W3+X10+Y23</f>
        <v>#VALUE!</v>
      </c>
      <c r="E38" s="46"/>
    </row>
    <row r="39" spans="1:25" x14ac:dyDescent="0.45">
      <c r="A39" s="46"/>
      <c r="B39" s="46"/>
      <c r="C39" s="46"/>
      <c r="D39" s="46"/>
      <c r="E39" s="46"/>
    </row>
  </sheetData>
  <mergeCells count="28">
    <mergeCell ref="A38:C39"/>
    <mergeCell ref="D38:E39"/>
    <mergeCell ref="S2:T2"/>
    <mergeCell ref="S3:T6"/>
    <mergeCell ref="U2:V2"/>
    <mergeCell ref="U3:V6"/>
    <mergeCell ref="Y23:Y36"/>
    <mergeCell ref="A4:B4"/>
    <mergeCell ref="U10:W21"/>
    <mergeCell ref="X10:Y21"/>
    <mergeCell ref="A8:A21"/>
    <mergeCell ref="A5:B5"/>
    <mergeCell ref="A23:A36"/>
    <mergeCell ref="S8:T9"/>
    <mergeCell ref="U8:W9"/>
    <mergeCell ref="X8:Y9"/>
    <mergeCell ref="W2:Y2"/>
    <mergeCell ref="S1:Y1"/>
    <mergeCell ref="S10:T21"/>
    <mergeCell ref="S7:Y7"/>
    <mergeCell ref="W22:X22"/>
    <mergeCell ref="W3:Y6"/>
    <mergeCell ref="A7:R7"/>
    <mergeCell ref="A22:R22"/>
    <mergeCell ref="A1:B2"/>
    <mergeCell ref="C1:P1"/>
    <mergeCell ref="A3:B3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Калашников</dc:creator>
  <cp:lastModifiedBy>Илья Калашников</cp:lastModifiedBy>
  <dcterms:created xsi:type="dcterms:W3CDTF">2025-03-22T08:02:26Z</dcterms:created>
  <dcterms:modified xsi:type="dcterms:W3CDTF">2025-03-22T08:43:31Z</dcterms:modified>
</cp:coreProperties>
</file>