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reports\physical-cognitive\fscores_testing\"/>
    </mc:Choice>
  </mc:AlternateContent>
  <bookViews>
    <workbookView xWindow="0" yWindow="0" windowWidth="28800" windowHeight="11745" activeTab="2"/>
  </bookViews>
  <sheets>
    <sheet name="legend" sheetId="2" r:id="rId1"/>
    <sheet name="compare_estimates" sheetId="1" r:id="rId2"/>
    <sheet name="head-to-head" sheetId="3" r:id="rId3"/>
    <sheet name="data" sheetId="4" r:id="rId4"/>
  </sheets>
  <definedNames>
    <definedName name="compare_estimates" localSheetId="3">data!$A$1:$AP$5</definedName>
  </definedNames>
  <calcPr calcId="152511"/>
</workbook>
</file>

<file path=xl/calcChain.xml><?xml version="1.0" encoding="utf-8"?>
<calcChain xmlns="http://schemas.openxmlformats.org/spreadsheetml/2006/main">
  <c r="R3" i="3" l="1"/>
  <c r="R4" i="3"/>
  <c r="R5" i="3"/>
  <c r="R2" i="3"/>
  <c r="N3" i="3"/>
  <c r="N4" i="3"/>
  <c r="N5" i="3"/>
  <c r="N2" i="3"/>
  <c r="J3" i="3"/>
  <c r="J4" i="3"/>
  <c r="J5" i="3"/>
  <c r="J2" i="3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M5" i="3" s="1"/>
  <c r="Z5" i="1"/>
  <c r="Y5" i="1"/>
  <c r="X5" i="1"/>
  <c r="W5" i="1"/>
  <c r="V5" i="1"/>
  <c r="U5" i="1"/>
  <c r="T5" i="1"/>
  <c r="S5" i="1"/>
  <c r="R5" i="1"/>
  <c r="I5" i="3" s="1"/>
  <c r="Q5" i="1"/>
  <c r="P5" i="1"/>
  <c r="O5" i="1"/>
  <c r="H5" i="3" s="1"/>
  <c r="N5" i="1"/>
  <c r="M5" i="1"/>
  <c r="L5" i="1"/>
  <c r="K5" i="1"/>
  <c r="J5" i="1"/>
  <c r="I5" i="1"/>
  <c r="H5" i="1"/>
  <c r="G5" i="1"/>
  <c r="F5" i="3" s="1"/>
  <c r="F5" i="1"/>
  <c r="E5" i="3" s="1"/>
  <c r="E5" i="1"/>
  <c r="D5" i="3" s="1"/>
  <c r="D5" i="1"/>
  <c r="C5" i="1"/>
  <c r="B5" i="3" s="1"/>
  <c r="B5" i="1"/>
  <c r="A5" i="3" s="1"/>
  <c r="A5" i="1"/>
  <c r="AP4" i="1"/>
  <c r="AO4" i="1"/>
  <c r="AN4" i="1"/>
  <c r="AM4" i="1"/>
  <c r="AL4" i="1"/>
  <c r="AK4" i="1"/>
  <c r="AJ4" i="1"/>
  <c r="Q4" i="3" s="1"/>
  <c r="AI4" i="1"/>
  <c r="AH4" i="1"/>
  <c r="AG4" i="1"/>
  <c r="P4" i="3" s="1"/>
  <c r="AF4" i="1"/>
  <c r="AE4" i="1"/>
  <c r="AD4" i="1"/>
  <c r="AC4" i="1"/>
  <c r="AB4" i="1"/>
  <c r="AA4" i="1"/>
  <c r="M4" i="3" s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3" s="1"/>
  <c r="F4" i="1"/>
  <c r="E4" i="1"/>
  <c r="D4" i="3" s="1"/>
  <c r="D4" i="1"/>
  <c r="C4" i="3" s="1"/>
  <c r="C4" i="1"/>
  <c r="B4" i="3" s="1"/>
  <c r="B4" i="1"/>
  <c r="A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M3" i="3" s="1"/>
  <c r="Z3" i="1"/>
  <c r="Y3" i="1"/>
  <c r="X3" i="1"/>
  <c r="W3" i="1"/>
  <c r="V3" i="1"/>
  <c r="U3" i="1"/>
  <c r="T3" i="1"/>
  <c r="S3" i="1"/>
  <c r="R3" i="1"/>
  <c r="I3" i="3" s="1"/>
  <c r="Q3" i="1"/>
  <c r="P3" i="1"/>
  <c r="O3" i="1"/>
  <c r="H3" i="3" s="1"/>
  <c r="N3" i="1"/>
  <c r="M3" i="1"/>
  <c r="L3" i="1"/>
  <c r="K3" i="1"/>
  <c r="J3" i="1"/>
  <c r="I3" i="1"/>
  <c r="H3" i="1"/>
  <c r="G3" i="1"/>
  <c r="F3" i="3" s="1"/>
  <c r="F3" i="1"/>
  <c r="E3" i="3" s="1"/>
  <c r="E3" i="1"/>
  <c r="D3" i="3" s="1"/>
  <c r="D3" i="1"/>
  <c r="C3" i="1"/>
  <c r="B3" i="3" s="1"/>
  <c r="B3" i="1"/>
  <c r="A3" i="3" s="1"/>
  <c r="A3" i="1"/>
  <c r="AP2" i="1"/>
  <c r="AO2" i="1"/>
  <c r="AN2" i="1"/>
  <c r="AM2" i="1"/>
  <c r="AL2" i="1"/>
  <c r="AK2" i="1"/>
  <c r="AJ2" i="1"/>
  <c r="Q2" i="3" s="1"/>
  <c r="AI2" i="1"/>
  <c r="AH2" i="1"/>
  <c r="AG2" i="1"/>
  <c r="P2" i="3" s="1"/>
  <c r="AF2" i="1"/>
  <c r="AE2" i="1"/>
  <c r="AD2" i="1"/>
  <c r="AC2" i="1"/>
  <c r="AB2" i="1"/>
  <c r="AA2" i="1"/>
  <c r="M2" i="3" s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3" s="1"/>
  <c r="F2" i="1"/>
  <c r="E2" i="1"/>
  <c r="D2" i="1"/>
  <c r="C2" i="3" s="1"/>
  <c r="C2" i="1"/>
  <c r="B2" i="3" s="1"/>
  <c r="B2" i="1"/>
  <c r="A2" i="1"/>
  <c r="AP1" i="1"/>
  <c r="AO1" i="1"/>
  <c r="AN1" i="1"/>
  <c r="AM1" i="1"/>
  <c r="AL1" i="1"/>
  <c r="AK1" i="1"/>
  <c r="AJ1" i="1"/>
  <c r="AI1" i="1"/>
  <c r="AH1" i="1"/>
  <c r="AG1" i="1"/>
  <c r="P1" i="3" s="1"/>
  <c r="AF1" i="1"/>
  <c r="AE1" i="1"/>
  <c r="AD1" i="1"/>
  <c r="AC1" i="1"/>
  <c r="AB1" i="1"/>
  <c r="AA1" i="1"/>
  <c r="M1" i="3" s="1"/>
  <c r="Z1" i="1"/>
  <c r="Y1" i="1"/>
  <c r="X1" i="1"/>
  <c r="W1" i="1"/>
  <c r="V1" i="1"/>
  <c r="U1" i="1"/>
  <c r="T1" i="1"/>
  <c r="S1" i="1"/>
  <c r="R1" i="1"/>
  <c r="Q1" i="1"/>
  <c r="P1" i="1"/>
  <c r="O1" i="1"/>
  <c r="H1" i="3" s="1"/>
  <c r="N1" i="1"/>
  <c r="M1" i="1"/>
  <c r="L1" i="1"/>
  <c r="K1" i="1"/>
  <c r="J1" i="1"/>
  <c r="I1" i="1"/>
  <c r="H1" i="1"/>
  <c r="G1" i="1"/>
  <c r="F1" i="3" s="1"/>
  <c r="F1" i="1"/>
  <c r="E1" i="3" s="1"/>
  <c r="E1" i="1"/>
  <c r="D1" i="3" s="1"/>
  <c r="D1" i="1"/>
  <c r="C1" i="1"/>
  <c r="B1" i="3" s="1"/>
  <c r="B1" i="1"/>
  <c r="A1" i="1"/>
  <c r="A2" i="3"/>
  <c r="D2" i="3"/>
  <c r="E2" i="3"/>
  <c r="H2" i="3"/>
  <c r="I2" i="3"/>
  <c r="L2" i="3"/>
  <c r="C3" i="3"/>
  <c r="L3" i="3"/>
  <c r="P3" i="3"/>
  <c r="Q3" i="3"/>
  <c r="A4" i="3"/>
  <c r="E4" i="3"/>
  <c r="H4" i="3"/>
  <c r="I4" i="3"/>
  <c r="L4" i="3"/>
  <c r="C5" i="3"/>
  <c r="L5" i="3"/>
  <c r="P5" i="3"/>
  <c r="Q5" i="3"/>
  <c r="C1" i="3"/>
  <c r="I1" i="3"/>
  <c r="L1" i="3"/>
  <c r="Q1" i="3"/>
  <c r="A1" i="3" l="1"/>
</calcChain>
</file>

<file path=xl/connections.xml><?xml version="1.0" encoding="utf-8"?>
<connections xmlns="http://schemas.openxmlformats.org/spreadsheetml/2006/main">
  <connection id="1" name="compare_estimates" type="6" refreshedVersion="5" background="1" saveData="1">
    <textPr codePage="437" sourceFile="C:\Users\koval_000\Documents\GitHub\IALSA-2015-Portland\reports\physical-cognitive\fscores_testing\compare_estimates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<sst xmlns="http://schemas.openxmlformats.org/spreadsheetml/2006/main" count="77" uniqueCount="54">
  <si>
    <t>study_name</t>
  </si>
  <si>
    <t>model_number</t>
  </si>
  <si>
    <t>subgroup</t>
  </si>
  <si>
    <t>model_type</t>
  </si>
  <si>
    <t>physical_measure</t>
  </si>
  <si>
    <t>cognitive_measure</t>
  </si>
  <si>
    <t>has_converged</t>
  </si>
  <si>
    <t>trust_all</t>
  </si>
  <si>
    <t>mistrust</t>
  </si>
  <si>
    <t>covar_covered</t>
  </si>
  <si>
    <t>pc_TAU_00_est</t>
  </si>
  <si>
    <t>pc_TAU_00_se</t>
  </si>
  <si>
    <t>pc_TAU_00_pval</t>
  </si>
  <si>
    <t>R_IPIC_est</t>
  </si>
  <si>
    <t>R_IPIC_se</t>
  </si>
  <si>
    <t>R_IPIC_pval</t>
  </si>
  <si>
    <t>pc_CORR_00</t>
  </si>
  <si>
    <t>pc_CI95_00_low</t>
  </si>
  <si>
    <t>pc_CI95_00_high</t>
  </si>
  <si>
    <t>pc_TAU_11_est</t>
  </si>
  <si>
    <t>pc_TAU_11_se</t>
  </si>
  <si>
    <t>pc_TAU_11_pval</t>
  </si>
  <si>
    <t>R_SPSC_est</t>
  </si>
  <si>
    <t>R_SPSC_se</t>
  </si>
  <si>
    <t>R_SPSC_pval</t>
  </si>
  <si>
    <t>pc_CORR_11</t>
  </si>
  <si>
    <t>pc_CI95_11_low</t>
  </si>
  <si>
    <t>pc_CI95_11_high</t>
  </si>
  <si>
    <t>pc_SIGMA_est</t>
  </si>
  <si>
    <t>pc_SIGMA_se</t>
  </si>
  <si>
    <t>pc_SIGMA_pval</t>
  </si>
  <si>
    <t>R_RES_PC_est</t>
  </si>
  <si>
    <t>R_RES_PC_se</t>
  </si>
  <si>
    <t>R_RES_PC_pval</t>
  </si>
  <si>
    <t>pc_CORR_residual</t>
  </si>
  <si>
    <t>pc_CI95_residual_low</t>
  </si>
  <si>
    <t>pc_CI95_residual_high</t>
  </si>
  <si>
    <t>b1</t>
  </si>
  <si>
    <t>female</t>
  </si>
  <si>
    <t>aehplus</t>
  </si>
  <si>
    <t>NA</t>
  </si>
  <si>
    <t>male</t>
  </si>
  <si>
    <t>hrs</t>
  </si>
  <si>
    <t>Variance computed by Mplus</t>
  </si>
  <si>
    <t>Correlation computed by Mplus</t>
  </si>
  <si>
    <t xml:space="preserve">Correlation computed by R </t>
  </si>
  <si>
    <t>difference</t>
  </si>
  <si>
    <t>pp_TAU_00_est</t>
  </si>
  <si>
    <t>cc_TAU_00_est</t>
  </si>
  <si>
    <t>pp_TAU_11_est</t>
  </si>
  <si>
    <t>cc_TAU_11_est</t>
  </si>
  <si>
    <t>hand</t>
  </si>
  <si>
    <t>immediaterecall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</si>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</sst>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43" fontId="0" fillId="33" borderId="0" xfId="1" applyFont="1" applyFill="1" applyAlignment="1">
      <alignment horizontal="center"/>
    </xf>
    <xf numFmtId="43" fontId="0" fillId="33" borderId="0" xfId="1" applyFont="1" applyFill="1"/>
    <xf numFmtId="43" fontId="0" fillId="34" borderId="0" xfId="1" applyFont="1" applyFill="1" applyAlignment="1">
      <alignment horizontal="center"/>
    </xf>
    <xf numFmtId="43" fontId="0" fillId="34" borderId="0" xfId="1" applyFont="1" applyFill="1"/>
    <xf numFmtId="43" fontId="0" fillId="35" borderId="0" xfId="1" applyFont="1" applyFill="1" applyAlignment="1">
      <alignment horizontal="center"/>
    </xf>
    <xf numFmtId="43" fontId="0" fillId="35" borderId="0" xfId="1" applyFont="1" applyFill="1"/>
    <xf numFmtId="0" fontId="0" fillId="36" borderId="0" xfId="0" applyFill="1"/>
    <xf numFmtId="0" fontId="0" fillId="37" borderId="0" xfId="0" applyFill="1"/>
    <xf numFmtId="0" fontId="0" fillId="34" borderId="0" xfId="0" applyFill="1"/>
    <xf numFmtId="0" fontId="0" fillId="35" borderId="0" xfId="0" applyFill="1"/>
    <xf numFmtId="43" fontId="0" fillId="0" borderId="0" xfId="0" applyNumberFormat="1"/>
    <xf numFmtId="43" fontId="0" fillId="34" borderId="0" xfId="0" applyNumberFormat="1" applyFill="1"/>
    <xf numFmtId="43" fontId="0" fillId="35" borderId="0" xfId="0" applyNumberFormat="1" applyFill="1"/>
    <xf numFmtId="0" fontId="18" fillId="0" borderId="0" xfId="0" applyFont="1"/>
    <xf numFmtId="0" fontId="19" fillId="0" borderId="0" xfId="0" applyFont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re_estima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C11"/>
  <sheetViews>
    <sheetView workbookViewId="0">
      <selection activeCell="C3" sqref="C3"/>
    </sheetView>
  </sheetViews>
  <sheetFormatPr defaultRowHeight="15" x14ac:dyDescent="0.25"/>
  <cols>
    <col min="1" max="2" width="9.140625" style="7"/>
    <col min="3" max="3" width="29.42578125" style="7" customWidth="1"/>
    <col min="4" max="16384" width="9.140625" style="7"/>
  </cols>
  <sheetData>
    <row r="9" spans="3:3" x14ac:dyDescent="0.25">
      <c r="C9" s="8" t="s">
        <v>43</v>
      </c>
    </row>
    <row r="10" spans="3:3" x14ac:dyDescent="0.25">
      <c r="C10" s="9" t="s">
        <v>44</v>
      </c>
    </row>
    <row r="11" spans="3:3" x14ac:dyDescent="0.25">
      <c r="C11" s="10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V1" workbookViewId="0">
      <selection activeCell="A6" sqref="A6:XFD296"/>
    </sheetView>
  </sheetViews>
  <sheetFormatPr defaultRowHeight="15" x14ac:dyDescent="0.25"/>
  <cols>
    <col min="8" max="11" width="0" hidden="1" customWidth="1"/>
    <col min="12" max="12" width="16" style="1" customWidth="1"/>
    <col min="13" max="13" width="7.7109375" style="2" customWidth="1"/>
    <col min="14" max="14" width="6.85546875" style="2" customWidth="1"/>
    <col min="15" max="15" width="16" style="3" customWidth="1"/>
    <col min="16" max="17" width="8" style="4" customWidth="1"/>
    <col min="18" max="18" width="16" style="5" customWidth="1"/>
    <col min="19" max="19" width="8.140625" style="6" customWidth="1"/>
    <col min="20" max="20" width="6.85546875" style="6" customWidth="1"/>
    <col min="21" max="21" width="16" style="1" customWidth="1"/>
    <col min="22" max="22" width="7.7109375" style="2" customWidth="1"/>
    <col min="23" max="23" width="6.85546875" style="2" customWidth="1"/>
    <col min="24" max="24" width="16" style="3" customWidth="1"/>
    <col min="25" max="26" width="6.85546875" style="4" customWidth="1"/>
    <col min="27" max="27" width="16" style="5" customWidth="1"/>
    <col min="28" max="29" width="6.85546875" style="6" customWidth="1"/>
    <col min="30" max="30" width="16" style="1" customWidth="1"/>
    <col min="31" max="31" width="7.7109375" style="2" customWidth="1"/>
    <col min="32" max="32" width="6.85546875" style="2" customWidth="1"/>
    <col min="33" max="33" width="16" style="3" customWidth="1"/>
    <col min="34" max="35" width="6.85546875" style="4" customWidth="1"/>
    <col min="36" max="36" width="16" style="5" customWidth="1"/>
    <col min="37" max="38" width="6.85546875" style="6" customWidth="1"/>
    <col min="39" max="40" width="12.140625" customWidth="1"/>
    <col min="41" max="41" width="16" customWidth="1"/>
    <col min="42" max="42" width="16.28515625" customWidth="1"/>
    <col min="44" max="44" width="31.140625" customWidth="1"/>
  </cols>
  <sheetData>
    <row r="1" spans="1:44" x14ac:dyDescent="0.25">
      <c r="A1">
        <f>data!A1</f>
        <v>0</v>
      </c>
      <c r="B1" t="str">
        <f>data!B1</f>
        <v>study_name</v>
      </c>
      <c r="C1" t="str">
        <f>data!C1</f>
        <v>model_number</v>
      </c>
      <c r="D1" t="str">
        <f>data!D1</f>
        <v>subgroup</v>
      </c>
      <c r="E1" t="str">
        <f>data!E1</f>
        <v>model_type</v>
      </c>
      <c r="F1" t="str">
        <f>data!F1</f>
        <v>physical_measure</v>
      </c>
      <c r="G1" t="str">
        <f>data!G1</f>
        <v>cognitive_measure</v>
      </c>
      <c r="H1" t="str">
        <f>data!H1</f>
        <v>has_converged</v>
      </c>
      <c r="I1" t="str">
        <f>data!I1</f>
        <v>trust_all</v>
      </c>
      <c r="J1" t="str">
        <f>data!J1</f>
        <v>mistrust</v>
      </c>
      <c r="K1" t="str">
        <f>data!K1</f>
        <v>covar_covered</v>
      </c>
      <c r="L1" s="1" t="str">
        <f>data!L1</f>
        <v>pc_TAU_00_est</v>
      </c>
      <c r="M1" s="2" t="str">
        <f>data!M1</f>
        <v>pc_TAU_00_se</v>
      </c>
      <c r="N1" s="2" t="str">
        <f>data!N1</f>
        <v>pc_TAU_00_pval</v>
      </c>
      <c r="O1" s="3" t="str">
        <f>data!O1</f>
        <v>R_IPIC_est</v>
      </c>
      <c r="P1" s="4" t="str">
        <f>data!P1</f>
        <v>R_IPIC_se</v>
      </c>
      <c r="Q1" s="4" t="str">
        <f>data!Q1</f>
        <v>R_IPIC_pval</v>
      </c>
      <c r="R1" s="5" t="str">
        <f>data!R1</f>
        <v>pc_CORR_00</v>
      </c>
      <c r="S1" s="6" t="str">
        <f>data!S1</f>
        <v>pc_CI95_00_low</v>
      </c>
      <c r="T1" s="6" t="str">
        <f>data!T1</f>
        <v>pc_CI95_00_high</v>
      </c>
      <c r="U1" s="1" t="str">
        <f>data!U1</f>
        <v>pc_TAU_11_est</v>
      </c>
      <c r="V1" s="2" t="str">
        <f>data!V1</f>
        <v>pc_TAU_11_se</v>
      </c>
      <c r="W1" s="2" t="str">
        <f>data!W1</f>
        <v>pc_TAU_11_pval</v>
      </c>
      <c r="X1" s="3" t="str">
        <f>data!X1</f>
        <v>R_SPSC_est</v>
      </c>
      <c r="Y1" s="4" t="str">
        <f>data!Y1</f>
        <v>R_SPSC_se</v>
      </c>
      <c r="Z1" s="4" t="str">
        <f>data!Z1</f>
        <v>R_SPSC_pval</v>
      </c>
      <c r="AA1" s="5" t="str">
        <f>data!AA1</f>
        <v>pc_CORR_11</v>
      </c>
      <c r="AB1" s="6" t="str">
        <f>data!AB1</f>
        <v>pc_CI95_11_low</v>
      </c>
      <c r="AC1" s="6" t="str">
        <f>data!AC1</f>
        <v>pc_CI95_11_high</v>
      </c>
      <c r="AD1" s="1" t="str">
        <f>data!AD1</f>
        <v>pc_SIGMA_est</v>
      </c>
      <c r="AE1" s="2" t="str">
        <f>data!AE1</f>
        <v>pc_SIGMA_se</v>
      </c>
      <c r="AF1" s="2" t="str">
        <f>data!AF1</f>
        <v>pc_SIGMA_pval</v>
      </c>
      <c r="AG1" s="3" t="str">
        <f>data!AG1</f>
        <v>R_RES_PC_est</v>
      </c>
      <c r="AH1" s="4" t="str">
        <f>data!AH1</f>
        <v>R_RES_PC_se</v>
      </c>
      <c r="AI1" s="4" t="str">
        <f>data!AI1</f>
        <v>R_RES_PC_pval</v>
      </c>
      <c r="AJ1" s="5" t="str">
        <f>data!AJ1</f>
        <v>pc_CORR_residual</v>
      </c>
      <c r="AK1" s="6" t="str">
        <f>data!AK1</f>
        <v>pc_CI95_residual_low</v>
      </c>
      <c r="AL1" s="6" t="str">
        <f>data!AL1</f>
        <v>pc_CI95_residual_high</v>
      </c>
      <c r="AM1" t="str">
        <f>data!AM1</f>
        <v>pp_TAU_00_est</v>
      </c>
      <c r="AN1" t="str">
        <f>data!AN1</f>
        <v>cc_TAU_00_est</v>
      </c>
      <c r="AO1" t="str">
        <f>data!AO1</f>
        <v>pp_TAU_11_est</v>
      </c>
      <c r="AP1" t="str">
        <f>data!AP1</f>
        <v>cc_TAU_11_est</v>
      </c>
    </row>
    <row r="2" spans="1:44" x14ac:dyDescent="0.25">
      <c r="A2">
        <f>data!A2</f>
        <v>1</v>
      </c>
      <c r="B2" t="str">
        <f>data!B2</f>
        <v>hrs</v>
      </c>
      <c r="C2" t="str">
        <f>data!C2</f>
        <v>b1</v>
      </c>
      <c r="D2" t="str">
        <f>data!D2</f>
        <v>female</v>
      </c>
      <c r="E2" t="str">
        <f>data!E2</f>
        <v>aehplus</v>
      </c>
      <c r="F2" t="str">
        <f>data!F2</f>
        <v>hand</v>
      </c>
      <c r="G2" t="str">
        <f>data!G2</f>
        <v>immediaterecall</v>
      </c>
      <c r="H2" t="b">
        <f>data!H2</f>
        <v>1</v>
      </c>
      <c r="I2" t="b">
        <f>data!I2</f>
        <v>1</v>
      </c>
      <c r="J2" t="str">
        <f>data!J2</f>
        <v>NA</v>
      </c>
      <c r="K2">
        <f>data!K2</f>
        <v>0</v>
      </c>
      <c r="L2" s="1">
        <f>data!L2</f>
        <v>0.79300000000000004</v>
      </c>
      <c r="M2" s="2">
        <f>data!M2</f>
        <v>0.65</v>
      </c>
      <c r="N2" s="2">
        <f>data!N2</f>
        <v>0.222</v>
      </c>
      <c r="O2" s="3">
        <f>data!O2</f>
        <v>0.09</v>
      </c>
      <c r="P2" s="4">
        <f>data!P2</f>
        <v>6.9000000000000006E-2</v>
      </c>
      <c r="Q2" s="4">
        <f>data!Q2</f>
        <v>0.191</v>
      </c>
      <c r="R2" s="5">
        <f>data!R2</f>
        <v>9.0162006631693201E-2</v>
      </c>
      <c r="S2" s="6">
        <f>data!S2</f>
        <v>1.28111017039697E-2</v>
      </c>
      <c r="T2" s="6">
        <f>data!T2</f>
        <v>0.166440245570974</v>
      </c>
      <c r="U2" s="1">
        <f>data!U2</f>
        <v>2.1000000000000001E-2</v>
      </c>
      <c r="V2" s="2">
        <f>data!V2</f>
        <v>2.7E-2</v>
      </c>
      <c r="W2" s="2">
        <f>data!W2</f>
        <v>0.45300000000000001</v>
      </c>
      <c r="X2" s="3">
        <f>data!X2</f>
        <v>0.19</v>
      </c>
      <c r="Y2" s="4">
        <f>data!Y2</f>
        <v>0.24399999999999999</v>
      </c>
      <c r="Z2" s="4">
        <f>data!Z2</f>
        <v>0.436</v>
      </c>
      <c r="AA2" s="5">
        <f>data!AA2</f>
        <v>0.20426894495591699</v>
      </c>
      <c r="AB2" s="6">
        <f>data!AB2</f>
        <v>0.128867095337517</v>
      </c>
      <c r="AC2" s="6">
        <f>data!AC2</f>
        <v>0.27732243018536101</v>
      </c>
      <c r="AD2" s="1">
        <f>data!AD2</f>
        <v>2.7E-2</v>
      </c>
      <c r="AE2" s="2">
        <f>data!AE2</f>
        <v>0.25700000000000001</v>
      </c>
      <c r="AF2" s="2">
        <f>data!AF2</f>
        <v>0.91800000000000004</v>
      </c>
      <c r="AG2" s="3">
        <f>data!AG2</f>
        <v>3.0000000000000001E-3</v>
      </c>
      <c r="AH2" s="4">
        <f>data!AH2</f>
        <v>2.9000000000000001E-2</v>
      </c>
      <c r="AI2" s="4">
        <f>data!AI2</f>
        <v>0.91800000000000004</v>
      </c>
      <c r="AJ2" s="5">
        <f>data!AJ2</f>
        <v>3.0286493776779302E-3</v>
      </c>
      <c r="AK2" s="6">
        <f>data!AK2</f>
        <v>-7.4429161530977006E-2</v>
      </c>
      <c r="AL2" s="6">
        <f>data!AL2</f>
        <v>8.0450134945557805E-2</v>
      </c>
      <c r="AM2">
        <f>data!AM2</f>
        <v>102.054</v>
      </c>
      <c r="AN2">
        <f>data!AN2</f>
        <v>0.75800000000000001</v>
      </c>
      <c r="AO2">
        <f>data!AO2</f>
        <v>3.5230000000000001</v>
      </c>
      <c r="AP2">
        <f>data!AP2</f>
        <v>3.0000000000000001E-3</v>
      </c>
    </row>
    <row r="3" spans="1:44" x14ac:dyDescent="0.25">
      <c r="A3">
        <f>data!A3</f>
        <v>2</v>
      </c>
      <c r="B3" t="str">
        <f>data!B3</f>
        <v>hrs</v>
      </c>
      <c r="C3" t="str">
        <f>data!C3</f>
        <v>b1</v>
      </c>
      <c r="D3" t="str">
        <f>data!D3</f>
        <v>female</v>
      </c>
      <c r="E3" t="str">
        <f>data!E3</f>
        <v>aehplus</v>
      </c>
      <c r="F3" t="str">
        <f>data!F3</f>
        <v>peak</v>
      </c>
      <c r="G3" t="str">
        <f>data!G3</f>
        <v>immediaterecall</v>
      </c>
      <c r="H3" t="b">
        <f>data!H3</f>
        <v>1</v>
      </c>
      <c r="I3" t="b">
        <f>data!I3</f>
        <v>1</v>
      </c>
      <c r="J3" t="str">
        <f>data!J3</f>
        <v>NA</v>
      </c>
      <c r="K3">
        <f>data!K3</f>
        <v>0</v>
      </c>
      <c r="L3" s="1">
        <f>data!L3</f>
        <v>15.647</v>
      </c>
      <c r="M3" s="2">
        <f>data!M3</f>
        <v>3.7519999999999998</v>
      </c>
      <c r="N3" s="2">
        <f>data!N3</f>
        <v>0</v>
      </c>
      <c r="O3" s="3">
        <f>data!O3</f>
        <v>0.29899999999999999</v>
      </c>
      <c r="P3" s="4">
        <f>data!P3</f>
        <v>6.5000000000000002E-2</v>
      </c>
      <c r="Q3" s="4">
        <f>data!Q3</f>
        <v>0</v>
      </c>
      <c r="R3" s="5">
        <f>data!R3</f>
        <v>0.29921484359786699</v>
      </c>
      <c r="S3" s="6">
        <f>data!S3</f>
        <v>0.230960888200478</v>
      </c>
      <c r="T3" s="6">
        <f>data!T3</f>
        <v>0.36453828278523498</v>
      </c>
      <c r="U3" s="1">
        <f>data!U3</f>
        <v>5.6000000000000001E-2</v>
      </c>
      <c r="V3" s="2">
        <f>data!V3</f>
        <v>9.8000000000000004E-2</v>
      </c>
      <c r="W3" s="2">
        <f>data!W3</f>
        <v>0.56599999999999995</v>
      </c>
      <c r="X3" s="3">
        <f>data!X3</f>
        <v>0.27300000000000002</v>
      </c>
      <c r="Y3" s="4">
        <f>data!Y3</f>
        <v>0.49399999999999999</v>
      </c>
      <c r="Z3" s="4">
        <f>data!Z3</f>
        <v>0.57999999999999996</v>
      </c>
      <c r="AA3" s="5">
        <f>data!AA3</f>
        <v>0.25880479730828398</v>
      </c>
      <c r="AB3" s="6">
        <f>data!AB3</f>
        <v>0.189071644931878</v>
      </c>
      <c r="AC3" s="6">
        <f>data!AC3</f>
        <v>0.325940747454738</v>
      </c>
      <c r="AD3" s="1">
        <f>data!AD3</f>
        <v>1.7609999999999999</v>
      </c>
      <c r="AE3" s="2">
        <f>data!AE3</f>
        <v>1.609</v>
      </c>
      <c r="AF3" s="2">
        <f>data!AF3</f>
        <v>0.27400000000000002</v>
      </c>
      <c r="AG3" s="3">
        <f>data!AG3</f>
        <v>3.5000000000000003E-2</v>
      </c>
      <c r="AH3" s="4">
        <f>data!AH3</f>
        <v>3.2000000000000001E-2</v>
      </c>
      <c r="AI3" s="4">
        <f>data!AI3</f>
        <v>0.27300000000000002</v>
      </c>
      <c r="AJ3" s="5">
        <f>data!AJ3</f>
        <v>3.5168207661975301E-2</v>
      </c>
      <c r="AK3" s="6">
        <f>data!AK3</f>
        <v>-3.82513662004604E-2</v>
      </c>
      <c r="AL3" s="6">
        <f>data!AL3</f>
        <v>0.108210120906051</v>
      </c>
      <c r="AM3">
        <f>data!AM3</f>
        <v>3542.2449999999999</v>
      </c>
      <c r="AN3" s="16">
        <f>data!AN3</f>
        <v>0.77200000000000002</v>
      </c>
      <c r="AO3">
        <f>data!AO3</f>
        <v>9.3640000000000008</v>
      </c>
      <c r="AP3">
        <f>data!AP3</f>
        <v>5.0000000000000001E-3</v>
      </c>
    </row>
    <row r="4" spans="1:44" x14ac:dyDescent="0.25">
      <c r="A4">
        <f>data!A4</f>
        <v>3</v>
      </c>
      <c r="B4" t="str">
        <f>data!B4</f>
        <v>hrs</v>
      </c>
      <c r="C4" t="str">
        <f>data!C4</f>
        <v>b1</v>
      </c>
      <c r="D4" t="str">
        <f>data!D4</f>
        <v>male</v>
      </c>
      <c r="E4" t="str">
        <f>data!E4</f>
        <v>aehplus</v>
      </c>
      <c r="F4" t="str">
        <f>data!F4</f>
        <v>hand</v>
      </c>
      <c r="G4" t="str">
        <f>data!G4</f>
        <v>immediaterecall</v>
      </c>
      <c r="H4" t="b">
        <f>data!H4</f>
        <v>1</v>
      </c>
      <c r="I4" t="b">
        <f>data!I4</f>
        <v>1</v>
      </c>
      <c r="J4" t="str">
        <f>data!J4</f>
        <v>NA</v>
      </c>
      <c r="K4">
        <f>data!K4</f>
        <v>0</v>
      </c>
      <c r="L4" s="1">
        <f>data!L4</f>
        <v>7.5999999999999998E-2</v>
      </c>
      <c r="M4" s="2">
        <f>data!M4</f>
        <v>1.022</v>
      </c>
      <c r="N4" s="2">
        <f>data!N4</f>
        <v>0.94</v>
      </c>
      <c r="O4" s="3">
        <f>data!O4</f>
        <v>8.0000000000000002E-3</v>
      </c>
      <c r="P4" s="4">
        <f>data!P4</f>
        <v>0.109</v>
      </c>
      <c r="Q4" s="4">
        <f>data!Q4</f>
        <v>0.94199999999999995</v>
      </c>
      <c r="R4" s="5">
        <f>data!R4</f>
        <v>7.9162079934237996E-3</v>
      </c>
      <c r="S4" s="6">
        <f>data!S4</f>
        <v>-7.9221005041966303E-2</v>
      </c>
      <c r="T4" s="6">
        <f>data!T4</f>
        <v>9.4933365278684706E-2</v>
      </c>
      <c r="U4" s="1">
        <f>data!U4</f>
        <v>-1.2E-2</v>
      </c>
      <c r="V4" s="2">
        <f>data!V4</f>
        <v>4.2000000000000003E-2</v>
      </c>
      <c r="W4" s="2">
        <f>data!W4</f>
        <v>0.76900000000000002</v>
      </c>
      <c r="X4" s="3">
        <f>data!X4</f>
        <v>-0.108</v>
      </c>
      <c r="Y4" s="4">
        <f>data!Y4</f>
        <v>0.32200000000000001</v>
      </c>
      <c r="Z4" s="4">
        <f>data!Z4</f>
        <v>0.73899999999999999</v>
      </c>
      <c r="AA4" s="5">
        <f>data!AA4</f>
        <v>-0.106373950081828</v>
      </c>
      <c r="AB4" s="6">
        <f>data!AB4</f>
        <v>-0.19168094899453</v>
      </c>
      <c r="AC4" s="6">
        <f>data!AC4</f>
        <v>-1.9471721950023901E-2</v>
      </c>
      <c r="AD4" s="1">
        <f>data!AD4</f>
        <v>-1.496</v>
      </c>
      <c r="AE4" s="2">
        <f>data!AE4</f>
        <v>1.0589999999999999</v>
      </c>
      <c r="AF4" s="2">
        <f>data!AF4</f>
        <v>0.158</v>
      </c>
      <c r="AG4" s="3">
        <f>data!AG4</f>
        <v>-0.13600000000000001</v>
      </c>
      <c r="AH4" s="4">
        <f>data!AH4</f>
        <v>5.0999999999999997E-2</v>
      </c>
      <c r="AI4" s="4">
        <f>data!AI4</f>
        <v>7.0000000000000001E-3</v>
      </c>
      <c r="AJ4" s="5">
        <f>data!AJ4</f>
        <v>-0.13607240528508499</v>
      </c>
      <c r="AK4" s="6">
        <f>data!AK4</f>
        <v>-0.220541688876878</v>
      </c>
      <c r="AL4" s="6">
        <f>data!AL4</f>
        <v>-4.9577272175663399E-2</v>
      </c>
      <c r="AM4">
        <f>data!AM4</f>
        <v>150.36000000000001</v>
      </c>
      <c r="AN4" s="16">
        <f>data!AN4</f>
        <v>0.61299999999999999</v>
      </c>
      <c r="AO4">
        <f>data!AO4</f>
        <v>4.242</v>
      </c>
      <c r="AP4">
        <f>data!AP4</f>
        <v>3.0000000000000001E-3</v>
      </c>
      <c r="AR4" s="8" t="s">
        <v>43</v>
      </c>
    </row>
    <row r="5" spans="1:44" x14ac:dyDescent="0.25">
      <c r="A5">
        <f>data!A5</f>
        <v>4</v>
      </c>
      <c r="B5" t="str">
        <f>data!B5</f>
        <v>hrs</v>
      </c>
      <c r="C5" t="str">
        <f>data!C5</f>
        <v>b1</v>
      </c>
      <c r="D5" t="str">
        <f>data!D5</f>
        <v>male</v>
      </c>
      <c r="E5" t="str">
        <f>data!E5</f>
        <v>aehplus</v>
      </c>
      <c r="F5" t="str">
        <f>data!F5</f>
        <v>peak</v>
      </c>
      <c r="G5" t="str">
        <f>data!G5</f>
        <v>immediaterecall</v>
      </c>
      <c r="H5" t="b">
        <f>data!H5</f>
        <v>1</v>
      </c>
      <c r="I5" t="b">
        <f>data!I5</f>
        <v>1</v>
      </c>
      <c r="J5" t="str">
        <f>data!J5</f>
        <v>NA</v>
      </c>
      <c r="K5">
        <f>data!K5</f>
        <v>0</v>
      </c>
      <c r="L5" s="1">
        <f>data!L5</f>
        <v>16.411000000000001</v>
      </c>
      <c r="M5" s="2">
        <f>data!M5</f>
        <v>6.1269999999999998</v>
      </c>
      <c r="N5" s="2">
        <f>data!N5</f>
        <v>7.0000000000000001E-3</v>
      </c>
      <c r="O5" s="3">
        <f>data!O5</f>
        <v>0.20899999999999999</v>
      </c>
      <c r="P5" s="4">
        <f>data!P5</f>
        <v>7.1999999999999995E-2</v>
      </c>
      <c r="Q5" s="4">
        <f>data!Q5</f>
        <v>4.0000000000000001E-3</v>
      </c>
      <c r="R5" s="5">
        <f>data!R5</f>
        <v>0.208589236884971</v>
      </c>
      <c r="S5" s="6">
        <f>data!S5</f>
        <v>0.12604676792964201</v>
      </c>
      <c r="T5" s="6">
        <f>data!T5</f>
        <v>0.288263331630081</v>
      </c>
      <c r="U5" s="1">
        <f>data!U5</f>
        <v>-1E-3</v>
      </c>
      <c r="V5" s="2">
        <f>data!V5</f>
        <v>0.157</v>
      </c>
      <c r="W5" s="2">
        <f>data!W5</f>
        <v>0.997</v>
      </c>
      <c r="X5" s="3">
        <f>data!X5</f>
        <v>-2E-3</v>
      </c>
      <c r="Y5" s="4">
        <f>data!Y5</f>
        <v>0.47399999999999998</v>
      </c>
      <c r="Z5" s="4">
        <f>data!Z5</f>
        <v>0.997</v>
      </c>
      <c r="AA5" s="5">
        <f>data!AA5</f>
        <v>-2.7554169636087801E-3</v>
      </c>
      <c r="AB5" s="6">
        <f>data!AB5</f>
        <v>-8.7506252485623603E-2</v>
      </c>
      <c r="AC5" s="6">
        <f>data!AC5</f>
        <v>8.2035020044422299E-2</v>
      </c>
      <c r="AD5" s="1">
        <f>data!AD5</f>
        <v>4.2210000000000001</v>
      </c>
      <c r="AE5" s="2">
        <f>data!AE5</f>
        <v>2.3730000000000002</v>
      </c>
      <c r="AF5" s="2">
        <f>data!AF5</f>
        <v>7.4999999999999997E-2</v>
      </c>
      <c r="AG5" s="3">
        <f>data!AG5</f>
        <v>6.8000000000000005E-2</v>
      </c>
      <c r="AH5" s="4">
        <f>data!AH5</f>
        <v>3.7999999999999999E-2</v>
      </c>
      <c r="AI5" s="4">
        <f>data!AI5</f>
        <v>7.2999999999999995E-2</v>
      </c>
      <c r="AJ5" s="5">
        <f>data!AJ5</f>
        <v>6.8110011061664102E-2</v>
      </c>
      <c r="AK5" s="6">
        <f>data!AK5</f>
        <v>-1.6758021190993799E-2</v>
      </c>
      <c r="AL5" s="6">
        <f>data!AL5</f>
        <v>0.152003651808539</v>
      </c>
      <c r="AM5">
        <f>data!AM5</f>
        <v>9983.7710000000006</v>
      </c>
      <c r="AN5" s="16">
        <f>data!AN5</f>
        <v>0.62</v>
      </c>
      <c r="AO5">
        <f>data!AO5</f>
        <v>65.855999999999995</v>
      </c>
      <c r="AP5">
        <f>data!AP5</f>
        <v>2E-3</v>
      </c>
      <c r="AR5" s="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R2" sqref="R2:R5"/>
    </sheetView>
  </sheetViews>
  <sheetFormatPr defaultRowHeight="15" x14ac:dyDescent="0.25"/>
  <cols>
    <col min="1" max="1" width="11.85546875" bestFit="1" customWidth="1"/>
    <col min="2" max="2" width="14.85546875" bestFit="1" customWidth="1"/>
    <col min="3" max="3" width="9.28515625" bestFit="1" customWidth="1"/>
    <col min="4" max="4" width="11.7109375" bestFit="1" customWidth="1"/>
    <col min="5" max="5" width="17" bestFit="1" customWidth="1"/>
    <col min="6" max="6" width="18.140625" bestFit="1" customWidth="1"/>
    <col min="8" max="8" width="11.7109375" style="9" bestFit="1" customWidth="1"/>
    <col min="9" max="9" width="13.42578125" style="10" bestFit="1" customWidth="1"/>
    <col min="12" max="12" width="12.5703125" style="9" bestFit="1" customWidth="1"/>
    <col min="13" max="13" width="13.42578125" style="10" bestFit="1" customWidth="1"/>
    <col min="16" max="16" width="14.85546875" style="9" bestFit="1" customWidth="1"/>
    <col min="17" max="17" width="18.7109375" style="10" bestFit="1" customWidth="1"/>
  </cols>
  <sheetData>
    <row r="1" spans="1:18" x14ac:dyDescent="0.25">
      <c r="A1" t="str">
        <f>compare_estimates!B1</f>
        <v>study_name</v>
      </c>
      <c r="B1" t="str">
        <f>compare_estimates!C1</f>
        <v>model_number</v>
      </c>
      <c r="C1" t="str">
        <f>compare_estimates!D1</f>
        <v>subgroup</v>
      </c>
      <c r="D1" t="str">
        <f>compare_estimates!E1</f>
        <v>model_type</v>
      </c>
      <c r="E1" t="str">
        <f>compare_estimates!F1</f>
        <v>physical_measure</v>
      </c>
      <c r="F1" t="str">
        <f>compare_estimates!G1</f>
        <v>cognitive_measure</v>
      </c>
      <c r="H1" s="12" t="str">
        <f>compare_estimates!O1</f>
        <v>R_IPIC_est</v>
      </c>
      <c r="I1" s="13" t="str">
        <f>compare_estimates!R1</f>
        <v>pc_CORR_00</v>
      </c>
      <c r="J1" t="s">
        <v>46</v>
      </c>
      <c r="L1" s="12" t="str">
        <f>compare_estimates!X1</f>
        <v>R_SPSC_est</v>
      </c>
      <c r="M1" s="13" t="str">
        <f>compare_estimates!AA1</f>
        <v>pc_CORR_11</v>
      </c>
      <c r="N1" t="s">
        <v>46</v>
      </c>
      <c r="P1" s="12" t="str">
        <f>compare_estimates!AG1</f>
        <v>R_RES_PC_est</v>
      </c>
      <c r="Q1" s="13" t="str">
        <f>compare_estimates!AJ1</f>
        <v>pc_CORR_residual</v>
      </c>
      <c r="R1" t="s">
        <v>46</v>
      </c>
    </row>
    <row r="2" spans="1:18" x14ac:dyDescent="0.25">
      <c r="A2" t="str">
        <f>compare_estimates!B2</f>
        <v>hrs</v>
      </c>
      <c r="B2" t="str">
        <f>compare_estimates!C2</f>
        <v>b1</v>
      </c>
      <c r="C2" t="str">
        <f>compare_estimates!D2</f>
        <v>female</v>
      </c>
      <c r="D2" t="str">
        <f>compare_estimates!E2</f>
        <v>aehplus</v>
      </c>
      <c r="E2" t="str">
        <f>compare_estimates!F2</f>
        <v>hand</v>
      </c>
      <c r="F2" t="str">
        <f>compare_estimates!G2</f>
        <v>immediaterecall</v>
      </c>
      <c r="H2" s="12">
        <f>compare_estimates!O2</f>
        <v>0.09</v>
      </c>
      <c r="I2" s="13">
        <f>compare_estimates!R2</f>
        <v>9.0162006631693201E-2</v>
      </c>
      <c r="J2" s="11">
        <f>H2-I2</f>
        <v>-1.6200663169320395E-4</v>
      </c>
      <c r="L2" s="12">
        <f>compare_estimates!X2</f>
        <v>0.19</v>
      </c>
      <c r="M2" s="13">
        <f>compare_estimates!AA2</f>
        <v>0.20426894495591699</v>
      </c>
      <c r="N2" s="11">
        <f>L2-M2</f>
        <v>-1.426894495591699E-2</v>
      </c>
      <c r="P2" s="12">
        <f>compare_estimates!AG2</f>
        <v>3.0000000000000001E-3</v>
      </c>
      <c r="Q2" s="13">
        <f>compare_estimates!AJ2</f>
        <v>3.0286493776779302E-3</v>
      </c>
      <c r="R2" s="11">
        <f>P2-Q2</f>
        <v>-2.8649377677930112E-5</v>
      </c>
    </row>
    <row r="3" spans="1:18" x14ac:dyDescent="0.25">
      <c r="A3" t="str">
        <f>compare_estimates!B3</f>
        <v>hrs</v>
      </c>
      <c r="B3" t="str">
        <f>compare_estimates!C3</f>
        <v>b1</v>
      </c>
      <c r="C3" t="str">
        <f>compare_estimates!D3</f>
        <v>female</v>
      </c>
      <c r="D3" t="str">
        <f>compare_estimates!E3</f>
        <v>aehplus</v>
      </c>
      <c r="E3" t="str">
        <f>compare_estimates!F3</f>
        <v>peak</v>
      </c>
      <c r="F3" t="str">
        <f>compare_estimates!G3</f>
        <v>immediaterecall</v>
      </c>
      <c r="H3" s="12">
        <f>compare_estimates!O3</f>
        <v>0.29899999999999999</v>
      </c>
      <c r="I3" s="13">
        <f>compare_estimates!R3</f>
        <v>0.29921484359786699</v>
      </c>
      <c r="J3" s="11">
        <f t="shared" ref="J3:J5" si="0">H3-I3</f>
        <v>-2.1484359786699825E-4</v>
      </c>
      <c r="L3" s="12">
        <f>compare_estimates!X3</f>
        <v>0.27300000000000002</v>
      </c>
      <c r="M3" s="13">
        <f>compare_estimates!AA3</f>
        <v>0.25880479730828398</v>
      </c>
      <c r="N3" s="11">
        <f t="shared" ref="N3:N5" si="1">L3-M3</f>
        <v>1.4195202691716036E-2</v>
      </c>
      <c r="P3" s="12">
        <f>compare_estimates!AG3</f>
        <v>3.5000000000000003E-2</v>
      </c>
      <c r="Q3" s="13">
        <f>compare_estimates!AJ3</f>
        <v>3.5168207661975301E-2</v>
      </c>
      <c r="R3" s="11">
        <f t="shared" ref="R3:R5" si="2">P3-Q3</f>
        <v>-1.6820766197529757E-4</v>
      </c>
    </row>
    <row r="4" spans="1:18" x14ac:dyDescent="0.25">
      <c r="A4" t="str">
        <f>compare_estimates!B4</f>
        <v>hrs</v>
      </c>
      <c r="B4" t="str">
        <f>compare_estimates!C4</f>
        <v>b1</v>
      </c>
      <c r="C4" t="str">
        <f>compare_estimates!D4</f>
        <v>male</v>
      </c>
      <c r="D4" t="str">
        <f>compare_estimates!E4</f>
        <v>aehplus</v>
      </c>
      <c r="E4" t="str">
        <f>compare_estimates!F4</f>
        <v>hand</v>
      </c>
      <c r="F4" t="str">
        <f>compare_estimates!G4</f>
        <v>immediaterecall</v>
      </c>
      <c r="H4" s="12">
        <f>compare_estimates!O4</f>
        <v>8.0000000000000002E-3</v>
      </c>
      <c r="I4" s="13">
        <f>compare_estimates!R4</f>
        <v>7.9162079934237996E-3</v>
      </c>
      <c r="J4" s="11">
        <f t="shared" si="0"/>
        <v>8.3792006576200589E-5</v>
      </c>
      <c r="L4" s="12">
        <f>compare_estimates!X4</f>
        <v>-0.108</v>
      </c>
      <c r="M4" s="13">
        <f>compare_estimates!AA4</f>
        <v>-0.106373950081828</v>
      </c>
      <c r="N4" s="11">
        <f t="shared" si="1"/>
        <v>-1.6260499181720012E-3</v>
      </c>
      <c r="P4" s="12">
        <f>compare_estimates!AG4</f>
        <v>-0.13600000000000001</v>
      </c>
      <c r="Q4" s="13">
        <f>compare_estimates!AJ4</f>
        <v>-0.13607240528508499</v>
      </c>
      <c r="R4" s="11">
        <f t="shared" si="2"/>
        <v>7.2405285084981008E-5</v>
      </c>
    </row>
    <row r="5" spans="1:18" x14ac:dyDescent="0.25">
      <c r="A5" t="str">
        <f>compare_estimates!B5</f>
        <v>hrs</v>
      </c>
      <c r="B5" t="str">
        <f>compare_estimates!C5</f>
        <v>b1</v>
      </c>
      <c r="C5" t="str">
        <f>compare_estimates!D5</f>
        <v>male</v>
      </c>
      <c r="D5" t="str">
        <f>compare_estimates!E5</f>
        <v>aehplus</v>
      </c>
      <c r="E5" t="str">
        <f>compare_estimates!F5</f>
        <v>peak</v>
      </c>
      <c r="F5" t="str">
        <f>compare_estimates!G5</f>
        <v>immediaterecall</v>
      </c>
      <c r="H5" s="12">
        <f>compare_estimates!O5</f>
        <v>0.20899999999999999</v>
      </c>
      <c r="I5" s="13">
        <f>compare_estimates!R5</f>
        <v>0.208589236884971</v>
      </c>
      <c r="J5" s="11">
        <f t="shared" si="0"/>
        <v>4.1076311502899476E-4</v>
      </c>
      <c r="L5" s="12">
        <f>compare_estimates!X5</f>
        <v>-2E-3</v>
      </c>
      <c r="M5" s="13">
        <f>compare_estimates!AA5</f>
        <v>-2.7554169636087801E-3</v>
      </c>
      <c r="N5" s="11">
        <f t="shared" si="1"/>
        <v>7.5541696360878008E-4</v>
      </c>
      <c r="P5" s="12">
        <f>compare_estimates!AG5</f>
        <v>6.8000000000000005E-2</v>
      </c>
      <c r="Q5" s="13">
        <f>compare_estimates!AJ5</f>
        <v>6.8110011061664102E-2</v>
      </c>
      <c r="R5" s="11">
        <f t="shared" si="2"/>
        <v>-1.1001106166409758E-4</v>
      </c>
    </row>
    <row r="6" spans="1:18" x14ac:dyDescent="0.25">
      <c r="H6" s="12"/>
      <c r="I6" s="13"/>
      <c r="L6" s="12"/>
      <c r="M6" s="13"/>
      <c r="P6" s="12"/>
      <c r="Q6" s="13"/>
    </row>
    <row r="7" spans="1:18" x14ac:dyDescent="0.25">
      <c r="H7" s="12"/>
      <c r="I7" s="13"/>
      <c r="L7" s="12"/>
      <c r="M7" s="13"/>
      <c r="P7" s="12"/>
      <c r="Q7" s="13"/>
    </row>
    <row r="8" spans="1:18" x14ac:dyDescent="0.25">
      <c r="H8" s="12"/>
      <c r="I8" s="13"/>
      <c r="L8" s="12"/>
      <c r="M8" s="13"/>
      <c r="P8" s="12"/>
      <c r="Q8" s="13"/>
    </row>
    <row r="9" spans="1:18" x14ac:dyDescent="0.25">
      <c r="H9" s="12"/>
      <c r="I9" s="13"/>
      <c r="L9" s="12"/>
      <c r="M9" s="13"/>
      <c r="P9" s="12"/>
      <c r="Q9" s="13"/>
    </row>
    <row r="10" spans="1:18" x14ac:dyDescent="0.25">
      <c r="H10" s="12"/>
      <c r="I10" s="13"/>
      <c r="L10" s="12"/>
      <c r="M10" s="13"/>
      <c r="P10" s="12"/>
      <c r="Q10" s="13"/>
    </row>
    <row r="11" spans="1:18" x14ac:dyDescent="0.25">
      <c r="H11" s="12"/>
      <c r="I11" s="13"/>
      <c r="L11" s="12"/>
      <c r="M11" s="13"/>
      <c r="P11" s="12"/>
      <c r="Q11" s="13"/>
    </row>
    <row r="12" spans="1:18" x14ac:dyDescent="0.25">
      <c r="H12" s="12"/>
      <c r="I12" s="13"/>
      <c r="L12" s="12"/>
      <c r="M12" s="13"/>
      <c r="P12" s="12"/>
      <c r="Q12" s="13"/>
    </row>
    <row r="13" spans="1:18" x14ac:dyDescent="0.25">
      <c r="H13" s="12"/>
      <c r="I13" s="13"/>
      <c r="L13" s="12"/>
      <c r="M13" s="13"/>
      <c r="P13" s="12"/>
      <c r="Q13" s="13"/>
    </row>
    <row r="14" spans="1:18" x14ac:dyDescent="0.25">
      <c r="H14" s="12"/>
      <c r="I14" s="13"/>
      <c r="L14" s="12"/>
      <c r="M14" s="13"/>
      <c r="P14" s="12"/>
      <c r="Q14" s="13"/>
    </row>
    <row r="15" spans="1:18" x14ac:dyDescent="0.25">
      <c r="H15" s="12"/>
      <c r="I15" s="13"/>
      <c r="J15" s="11"/>
      <c r="L15" s="12"/>
      <c r="M15" s="13"/>
      <c r="N15" s="11"/>
      <c r="P15" s="12"/>
      <c r="Q15" s="13"/>
      <c r="R15" s="11"/>
    </row>
    <row r="16" spans="1:18" x14ac:dyDescent="0.25">
      <c r="H16" s="12"/>
      <c r="I16" s="13"/>
      <c r="J16" s="11"/>
      <c r="L16" s="12"/>
      <c r="M16" s="13"/>
      <c r="N16" s="11"/>
      <c r="P16" s="12"/>
      <c r="Q16" s="13"/>
      <c r="R16" s="11"/>
    </row>
    <row r="17" spans="8:18" x14ac:dyDescent="0.25">
      <c r="H17" s="12"/>
      <c r="I17" s="13"/>
      <c r="J17" s="11"/>
      <c r="L17" s="12"/>
      <c r="M17" s="13"/>
      <c r="N17" s="11"/>
      <c r="P17" s="12"/>
      <c r="Q17" s="13"/>
      <c r="R17" s="11"/>
    </row>
    <row r="18" spans="8:18" x14ac:dyDescent="0.25">
      <c r="H18" s="12"/>
      <c r="I18" s="13"/>
      <c r="J18" s="11"/>
      <c r="L18" s="12"/>
      <c r="M18" s="13"/>
      <c r="N18" s="11"/>
      <c r="P18" s="12"/>
      <c r="Q18" s="13"/>
      <c r="R18" s="11"/>
    </row>
    <row r="19" spans="8:18" x14ac:dyDescent="0.25">
      <c r="H19" s="12"/>
      <c r="I19" s="13"/>
      <c r="J19" s="11"/>
      <c r="L19" s="12"/>
      <c r="M19" s="13"/>
      <c r="N19" s="11"/>
      <c r="P19" s="12"/>
      <c r="Q19" s="13"/>
      <c r="R19" s="11"/>
    </row>
    <row r="20" spans="8:18" x14ac:dyDescent="0.25">
      <c r="H20" s="12"/>
      <c r="I20" s="13"/>
      <c r="J20" s="11"/>
      <c r="L20" s="12"/>
      <c r="M20" s="13"/>
      <c r="N20" s="11"/>
      <c r="P20" s="12"/>
      <c r="Q20" s="13"/>
      <c r="R20" s="11"/>
    </row>
    <row r="21" spans="8:18" x14ac:dyDescent="0.25">
      <c r="H21" s="12"/>
      <c r="I21" s="13"/>
      <c r="J21" s="11"/>
      <c r="L21" s="12"/>
      <c r="M21" s="13"/>
      <c r="N21" s="11"/>
      <c r="P21" s="12"/>
      <c r="Q21" s="13"/>
      <c r="R21" s="11"/>
    </row>
    <row r="22" spans="8:18" x14ac:dyDescent="0.25">
      <c r="H22" s="12"/>
      <c r="I22" s="13"/>
      <c r="J22" s="11"/>
      <c r="L22" s="12"/>
      <c r="M22" s="13"/>
      <c r="N22" s="11"/>
      <c r="P22" s="12"/>
      <c r="Q22" s="13"/>
      <c r="R22" s="11"/>
    </row>
    <row r="23" spans="8:18" x14ac:dyDescent="0.25">
      <c r="H23" s="12"/>
      <c r="I23" s="13"/>
      <c r="J23" s="11"/>
      <c r="L23" s="12"/>
      <c r="M23" s="13"/>
      <c r="N23" s="11"/>
      <c r="P23" s="12"/>
      <c r="Q23" s="13"/>
      <c r="R23" s="11"/>
    </row>
    <row r="24" spans="8:18" x14ac:dyDescent="0.25">
      <c r="H24" s="12"/>
      <c r="I24" s="13"/>
      <c r="J24" s="11"/>
      <c r="L24" s="12"/>
      <c r="M24" s="13"/>
      <c r="N24" s="11"/>
      <c r="P24" s="12"/>
      <c r="Q24" s="13"/>
      <c r="R24" s="11"/>
    </row>
    <row r="25" spans="8:18" x14ac:dyDescent="0.25">
      <c r="H25" s="12"/>
      <c r="I25" s="13"/>
      <c r="J25" s="11"/>
      <c r="L25" s="12"/>
      <c r="M25" s="13"/>
      <c r="N25" s="11"/>
      <c r="P25" s="12"/>
      <c r="Q25" s="13"/>
      <c r="R25" s="11"/>
    </row>
    <row r="26" spans="8:18" x14ac:dyDescent="0.25">
      <c r="H26" s="12"/>
      <c r="I26" s="13"/>
      <c r="J26" s="11"/>
      <c r="L26" s="12"/>
      <c r="M26" s="13"/>
      <c r="N26" s="11"/>
      <c r="P26" s="12"/>
      <c r="Q26" s="13"/>
      <c r="R26" s="11"/>
    </row>
    <row r="27" spans="8:18" x14ac:dyDescent="0.25">
      <c r="H27" s="12"/>
      <c r="I27" s="13"/>
      <c r="J27" s="11"/>
      <c r="L27" s="12"/>
      <c r="M27" s="13"/>
      <c r="N27" s="11"/>
      <c r="P27" s="12"/>
      <c r="Q27" s="13"/>
      <c r="R27" s="11"/>
    </row>
    <row r="28" spans="8:18" x14ac:dyDescent="0.25">
      <c r="H28" s="12"/>
      <c r="I28" s="13"/>
      <c r="J28" s="11"/>
      <c r="L28" s="12"/>
      <c r="M28" s="13"/>
      <c r="N28" s="11"/>
      <c r="P28" s="12"/>
      <c r="Q28" s="13"/>
      <c r="R28" s="11"/>
    </row>
    <row r="29" spans="8:18" x14ac:dyDescent="0.25">
      <c r="H29" s="12"/>
      <c r="I29" s="13"/>
      <c r="J29" s="11"/>
      <c r="L29" s="12"/>
      <c r="M29" s="13"/>
      <c r="N29" s="11"/>
      <c r="P29" s="12"/>
      <c r="Q29" s="13"/>
      <c r="R29" s="11"/>
    </row>
    <row r="30" spans="8:18" x14ac:dyDescent="0.25">
      <c r="H30" s="12"/>
      <c r="I30" s="13"/>
      <c r="J30" s="11"/>
      <c r="L30" s="12"/>
      <c r="M30" s="13"/>
      <c r="N30" s="11"/>
      <c r="P30" s="12"/>
      <c r="Q30" s="13"/>
      <c r="R30" s="11"/>
    </row>
    <row r="31" spans="8:18" x14ac:dyDescent="0.25">
      <c r="H31" s="12"/>
      <c r="I31" s="13"/>
      <c r="J31" s="11"/>
      <c r="L31" s="12"/>
      <c r="M31" s="13"/>
      <c r="N31" s="11"/>
      <c r="P31" s="12"/>
      <c r="Q31" s="13"/>
      <c r="R31" s="11"/>
    </row>
    <row r="32" spans="8:18" x14ac:dyDescent="0.25">
      <c r="H32" s="12"/>
      <c r="I32" s="13"/>
      <c r="J32" s="11"/>
      <c r="L32" s="12"/>
      <c r="M32" s="13"/>
      <c r="N32" s="11"/>
      <c r="P32" s="12"/>
      <c r="Q32" s="13"/>
      <c r="R32" s="11"/>
    </row>
    <row r="33" spans="8:18" x14ac:dyDescent="0.25">
      <c r="H33" s="12"/>
      <c r="I33" s="13"/>
      <c r="J33" s="11"/>
      <c r="L33" s="12"/>
      <c r="M33" s="13"/>
      <c r="N33" s="11"/>
      <c r="P33" s="12"/>
      <c r="Q33" s="13"/>
      <c r="R33" s="11"/>
    </row>
    <row r="34" spans="8:18" x14ac:dyDescent="0.25">
      <c r="H34" s="12"/>
      <c r="I34" s="13"/>
      <c r="J34" s="11"/>
      <c r="L34" s="12"/>
      <c r="M34" s="13"/>
      <c r="N34" s="11"/>
      <c r="P34" s="12"/>
      <c r="Q34" s="13"/>
      <c r="R34" s="11"/>
    </row>
    <row r="35" spans="8:18" x14ac:dyDescent="0.25">
      <c r="H35" s="12"/>
      <c r="I35" s="13"/>
      <c r="J35" s="11"/>
      <c r="L35" s="12"/>
      <c r="M35" s="13"/>
      <c r="N35" s="11"/>
      <c r="P35" s="12"/>
      <c r="Q35" s="13"/>
      <c r="R35" s="11"/>
    </row>
    <row r="36" spans="8:18" x14ac:dyDescent="0.25">
      <c r="H36" s="12"/>
      <c r="I36" s="13"/>
      <c r="J36" s="11"/>
      <c r="L36" s="12"/>
      <c r="M36" s="13"/>
      <c r="N36" s="11"/>
      <c r="P36" s="12"/>
      <c r="Q36" s="13"/>
      <c r="R36" s="11"/>
    </row>
    <row r="37" spans="8:18" x14ac:dyDescent="0.25">
      <c r="H37" s="12"/>
      <c r="I37" s="13"/>
      <c r="J37" s="11"/>
      <c r="L37" s="12"/>
      <c r="M37" s="13"/>
      <c r="N37" s="11"/>
      <c r="P37" s="12"/>
      <c r="Q37" s="13"/>
      <c r="R37" s="11"/>
    </row>
    <row r="38" spans="8:18" x14ac:dyDescent="0.25">
      <c r="H38" s="12"/>
      <c r="I38" s="13"/>
      <c r="J38" s="11"/>
      <c r="L38" s="12"/>
      <c r="M38" s="13"/>
      <c r="N38" s="11"/>
      <c r="P38" s="12"/>
      <c r="Q38" s="13"/>
      <c r="R38" s="11"/>
    </row>
    <row r="39" spans="8:18" x14ac:dyDescent="0.25">
      <c r="H39" s="12"/>
      <c r="I39" s="13"/>
      <c r="J39" s="11"/>
      <c r="L39" s="12"/>
      <c r="M39" s="13"/>
      <c r="N39" s="11"/>
      <c r="P39" s="12"/>
      <c r="Q39" s="13"/>
      <c r="R39" s="11"/>
    </row>
    <row r="40" spans="8:18" x14ac:dyDescent="0.25">
      <c r="H40" s="12"/>
      <c r="I40" s="13"/>
      <c r="J40" s="11"/>
      <c r="L40" s="12"/>
      <c r="M40" s="13"/>
      <c r="N40" s="11"/>
      <c r="P40" s="12"/>
      <c r="Q40" s="13"/>
      <c r="R40" s="11"/>
    </row>
    <row r="41" spans="8:18" x14ac:dyDescent="0.25">
      <c r="H41" s="12"/>
      <c r="I41" s="13"/>
      <c r="J41" s="11"/>
      <c r="L41" s="12"/>
      <c r="M41" s="13"/>
      <c r="N41" s="11"/>
      <c r="P41" s="12"/>
      <c r="Q41" s="13"/>
      <c r="R41" s="11"/>
    </row>
    <row r="42" spans="8:18" x14ac:dyDescent="0.25">
      <c r="H42" s="12"/>
      <c r="I42" s="13"/>
      <c r="J42" s="11"/>
      <c r="L42" s="12"/>
      <c r="M42" s="13"/>
      <c r="N42" s="11"/>
      <c r="P42" s="12"/>
      <c r="Q42" s="13"/>
      <c r="R42" s="11"/>
    </row>
    <row r="43" spans="8:18" x14ac:dyDescent="0.25">
      <c r="H43" s="12"/>
      <c r="I43" s="13"/>
      <c r="J43" s="11"/>
      <c r="L43" s="12"/>
      <c r="M43" s="13"/>
      <c r="N43" s="11"/>
      <c r="P43" s="12"/>
      <c r="Q43" s="13"/>
      <c r="R43" s="11"/>
    </row>
    <row r="44" spans="8:18" x14ac:dyDescent="0.25">
      <c r="H44" s="12"/>
      <c r="I44" s="13"/>
      <c r="J44" s="11"/>
      <c r="L44" s="12"/>
      <c r="M44" s="13"/>
      <c r="N44" s="11"/>
      <c r="P44" s="12"/>
      <c r="Q44" s="13"/>
      <c r="R44" s="11"/>
    </row>
    <row r="45" spans="8:18" x14ac:dyDescent="0.25">
      <c r="H45" s="12"/>
      <c r="I45" s="13"/>
      <c r="J45" s="11"/>
      <c r="L45" s="12"/>
      <c r="M45" s="13"/>
      <c r="N45" s="11"/>
      <c r="P45" s="12"/>
      <c r="Q45" s="13"/>
      <c r="R45" s="11"/>
    </row>
    <row r="46" spans="8:18" x14ac:dyDescent="0.25">
      <c r="H46" s="12"/>
      <c r="I46" s="13"/>
      <c r="J46" s="11"/>
      <c r="L46" s="12"/>
      <c r="M46" s="13"/>
      <c r="N46" s="11"/>
      <c r="P46" s="12"/>
      <c r="Q46" s="13"/>
      <c r="R46" s="11"/>
    </row>
    <row r="47" spans="8:18" x14ac:dyDescent="0.25">
      <c r="H47" s="12"/>
      <c r="I47" s="13"/>
      <c r="J47" s="11"/>
      <c r="L47" s="12"/>
      <c r="M47" s="13"/>
      <c r="N47" s="11"/>
      <c r="P47" s="12"/>
      <c r="Q47" s="13"/>
      <c r="R47" s="11"/>
    </row>
    <row r="48" spans="8:18" x14ac:dyDescent="0.25">
      <c r="H48" s="12"/>
      <c r="I48" s="13"/>
      <c r="J48" s="11"/>
      <c r="L48" s="12"/>
      <c r="M48" s="13"/>
      <c r="N48" s="11"/>
      <c r="P48" s="12"/>
      <c r="Q48" s="13"/>
      <c r="R48" s="11"/>
    </row>
    <row r="49" spans="8:18" x14ac:dyDescent="0.25">
      <c r="H49" s="12"/>
      <c r="I49" s="13"/>
      <c r="J49" s="11"/>
      <c r="L49" s="12"/>
      <c r="M49" s="13"/>
      <c r="N49" s="11"/>
      <c r="P49" s="12"/>
      <c r="Q49" s="13"/>
      <c r="R49" s="11"/>
    </row>
    <row r="50" spans="8:18" x14ac:dyDescent="0.25">
      <c r="H50" s="12"/>
      <c r="I50" s="13"/>
      <c r="L50" s="12"/>
      <c r="M50" s="13"/>
      <c r="P50" s="12"/>
      <c r="Q50" s="13"/>
    </row>
    <row r="51" spans="8:18" x14ac:dyDescent="0.25">
      <c r="H51" s="12"/>
      <c r="I51" s="13"/>
      <c r="L51" s="12"/>
      <c r="M51" s="13"/>
      <c r="P51" s="12"/>
      <c r="Q51" s="13"/>
    </row>
    <row r="52" spans="8:18" x14ac:dyDescent="0.25">
      <c r="H52" s="12"/>
      <c r="I52" s="13"/>
      <c r="L52" s="12"/>
      <c r="M52" s="13"/>
      <c r="P52" s="12"/>
      <c r="Q52" s="13"/>
    </row>
    <row r="53" spans="8:18" x14ac:dyDescent="0.25">
      <c r="H53" s="12"/>
      <c r="I53" s="13"/>
      <c r="L53" s="12"/>
      <c r="M53" s="13"/>
      <c r="P53" s="12"/>
      <c r="Q5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selection activeCell="S17" sqref="S17"/>
    </sheetView>
  </sheetViews>
  <sheetFormatPr defaultRowHeight="15" x14ac:dyDescent="0.25"/>
  <cols>
    <col min="1" max="1" width="2" customWidth="1"/>
    <col min="2" max="2" width="11.85546875" bestFit="1" customWidth="1"/>
    <col min="3" max="3" width="14.85546875" bestFit="1" customWidth="1"/>
    <col min="4" max="4" width="9.28515625" bestFit="1" customWidth="1"/>
    <col min="5" max="5" width="11.7109375" bestFit="1" customWidth="1"/>
    <col min="6" max="6" width="17" bestFit="1" customWidth="1"/>
    <col min="7" max="7" width="18.140625" bestFit="1" customWidth="1"/>
    <col min="8" max="11" width="0" hidden="1" customWidth="1"/>
    <col min="12" max="12" width="15.85546875" style="1" customWidth="1"/>
    <col min="13" max="13" width="15.140625" style="2" customWidth="1"/>
    <col min="14" max="14" width="16.85546875" style="2" customWidth="1"/>
    <col min="15" max="15" width="11.7109375" style="3" customWidth="1"/>
    <col min="16" max="16" width="11" style="4" customWidth="1"/>
    <col min="17" max="17" width="12.7109375" style="4" customWidth="1"/>
    <col min="18" max="18" width="13.42578125" style="5" customWidth="1"/>
    <col min="19" max="19" width="16.5703125" style="6" customWidth="1"/>
    <col min="20" max="20" width="17.28515625" style="6" customWidth="1"/>
    <col min="21" max="21" width="15.85546875" style="1" customWidth="1"/>
    <col min="22" max="22" width="15.140625" style="2" customWidth="1"/>
    <col min="23" max="23" width="16.85546875" style="2" customWidth="1"/>
    <col min="24" max="24" width="12.5703125" style="3" customWidth="1"/>
    <col min="25" max="25" width="11.85546875" style="4" customWidth="1"/>
    <col min="26" max="26" width="13.7109375" style="4" customWidth="1"/>
    <col min="27" max="27" width="13.42578125" style="5" customWidth="1"/>
    <col min="28" max="28" width="16.5703125" style="6" customWidth="1"/>
    <col min="29" max="29" width="17.28515625" style="6" customWidth="1"/>
    <col min="30" max="30" width="15.140625" style="1" customWidth="1"/>
    <col min="31" max="31" width="14.42578125" style="2" customWidth="1"/>
    <col min="32" max="32" width="16.140625" style="2" customWidth="1"/>
    <col min="33" max="33" width="14.85546875" style="3" customWidth="1"/>
    <col min="34" max="34" width="14.140625" style="4" customWidth="1"/>
    <col min="35" max="35" width="15.85546875" style="4" customWidth="1"/>
    <col min="36" max="36" width="18.7109375" style="5" customWidth="1"/>
    <col min="37" max="37" width="22" style="6" customWidth="1"/>
    <col min="38" max="38" width="22.5703125" style="6" customWidth="1"/>
    <col min="39" max="39" width="14.7109375" bestFit="1" customWidth="1"/>
    <col min="40" max="40" width="14.140625" customWidth="1"/>
    <col min="41" max="41" width="14.7109375" bestFit="1" customWidth="1"/>
    <col min="42" max="42" width="14.140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4" t="s">
        <v>14</v>
      </c>
      <c r="Q1" s="4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2" t="s">
        <v>20</v>
      </c>
      <c r="W1" s="2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6" t="s">
        <v>26</v>
      </c>
      <c r="AC1" s="6" t="s">
        <v>27</v>
      </c>
      <c r="AD1" s="1" t="s">
        <v>28</v>
      </c>
      <c r="AE1" s="2" t="s">
        <v>29</v>
      </c>
      <c r="AF1" s="2" t="s">
        <v>30</v>
      </c>
      <c r="AG1" s="3" t="s">
        <v>31</v>
      </c>
      <c r="AH1" s="4" t="s">
        <v>32</v>
      </c>
      <c r="AI1" s="4" t="s">
        <v>33</v>
      </c>
      <c r="AJ1" s="5" t="s">
        <v>34</v>
      </c>
      <c r="AK1" s="6" t="s">
        <v>35</v>
      </c>
      <c r="AL1" s="6" t="s">
        <v>36</v>
      </c>
      <c r="AM1" t="s">
        <v>47</v>
      </c>
      <c r="AN1" t="s">
        <v>48</v>
      </c>
      <c r="AO1" t="s">
        <v>49</v>
      </c>
      <c r="AP1" t="s">
        <v>50</v>
      </c>
    </row>
    <row r="2" spans="1:42" x14ac:dyDescent="0.25">
      <c r="A2">
        <v>1</v>
      </c>
      <c r="B2" t="s">
        <v>42</v>
      </c>
      <c r="C2" t="s">
        <v>37</v>
      </c>
      <c r="D2" t="s">
        <v>38</v>
      </c>
      <c r="E2" t="s">
        <v>39</v>
      </c>
      <c r="F2" t="s">
        <v>51</v>
      </c>
      <c r="G2" t="s">
        <v>52</v>
      </c>
      <c r="H2" t="b">
        <v>1</v>
      </c>
      <c r="I2" t="b">
        <v>1</v>
      </c>
      <c r="J2" t="s">
        <v>40</v>
      </c>
      <c r="K2">
        <v>0</v>
      </c>
      <c r="L2" s="1">
        <v>0.79300000000000004</v>
      </c>
      <c r="M2" s="2">
        <v>0.65</v>
      </c>
      <c r="N2" s="2">
        <v>0.222</v>
      </c>
      <c r="O2" s="3">
        <v>0.09</v>
      </c>
      <c r="P2" s="4">
        <v>6.9000000000000006E-2</v>
      </c>
      <c r="Q2" s="4">
        <v>0.191</v>
      </c>
      <c r="R2" s="5">
        <v>9.0162006631693201E-2</v>
      </c>
      <c r="S2" s="6">
        <v>1.28111017039697E-2</v>
      </c>
      <c r="T2" s="6">
        <v>0.166440245570974</v>
      </c>
      <c r="U2" s="1">
        <v>2.1000000000000001E-2</v>
      </c>
      <c r="V2" s="2">
        <v>2.7E-2</v>
      </c>
      <c r="W2" s="2">
        <v>0.45300000000000001</v>
      </c>
      <c r="X2" s="3">
        <v>0.19</v>
      </c>
      <c r="Y2" s="4">
        <v>0.24399999999999999</v>
      </c>
      <c r="Z2" s="4">
        <v>0.436</v>
      </c>
      <c r="AA2" s="5">
        <v>0.20426894495591699</v>
      </c>
      <c r="AB2" s="6">
        <v>0.128867095337517</v>
      </c>
      <c r="AC2" s="6">
        <v>0.27732243018536101</v>
      </c>
      <c r="AD2" s="1">
        <v>2.7E-2</v>
      </c>
      <c r="AE2" s="2">
        <v>0.25700000000000001</v>
      </c>
      <c r="AF2" s="2">
        <v>0.91800000000000004</v>
      </c>
      <c r="AG2" s="3">
        <v>3.0000000000000001E-3</v>
      </c>
      <c r="AH2" s="4">
        <v>2.9000000000000001E-2</v>
      </c>
      <c r="AI2" s="4">
        <v>0.91800000000000004</v>
      </c>
      <c r="AJ2" s="5">
        <v>3.0286493776779302E-3</v>
      </c>
      <c r="AK2" s="6">
        <v>-7.4429161530977006E-2</v>
      </c>
      <c r="AL2" s="6">
        <v>8.0450134945557805E-2</v>
      </c>
      <c r="AM2">
        <v>102.054</v>
      </c>
      <c r="AN2">
        <v>0.75800000000000001</v>
      </c>
      <c r="AO2">
        <v>3.5230000000000001</v>
      </c>
      <c r="AP2">
        <v>3.0000000000000001E-3</v>
      </c>
    </row>
    <row r="3" spans="1:42" x14ac:dyDescent="0.25">
      <c r="A3">
        <v>2</v>
      </c>
      <c r="B3" t="s">
        <v>42</v>
      </c>
      <c r="C3" t="s">
        <v>37</v>
      </c>
      <c r="D3" t="s">
        <v>38</v>
      </c>
      <c r="E3" t="s">
        <v>39</v>
      </c>
      <c r="F3" t="s">
        <v>53</v>
      </c>
      <c r="G3" t="s">
        <v>52</v>
      </c>
      <c r="H3" t="b">
        <v>1</v>
      </c>
      <c r="I3" t="b">
        <v>1</v>
      </c>
      <c r="J3" t="s">
        <v>40</v>
      </c>
      <c r="K3">
        <v>0</v>
      </c>
      <c r="L3" s="1">
        <v>15.647</v>
      </c>
      <c r="M3" s="2">
        <v>3.7519999999999998</v>
      </c>
      <c r="N3" s="2">
        <v>0</v>
      </c>
      <c r="O3" s="3">
        <v>0.29899999999999999</v>
      </c>
      <c r="P3" s="4">
        <v>6.5000000000000002E-2</v>
      </c>
      <c r="Q3" s="4">
        <v>0</v>
      </c>
      <c r="R3" s="5">
        <v>0.29921484359786699</v>
      </c>
      <c r="S3" s="6">
        <v>0.230960888200478</v>
      </c>
      <c r="T3" s="6">
        <v>0.36453828278523498</v>
      </c>
      <c r="U3" s="1">
        <v>5.6000000000000001E-2</v>
      </c>
      <c r="V3" s="2">
        <v>9.8000000000000004E-2</v>
      </c>
      <c r="W3" s="2">
        <v>0.56599999999999995</v>
      </c>
      <c r="X3" s="3">
        <v>0.27300000000000002</v>
      </c>
      <c r="Y3" s="4">
        <v>0.49399999999999999</v>
      </c>
      <c r="Z3" s="4">
        <v>0.57999999999999996</v>
      </c>
      <c r="AA3" s="5">
        <v>0.25880479730828398</v>
      </c>
      <c r="AB3" s="6">
        <v>0.189071644931878</v>
      </c>
      <c r="AC3" s="6">
        <v>0.325940747454738</v>
      </c>
      <c r="AD3" s="1">
        <v>1.7609999999999999</v>
      </c>
      <c r="AE3" s="2">
        <v>1.609</v>
      </c>
      <c r="AF3" s="2">
        <v>0.27400000000000002</v>
      </c>
      <c r="AG3" s="3">
        <v>3.5000000000000003E-2</v>
      </c>
      <c r="AH3" s="4">
        <v>3.2000000000000001E-2</v>
      </c>
      <c r="AI3" s="4">
        <v>0.27300000000000002</v>
      </c>
      <c r="AJ3" s="5">
        <v>3.5168207661975301E-2</v>
      </c>
      <c r="AK3" s="6">
        <v>-3.82513662004604E-2</v>
      </c>
      <c r="AL3" s="6">
        <v>0.108210120906051</v>
      </c>
      <c r="AM3">
        <v>3542.2449999999999</v>
      </c>
      <c r="AN3">
        <v>0.77200000000000002</v>
      </c>
      <c r="AO3">
        <v>9.3640000000000008</v>
      </c>
      <c r="AP3">
        <v>5.0000000000000001E-3</v>
      </c>
    </row>
    <row r="4" spans="1:42" x14ac:dyDescent="0.25">
      <c r="A4">
        <v>3</v>
      </c>
      <c r="B4" t="s">
        <v>42</v>
      </c>
      <c r="C4" t="s">
        <v>37</v>
      </c>
      <c r="D4" t="s">
        <v>41</v>
      </c>
      <c r="E4" t="s">
        <v>39</v>
      </c>
      <c r="F4" t="s">
        <v>51</v>
      </c>
      <c r="G4" t="s">
        <v>52</v>
      </c>
      <c r="H4" t="b">
        <v>1</v>
      </c>
      <c r="I4" t="b">
        <v>1</v>
      </c>
      <c r="J4" t="s">
        <v>40</v>
      </c>
      <c r="K4">
        <v>0</v>
      </c>
      <c r="L4" s="1">
        <v>7.5999999999999998E-2</v>
      </c>
      <c r="M4" s="2">
        <v>1.022</v>
      </c>
      <c r="N4" s="2">
        <v>0.94</v>
      </c>
      <c r="O4" s="3">
        <v>8.0000000000000002E-3</v>
      </c>
      <c r="P4" s="4">
        <v>0.109</v>
      </c>
      <c r="Q4" s="4">
        <v>0.94199999999999995</v>
      </c>
      <c r="R4" s="5">
        <v>7.9162079934237996E-3</v>
      </c>
      <c r="S4" s="6">
        <v>-7.9221005041966303E-2</v>
      </c>
      <c r="T4" s="6">
        <v>9.4933365278684706E-2</v>
      </c>
      <c r="U4" s="1">
        <v>-1.2E-2</v>
      </c>
      <c r="V4" s="2">
        <v>4.2000000000000003E-2</v>
      </c>
      <c r="W4" s="2">
        <v>0.76900000000000002</v>
      </c>
      <c r="X4" s="3">
        <v>-0.108</v>
      </c>
      <c r="Y4" s="4">
        <v>0.32200000000000001</v>
      </c>
      <c r="Z4" s="4">
        <v>0.73899999999999999</v>
      </c>
      <c r="AA4" s="5">
        <v>-0.106373950081828</v>
      </c>
      <c r="AB4" s="6">
        <v>-0.19168094899453</v>
      </c>
      <c r="AC4" s="6">
        <v>-1.9471721950023901E-2</v>
      </c>
      <c r="AD4" s="1">
        <v>-1.496</v>
      </c>
      <c r="AE4" s="2">
        <v>1.0589999999999999</v>
      </c>
      <c r="AF4" s="2">
        <v>0.158</v>
      </c>
      <c r="AG4" s="3">
        <v>-0.13600000000000001</v>
      </c>
      <c r="AH4" s="4">
        <v>5.0999999999999997E-2</v>
      </c>
      <c r="AI4" s="4">
        <v>7.0000000000000001E-3</v>
      </c>
      <c r="AJ4" s="5">
        <v>-0.13607240528508499</v>
      </c>
      <c r="AK4" s="6">
        <v>-0.220541688876878</v>
      </c>
      <c r="AL4" s="6">
        <v>-4.9577272175663399E-2</v>
      </c>
      <c r="AM4">
        <v>150.36000000000001</v>
      </c>
      <c r="AN4" s="8">
        <v>0.61299999999999999</v>
      </c>
      <c r="AO4">
        <v>4.242</v>
      </c>
      <c r="AP4">
        <v>3.0000000000000001E-3</v>
      </c>
    </row>
    <row r="5" spans="1:42" x14ac:dyDescent="0.25">
      <c r="A5">
        <v>4</v>
      </c>
      <c r="B5" t="s">
        <v>42</v>
      </c>
      <c r="C5" t="s">
        <v>37</v>
      </c>
      <c r="D5" t="s">
        <v>41</v>
      </c>
      <c r="E5" t="s">
        <v>39</v>
      </c>
      <c r="F5" t="s">
        <v>53</v>
      </c>
      <c r="G5" t="s">
        <v>52</v>
      </c>
      <c r="H5" t="b">
        <v>1</v>
      </c>
      <c r="I5" t="b">
        <v>1</v>
      </c>
      <c r="J5" t="s">
        <v>40</v>
      </c>
      <c r="K5">
        <v>0</v>
      </c>
      <c r="L5" s="1">
        <v>16.411000000000001</v>
      </c>
      <c r="M5" s="2">
        <v>6.1269999999999998</v>
      </c>
      <c r="N5" s="2">
        <v>7.0000000000000001E-3</v>
      </c>
      <c r="O5" s="3">
        <v>0.20899999999999999</v>
      </c>
      <c r="P5" s="4">
        <v>7.1999999999999995E-2</v>
      </c>
      <c r="Q5" s="4">
        <v>4.0000000000000001E-3</v>
      </c>
      <c r="R5" s="5">
        <v>0.208589236884971</v>
      </c>
      <c r="S5" s="6">
        <v>0.12604676792964201</v>
      </c>
      <c r="T5" s="6">
        <v>0.288263331630081</v>
      </c>
      <c r="U5" s="1">
        <v>-1E-3</v>
      </c>
      <c r="V5" s="2">
        <v>0.157</v>
      </c>
      <c r="W5" s="2">
        <v>0.997</v>
      </c>
      <c r="X5" s="3">
        <v>-2E-3</v>
      </c>
      <c r="Y5" s="4">
        <v>0.47399999999999998</v>
      </c>
      <c r="Z5" s="4">
        <v>0.997</v>
      </c>
      <c r="AA5" s="5">
        <v>-2.7554169636087801E-3</v>
      </c>
      <c r="AB5" s="6">
        <v>-8.7506252485623603E-2</v>
      </c>
      <c r="AC5" s="6">
        <v>8.2035020044422299E-2</v>
      </c>
      <c r="AD5" s="1">
        <v>4.2210000000000001</v>
      </c>
      <c r="AE5" s="2">
        <v>2.3730000000000002</v>
      </c>
      <c r="AF5" s="2">
        <v>7.4999999999999997E-2</v>
      </c>
      <c r="AG5" s="3">
        <v>6.8000000000000005E-2</v>
      </c>
      <c r="AH5" s="4">
        <v>3.7999999999999999E-2</v>
      </c>
      <c r="AI5" s="4">
        <v>7.2999999999999995E-2</v>
      </c>
      <c r="AJ5" s="5">
        <v>6.8110011061664102E-2</v>
      </c>
      <c r="AK5" s="6">
        <v>-1.6758021190993799E-2</v>
      </c>
      <c r="AL5" s="6">
        <v>0.152003651808539</v>
      </c>
      <c r="AM5">
        <v>9983.7710000000006</v>
      </c>
      <c r="AN5" s="9">
        <v>0.62</v>
      </c>
      <c r="AO5">
        <v>65.855999999999995</v>
      </c>
      <c r="AP5">
        <v>2E-3</v>
      </c>
    </row>
    <row r="38" spans="1:42" s="14" customFormat="1" x14ac:dyDescent="0.25">
      <c r="A38"/>
      <c r="B38"/>
      <c r="C38"/>
      <c r="D38"/>
      <c r="E38"/>
      <c r="F38"/>
      <c r="G38"/>
      <c r="H38"/>
      <c r="I38"/>
      <c r="J38"/>
      <c r="K38"/>
      <c r="L38" s="1"/>
      <c r="M38" s="2"/>
      <c r="N38" s="2"/>
      <c r="O38" s="3"/>
      <c r="P38" s="4"/>
      <c r="Q38" s="4"/>
      <c r="R38" s="5"/>
      <c r="S38" s="6"/>
      <c r="T38" s="6"/>
      <c r="U38" s="1"/>
      <c r="V38" s="2"/>
      <c r="W38" s="2"/>
      <c r="X38" s="3"/>
      <c r="Y38" s="4"/>
      <c r="Z38" s="4"/>
      <c r="AA38" s="5"/>
      <c r="AB38" s="6"/>
      <c r="AC38" s="6"/>
      <c r="AD38" s="1"/>
      <c r="AE38" s="2"/>
      <c r="AF38" s="2"/>
      <c r="AG38" s="3"/>
      <c r="AH38" s="4"/>
      <c r="AI38" s="4"/>
      <c r="AJ38" s="5"/>
      <c r="AK38" s="6"/>
      <c r="AL38" s="6"/>
      <c r="AM38"/>
      <c r="AN38"/>
      <c r="AO38"/>
      <c r="AP38"/>
    </row>
    <row r="39" spans="1:42" s="14" customFormat="1" x14ac:dyDescent="0.25">
      <c r="A39"/>
      <c r="B39"/>
      <c r="C39"/>
      <c r="D39"/>
      <c r="E39"/>
      <c r="F39"/>
      <c r="G39"/>
      <c r="H39"/>
      <c r="I39"/>
      <c r="J39"/>
      <c r="K39"/>
      <c r="L39" s="1"/>
      <c r="M39" s="2"/>
      <c r="N39" s="2"/>
      <c r="O39" s="3"/>
      <c r="P39" s="4"/>
      <c r="Q39" s="4"/>
      <c r="R39" s="5"/>
      <c r="S39" s="6"/>
      <c r="T39" s="6"/>
      <c r="U39" s="1"/>
      <c r="V39" s="2"/>
      <c r="W39" s="2"/>
      <c r="X39" s="3"/>
      <c r="Y39" s="4"/>
      <c r="Z39" s="4"/>
      <c r="AA39" s="5"/>
      <c r="AB39" s="6"/>
      <c r="AC39" s="6"/>
      <c r="AD39" s="1"/>
      <c r="AE39" s="2"/>
      <c r="AF39" s="2"/>
      <c r="AG39" s="3"/>
      <c r="AH39" s="4"/>
      <c r="AI39" s="4"/>
      <c r="AJ39" s="5"/>
      <c r="AK39" s="6"/>
      <c r="AL39" s="6"/>
      <c r="AM39"/>
      <c r="AN39"/>
      <c r="AO39"/>
      <c r="AP39"/>
    </row>
    <row r="41" spans="1:42" s="14" customFormat="1" x14ac:dyDescent="0.25">
      <c r="A41"/>
      <c r="B41"/>
      <c r="C41"/>
      <c r="D41"/>
      <c r="E41"/>
      <c r="F41"/>
      <c r="G41"/>
      <c r="H41"/>
      <c r="I41"/>
      <c r="J41"/>
      <c r="K41"/>
      <c r="L41" s="1"/>
      <c r="M41" s="2"/>
      <c r="N41" s="2"/>
      <c r="O41" s="3"/>
      <c r="P41" s="4"/>
      <c r="Q41" s="4"/>
      <c r="R41" s="5"/>
      <c r="S41" s="6"/>
      <c r="T41" s="6"/>
      <c r="U41" s="1"/>
      <c r="V41" s="2"/>
      <c r="W41" s="2"/>
      <c r="X41" s="3"/>
      <c r="Y41" s="4"/>
      <c r="Z41" s="4"/>
      <c r="AA41" s="5"/>
      <c r="AB41" s="6"/>
      <c r="AC41" s="6"/>
      <c r="AD41" s="1"/>
      <c r="AE41" s="2"/>
      <c r="AF41" s="2"/>
      <c r="AG41" s="3"/>
      <c r="AH41" s="4"/>
      <c r="AI41" s="4"/>
      <c r="AJ41" s="5"/>
      <c r="AK41" s="6"/>
      <c r="AL41" s="6"/>
      <c r="AM41"/>
      <c r="AN41"/>
      <c r="AO41"/>
      <c r="AP41"/>
    </row>
    <row r="43" spans="1:42" s="14" customFormat="1" x14ac:dyDescent="0.25">
      <c r="A43"/>
      <c r="B43"/>
      <c r="C43"/>
      <c r="D43"/>
      <c r="E43"/>
      <c r="F43"/>
      <c r="G43"/>
      <c r="H43"/>
      <c r="I43"/>
      <c r="J43"/>
      <c r="K43"/>
      <c r="L43" s="1"/>
      <c r="M43" s="2"/>
      <c r="N43" s="2"/>
      <c r="O43" s="3"/>
      <c r="P43" s="4"/>
      <c r="Q43" s="4"/>
      <c r="R43" s="5"/>
      <c r="S43" s="6"/>
      <c r="T43" s="6"/>
      <c r="U43" s="1"/>
      <c r="V43" s="2"/>
      <c r="W43" s="2"/>
      <c r="X43" s="3"/>
      <c r="Y43" s="4"/>
      <c r="Z43" s="4"/>
      <c r="AA43" s="5"/>
      <c r="AB43" s="6"/>
      <c r="AC43" s="6"/>
      <c r="AD43" s="1"/>
      <c r="AE43" s="2"/>
      <c r="AF43" s="2"/>
      <c r="AG43" s="3"/>
      <c r="AH43" s="4"/>
      <c r="AI43" s="4"/>
      <c r="AJ43" s="5"/>
      <c r="AK43" s="6"/>
      <c r="AL43" s="6"/>
      <c r="AM43"/>
      <c r="AN43"/>
      <c r="AO43"/>
      <c r="AP43"/>
    </row>
    <row r="44" spans="1:42" s="14" customFormat="1" x14ac:dyDescent="0.25">
      <c r="A44"/>
      <c r="B44"/>
      <c r="C44"/>
      <c r="D44"/>
      <c r="E44"/>
      <c r="F44"/>
      <c r="G44"/>
      <c r="H44"/>
      <c r="I44"/>
      <c r="J44"/>
      <c r="K44"/>
      <c r="L44" s="1"/>
      <c r="M44" s="2"/>
      <c r="N44" s="2"/>
      <c r="O44" s="3"/>
      <c r="P44" s="4"/>
      <c r="Q44" s="4"/>
      <c r="R44" s="5"/>
      <c r="S44" s="6"/>
      <c r="T44" s="6"/>
      <c r="U44" s="1"/>
      <c r="V44" s="2"/>
      <c r="W44" s="2"/>
      <c r="X44" s="3"/>
      <c r="Y44" s="4"/>
      <c r="Z44" s="4"/>
      <c r="AA44" s="5"/>
      <c r="AB44" s="6"/>
      <c r="AC44" s="6"/>
      <c r="AD44" s="1"/>
      <c r="AE44" s="2"/>
      <c r="AF44" s="2"/>
      <c r="AG44" s="3"/>
      <c r="AH44" s="4"/>
      <c r="AI44" s="4"/>
      <c r="AJ44" s="5"/>
      <c r="AK44" s="6"/>
      <c r="AL44" s="6"/>
      <c r="AM44"/>
      <c r="AN44"/>
      <c r="AO44"/>
      <c r="AP44"/>
    </row>
    <row r="47" spans="1:42" s="14" customFormat="1" x14ac:dyDescent="0.25">
      <c r="A47"/>
      <c r="B47"/>
      <c r="C47"/>
      <c r="D47"/>
      <c r="E47"/>
      <c r="F47"/>
      <c r="G47"/>
      <c r="H47"/>
      <c r="I47"/>
      <c r="J47"/>
      <c r="K47"/>
      <c r="L47" s="1"/>
      <c r="M47" s="2"/>
      <c r="N47" s="2"/>
      <c r="O47" s="3"/>
      <c r="P47" s="4"/>
      <c r="Q47" s="4"/>
      <c r="R47" s="5"/>
      <c r="S47" s="6"/>
      <c r="T47" s="6"/>
      <c r="U47" s="1"/>
      <c r="V47" s="2"/>
      <c r="W47" s="2"/>
      <c r="X47" s="3"/>
      <c r="Y47" s="4"/>
      <c r="Z47" s="4"/>
      <c r="AA47" s="5"/>
      <c r="AB47" s="6"/>
      <c r="AC47" s="6"/>
      <c r="AD47" s="1"/>
      <c r="AE47" s="2"/>
      <c r="AF47" s="2"/>
      <c r="AG47" s="3"/>
      <c r="AH47" s="4"/>
      <c r="AI47" s="4"/>
      <c r="AJ47" s="5"/>
      <c r="AK47" s="6"/>
      <c r="AL47" s="6"/>
      <c r="AM47"/>
      <c r="AN47"/>
      <c r="AO47"/>
      <c r="AP47"/>
    </row>
    <row r="48" spans="1:42" s="15" customFormat="1" x14ac:dyDescent="0.25">
      <c r="A48"/>
      <c r="B48"/>
      <c r="C48"/>
      <c r="D48"/>
      <c r="E48"/>
      <c r="F48"/>
      <c r="G48"/>
      <c r="H48"/>
      <c r="I48"/>
      <c r="J48"/>
      <c r="K48"/>
      <c r="L48" s="1"/>
      <c r="M48" s="2"/>
      <c r="N48" s="2"/>
      <c r="O48" s="3"/>
      <c r="P48" s="4"/>
      <c r="Q48" s="4"/>
      <c r="R48" s="5"/>
      <c r="S48" s="6"/>
      <c r="T48" s="6"/>
      <c r="U48" s="1"/>
      <c r="V48" s="2"/>
      <c r="W48" s="2"/>
      <c r="X48" s="3"/>
      <c r="Y48" s="4"/>
      <c r="Z48" s="4"/>
      <c r="AA48" s="5"/>
      <c r="AB48" s="6"/>
      <c r="AC48" s="6"/>
      <c r="AD48" s="1"/>
      <c r="AE48" s="2"/>
      <c r="AF48" s="2"/>
      <c r="AG48" s="3"/>
      <c r="AH48" s="4"/>
      <c r="AI48" s="4"/>
      <c r="AJ48" s="5"/>
      <c r="AK48" s="6"/>
      <c r="AL48" s="6"/>
      <c r="AM48"/>
      <c r="AN48"/>
      <c r="AO48"/>
      <c r="AP48"/>
    </row>
    <row r="49" spans="1:42" s="14" customFormat="1" x14ac:dyDescent="0.25">
      <c r="A49"/>
      <c r="B49"/>
      <c r="C49"/>
      <c r="D49"/>
      <c r="E49"/>
      <c r="F49"/>
      <c r="G49"/>
      <c r="H49"/>
      <c r="I49"/>
      <c r="J49"/>
      <c r="K49"/>
      <c r="L49" s="1"/>
      <c r="M49" s="2"/>
      <c r="N49" s="2"/>
      <c r="O49" s="3"/>
      <c r="P49" s="4"/>
      <c r="Q49" s="4"/>
      <c r="R49" s="5"/>
      <c r="S49" s="6"/>
      <c r="T49" s="6"/>
      <c r="U49" s="1"/>
      <c r="V49" s="2"/>
      <c r="W49" s="2"/>
      <c r="X49" s="3"/>
      <c r="Y49" s="4"/>
      <c r="Z49" s="4"/>
      <c r="AA49" s="5"/>
      <c r="AB49" s="6"/>
      <c r="AC49" s="6"/>
      <c r="AD49" s="1"/>
      <c r="AE49" s="2"/>
      <c r="AF49" s="2"/>
      <c r="AG49" s="3"/>
      <c r="AH49" s="4"/>
      <c r="AI49" s="4"/>
      <c r="AJ49" s="5"/>
      <c r="AK49" s="6"/>
      <c r="AL49" s="6"/>
      <c r="AM49"/>
      <c r="AN49"/>
      <c r="AO49"/>
      <c r="AP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legend</vt:lpstr>
      <vt:lpstr>compare_estimates</vt:lpstr>
      <vt:lpstr>head-to-head</vt:lpstr>
      <vt:lpstr>data</vt:lpstr>
      <vt:lpstr>data!compare_estimates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koval_000</dc:creator>
  <cp:lastModifiedBy>Andrey Koval</cp:lastModifiedBy>
  <dcterms:created xsi:type="dcterms:W3CDTF">2015-11-06T18:23:29Z</dcterms:created>
  <dcterms:modified xsi:type="dcterms:W3CDTF">2015-11-12T23:08:07Z</dcterms:modified>
</cp:coreProperties>
</file>