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reports\physical\fscores_testing\"/>
    </mc:Choice>
  </mc:AlternateContent>
  <bookViews>
    <workbookView xWindow="0" yWindow="0" windowWidth="28800" windowHeight="11745" activeTab="1"/>
  </bookViews>
  <sheets>
    <sheet name="legend" sheetId="2" r:id="rId1"/>
    <sheet name="compare_estimates" sheetId="1" r:id="rId2"/>
    <sheet name="head-to-head" sheetId="3" r:id="rId3"/>
    <sheet name="data" sheetId="4" r:id="rId4"/>
  </sheets>
  <definedNames>
    <definedName name="compare_estimates" localSheetId="3">data!$A$1:$AP$49</definedName>
  </definedNames>
  <calcPr calcId="152511"/>
</workbook>
</file>

<file path=xl/calcChain.xml><?xml version="1.0" encoding="utf-8"?>
<calcChain xmlns="http://schemas.openxmlformats.org/spreadsheetml/2006/main">
  <c r="AM2" i="1" l="1"/>
  <c r="AN2" i="1"/>
  <c r="AO2" i="1"/>
  <c r="AP2" i="1"/>
  <c r="AM3" i="1"/>
  <c r="AN3" i="1"/>
  <c r="AO3" i="1"/>
  <c r="AP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AM36" i="1"/>
  <c r="AN36" i="1"/>
  <c r="AO36" i="1"/>
  <c r="AP36" i="1"/>
  <c r="AM37" i="1"/>
  <c r="AN37" i="1"/>
  <c r="AO37" i="1"/>
  <c r="AP37" i="1"/>
  <c r="AM38" i="1"/>
  <c r="AN38" i="1"/>
  <c r="AO38" i="1"/>
  <c r="AP38" i="1"/>
  <c r="AM39" i="1"/>
  <c r="AN39" i="1"/>
  <c r="AO39" i="1"/>
  <c r="AP39" i="1"/>
  <c r="AM40" i="1"/>
  <c r="AN40" i="1"/>
  <c r="AO40" i="1"/>
  <c r="AP40" i="1"/>
  <c r="AM41" i="1"/>
  <c r="AN41" i="1"/>
  <c r="AO41" i="1"/>
  <c r="AP41" i="1"/>
  <c r="AM42" i="1"/>
  <c r="AN42" i="1"/>
  <c r="AO42" i="1"/>
  <c r="AP42" i="1"/>
  <c r="AM43" i="1"/>
  <c r="AN43" i="1"/>
  <c r="AO43" i="1"/>
  <c r="AP43" i="1"/>
  <c r="AM44" i="1"/>
  <c r="AN44" i="1"/>
  <c r="AO44" i="1"/>
  <c r="AP44" i="1"/>
  <c r="AM45" i="1"/>
  <c r="AN45" i="1"/>
  <c r="AO45" i="1"/>
  <c r="AP45" i="1"/>
  <c r="AM46" i="1"/>
  <c r="AN46" i="1"/>
  <c r="AO46" i="1"/>
  <c r="AP46" i="1"/>
  <c r="AM47" i="1"/>
  <c r="AN47" i="1"/>
  <c r="AO47" i="1"/>
  <c r="AP47" i="1"/>
  <c r="AM48" i="1"/>
  <c r="AN48" i="1"/>
  <c r="AO48" i="1"/>
  <c r="AP48" i="1"/>
  <c r="AM49" i="1"/>
  <c r="AN49" i="1"/>
  <c r="AO49" i="1"/>
  <c r="AP49" i="1"/>
  <c r="AN1" i="1"/>
  <c r="AO1" i="1"/>
  <c r="AP1" i="1"/>
  <c r="AM1" i="1"/>
  <c r="AA44" i="4"/>
  <c r="AA47" i="4"/>
  <c r="A49" i="3" l="1"/>
  <c r="B49" i="3"/>
  <c r="C49" i="3"/>
  <c r="D49" i="3"/>
  <c r="E49" i="3"/>
  <c r="F49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2" i="3"/>
  <c r="B2" i="3"/>
  <c r="C2" i="3"/>
  <c r="D2" i="3"/>
  <c r="E2" i="3"/>
  <c r="F2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B1" i="3"/>
  <c r="C1" i="3"/>
  <c r="D1" i="3"/>
  <c r="E1" i="3"/>
  <c r="F1" i="3"/>
  <c r="A1" i="3"/>
  <c r="H46" i="3"/>
  <c r="I46" i="3"/>
  <c r="J46" i="3" s="1"/>
  <c r="L46" i="3"/>
  <c r="N46" i="3" s="1"/>
  <c r="M46" i="3"/>
  <c r="P46" i="3"/>
  <c r="Q46" i="3"/>
  <c r="R46" i="3" s="1"/>
  <c r="H47" i="3"/>
  <c r="J47" i="3" s="1"/>
  <c r="I47" i="3"/>
  <c r="L47" i="3"/>
  <c r="M47" i="3"/>
  <c r="P47" i="3"/>
  <c r="R47" i="3" s="1"/>
  <c r="Q47" i="3"/>
  <c r="H48" i="3"/>
  <c r="I48" i="3"/>
  <c r="L48" i="3"/>
  <c r="N48" i="3" s="1"/>
  <c r="M48" i="3"/>
  <c r="P48" i="3"/>
  <c r="Q48" i="3"/>
  <c r="H49" i="3"/>
  <c r="J49" i="3" s="1"/>
  <c r="I49" i="3"/>
  <c r="L49" i="3"/>
  <c r="M49" i="3"/>
  <c r="P49" i="3"/>
  <c r="R49" i="3" s="1"/>
  <c r="Q49" i="3"/>
  <c r="H35" i="3"/>
  <c r="I35" i="3"/>
  <c r="L35" i="3"/>
  <c r="N35" i="3" s="1"/>
  <c r="M35" i="3"/>
  <c r="P35" i="3"/>
  <c r="Q35" i="3"/>
  <c r="H36" i="3"/>
  <c r="J36" i="3" s="1"/>
  <c r="I36" i="3"/>
  <c r="L36" i="3"/>
  <c r="M36" i="3"/>
  <c r="P36" i="3"/>
  <c r="R36" i="3" s="1"/>
  <c r="Q36" i="3"/>
  <c r="H37" i="3"/>
  <c r="I37" i="3"/>
  <c r="L37" i="3"/>
  <c r="N37" i="3" s="1"/>
  <c r="M37" i="3"/>
  <c r="P37" i="3"/>
  <c r="Q37" i="3"/>
  <c r="H38" i="3"/>
  <c r="J38" i="3" s="1"/>
  <c r="I38" i="3"/>
  <c r="L38" i="3"/>
  <c r="M38" i="3"/>
  <c r="N38" i="3" s="1"/>
  <c r="P38" i="3"/>
  <c r="R38" i="3" s="1"/>
  <c r="Q38" i="3"/>
  <c r="H39" i="3"/>
  <c r="I39" i="3"/>
  <c r="L39" i="3"/>
  <c r="N39" i="3" s="1"/>
  <c r="M39" i="3"/>
  <c r="P39" i="3"/>
  <c r="Q39" i="3"/>
  <c r="H40" i="3"/>
  <c r="J40" i="3" s="1"/>
  <c r="I40" i="3"/>
  <c r="L40" i="3"/>
  <c r="M40" i="3"/>
  <c r="P40" i="3"/>
  <c r="R40" i="3" s="1"/>
  <c r="Q40" i="3"/>
  <c r="H41" i="3"/>
  <c r="I41" i="3"/>
  <c r="L41" i="3"/>
  <c r="N41" i="3" s="1"/>
  <c r="M41" i="3"/>
  <c r="P41" i="3"/>
  <c r="Q41" i="3"/>
  <c r="H42" i="3"/>
  <c r="J42" i="3" s="1"/>
  <c r="I42" i="3"/>
  <c r="L42" i="3"/>
  <c r="M42" i="3"/>
  <c r="N42" i="3" s="1"/>
  <c r="P42" i="3"/>
  <c r="R42" i="3" s="1"/>
  <c r="Q42" i="3"/>
  <c r="H43" i="3"/>
  <c r="I43" i="3"/>
  <c r="L43" i="3"/>
  <c r="N43" i="3" s="1"/>
  <c r="M43" i="3"/>
  <c r="P43" i="3"/>
  <c r="Q43" i="3"/>
  <c r="H44" i="3"/>
  <c r="J44" i="3" s="1"/>
  <c r="I44" i="3"/>
  <c r="L44" i="3"/>
  <c r="M44" i="3"/>
  <c r="P44" i="3"/>
  <c r="R44" i="3" s="1"/>
  <c r="Q44" i="3"/>
  <c r="H45" i="3"/>
  <c r="I45" i="3"/>
  <c r="L45" i="3"/>
  <c r="N45" i="3" s="1"/>
  <c r="M45" i="3"/>
  <c r="P45" i="3"/>
  <c r="Q45" i="3"/>
  <c r="L2" i="3"/>
  <c r="N2" i="3" s="1"/>
  <c r="M2" i="3"/>
  <c r="P2" i="3"/>
  <c r="Q2" i="3"/>
  <c r="R2" i="3" s="1"/>
  <c r="L3" i="3"/>
  <c r="N3" i="3" s="1"/>
  <c r="M3" i="3"/>
  <c r="P3" i="3"/>
  <c r="Q3" i="3"/>
  <c r="L4" i="3"/>
  <c r="N4" i="3" s="1"/>
  <c r="M4" i="3"/>
  <c r="P4" i="3"/>
  <c r="Q4" i="3"/>
  <c r="L5" i="3"/>
  <c r="N5" i="3" s="1"/>
  <c r="M5" i="3"/>
  <c r="P5" i="3"/>
  <c r="Q5" i="3"/>
  <c r="L6" i="3"/>
  <c r="N6" i="3" s="1"/>
  <c r="M6" i="3"/>
  <c r="P6" i="3"/>
  <c r="Q6" i="3"/>
  <c r="L7" i="3"/>
  <c r="N7" i="3" s="1"/>
  <c r="M7" i="3"/>
  <c r="P7" i="3"/>
  <c r="Q7" i="3"/>
  <c r="L8" i="3"/>
  <c r="N8" i="3" s="1"/>
  <c r="M8" i="3"/>
  <c r="P8" i="3"/>
  <c r="Q8" i="3"/>
  <c r="L9" i="3"/>
  <c r="N9" i="3" s="1"/>
  <c r="M9" i="3"/>
  <c r="P9" i="3"/>
  <c r="Q9" i="3"/>
  <c r="L10" i="3"/>
  <c r="N10" i="3" s="1"/>
  <c r="M10" i="3"/>
  <c r="P10" i="3"/>
  <c r="Q10" i="3"/>
  <c r="L11" i="3"/>
  <c r="N11" i="3" s="1"/>
  <c r="M11" i="3"/>
  <c r="P11" i="3"/>
  <c r="Q11" i="3"/>
  <c r="L12" i="3"/>
  <c r="N12" i="3" s="1"/>
  <c r="M12" i="3"/>
  <c r="P12" i="3"/>
  <c r="Q12" i="3"/>
  <c r="L13" i="3"/>
  <c r="N13" i="3" s="1"/>
  <c r="M13" i="3"/>
  <c r="P13" i="3"/>
  <c r="Q13" i="3"/>
  <c r="L14" i="3"/>
  <c r="N14" i="3" s="1"/>
  <c r="M14" i="3"/>
  <c r="P14" i="3"/>
  <c r="Q14" i="3"/>
  <c r="L15" i="3"/>
  <c r="N15" i="3" s="1"/>
  <c r="M15" i="3"/>
  <c r="P15" i="3"/>
  <c r="Q15" i="3"/>
  <c r="L16" i="3"/>
  <c r="N16" i="3" s="1"/>
  <c r="M16" i="3"/>
  <c r="P16" i="3"/>
  <c r="Q16" i="3"/>
  <c r="L17" i="3"/>
  <c r="N17" i="3" s="1"/>
  <c r="M17" i="3"/>
  <c r="P17" i="3"/>
  <c r="Q17" i="3"/>
  <c r="L18" i="3"/>
  <c r="N18" i="3" s="1"/>
  <c r="M18" i="3"/>
  <c r="P18" i="3"/>
  <c r="Q18" i="3"/>
  <c r="L19" i="3"/>
  <c r="N19" i="3" s="1"/>
  <c r="M19" i="3"/>
  <c r="P19" i="3"/>
  <c r="Q19" i="3"/>
  <c r="L20" i="3"/>
  <c r="N20" i="3" s="1"/>
  <c r="M20" i="3"/>
  <c r="P20" i="3"/>
  <c r="Q20" i="3"/>
  <c r="L21" i="3"/>
  <c r="N21" i="3" s="1"/>
  <c r="M21" i="3"/>
  <c r="P21" i="3"/>
  <c r="Q21" i="3"/>
  <c r="L22" i="3"/>
  <c r="N22" i="3" s="1"/>
  <c r="M22" i="3"/>
  <c r="P22" i="3"/>
  <c r="Q22" i="3"/>
  <c r="L23" i="3"/>
  <c r="N23" i="3" s="1"/>
  <c r="M23" i="3"/>
  <c r="P23" i="3"/>
  <c r="Q23" i="3"/>
  <c r="L24" i="3"/>
  <c r="N24" i="3" s="1"/>
  <c r="M24" i="3"/>
  <c r="P24" i="3"/>
  <c r="Q24" i="3"/>
  <c r="L25" i="3"/>
  <c r="N25" i="3" s="1"/>
  <c r="M25" i="3"/>
  <c r="P25" i="3"/>
  <c r="Q25" i="3"/>
  <c r="L26" i="3"/>
  <c r="N26" i="3" s="1"/>
  <c r="M26" i="3"/>
  <c r="P26" i="3"/>
  <c r="Q26" i="3"/>
  <c r="L27" i="3"/>
  <c r="N27" i="3" s="1"/>
  <c r="M27" i="3"/>
  <c r="P27" i="3"/>
  <c r="Q27" i="3"/>
  <c r="L28" i="3"/>
  <c r="N28" i="3" s="1"/>
  <c r="M28" i="3"/>
  <c r="P28" i="3"/>
  <c r="Q28" i="3"/>
  <c r="L29" i="3"/>
  <c r="N29" i="3" s="1"/>
  <c r="M29" i="3"/>
  <c r="P29" i="3"/>
  <c r="Q29" i="3"/>
  <c r="L30" i="3"/>
  <c r="N30" i="3" s="1"/>
  <c r="M30" i="3"/>
  <c r="P30" i="3"/>
  <c r="Q30" i="3"/>
  <c r="L31" i="3"/>
  <c r="N31" i="3" s="1"/>
  <c r="M31" i="3"/>
  <c r="P31" i="3"/>
  <c r="Q31" i="3"/>
  <c r="L32" i="3"/>
  <c r="N32" i="3" s="1"/>
  <c r="M32" i="3"/>
  <c r="P32" i="3"/>
  <c r="Q32" i="3"/>
  <c r="L33" i="3"/>
  <c r="N33" i="3" s="1"/>
  <c r="M33" i="3"/>
  <c r="P33" i="3"/>
  <c r="Q33" i="3"/>
  <c r="L34" i="3"/>
  <c r="N34" i="3" s="1"/>
  <c r="M34" i="3"/>
  <c r="P34" i="3"/>
  <c r="Q34" i="3"/>
  <c r="Q1" i="3"/>
  <c r="P1" i="3"/>
  <c r="M1" i="3"/>
  <c r="L1" i="3"/>
  <c r="H25" i="3"/>
  <c r="J25" i="3" s="1"/>
  <c r="I25" i="3"/>
  <c r="H26" i="3"/>
  <c r="I26" i="3"/>
  <c r="J26" i="3" s="1"/>
  <c r="H27" i="3"/>
  <c r="J27" i="3" s="1"/>
  <c r="I27" i="3"/>
  <c r="H28" i="3"/>
  <c r="I28" i="3"/>
  <c r="H29" i="3"/>
  <c r="J29" i="3" s="1"/>
  <c r="I29" i="3"/>
  <c r="H30" i="3"/>
  <c r="I30" i="3"/>
  <c r="J30" i="3" s="1"/>
  <c r="H31" i="3"/>
  <c r="J31" i="3" s="1"/>
  <c r="I31" i="3"/>
  <c r="H32" i="3"/>
  <c r="I32" i="3"/>
  <c r="H33" i="3"/>
  <c r="J33" i="3" s="1"/>
  <c r="I33" i="3"/>
  <c r="H34" i="3"/>
  <c r="I34" i="3"/>
  <c r="J34" i="3" s="1"/>
  <c r="H2" i="3"/>
  <c r="J2" i="3" s="1"/>
  <c r="I2" i="3"/>
  <c r="H3" i="3"/>
  <c r="I3" i="3"/>
  <c r="H4" i="3"/>
  <c r="J4" i="3" s="1"/>
  <c r="I4" i="3"/>
  <c r="H5" i="3"/>
  <c r="I5" i="3"/>
  <c r="H6" i="3"/>
  <c r="J6" i="3" s="1"/>
  <c r="I6" i="3"/>
  <c r="H7" i="3"/>
  <c r="I7" i="3"/>
  <c r="H8" i="3"/>
  <c r="J8" i="3" s="1"/>
  <c r="I8" i="3"/>
  <c r="H9" i="3"/>
  <c r="I9" i="3"/>
  <c r="H10" i="3"/>
  <c r="J10" i="3" s="1"/>
  <c r="I10" i="3"/>
  <c r="H11" i="3"/>
  <c r="I11" i="3"/>
  <c r="H12" i="3"/>
  <c r="J12" i="3" s="1"/>
  <c r="I12" i="3"/>
  <c r="H13" i="3"/>
  <c r="I13" i="3"/>
  <c r="H14" i="3"/>
  <c r="J14" i="3" s="1"/>
  <c r="I14" i="3"/>
  <c r="H15" i="3"/>
  <c r="I15" i="3"/>
  <c r="H16" i="3"/>
  <c r="J16" i="3" s="1"/>
  <c r="I16" i="3"/>
  <c r="H17" i="3"/>
  <c r="I17" i="3"/>
  <c r="H18" i="3"/>
  <c r="J18" i="3" s="1"/>
  <c r="I18" i="3"/>
  <c r="H19" i="3"/>
  <c r="I19" i="3"/>
  <c r="H20" i="3"/>
  <c r="J20" i="3" s="1"/>
  <c r="I20" i="3"/>
  <c r="H21" i="3"/>
  <c r="I21" i="3"/>
  <c r="H22" i="3"/>
  <c r="J22" i="3" s="1"/>
  <c r="I22" i="3"/>
  <c r="H23" i="3"/>
  <c r="I23" i="3"/>
  <c r="H24" i="3"/>
  <c r="J24" i="3" s="1"/>
  <c r="I24" i="3"/>
  <c r="I1" i="3"/>
  <c r="H1" i="3"/>
  <c r="J21" i="3" l="1"/>
  <c r="J17" i="3"/>
  <c r="J13" i="3"/>
  <c r="J11" i="3"/>
  <c r="J7" i="3"/>
  <c r="J3" i="3"/>
  <c r="J28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45" i="3"/>
  <c r="J45" i="3"/>
  <c r="N44" i="3"/>
  <c r="R43" i="3"/>
  <c r="J43" i="3"/>
  <c r="R41" i="3"/>
  <c r="J41" i="3"/>
  <c r="N40" i="3"/>
  <c r="R39" i="3"/>
  <c r="J39" i="3"/>
  <c r="R37" i="3"/>
  <c r="J37" i="3"/>
  <c r="N36" i="3"/>
  <c r="R35" i="3"/>
  <c r="J35" i="3"/>
  <c r="N49" i="3"/>
  <c r="R48" i="3"/>
  <c r="J48" i="3"/>
  <c r="N47" i="3"/>
  <c r="J23" i="3"/>
  <c r="J19" i="3"/>
  <c r="J15" i="3"/>
  <c r="J9" i="3"/>
  <c r="J5" i="3"/>
  <c r="J32" i="3"/>
  <c r="AA44" i="1"/>
  <c r="AA47" i="1"/>
</calcChain>
</file>

<file path=xl/connections.xml><?xml version="1.0" encoding="utf-8"?>
<connections xmlns="http://schemas.openxmlformats.org/spreadsheetml/2006/main">
  <connection id="1" name="compare_estimates" type="6" refreshedVersion="5" background="1" saveData="1">
    <textPr codePage="437" sourceFile="C:\Users\koval_000\Documents\GitHub\IALSA-2015-Portland\reports\physical\fscores_testing\compare_estimates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<sst xmlns="http://schemas.openxmlformats.org/spreadsheetml/2006/main" count="845" uniqueCount="65">
  <si>
    <t>study_name</t>
  </si>
  <si>
    <t>model_number</t>
  </si>
  <si>
    <t>subgroup</t>
  </si>
  <si>
    <t>model_type</t>
  </si>
  <si>
    <t>physical_measure</t>
  </si>
  <si>
    <t>cognitive_measure</t>
  </si>
  <si>
    <t>has_converged</t>
  </si>
  <si>
    <t>trust_all</t>
  </si>
  <si>
    <t>mistrust</t>
  </si>
  <si>
    <t>covar_covered</t>
  </si>
  <si>
    <t>pc_TAU_00_est</t>
  </si>
  <si>
    <t>pc_TAU_00_se</t>
  </si>
  <si>
    <t>pc_TAU_00_pval</t>
  </si>
  <si>
    <t>R_IPIC_est</t>
  </si>
  <si>
    <t>R_IPIC_se</t>
  </si>
  <si>
    <t>R_IPIC_pval</t>
  </si>
  <si>
    <t>pc_CORR_00</t>
  </si>
  <si>
    <t>pc_CI95_00_low</t>
  </si>
  <si>
    <t>pc_CI95_00_high</t>
  </si>
  <si>
    <t>pc_TAU_11_est</t>
  </si>
  <si>
    <t>pc_TAU_11_se</t>
  </si>
  <si>
    <t>pc_TAU_11_pval</t>
  </si>
  <si>
    <t>R_SPSC_est</t>
  </si>
  <si>
    <t>R_SPSC_se</t>
  </si>
  <si>
    <t>R_SPSC_pval</t>
  </si>
  <si>
    <t>pc_CORR_11</t>
  </si>
  <si>
    <t>pc_CI95_11_low</t>
  </si>
  <si>
    <t>pc_CI95_11_high</t>
  </si>
  <si>
    <t>pc_SIGMA_est</t>
  </si>
  <si>
    <t>pc_SIGMA_se</t>
  </si>
  <si>
    <t>pc_SIGMA_pval</t>
  </si>
  <si>
    <t>R_RES_PC_est</t>
  </si>
  <si>
    <t>R_RES_PC_se</t>
  </si>
  <si>
    <t>R_RES_PC_pval</t>
  </si>
  <si>
    <t>pc_CORR_residual</t>
  </si>
  <si>
    <t>pc_CI95_residual_low</t>
  </si>
  <si>
    <t>pc_CI95_residual_high</t>
  </si>
  <si>
    <t>eas</t>
  </si>
  <si>
    <t>b1</t>
  </si>
  <si>
    <t>female</t>
  </si>
  <si>
    <t>aehplus</t>
  </si>
  <si>
    <t>grip</t>
  </si>
  <si>
    <t>gait</t>
  </si>
  <si>
    <t>NA</t>
  </si>
  <si>
    <t>pef</t>
  </si>
  <si>
    <t>male</t>
  </si>
  <si>
    <t>elsa</t>
  </si>
  <si>
    <t>fev</t>
  </si>
  <si>
    <t>Inf</t>
  </si>
  <si>
    <t>hrs</t>
  </si>
  <si>
    <t>ilse</t>
  </si>
  <si>
    <t>tug</t>
  </si>
  <si>
    <t>lasa</t>
  </si>
  <si>
    <t>nuage</t>
  </si>
  <si>
    <t>octo</t>
  </si>
  <si>
    <t>radc</t>
  </si>
  <si>
    <t>satsa</t>
  </si>
  <si>
    <t>Variance computed by Mplus</t>
  </si>
  <si>
    <t>Correlation computed by Mplus</t>
  </si>
  <si>
    <t xml:space="preserve">Correlation computed by R </t>
  </si>
  <si>
    <t>difference</t>
  </si>
  <si>
    <t>pp_TAU_00_est</t>
  </si>
  <si>
    <t>cc_TAU_00_est</t>
  </si>
  <si>
    <t>pp_TAU_11_est</t>
  </si>
  <si>
    <t>cc_TAU_11_est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</si>
</sst>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43" fontId="0" fillId="33" borderId="0" xfId="1" applyFont="1" applyFill="1" applyAlignment="1">
      <alignment horizontal="center"/>
    </xf>
    <xf numFmtId="43" fontId="0" fillId="33" borderId="0" xfId="1" applyFont="1" applyFill="1"/>
    <xf numFmtId="43" fontId="0" fillId="34" borderId="0" xfId="1" applyFont="1" applyFill="1" applyAlignment="1">
      <alignment horizontal="center"/>
    </xf>
    <xf numFmtId="43" fontId="0" fillId="34" borderId="0" xfId="1" applyFont="1" applyFill="1"/>
    <xf numFmtId="43" fontId="0" fillId="35" borderId="0" xfId="1" applyFont="1" applyFill="1" applyAlignment="1">
      <alignment horizontal="center"/>
    </xf>
    <xf numFmtId="43" fontId="0" fillId="35" borderId="0" xfId="1" applyFont="1" applyFill="1"/>
    <xf numFmtId="0" fontId="0" fillId="36" borderId="0" xfId="0" applyFill="1"/>
    <xf numFmtId="0" fontId="0" fillId="37" borderId="0" xfId="0" applyFill="1"/>
    <xf numFmtId="0" fontId="0" fillId="34" borderId="0" xfId="0" applyFill="1"/>
    <xf numFmtId="0" fontId="0" fillId="35" borderId="0" xfId="0" applyFill="1"/>
    <xf numFmtId="43" fontId="0" fillId="0" borderId="0" xfId="0" applyNumberFormat="1"/>
    <xf numFmtId="43" fontId="0" fillId="34" borderId="0" xfId="0" applyNumberFormat="1" applyFill="1"/>
    <xf numFmtId="43" fontId="0" fillId="35" borderId="0" xfId="0" applyNumberFormat="1" applyFill="1"/>
    <xf numFmtId="0" fontId="18" fillId="0" borderId="0" xfId="0" applyFont="1"/>
    <xf numFmtId="43" fontId="18" fillId="33" borderId="0" xfId="1" applyFont="1" applyFill="1" applyAlignment="1">
      <alignment horizontal="center"/>
    </xf>
    <xf numFmtId="43" fontId="18" fillId="33" borderId="0" xfId="1" applyFont="1" applyFill="1"/>
    <xf numFmtId="43" fontId="18" fillId="34" borderId="0" xfId="1" applyFont="1" applyFill="1" applyAlignment="1">
      <alignment horizontal="center"/>
    </xf>
    <xf numFmtId="43" fontId="18" fillId="34" borderId="0" xfId="1" applyFont="1" applyFill="1"/>
    <xf numFmtId="43" fontId="18" fillId="35" borderId="0" xfId="1" applyFont="1" applyFill="1" applyAlignment="1">
      <alignment horizontal="center"/>
    </xf>
    <xf numFmtId="43" fontId="18" fillId="35" borderId="0" xfId="1" applyFont="1" applyFill="1"/>
    <xf numFmtId="0" fontId="19" fillId="0" borderId="0" xfId="0" applyFont="1"/>
    <xf numFmtId="43" fontId="19" fillId="33" borderId="0" xfId="1" applyFont="1" applyFill="1" applyAlignment="1">
      <alignment horizontal="center"/>
    </xf>
    <xf numFmtId="43" fontId="19" fillId="33" borderId="0" xfId="1" applyFont="1" applyFill="1"/>
    <xf numFmtId="43" fontId="19" fillId="34" borderId="0" xfId="1" applyFont="1" applyFill="1" applyAlignment="1">
      <alignment horizontal="center"/>
    </xf>
    <xf numFmtId="43" fontId="19" fillId="34" borderId="0" xfId="1" applyFont="1" applyFill="1"/>
    <xf numFmtId="43" fontId="19" fillId="35" borderId="0" xfId="1" applyFont="1" applyFill="1" applyAlignment="1">
      <alignment horizontal="center"/>
    </xf>
    <xf numFmtId="43" fontId="19" fillId="35" borderId="0" xfId="1" applyFont="1" applyFill="1"/>
    <xf numFmtId="0" fontId="0" fillId="0" borderId="0" xfId="0" applyFill="1"/>
    <xf numFmtId="0" fontId="18" fillId="38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re_estimat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C11"/>
  <sheetViews>
    <sheetView workbookViewId="0">
      <selection activeCell="C3" sqref="C3"/>
    </sheetView>
  </sheetViews>
  <sheetFormatPr defaultRowHeight="15" x14ac:dyDescent="0.25"/>
  <cols>
    <col min="1" max="2" width="9.140625" style="7"/>
    <col min="3" max="3" width="29.42578125" style="7" customWidth="1"/>
    <col min="4" max="16384" width="9.140625" style="7"/>
  </cols>
  <sheetData>
    <row r="9" spans="3:3" x14ac:dyDescent="0.25">
      <c r="C9" s="8" t="s">
        <v>57</v>
      </c>
    </row>
    <row r="10" spans="3:3" x14ac:dyDescent="0.25">
      <c r="C10" s="9" t="s">
        <v>58</v>
      </c>
    </row>
    <row r="11" spans="3:3" x14ac:dyDescent="0.25">
      <c r="C11" s="1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abSelected="1" topLeftCell="V19" workbookViewId="0">
      <selection activeCell="AR41" sqref="AR41"/>
    </sheetView>
  </sheetViews>
  <sheetFormatPr defaultRowHeight="15" x14ac:dyDescent="0.25"/>
  <cols>
    <col min="8" max="11" width="0" hidden="1" customWidth="1"/>
    <col min="12" max="12" width="16" style="1" customWidth="1"/>
    <col min="13" max="13" width="7.7109375" style="2" customWidth="1"/>
    <col min="14" max="14" width="6.85546875" style="2" customWidth="1"/>
    <col min="15" max="15" width="16" style="3" customWidth="1"/>
    <col min="16" max="17" width="8" style="4" customWidth="1"/>
    <col min="18" max="18" width="16" style="5" customWidth="1"/>
    <col min="19" max="19" width="8.140625" style="6" customWidth="1"/>
    <col min="20" max="20" width="6.85546875" style="6" customWidth="1"/>
    <col min="21" max="21" width="16" style="1" customWidth="1"/>
    <col min="22" max="22" width="7.7109375" style="2" customWidth="1"/>
    <col min="23" max="23" width="6.85546875" style="2" customWidth="1"/>
    <col min="24" max="24" width="16" style="3" customWidth="1"/>
    <col min="25" max="26" width="6.85546875" style="4" customWidth="1"/>
    <col min="27" max="27" width="16" style="5" customWidth="1"/>
    <col min="28" max="29" width="6.85546875" style="6" customWidth="1"/>
    <col min="30" max="30" width="16" style="1" customWidth="1"/>
    <col min="31" max="31" width="7.7109375" style="2" customWidth="1"/>
    <col min="32" max="32" width="6.85546875" style="2" customWidth="1"/>
    <col min="33" max="33" width="16" style="3" customWidth="1"/>
    <col min="34" max="35" width="6.85546875" style="4" customWidth="1"/>
    <col min="36" max="36" width="16" style="5" customWidth="1"/>
    <col min="37" max="38" width="6.85546875" style="6" customWidth="1"/>
    <col min="39" max="40" width="12.140625" customWidth="1"/>
    <col min="41" max="41" width="16" customWidth="1"/>
    <col min="42" max="42" width="16.28515625" customWidth="1"/>
    <col min="44" max="44" width="31.140625" customWidth="1"/>
  </cols>
  <sheetData>
    <row r="1" spans="1: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P1" s="4" t="s">
        <v>14</v>
      </c>
      <c r="Q1" s="4" t="s">
        <v>15</v>
      </c>
      <c r="R1" s="5" t="s">
        <v>16</v>
      </c>
      <c r="S1" s="6" t="s">
        <v>17</v>
      </c>
      <c r="T1" s="6" t="s">
        <v>18</v>
      </c>
      <c r="U1" s="1" t="s">
        <v>19</v>
      </c>
      <c r="V1" s="2" t="s">
        <v>20</v>
      </c>
      <c r="W1" s="2" t="s">
        <v>21</v>
      </c>
      <c r="X1" s="3" t="s">
        <v>22</v>
      </c>
      <c r="Y1" s="4" t="s">
        <v>23</v>
      </c>
      <c r="Z1" s="4" t="s">
        <v>24</v>
      </c>
      <c r="AA1" s="5" t="s">
        <v>25</v>
      </c>
      <c r="AB1" s="6" t="s">
        <v>26</v>
      </c>
      <c r="AC1" s="6" t="s">
        <v>27</v>
      </c>
      <c r="AD1" s="1" t="s">
        <v>28</v>
      </c>
      <c r="AE1" s="2" t="s">
        <v>29</v>
      </c>
      <c r="AF1" s="2" t="s">
        <v>30</v>
      </c>
      <c r="AG1" s="3" t="s">
        <v>31</v>
      </c>
      <c r="AH1" s="4" t="s">
        <v>32</v>
      </c>
      <c r="AI1" s="4" t="s">
        <v>33</v>
      </c>
      <c r="AJ1" s="5" t="s">
        <v>34</v>
      </c>
      <c r="AK1" s="6" t="s">
        <v>35</v>
      </c>
      <c r="AL1" s="6" t="s">
        <v>36</v>
      </c>
      <c r="AM1" t="str">
        <f>data!AM1</f>
        <v>pp_TAU_00_est</v>
      </c>
      <c r="AN1" t="str">
        <f>data!AN1</f>
        <v>cc_TAU_00_est</v>
      </c>
      <c r="AO1" t="str">
        <f>data!AO1</f>
        <v>pp_TAU_11_est</v>
      </c>
      <c r="AP1" t="str">
        <f>data!AP1</f>
        <v>cc_TAU_11_est</v>
      </c>
    </row>
    <row r="2" spans="1:44" x14ac:dyDescent="0.25">
      <c r="A2">
        <v>1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b">
        <v>1</v>
      </c>
      <c r="I2" t="b">
        <v>1</v>
      </c>
      <c r="J2" t="s">
        <v>43</v>
      </c>
      <c r="K2">
        <v>0</v>
      </c>
      <c r="L2" s="1">
        <v>16.312000000000001</v>
      </c>
      <c r="M2" s="2">
        <v>16.923999999999999</v>
      </c>
      <c r="N2" s="2">
        <v>0.33500000000000002</v>
      </c>
      <c r="O2" s="3">
        <v>0.17499999999999999</v>
      </c>
      <c r="P2" s="4">
        <v>0.17399999999999999</v>
      </c>
      <c r="Q2" s="4">
        <v>0.314</v>
      </c>
      <c r="R2" s="5">
        <v>0.175394454277154</v>
      </c>
      <c r="S2" s="6">
        <v>1.3895738673216701E-2</v>
      </c>
      <c r="T2" s="6">
        <v>0.32797483586130699</v>
      </c>
      <c r="U2" s="1">
        <v>0.45800000000000002</v>
      </c>
      <c r="V2" s="2">
        <v>0.73599999999999999</v>
      </c>
      <c r="W2" s="2">
        <v>0.53400000000000003</v>
      </c>
      <c r="X2" s="3">
        <v>0.38100000000000001</v>
      </c>
      <c r="Y2" s="4">
        <v>0.497</v>
      </c>
      <c r="Z2" s="4">
        <v>0.443</v>
      </c>
      <c r="AA2" s="5">
        <v>0.380994961425627</v>
      </c>
      <c r="AB2" s="6">
        <v>0.23350434477048601</v>
      </c>
      <c r="AC2" s="6">
        <v>0.51134803299740095</v>
      </c>
      <c r="AD2" s="1">
        <v>0.51300000000000001</v>
      </c>
      <c r="AE2" s="2">
        <v>1.8360000000000001</v>
      </c>
      <c r="AF2" s="2">
        <v>0.78</v>
      </c>
      <c r="AG2" s="3">
        <v>2.7E-2</v>
      </c>
      <c r="AH2" s="4">
        <v>9.8000000000000004E-2</v>
      </c>
      <c r="AI2" s="4">
        <v>0.78100000000000003</v>
      </c>
      <c r="AJ2" s="5">
        <v>2.7394784990256001E-2</v>
      </c>
      <c r="AK2" s="6">
        <v>-0.13509766512372301</v>
      </c>
      <c r="AL2" s="6">
        <v>0.18845228080285101</v>
      </c>
      <c r="AM2">
        <f>data!AM2</f>
        <v>25.143999999999998</v>
      </c>
      <c r="AN2">
        <f>data!AN2</f>
        <v>343.99200000000002</v>
      </c>
      <c r="AO2">
        <f>data!AO2</f>
        <v>0.22700000000000001</v>
      </c>
      <c r="AP2">
        <f>data!AP2</f>
        <v>6.3659999999999997</v>
      </c>
    </row>
    <row r="3" spans="1:44" x14ac:dyDescent="0.25">
      <c r="A3">
        <v>2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44</v>
      </c>
      <c r="H3" t="b">
        <v>1</v>
      </c>
      <c r="I3" t="b">
        <v>1</v>
      </c>
      <c r="J3" t="s">
        <v>43</v>
      </c>
      <c r="K3">
        <v>0</v>
      </c>
      <c r="L3" s="1">
        <v>98.728999999999999</v>
      </c>
      <c r="M3" s="2">
        <v>59.716000000000001</v>
      </c>
      <c r="N3" s="2">
        <v>9.8000000000000004E-2</v>
      </c>
      <c r="O3" s="3">
        <v>0.28799999999999998</v>
      </c>
      <c r="P3" s="4">
        <v>0.14899999999999999</v>
      </c>
      <c r="Q3" s="4">
        <v>5.2999999999999999E-2</v>
      </c>
      <c r="R3" s="5">
        <v>0.288307618804026</v>
      </c>
      <c r="S3" s="6">
        <v>0.13424901726463001</v>
      </c>
      <c r="T3" s="6">
        <v>0.42875852093031902</v>
      </c>
      <c r="U3" s="1">
        <v>0.125</v>
      </c>
      <c r="V3" s="2">
        <v>2.9550000000000001</v>
      </c>
      <c r="W3" s="2">
        <v>0.96599999999999997</v>
      </c>
      <c r="X3" s="3">
        <v>3.4000000000000002E-2</v>
      </c>
      <c r="Y3" s="4">
        <v>0.80200000000000005</v>
      </c>
      <c r="Z3" s="4">
        <v>0.96599999999999997</v>
      </c>
      <c r="AA3" s="5">
        <v>3.37309729533216E-2</v>
      </c>
      <c r="AB3" s="6">
        <v>-0.12721826688934601</v>
      </c>
      <c r="AC3" s="6">
        <v>0.19294945740958899</v>
      </c>
      <c r="AD3" s="1">
        <v>11.154</v>
      </c>
      <c r="AE3" s="2">
        <v>9.827</v>
      </c>
      <c r="AF3" s="2">
        <v>0.25600000000000001</v>
      </c>
      <c r="AG3" s="3">
        <v>0.114</v>
      </c>
      <c r="AH3" s="4">
        <v>0.10100000000000001</v>
      </c>
      <c r="AI3" s="4">
        <v>0.25600000000000001</v>
      </c>
      <c r="AJ3" s="5">
        <v>0.114484505410457</v>
      </c>
      <c r="AK3" s="6">
        <v>-4.6632610860304499E-2</v>
      </c>
      <c r="AL3" s="6">
        <v>0.26979596062703798</v>
      </c>
      <c r="AM3">
        <f>data!AM3</f>
        <v>4698.5889999999999</v>
      </c>
      <c r="AN3" s="28">
        <f>data!AN3</f>
        <v>24.957999999999998</v>
      </c>
      <c r="AO3">
        <f>data!AO3</f>
        <v>59.969000000000001</v>
      </c>
      <c r="AP3">
        <f>data!AP3</f>
        <v>0.22900000000000001</v>
      </c>
    </row>
    <row r="4" spans="1:44" x14ac:dyDescent="0.25">
      <c r="A4">
        <v>3</v>
      </c>
      <c r="B4" t="s">
        <v>37</v>
      </c>
      <c r="C4" t="s">
        <v>38</v>
      </c>
      <c r="D4" t="s">
        <v>39</v>
      </c>
      <c r="E4" t="s">
        <v>40</v>
      </c>
      <c r="F4" t="s">
        <v>44</v>
      </c>
      <c r="G4" t="s">
        <v>42</v>
      </c>
      <c r="H4" t="b">
        <v>1</v>
      </c>
      <c r="I4" t="b">
        <v>1</v>
      </c>
      <c r="J4" t="s">
        <v>43</v>
      </c>
      <c r="K4">
        <v>0</v>
      </c>
      <c r="L4" s="1">
        <v>67.248999999999995</v>
      </c>
      <c r="M4" s="2">
        <v>237.18700000000001</v>
      </c>
      <c r="N4" s="2">
        <v>0.77700000000000002</v>
      </c>
      <c r="O4" s="3">
        <v>5.1999999999999998E-2</v>
      </c>
      <c r="P4" s="4">
        <v>0.187</v>
      </c>
      <c r="Q4" s="4">
        <v>0.78</v>
      </c>
      <c r="R4" s="5">
        <v>5.2417475595854801E-2</v>
      </c>
      <c r="S4" s="6">
        <v>-0.10875766995045801</v>
      </c>
      <c r="T4" s="6">
        <v>0.21090727429466699</v>
      </c>
      <c r="U4" s="1">
        <v>-10.977</v>
      </c>
      <c r="V4" s="2">
        <v>12.316000000000001</v>
      </c>
      <c r="W4" s="2">
        <v>0.373</v>
      </c>
      <c r="X4" s="3">
        <v>-0.55400000000000005</v>
      </c>
      <c r="Y4" s="4">
        <v>0.51800000000000002</v>
      </c>
      <c r="Z4" s="4">
        <v>0.28499999999999998</v>
      </c>
      <c r="AA4" s="5">
        <v>-0.55394771249189201</v>
      </c>
      <c r="AB4" s="6">
        <v>-0.65597414610263105</v>
      </c>
      <c r="AC4" s="6">
        <v>-0.432041303574558</v>
      </c>
      <c r="AD4" s="1">
        <v>29.782</v>
      </c>
      <c r="AE4" s="2">
        <v>37.795999999999999</v>
      </c>
      <c r="AF4" s="2">
        <v>0.43099999999999999</v>
      </c>
      <c r="AG4" s="3">
        <v>9.5000000000000001E-2</v>
      </c>
      <c r="AH4" s="4">
        <v>0.121</v>
      </c>
      <c r="AI4" s="4">
        <v>0.436</v>
      </c>
      <c r="AJ4" s="5">
        <v>9.4597496592195796E-2</v>
      </c>
      <c r="AK4" s="6">
        <v>-6.6674842875918794E-2</v>
      </c>
      <c r="AL4" s="6">
        <v>0.25105297458015302</v>
      </c>
      <c r="AM4">
        <f>data!AM4</f>
        <v>4732.2470000000003</v>
      </c>
      <c r="AN4" s="28">
        <f>data!AN4</f>
        <v>347.81799999999998</v>
      </c>
      <c r="AO4">
        <f>data!AO4</f>
        <v>58.234000000000002</v>
      </c>
      <c r="AP4">
        <f>data!AP4</f>
        <v>6.7430000000000003</v>
      </c>
      <c r="AR4" s="8" t="s">
        <v>57</v>
      </c>
    </row>
    <row r="5" spans="1:44" x14ac:dyDescent="0.25">
      <c r="A5">
        <v>4</v>
      </c>
      <c r="B5" t="s">
        <v>37</v>
      </c>
      <c r="C5" t="s">
        <v>38</v>
      </c>
      <c r="D5" t="s">
        <v>45</v>
      </c>
      <c r="E5" t="s">
        <v>40</v>
      </c>
      <c r="F5" t="s">
        <v>41</v>
      </c>
      <c r="G5" t="s">
        <v>42</v>
      </c>
      <c r="H5" t="b">
        <v>1</v>
      </c>
      <c r="I5" t="b">
        <v>1</v>
      </c>
      <c r="J5" t="s">
        <v>43</v>
      </c>
      <c r="K5">
        <v>0</v>
      </c>
      <c r="L5" s="1">
        <v>23.893000000000001</v>
      </c>
      <c r="M5" s="2">
        <v>37.412999999999997</v>
      </c>
      <c r="N5" s="2">
        <v>0.52300000000000002</v>
      </c>
      <c r="O5" s="3">
        <v>0.315</v>
      </c>
      <c r="P5" s="4">
        <v>0.45</v>
      </c>
      <c r="Q5" s="4">
        <v>0.48299999999999998</v>
      </c>
      <c r="R5" s="5">
        <v>0.31548677200987901</v>
      </c>
      <c r="S5" s="6">
        <v>9.0427406527283094E-2</v>
      </c>
      <c r="T5" s="6">
        <v>0.509888417922014</v>
      </c>
      <c r="U5" s="1">
        <v>0.183</v>
      </c>
      <c r="V5" s="2">
        <v>2.2759999999999998</v>
      </c>
      <c r="W5" s="2">
        <v>0.93600000000000005</v>
      </c>
      <c r="X5" s="3">
        <v>0.24399999999999999</v>
      </c>
      <c r="Y5" s="4">
        <v>2.8580000000000001</v>
      </c>
      <c r="Z5" s="4">
        <v>0.93200000000000005</v>
      </c>
      <c r="AA5" s="5">
        <v>0.244114815211568</v>
      </c>
      <c r="AB5" s="6">
        <v>1.31923340795149E-2</v>
      </c>
      <c r="AC5" s="6">
        <v>0.450316306568317</v>
      </c>
      <c r="AD5" s="1">
        <v>7.758</v>
      </c>
      <c r="AE5" s="2">
        <v>10.595000000000001</v>
      </c>
      <c r="AF5" s="2">
        <v>0.46400000000000002</v>
      </c>
      <c r="AG5" s="3">
        <v>0.215</v>
      </c>
      <c r="AH5" s="4">
        <v>0.251</v>
      </c>
      <c r="AI5" s="4">
        <v>0.39200000000000002</v>
      </c>
      <c r="AJ5" s="5">
        <v>0.21480131363223301</v>
      </c>
      <c r="AK5" s="6">
        <v>-1.7750559089012598E-2</v>
      </c>
      <c r="AL5" s="6">
        <v>0.42530551526710703</v>
      </c>
      <c r="AM5">
        <f>data!AM5</f>
        <v>26.838000000000001</v>
      </c>
      <c r="AN5" s="28">
        <f>data!AN5</f>
        <v>213.71199999999999</v>
      </c>
      <c r="AO5">
        <f>data!AO5</f>
        <v>0.72699999999999998</v>
      </c>
      <c r="AP5">
        <f>data!AP5</f>
        <v>0.77300000000000002</v>
      </c>
      <c r="AR5" s="9" t="s">
        <v>58</v>
      </c>
    </row>
    <row r="6" spans="1:44" x14ac:dyDescent="0.25">
      <c r="A6">
        <v>5</v>
      </c>
      <c r="B6" t="s">
        <v>37</v>
      </c>
      <c r="C6" t="s">
        <v>38</v>
      </c>
      <c r="D6" t="s">
        <v>45</v>
      </c>
      <c r="E6" t="s">
        <v>40</v>
      </c>
      <c r="F6" t="s">
        <v>41</v>
      </c>
      <c r="G6" t="s">
        <v>44</v>
      </c>
      <c r="H6" t="b">
        <v>1</v>
      </c>
      <c r="I6" t="b">
        <v>1</v>
      </c>
      <c r="J6" t="s">
        <v>43</v>
      </c>
      <c r="K6">
        <v>0</v>
      </c>
      <c r="L6" s="1">
        <v>24.83</v>
      </c>
      <c r="M6" s="2">
        <v>258.351</v>
      </c>
      <c r="N6" s="2">
        <v>0.92300000000000004</v>
      </c>
      <c r="O6" s="3">
        <v>4.3999999999999997E-2</v>
      </c>
      <c r="P6" s="4">
        <v>0.45100000000000001</v>
      </c>
      <c r="Q6" s="4">
        <v>0.92300000000000004</v>
      </c>
      <c r="R6" s="5">
        <v>4.3634432742780699E-2</v>
      </c>
      <c r="S6" s="6">
        <v>-0.189954320235553</v>
      </c>
      <c r="T6" s="6">
        <v>0.272547877700071</v>
      </c>
      <c r="U6" s="1">
        <v>1.161</v>
      </c>
      <c r="V6" s="2">
        <v>32.158999999999999</v>
      </c>
      <c r="W6" s="2">
        <v>0.97099999999999997</v>
      </c>
      <c r="X6" s="3">
        <v>8.2000000000000003E-2</v>
      </c>
      <c r="Y6" s="4">
        <v>2.2170000000000001</v>
      </c>
      <c r="Z6" s="4">
        <v>0.97</v>
      </c>
      <c r="AA6" s="5">
        <v>8.2295331716272097E-2</v>
      </c>
      <c r="AB6" s="6">
        <v>-0.15227641151789301</v>
      </c>
      <c r="AC6" s="6">
        <v>0.30809007702268099</v>
      </c>
      <c r="AD6" s="1">
        <v>65.69</v>
      </c>
      <c r="AE6" s="2">
        <v>48.292000000000002</v>
      </c>
      <c r="AF6" s="2">
        <v>0.17399999999999999</v>
      </c>
      <c r="AG6" s="3">
        <v>0.24</v>
      </c>
      <c r="AH6" s="4">
        <v>0.16600000000000001</v>
      </c>
      <c r="AI6" s="4">
        <v>0.14699999999999999</v>
      </c>
      <c r="AJ6" s="5">
        <v>0.24016511066426199</v>
      </c>
      <c r="AK6" s="6">
        <v>8.9971432695172705E-3</v>
      </c>
      <c r="AL6" s="6">
        <v>0.44696510786190502</v>
      </c>
      <c r="AM6">
        <f>data!AM6</f>
        <v>12172.062</v>
      </c>
      <c r="AN6" s="28">
        <f>data!AN6</f>
        <v>26.603000000000002</v>
      </c>
      <c r="AO6">
        <f>data!AO6</f>
        <v>317.93599999999998</v>
      </c>
      <c r="AP6">
        <f>data!AP6</f>
        <v>0.626</v>
      </c>
      <c r="AR6" s="10" t="s">
        <v>59</v>
      </c>
    </row>
    <row r="7" spans="1:44" x14ac:dyDescent="0.25">
      <c r="A7">
        <v>6</v>
      </c>
      <c r="B7" t="s">
        <v>37</v>
      </c>
      <c r="C7" t="s">
        <v>38</v>
      </c>
      <c r="D7" t="s">
        <v>45</v>
      </c>
      <c r="E7" t="s">
        <v>40</v>
      </c>
      <c r="F7" t="s">
        <v>44</v>
      </c>
      <c r="G7" t="s">
        <v>42</v>
      </c>
      <c r="H7" t="b">
        <v>1</v>
      </c>
      <c r="I7" t="b">
        <v>1</v>
      </c>
      <c r="J7" t="s">
        <v>43</v>
      </c>
      <c r="K7">
        <v>0</v>
      </c>
      <c r="L7" s="1">
        <v>-64.304000000000002</v>
      </c>
      <c r="M7" s="2">
        <v>734.65099999999995</v>
      </c>
      <c r="N7" s="2">
        <v>0.93</v>
      </c>
      <c r="O7" s="3">
        <v>-3.9E-2</v>
      </c>
      <c r="P7" s="4">
        <v>0.44500000000000001</v>
      </c>
      <c r="Q7" s="4">
        <v>0.93100000000000005</v>
      </c>
      <c r="R7" s="5">
        <v>-3.8548804722055498E-2</v>
      </c>
      <c r="S7" s="6">
        <v>-0.26782553328008601</v>
      </c>
      <c r="T7" s="6">
        <v>0.19485995787792801</v>
      </c>
      <c r="U7" s="1">
        <v>-7.9770000000000003</v>
      </c>
      <c r="V7" s="2">
        <v>29.04</v>
      </c>
      <c r="W7" s="2">
        <v>0.78400000000000003</v>
      </c>
      <c r="X7" s="3">
        <v>-0.44800000000000001</v>
      </c>
      <c r="Y7" s="4">
        <v>1.8560000000000001</v>
      </c>
      <c r="Z7" s="4">
        <v>0.80900000000000005</v>
      </c>
      <c r="AA7" s="5">
        <v>-0.44839015721895398</v>
      </c>
      <c r="AB7" s="6">
        <v>-0.61606334689650299</v>
      </c>
      <c r="AC7" s="6">
        <v>-0.241843829734183</v>
      </c>
      <c r="AD7" s="1">
        <v>101.376</v>
      </c>
      <c r="AE7" s="2">
        <v>125.95099999999999</v>
      </c>
      <c r="AF7" s="2">
        <v>0.42099999999999999</v>
      </c>
      <c r="AG7" s="3">
        <v>0.18099999999999999</v>
      </c>
      <c r="AH7" s="4">
        <v>0.214</v>
      </c>
      <c r="AI7" s="4">
        <v>0.39700000000000002</v>
      </c>
      <c r="AJ7" s="5">
        <v>0.18109650373792099</v>
      </c>
      <c r="AK7" s="6">
        <v>-5.2786684935044098E-2</v>
      </c>
      <c r="AL7" s="6">
        <v>0.39614504639777098</v>
      </c>
      <c r="AM7">
        <f>data!AM7</f>
        <v>12233.078</v>
      </c>
      <c r="AN7" s="28">
        <f>data!AN7</f>
        <v>227.46700000000001</v>
      </c>
      <c r="AO7">
        <f>data!AO7</f>
        <v>269.58699999999999</v>
      </c>
      <c r="AP7">
        <f>data!AP7</f>
        <v>1.1739999999999999</v>
      </c>
    </row>
    <row r="8" spans="1:44" x14ac:dyDescent="0.25">
      <c r="A8">
        <v>7</v>
      </c>
      <c r="B8" t="s">
        <v>46</v>
      </c>
      <c r="C8" t="s">
        <v>38</v>
      </c>
      <c r="D8" t="s">
        <v>39</v>
      </c>
      <c r="E8" t="s">
        <v>40</v>
      </c>
      <c r="F8" t="s">
        <v>47</v>
      </c>
      <c r="G8" t="s">
        <v>42</v>
      </c>
      <c r="H8" t="b">
        <v>1</v>
      </c>
      <c r="I8" t="b">
        <v>1</v>
      </c>
      <c r="J8" t="s">
        <v>43</v>
      </c>
      <c r="K8">
        <v>0</v>
      </c>
      <c r="L8" s="1">
        <v>1.6E-2</v>
      </c>
      <c r="M8" s="2">
        <v>4.0000000000000001E-3</v>
      </c>
      <c r="N8" s="2">
        <v>0</v>
      </c>
      <c r="O8" s="3">
        <v>0.219</v>
      </c>
      <c r="P8" s="4">
        <v>4.2000000000000003E-2</v>
      </c>
      <c r="Q8" s="4">
        <v>0</v>
      </c>
      <c r="R8" s="5">
        <v>0.21919864974047601</v>
      </c>
      <c r="S8" s="6">
        <v>0.187478488787238</v>
      </c>
      <c r="T8" s="6">
        <v>0.25046211663645401</v>
      </c>
      <c r="U8" s="1">
        <v>0</v>
      </c>
      <c r="V8" s="2">
        <v>0</v>
      </c>
      <c r="W8" s="2">
        <v>0.46400000000000002</v>
      </c>
      <c r="X8" s="3">
        <v>0.39700000000000002</v>
      </c>
      <c r="Y8" s="4">
        <v>0.249</v>
      </c>
      <c r="Z8" s="4">
        <v>0.112</v>
      </c>
      <c r="AA8" s="5" t="s">
        <v>43</v>
      </c>
      <c r="AB8" s="6" t="s">
        <v>43</v>
      </c>
      <c r="AC8" s="6" t="s">
        <v>43</v>
      </c>
      <c r="AD8" s="1">
        <v>1E-3</v>
      </c>
      <c r="AE8" s="2">
        <v>1E-3</v>
      </c>
      <c r="AF8" s="2">
        <v>0.45400000000000001</v>
      </c>
      <c r="AG8" s="3">
        <v>2.1999999999999999E-2</v>
      </c>
      <c r="AH8" s="4">
        <v>2.8000000000000001E-2</v>
      </c>
      <c r="AI8" s="4">
        <v>0.44500000000000001</v>
      </c>
      <c r="AJ8" s="5">
        <v>2.0747959668163399E-2</v>
      </c>
      <c r="AK8" s="6">
        <v>-1.2340076535925899E-2</v>
      </c>
      <c r="AL8" s="6">
        <v>5.37906081667913E-2</v>
      </c>
      <c r="AM8">
        <f>data!AM8</f>
        <v>0.14399999999999999</v>
      </c>
      <c r="AN8">
        <f>data!AN8</f>
        <v>3.6999999999999998E-2</v>
      </c>
      <c r="AO8">
        <f>data!AO8</f>
        <v>0</v>
      </c>
      <c r="AP8">
        <f>data!AP8</f>
        <v>0</v>
      </c>
    </row>
    <row r="9" spans="1:44" x14ac:dyDescent="0.25">
      <c r="A9">
        <v>8</v>
      </c>
      <c r="B9" t="s">
        <v>46</v>
      </c>
      <c r="C9" t="s">
        <v>38</v>
      </c>
      <c r="D9" t="s">
        <v>39</v>
      </c>
      <c r="E9" t="s">
        <v>40</v>
      </c>
      <c r="F9" t="s">
        <v>41</v>
      </c>
      <c r="G9" t="s">
        <v>47</v>
      </c>
      <c r="H9" t="b">
        <v>1</v>
      </c>
      <c r="I9" t="b">
        <v>1</v>
      </c>
      <c r="J9" t="s">
        <v>43</v>
      </c>
      <c r="K9">
        <v>0</v>
      </c>
      <c r="L9" s="1">
        <v>0.39700000000000002</v>
      </c>
      <c r="M9" s="2">
        <v>7.0999999999999994E-2</v>
      </c>
      <c r="N9" s="2">
        <v>0</v>
      </c>
      <c r="O9" s="3">
        <v>0.246</v>
      </c>
      <c r="P9" s="4">
        <v>4.4999999999999998E-2</v>
      </c>
      <c r="Q9" s="4">
        <v>0</v>
      </c>
      <c r="R9" s="5">
        <v>0.24574248017165201</v>
      </c>
      <c r="S9" s="6">
        <v>0.214405830115456</v>
      </c>
      <c r="T9" s="6">
        <v>0.27657376368980002</v>
      </c>
      <c r="U9" s="1">
        <v>1E-3</v>
      </c>
      <c r="V9" s="2">
        <v>1E-3</v>
      </c>
      <c r="W9" s="2">
        <v>0.224</v>
      </c>
      <c r="X9" s="3">
        <v>0.63300000000000001</v>
      </c>
      <c r="Y9" s="4">
        <v>0.94699999999999995</v>
      </c>
      <c r="Z9" s="4">
        <v>0.504</v>
      </c>
      <c r="AA9" s="5" t="s">
        <v>48</v>
      </c>
      <c r="AB9" s="6" t="s">
        <v>43</v>
      </c>
      <c r="AC9" s="6" t="s">
        <v>43</v>
      </c>
      <c r="AD9" s="1">
        <v>1.2999999999999999E-2</v>
      </c>
      <c r="AE9" s="2">
        <v>2.3E-2</v>
      </c>
      <c r="AF9" s="2">
        <v>0.57299999999999995</v>
      </c>
      <c r="AG9" s="3">
        <v>1.4E-2</v>
      </c>
      <c r="AH9" s="4">
        <v>2.4E-2</v>
      </c>
      <c r="AI9" s="4">
        <v>0.57299999999999995</v>
      </c>
      <c r="AJ9" s="5">
        <v>1.3844774527222501E-2</v>
      </c>
      <c r="AK9" s="6">
        <v>-1.9243605438670298E-2</v>
      </c>
      <c r="AL9" s="6">
        <v>4.6902860791149498E-2</v>
      </c>
      <c r="AM9">
        <f>data!AM9</f>
        <v>18.641999999999999</v>
      </c>
      <c r="AN9">
        <f>data!AN9</f>
        <v>0.14000000000000001</v>
      </c>
      <c r="AO9">
        <f>data!AO9</f>
        <v>0.03</v>
      </c>
      <c r="AP9">
        <f>data!AP9</f>
        <v>0</v>
      </c>
    </row>
    <row r="10" spans="1:44" x14ac:dyDescent="0.25">
      <c r="A10">
        <v>9</v>
      </c>
      <c r="B10" t="s">
        <v>46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b">
        <v>1</v>
      </c>
      <c r="I10" t="b">
        <v>1</v>
      </c>
      <c r="J10" t="s">
        <v>43</v>
      </c>
      <c r="K10">
        <v>0</v>
      </c>
      <c r="L10" s="1">
        <v>0.30399999999999999</v>
      </c>
      <c r="M10" s="2">
        <v>3.3000000000000002E-2</v>
      </c>
      <c r="N10" s="2">
        <v>0</v>
      </c>
      <c r="O10" s="3">
        <v>0.36299999999999999</v>
      </c>
      <c r="P10" s="4">
        <v>0.03</v>
      </c>
      <c r="Q10" s="4">
        <v>0</v>
      </c>
      <c r="R10" s="5">
        <v>0.36461324916603299</v>
      </c>
      <c r="S10" s="6">
        <v>0.33558121068722202</v>
      </c>
      <c r="T10" s="6">
        <v>0.39295330852557497</v>
      </c>
      <c r="U10" s="1">
        <v>1E-3</v>
      </c>
      <c r="V10" s="2">
        <v>0</v>
      </c>
      <c r="W10" s="2">
        <v>4.3999999999999997E-2</v>
      </c>
      <c r="X10" s="3">
        <v>0.496</v>
      </c>
      <c r="Y10" s="4">
        <v>9.7000000000000003E-2</v>
      </c>
      <c r="Z10" s="4">
        <v>0</v>
      </c>
      <c r="AA10" s="5" t="s">
        <v>48</v>
      </c>
      <c r="AB10" s="6" t="s">
        <v>43</v>
      </c>
      <c r="AC10" s="6" t="s">
        <v>43</v>
      </c>
      <c r="AD10" s="1">
        <v>2.5999999999999999E-2</v>
      </c>
      <c r="AE10" s="2">
        <v>0.01</v>
      </c>
      <c r="AF10" s="2">
        <v>7.0000000000000001E-3</v>
      </c>
      <c r="AG10" s="3">
        <v>5.8999999999999997E-2</v>
      </c>
      <c r="AH10" s="4">
        <v>2.1000000000000001E-2</v>
      </c>
      <c r="AI10" s="4">
        <v>5.0000000000000001E-3</v>
      </c>
      <c r="AJ10" s="5">
        <v>5.8545344463476E-2</v>
      </c>
      <c r="AK10" s="6">
        <v>2.55151917818951E-2</v>
      </c>
      <c r="AL10" s="6">
        <v>9.1447808437560105E-2</v>
      </c>
      <c r="AM10">
        <f>data!AM10</f>
        <v>18.788</v>
      </c>
      <c r="AN10">
        <f>data!AN10</f>
        <v>3.6999999999999998E-2</v>
      </c>
      <c r="AO10">
        <f>data!AO10</f>
        <v>3.4000000000000002E-2</v>
      </c>
      <c r="AP10">
        <f>data!AP10</f>
        <v>0</v>
      </c>
    </row>
    <row r="11" spans="1:44" x14ac:dyDescent="0.25">
      <c r="A11">
        <v>10</v>
      </c>
      <c r="B11" t="s">
        <v>46</v>
      </c>
      <c r="C11" t="s">
        <v>38</v>
      </c>
      <c r="D11" t="s">
        <v>45</v>
      </c>
      <c r="E11" t="s">
        <v>40</v>
      </c>
      <c r="F11" t="s">
        <v>47</v>
      </c>
      <c r="G11" t="s">
        <v>42</v>
      </c>
      <c r="H11" t="b">
        <v>1</v>
      </c>
      <c r="I11" t="b">
        <v>1</v>
      </c>
      <c r="J11" t="s">
        <v>43</v>
      </c>
      <c r="K11">
        <v>0</v>
      </c>
      <c r="L11" s="1">
        <v>2.8000000000000001E-2</v>
      </c>
      <c r="M11" s="2">
        <v>6.0000000000000001E-3</v>
      </c>
      <c r="N11" s="2">
        <v>0</v>
      </c>
      <c r="O11" s="3">
        <v>0.24099999999999999</v>
      </c>
      <c r="P11" s="4">
        <v>5.2999999999999999E-2</v>
      </c>
      <c r="Q11" s="4">
        <v>0</v>
      </c>
      <c r="R11" s="5">
        <v>0.24459979523511399</v>
      </c>
      <c r="S11" s="6">
        <v>0.21116507983124</v>
      </c>
      <c r="T11" s="6">
        <v>0.27746278979371503</v>
      </c>
      <c r="U11" s="1">
        <v>0</v>
      </c>
      <c r="V11" s="2">
        <v>0</v>
      </c>
      <c r="W11" s="2">
        <v>0.20899999999999999</v>
      </c>
      <c r="X11" s="3">
        <v>0.34399999999999997</v>
      </c>
      <c r="Y11" s="4">
        <v>0.30599999999999999</v>
      </c>
      <c r="Z11" s="4">
        <v>0.26100000000000001</v>
      </c>
      <c r="AA11" s="5" t="s">
        <v>43</v>
      </c>
      <c r="AB11" s="6" t="s">
        <v>43</v>
      </c>
      <c r="AC11" s="6" t="s">
        <v>43</v>
      </c>
      <c r="AD11" s="1">
        <v>1E-3</v>
      </c>
      <c r="AE11" s="2">
        <v>2E-3</v>
      </c>
      <c r="AF11" s="2">
        <v>0.59299999999999997</v>
      </c>
      <c r="AG11" s="3">
        <v>1.2999999999999999E-2</v>
      </c>
      <c r="AH11" s="4">
        <v>2.5000000000000001E-2</v>
      </c>
      <c r="AI11" s="4">
        <v>0.59199999999999997</v>
      </c>
      <c r="AJ11" s="5">
        <v>1.44337567297406E-2</v>
      </c>
      <c r="AK11" s="6">
        <v>-2.0832549948227901E-2</v>
      </c>
      <c r="AL11" s="6">
        <v>4.9664189571310399E-2</v>
      </c>
      <c r="AM11">
        <f>data!AM11</f>
        <v>0.36399999999999999</v>
      </c>
      <c r="AN11">
        <f>data!AN11</f>
        <v>3.5999999999999997E-2</v>
      </c>
      <c r="AO11">
        <f>data!AO11</f>
        <v>1E-3</v>
      </c>
      <c r="AP11">
        <f>data!AP11</f>
        <v>0</v>
      </c>
    </row>
    <row r="12" spans="1:44" x14ac:dyDescent="0.25">
      <c r="A12">
        <v>11</v>
      </c>
      <c r="B12" t="s">
        <v>46</v>
      </c>
      <c r="C12" t="s">
        <v>38</v>
      </c>
      <c r="D12" t="s">
        <v>45</v>
      </c>
      <c r="E12" t="s">
        <v>40</v>
      </c>
      <c r="F12" t="s">
        <v>41</v>
      </c>
      <c r="G12" t="s">
        <v>47</v>
      </c>
      <c r="H12" t="b">
        <v>1</v>
      </c>
      <c r="I12" t="b">
        <v>1</v>
      </c>
      <c r="J12" t="s">
        <v>43</v>
      </c>
      <c r="K12">
        <v>0</v>
      </c>
      <c r="L12" s="1">
        <v>0.71199999999999997</v>
      </c>
      <c r="M12" s="2">
        <v>0.157</v>
      </c>
      <c r="N12" s="2">
        <v>0</v>
      </c>
      <c r="O12" s="3">
        <v>0.187</v>
      </c>
      <c r="P12" s="4">
        <v>4.1000000000000002E-2</v>
      </c>
      <c r="Q12" s="4">
        <v>0</v>
      </c>
      <c r="R12" s="5">
        <v>0.18721227282877501</v>
      </c>
      <c r="S12" s="6">
        <v>0.152966190120396</v>
      </c>
      <c r="T12" s="6">
        <v>0.221009250870883</v>
      </c>
      <c r="U12" s="1">
        <v>3.0000000000000001E-3</v>
      </c>
      <c r="V12" s="2">
        <v>2E-3</v>
      </c>
      <c r="W12" s="2">
        <v>0.13600000000000001</v>
      </c>
      <c r="X12" s="3">
        <v>0.42</v>
      </c>
      <c r="Y12" s="4">
        <v>0.34200000000000003</v>
      </c>
      <c r="Z12" s="4">
        <v>0.22</v>
      </c>
      <c r="AA12" s="5">
        <v>0.40824829046386302</v>
      </c>
      <c r="AB12" s="6">
        <v>0.378439495403945</v>
      </c>
      <c r="AC12" s="6">
        <v>0.43721117987759101</v>
      </c>
      <c r="AD12" s="1">
        <v>2.5000000000000001E-2</v>
      </c>
      <c r="AE12" s="2">
        <v>4.9000000000000002E-2</v>
      </c>
      <c r="AF12" s="2">
        <v>0.60799999999999998</v>
      </c>
      <c r="AG12" s="3">
        <v>1.2999999999999999E-2</v>
      </c>
      <c r="AH12" s="4">
        <v>2.5999999999999999E-2</v>
      </c>
      <c r="AI12" s="4">
        <v>0.60599999999999998</v>
      </c>
      <c r="AJ12" s="5">
        <v>1.32961870998329E-2</v>
      </c>
      <c r="AK12" s="6">
        <v>-2.1969817184372301E-2</v>
      </c>
      <c r="AL12" s="6">
        <v>4.8529143835815601E-2</v>
      </c>
      <c r="AM12">
        <f>data!AM12</f>
        <v>39.845999999999997</v>
      </c>
      <c r="AN12">
        <f>data!AN12</f>
        <v>0.36299999999999999</v>
      </c>
      <c r="AO12">
        <f>data!AO12</f>
        <v>5.3999999999999999E-2</v>
      </c>
      <c r="AP12">
        <f>data!AP12</f>
        <v>1E-3</v>
      </c>
    </row>
    <row r="13" spans="1:44" x14ac:dyDescent="0.25">
      <c r="A13">
        <v>12</v>
      </c>
      <c r="B13" t="s">
        <v>46</v>
      </c>
      <c r="C13" t="s">
        <v>38</v>
      </c>
      <c r="D13" t="s">
        <v>45</v>
      </c>
      <c r="E13" t="s">
        <v>40</v>
      </c>
      <c r="F13" t="s">
        <v>41</v>
      </c>
      <c r="G13" t="s">
        <v>42</v>
      </c>
      <c r="H13" t="b">
        <v>1</v>
      </c>
      <c r="I13" t="b">
        <v>1</v>
      </c>
      <c r="J13" t="s">
        <v>43</v>
      </c>
      <c r="K13">
        <v>0</v>
      </c>
      <c r="L13" s="1">
        <v>0.33500000000000002</v>
      </c>
      <c r="M13" s="2">
        <v>6.7000000000000004E-2</v>
      </c>
      <c r="N13" s="2">
        <v>0</v>
      </c>
      <c r="O13" s="3">
        <v>0.27700000000000002</v>
      </c>
      <c r="P13" s="4">
        <v>5.2999999999999999E-2</v>
      </c>
      <c r="Q13" s="4">
        <v>0</v>
      </c>
      <c r="R13" s="5">
        <v>0.27745176553505002</v>
      </c>
      <c r="S13" s="6">
        <v>0.24458856606733201</v>
      </c>
      <c r="T13" s="6">
        <v>0.30967827325466402</v>
      </c>
      <c r="U13" s="1">
        <v>1E-3</v>
      </c>
      <c r="V13" s="2">
        <v>1E-3</v>
      </c>
      <c r="W13" s="2">
        <v>0.151</v>
      </c>
      <c r="X13" s="3">
        <v>0.54800000000000004</v>
      </c>
      <c r="Y13" s="4">
        <v>0.40500000000000003</v>
      </c>
      <c r="Z13" s="4">
        <v>0.17599999999999999</v>
      </c>
      <c r="AA13" s="5" t="s">
        <v>48</v>
      </c>
      <c r="AB13" s="6" t="s">
        <v>43</v>
      </c>
      <c r="AC13" s="6" t="s">
        <v>43</v>
      </c>
      <c r="AD13" s="1">
        <v>1.4E-2</v>
      </c>
      <c r="AE13" s="2">
        <v>1.7999999999999999E-2</v>
      </c>
      <c r="AF13" s="2">
        <v>0.432</v>
      </c>
      <c r="AG13" s="3">
        <v>2.1999999999999999E-2</v>
      </c>
      <c r="AH13" s="4">
        <v>2.7E-2</v>
      </c>
      <c r="AI13" s="4">
        <v>0.43</v>
      </c>
      <c r="AJ13" s="5">
        <v>2.07869854820775E-2</v>
      </c>
      <c r="AK13" s="6">
        <v>-1.4479331409249801E-2</v>
      </c>
      <c r="AL13" s="6">
        <v>5.6001649692880899E-2</v>
      </c>
      <c r="AM13">
        <f>data!AM13</f>
        <v>40.496000000000002</v>
      </c>
      <c r="AN13">
        <f>data!AN13</f>
        <v>3.5999999999999997E-2</v>
      </c>
      <c r="AO13">
        <f>data!AO13</f>
        <v>7.0000000000000007E-2</v>
      </c>
      <c r="AP13">
        <f>data!AP13</f>
        <v>0</v>
      </c>
    </row>
    <row r="14" spans="1:44" x14ac:dyDescent="0.25">
      <c r="A14">
        <v>13</v>
      </c>
      <c r="B14" t="s">
        <v>49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b">
        <v>1</v>
      </c>
      <c r="I14" t="b">
        <v>1</v>
      </c>
      <c r="J14" t="s">
        <v>43</v>
      </c>
      <c r="K14">
        <v>0</v>
      </c>
      <c r="L14" s="1">
        <v>0.09</v>
      </c>
      <c r="M14" s="2">
        <v>5.7000000000000002E-2</v>
      </c>
      <c r="N14" s="2">
        <v>0.115</v>
      </c>
      <c r="O14" s="3">
        <v>0.20699999999999999</v>
      </c>
      <c r="P14" s="4">
        <v>0.13200000000000001</v>
      </c>
      <c r="Q14" s="4">
        <v>0.11799999999999999</v>
      </c>
      <c r="R14" s="5">
        <v>0.20750220488275101</v>
      </c>
      <c r="S14" s="6">
        <v>9.3571055066856604E-2</v>
      </c>
      <c r="T14" s="6">
        <v>0.31606913267078401</v>
      </c>
      <c r="U14" s="1">
        <v>0</v>
      </c>
      <c r="V14" s="2">
        <v>2E-3</v>
      </c>
      <c r="W14" s="2">
        <v>0.89800000000000002</v>
      </c>
      <c r="X14" s="3">
        <v>0.127</v>
      </c>
      <c r="Y14" s="4">
        <v>1.002</v>
      </c>
      <c r="Z14" s="4">
        <v>0.89900000000000002</v>
      </c>
      <c r="AA14" s="5" t="s">
        <v>43</v>
      </c>
      <c r="AB14" s="6" t="s">
        <v>43</v>
      </c>
      <c r="AC14" s="6" t="s">
        <v>43</v>
      </c>
      <c r="AD14" s="1">
        <v>8.9999999999999993E-3</v>
      </c>
      <c r="AE14" s="2">
        <v>2.5000000000000001E-2</v>
      </c>
      <c r="AF14" s="2">
        <v>0.72499999999999998</v>
      </c>
      <c r="AG14" s="3">
        <v>1.7999999999999999E-2</v>
      </c>
      <c r="AH14" s="4">
        <v>5.1999999999999998E-2</v>
      </c>
      <c r="AI14" s="4">
        <v>0.72399999999999998</v>
      </c>
      <c r="AJ14" s="5">
        <v>1.8960398324231999E-2</v>
      </c>
      <c r="AK14" s="6">
        <v>-9.7441321381574103E-2</v>
      </c>
      <c r="AL14" s="6">
        <v>0.134850390316681</v>
      </c>
      <c r="AM14">
        <f>data!AM14</f>
        <v>11.066000000000001</v>
      </c>
      <c r="AN14">
        <f>data!AN14</f>
        <v>1.7000000000000001E-2</v>
      </c>
      <c r="AO14">
        <f>data!AO14</f>
        <v>5.0999999999999997E-2</v>
      </c>
      <c r="AP14">
        <f>data!AP14</f>
        <v>0</v>
      </c>
    </row>
    <row r="15" spans="1:44" x14ac:dyDescent="0.25">
      <c r="A15">
        <v>14</v>
      </c>
      <c r="B15" t="s">
        <v>49</v>
      </c>
      <c r="C15" t="s">
        <v>38</v>
      </c>
      <c r="D15" t="s">
        <v>39</v>
      </c>
      <c r="E15" t="s">
        <v>40</v>
      </c>
      <c r="F15" t="s">
        <v>41</v>
      </c>
      <c r="G15" t="s">
        <v>44</v>
      </c>
      <c r="H15" t="b">
        <v>1</v>
      </c>
      <c r="I15" t="b">
        <v>1</v>
      </c>
      <c r="J15" t="s">
        <v>43</v>
      </c>
      <c r="K15">
        <v>0</v>
      </c>
      <c r="L15" s="1">
        <v>53.680999999999997</v>
      </c>
      <c r="M15" s="2">
        <v>17.289000000000001</v>
      </c>
      <c r="N15" s="2">
        <v>2E-3</v>
      </c>
      <c r="O15" s="3">
        <v>0.28899999999999998</v>
      </c>
      <c r="P15" s="4">
        <v>8.6999999999999994E-2</v>
      </c>
      <c r="Q15" s="4">
        <v>1E-3</v>
      </c>
      <c r="R15" s="5">
        <v>0.289136877464022</v>
      </c>
      <c r="S15" s="6">
        <v>0.17896185450961599</v>
      </c>
      <c r="T15" s="6">
        <v>0.392150063396147</v>
      </c>
      <c r="U15" s="1">
        <v>-0.38500000000000001</v>
      </c>
      <c r="V15" s="2">
        <v>0.73399999999999999</v>
      </c>
      <c r="W15" s="2">
        <v>0.6</v>
      </c>
      <c r="X15" s="3">
        <v>-0.52400000000000002</v>
      </c>
      <c r="Y15" s="4">
        <v>1.121</v>
      </c>
      <c r="Z15" s="4">
        <v>0.64</v>
      </c>
      <c r="AA15" s="5">
        <v>-0.52525585323193302</v>
      </c>
      <c r="AB15" s="6">
        <v>-0.60454856446462002</v>
      </c>
      <c r="AC15" s="6">
        <v>-0.43565597629369202</v>
      </c>
      <c r="AD15" s="1">
        <v>9.9570000000000007</v>
      </c>
      <c r="AE15" s="2">
        <v>8.0310000000000006</v>
      </c>
      <c r="AF15" s="2">
        <v>0.215</v>
      </c>
      <c r="AG15" s="3">
        <v>8.2000000000000003E-2</v>
      </c>
      <c r="AH15" s="4">
        <v>6.7000000000000004E-2</v>
      </c>
      <c r="AI15" s="4">
        <v>0.218</v>
      </c>
      <c r="AJ15" s="5">
        <v>8.2504141432686598E-2</v>
      </c>
      <c r="AK15" s="6">
        <v>-3.4008926258736603E-2</v>
      </c>
      <c r="AL15" s="6">
        <v>0.19680465009617501</v>
      </c>
      <c r="AM15">
        <f>data!AM15</f>
        <v>11.144</v>
      </c>
      <c r="AN15">
        <f>data!AN15</f>
        <v>3093.0940000000001</v>
      </c>
      <c r="AO15">
        <f>data!AO15</f>
        <v>5.8999999999999997E-2</v>
      </c>
      <c r="AP15">
        <f>data!AP15</f>
        <v>9.1059999999999999</v>
      </c>
    </row>
    <row r="16" spans="1:44" x14ac:dyDescent="0.25">
      <c r="A16">
        <v>15</v>
      </c>
      <c r="B16" t="s">
        <v>49</v>
      </c>
      <c r="C16" t="s">
        <v>38</v>
      </c>
      <c r="D16" t="s">
        <v>39</v>
      </c>
      <c r="E16" t="s">
        <v>40</v>
      </c>
      <c r="F16" t="s">
        <v>44</v>
      </c>
      <c r="G16" t="s">
        <v>42</v>
      </c>
      <c r="H16" t="b">
        <v>1</v>
      </c>
      <c r="I16" t="b">
        <v>1</v>
      </c>
      <c r="J16" t="s">
        <v>43</v>
      </c>
      <c r="K16">
        <v>0</v>
      </c>
      <c r="L16" s="1">
        <v>2.097</v>
      </c>
      <c r="M16" s="2">
        <v>0.876</v>
      </c>
      <c r="N16" s="2">
        <v>1.7000000000000001E-2</v>
      </c>
      <c r="O16" s="3">
        <v>0.28699999999999998</v>
      </c>
      <c r="P16" s="4">
        <v>0.113</v>
      </c>
      <c r="Q16" s="4">
        <v>1.0999999999999999E-2</v>
      </c>
      <c r="R16" s="5">
        <v>0.28923734583598099</v>
      </c>
      <c r="S16" s="6">
        <v>0.17906797828266099</v>
      </c>
      <c r="T16" s="6">
        <v>0.39224283645373798</v>
      </c>
      <c r="U16" s="1">
        <v>1.7999999999999999E-2</v>
      </c>
      <c r="V16" s="2">
        <v>3.6999999999999998E-2</v>
      </c>
      <c r="W16" s="2">
        <v>0.63</v>
      </c>
      <c r="X16" s="3">
        <v>0.57699999999999996</v>
      </c>
      <c r="Y16" s="4">
        <v>1.212</v>
      </c>
      <c r="Z16" s="4">
        <v>0.63400000000000001</v>
      </c>
      <c r="AA16" s="5" t="s">
        <v>48</v>
      </c>
      <c r="AB16" s="6" t="s">
        <v>43</v>
      </c>
      <c r="AC16" s="6" t="s">
        <v>43</v>
      </c>
      <c r="AD16" s="1">
        <v>0.95599999999999996</v>
      </c>
      <c r="AE16" s="2">
        <v>0.42</v>
      </c>
      <c r="AF16" s="2">
        <v>2.3E-2</v>
      </c>
      <c r="AG16" s="3">
        <v>0.13800000000000001</v>
      </c>
      <c r="AH16" s="4">
        <v>0.06</v>
      </c>
      <c r="AI16" s="4">
        <v>2.1000000000000001E-2</v>
      </c>
      <c r="AJ16" s="5">
        <v>0.13876712350023099</v>
      </c>
      <c r="AK16" s="6">
        <v>2.2950085388855401E-2</v>
      </c>
      <c r="AL16" s="6">
        <v>0.25090879602842298</v>
      </c>
      <c r="AM16">
        <f>data!AM16</f>
        <v>3091.998</v>
      </c>
      <c r="AN16">
        <f>data!AN16</f>
        <v>1.7000000000000001E-2</v>
      </c>
      <c r="AO16">
        <f>data!AO16</f>
        <v>8.3170000000000002</v>
      </c>
      <c r="AP16">
        <f>data!AP16</f>
        <v>0</v>
      </c>
    </row>
    <row r="17" spans="1:42" x14ac:dyDescent="0.25">
      <c r="A17">
        <v>16</v>
      </c>
      <c r="B17" t="s">
        <v>49</v>
      </c>
      <c r="C17" t="s">
        <v>38</v>
      </c>
      <c r="D17" t="s">
        <v>45</v>
      </c>
      <c r="E17" t="s">
        <v>40</v>
      </c>
      <c r="F17" t="s">
        <v>41</v>
      </c>
      <c r="G17" t="s">
        <v>42</v>
      </c>
      <c r="H17" t="b">
        <v>1</v>
      </c>
      <c r="I17" t="b">
        <v>1</v>
      </c>
      <c r="J17" t="s">
        <v>43</v>
      </c>
      <c r="K17">
        <v>0</v>
      </c>
      <c r="L17" s="1">
        <v>0.12</v>
      </c>
      <c r="M17" s="2">
        <v>9.0999999999999998E-2</v>
      </c>
      <c r="N17" s="2">
        <v>0.185</v>
      </c>
      <c r="O17" s="3">
        <v>0.155</v>
      </c>
      <c r="P17" s="4">
        <v>0.113</v>
      </c>
      <c r="Q17" s="4">
        <v>0.17199999999999999</v>
      </c>
      <c r="R17" s="5">
        <v>0.15402042412015701</v>
      </c>
      <c r="S17" s="6">
        <v>2.68480006205183E-2</v>
      </c>
      <c r="T17" s="6">
        <v>0.27628676562515397</v>
      </c>
      <c r="U17" s="1">
        <v>0</v>
      </c>
      <c r="V17" s="2">
        <v>4.0000000000000001E-3</v>
      </c>
      <c r="W17" s="2">
        <v>0.89300000000000002</v>
      </c>
      <c r="X17" s="3">
        <v>0.10199999999999999</v>
      </c>
      <c r="Y17" s="4">
        <v>0.755</v>
      </c>
      <c r="Z17" s="4">
        <v>0.89200000000000002</v>
      </c>
      <c r="AA17" s="5">
        <v>0</v>
      </c>
      <c r="AB17" s="6">
        <v>-0.12770048293111499</v>
      </c>
      <c r="AC17" s="6">
        <v>0.12770048293111499</v>
      </c>
      <c r="AD17" s="1">
        <v>3.5999999999999997E-2</v>
      </c>
      <c r="AE17" s="2">
        <v>4.2999999999999997E-2</v>
      </c>
      <c r="AF17" s="2">
        <v>0.39400000000000002</v>
      </c>
      <c r="AG17" s="3">
        <v>5.8000000000000003E-2</v>
      </c>
      <c r="AH17" s="4">
        <v>6.7000000000000004E-2</v>
      </c>
      <c r="AI17" s="4">
        <v>0.38400000000000001</v>
      </c>
      <c r="AJ17" s="5">
        <v>5.7256212301947301E-2</v>
      </c>
      <c r="AK17" s="6">
        <v>-7.0963127896687697E-2</v>
      </c>
      <c r="AL17" s="6">
        <v>0.183614173403573</v>
      </c>
      <c r="AM17">
        <f>data!AM17</f>
        <v>27.591999999999999</v>
      </c>
      <c r="AN17">
        <f>data!AN17</f>
        <v>2.1999999999999999E-2</v>
      </c>
      <c r="AO17">
        <f>data!AO17</f>
        <v>3.4000000000000002E-2</v>
      </c>
      <c r="AP17">
        <f>data!AP17</f>
        <v>1E-3</v>
      </c>
    </row>
    <row r="18" spans="1:42" x14ac:dyDescent="0.25">
      <c r="A18">
        <v>17</v>
      </c>
      <c r="B18" t="s">
        <v>49</v>
      </c>
      <c r="C18" t="s">
        <v>38</v>
      </c>
      <c r="D18" t="s">
        <v>45</v>
      </c>
      <c r="E18" t="s">
        <v>40</v>
      </c>
      <c r="F18" t="s">
        <v>41</v>
      </c>
      <c r="G18" t="s">
        <v>44</v>
      </c>
      <c r="H18" t="b">
        <v>1</v>
      </c>
      <c r="I18" t="b">
        <v>1</v>
      </c>
      <c r="J18" t="s">
        <v>43</v>
      </c>
      <c r="K18">
        <v>0</v>
      </c>
      <c r="L18" s="1">
        <v>50.222999999999999</v>
      </c>
      <c r="M18" s="2">
        <v>36.698999999999998</v>
      </c>
      <c r="N18" s="2">
        <v>0.17100000000000001</v>
      </c>
      <c r="O18" s="3">
        <v>0.11</v>
      </c>
      <c r="P18" s="4">
        <v>7.8E-2</v>
      </c>
      <c r="Q18" s="4">
        <v>0.157</v>
      </c>
      <c r="R18" s="5">
        <v>0.109773662043697</v>
      </c>
      <c r="S18" s="6">
        <v>-1.8181694603369099E-2</v>
      </c>
      <c r="T18" s="6">
        <v>0.23419121744058599</v>
      </c>
      <c r="U18" s="1">
        <v>-0.183</v>
      </c>
      <c r="V18" s="2">
        <v>1.153</v>
      </c>
      <c r="W18" s="2">
        <v>0.874</v>
      </c>
      <c r="X18" s="3">
        <v>-0.161</v>
      </c>
      <c r="Y18" s="4">
        <v>1.1679999999999999</v>
      </c>
      <c r="Z18" s="4">
        <v>0.89</v>
      </c>
      <c r="AA18" s="5">
        <v>-0.16051927562475399</v>
      </c>
      <c r="AB18" s="6">
        <v>-0.28243039054034003</v>
      </c>
      <c r="AC18" s="6">
        <v>-3.35056035902827E-2</v>
      </c>
      <c r="AD18" s="1">
        <v>25.029</v>
      </c>
      <c r="AE18" s="2">
        <v>15.288</v>
      </c>
      <c r="AF18" s="2">
        <v>0.10199999999999999</v>
      </c>
      <c r="AG18" s="3">
        <v>0.11700000000000001</v>
      </c>
      <c r="AH18" s="4">
        <v>6.8000000000000005E-2</v>
      </c>
      <c r="AI18" s="4">
        <v>8.6999999999999994E-2</v>
      </c>
      <c r="AJ18" s="5">
        <v>0.117269178055595</v>
      </c>
      <c r="AK18" s="6">
        <v>-1.0589892010137899E-2</v>
      </c>
      <c r="AL18" s="6">
        <v>0.24135528577315199</v>
      </c>
      <c r="AM18">
        <f>data!AM18</f>
        <v>27.524000000000001</v>
      </c>
      <c r="AN18">
        <f>data!AN18</f>
        <v>7604.9690000000001</v>
      </c>
      <c r="AO18">
        <f>data!AO18</f>
        <v>3.9E-2</v>
      </c>
      <c r="AP18">
        <f>data!AP18</f>
        <v>33.326000000000001</v>
      </c>
    </row>
    <row r="19" spans="1:42" x14ac:dyDescent="0.25">
      <c r="A19">
        <v>18</v>
      </c>
      <c r="B19" t="s">
        <v>49</v>
      </c>
      <c r="C19" t="s">
        <v>38</v>
      </c>
      <c r="D19" t="s">
        <v>45</v>
      </c>
      <c r="E19" t="s">
        <v>40</v>
      </c>
      <c r="F19" t="s">
        <v>44</v>
      </c>
      <c r="G19" t="s">
        <v>42</v>
      </c>
      <c r="H19" t="b">
        <v>1</v>
      </c>
      <c r="I19" t="b">
        <v>1</v>
      </c>
      <c r="J19" t="s">
        <v>43</v>
      </c>
      <c r="K19">
        <v>0</v>
      </c>
      <c r="L19" s="1">
        <v>3.8959999999999999</v>
      </c>
      <c r="M19" s="2">
        <v>1.369</v>
      </c>
      <c r="N19" s="2">
        <v>4.0000000000000001E-3</v>
      </c>
      <c r="O19" s="3">
        <v>0.30099999999999999</v>
      </c>
      <c r="P19" s="4">
        <v>0.1</v>
      </c>
      <c r="Q19" s="4">
        <v>3.0000000000000001E-3</v>
      </c>
      <c r="R19" s="5">
        <v>0.30232583736214502</v>
      </c>
      <c r="S19" s="6">
        <v>0.18163787614812801</v>
      </c>
      <c r="T19" s="6">
        <v>0.41404136110894602</v>
      </c>
      <c r="U19" s="1">
        <v>0.127</v>
      </c>
      <c r="V19" s="2">
        <v>6.5000000000000002E-2</v>
      </c>
      <c r="W19" s="2">
        <v>5.0999999999999997E-2</v>
      </c>
      <c r="X19" s="3">
        <v>0.84499999999999997</v>
      </c>
      <c r="Y19" s="4">
        <v>0.48199999999999998</v>
      </c>
      <c r="Z19" s="4">
        <v>0.08</v>
      </c>
      <c r="AA19" s="5">
        <v>0.70129364487200097</v>
      </c>
      <c r="AB19" s="6">
        <v>0.63001444385816896</v>
      </c>
      <c r="AC19" s="6">
        <v>0.76085532086716701</v>
      </c>
      <c r="AD19" s="1">
        <v>0.44600000000000001</v>
      </c>
      <c r="AE19" s="2">
        <v>0.66600000000000004</v>
      </c>
      <c r="AF19" s="2">
        <v>0.503</v>
      </c>
      <c r="AG19" s="3">
        <v>5.0999999999999997E-2</v>
      </c>
      <c r="AH19" s="4">
        <v>7.5999999999999998E-2</v>
      </c>
      <c r="AI19" s="4">
        <v>0.501</v>
      </c>
      <c r="AJ19" s="5">
        <v>5.1362815951833202E-2</v>
      </c>
      <c r="AK19" s="6">
        <v>-7.6841675865287298E-2</v>
      </c>
      <c r="AL19" s="6">
        <v>0.17789646592924599</v>
      </c>
      <c r="AM19">
        <f>data!AM19</f>
        <v>7548.57</v>
      </c>
      <c r="AN19">
        <f>data!AN19</f>
        <v>2.1999999999999999E-2</v>
      </c>
      <c r="AO19">
        <f>data!AO19</f>
        <v>32.795000000000002</v>
      </c>
      <c r="AP19">
        <f>data!AP19</f>
        <v>1E-3</v>
      </c>
    </row>
    <row r="20" spans="1:42" x14ac:dyDescent="0.25">
      <c r="A20">
        <v>19</v>
      </c>
      <c r="B20" t="s">
        <v>50</v>
      </c>
      <c r="C20" t="s">
        <v>38</v>
      </c>
      <c r="D20" t="s">
        <v>39</v>
      </c>
      <c r="E20" t="s">
        <v>40</v>
      </c>
      <c r="F20" t="s">
        <v>41</v>
      </c>
      <c r="G20" t="s">
        <v>51</v>
      </c>
      <c r="H20" t="b">
        <v>1</v>
      </c>
      <c r="I20" t="b">
        <v>1</v>
      </c>
      <c r="J20" t="s">
        <v>43</v>
      </c>
      <c r="K20">
        <v>0</v>
      </c>
      <c r="L20" s="1">
        <v>-1.393</v>
      </c>
      <c r="M20" s="2">
        <v>5.516</v>
      </c>
      <c r="N20" s="2">
        <v>0.80100000000000005</v>
      </c>
      <c r="O20" s="3">
        <v>-5.7000000000000002E-2</v>
      </c>
      <c r="P20" s="4">
        <v>0.23</v>
      </c>
      <c r="Q20" s="4">
        <v>0.80400000000000005</v>
      </c>
      <c r="R20" s="5">
        <v>-5.6809704484791501E-2</v>
      </c>
      <c r="S20" s="6">
        <v>-0.18650367578392299</v>
      </c>
      <c r="T20" s="6">
        <v>7.4830362968641595E-2</v>
      </c>
      <c r="U20" s="1">
        <v>3.5999999999999997E-2</v>
      </c>
      <c r="V20" s="2">
        <v>0.14000000000000001</v>
      </c>
      <c r="W20" s="2">
        <v>0.79800000000000004</v>
      </c>
      <c r="X20" s="3">
        <v>0.40300000000000002</v>
      </c>
      <c r="Y20" s="4">
        <v>1.63</v>
      </c>
      <c r="Z20" s="4">
        <v>0.80500000000000005</v>
      </c>
      <c r="AA20" s="5">
        <v>0.35392909347632001</v>
      </c>
      <c r="AB20" s="6">
        <v>0.23368799770164</v>
      </c>
      <c r="AC20" s="6">
        <v>0.46350791822142801</v>
      </c>
      <c r="AD20" s="1">
        <v>1.6830000000000001</v>
      </c>
      <c r="AE20" s="2">
        <v>2.3650000000000002</v>
      </c>
      <c r="AF20" s="2">
        <v>0.47699999999999998</v>
      </c>
      <c r="AG20" s="3">
        <v>9.9000000000000005E-2</v>
      </c>
      <c r="AH20" s="4">
        <v>0.13800000000000001</v>
      </c>
      <c r="AI20" s="4">
        <v>0.47199999999999998</v>
      </c>
      <c r="AJ20" s="5">
        <v>9.9010989116633794E-2</v>
      </c>
      <c r="AK20" s="6">
        <v>-3.2493555511620698E-2</v>
      </c>
      <c r="AL20" s="6">
        <v>0.22714576845289999</v>
      </c>
      <c r="AM20">
        <f>data!AM20</f>
        <v>422.822</v>
      </c>
      <c r="AN20">
        <f>data!AN20</f>
        <v>1.4219999999999999</v>
      </c>
      <c r="AO20">
        <f>data!AO20</f>
        <v>5.173</v>
      </c>
      <c r="AP20">
        <f>data!AP20</f>
        <v>2E-3</v>
      </c>
    </row>
    <row r="21" spans="1:42" x14ac:dyDescent="0.25">
      <c r="A21">
        <v>20</v>
      </c>
      <c r="B21" t="s">
        <v>50</v>
      </c>
      <c r="C21" t="s">
        <v>38</v>
      </c>
      <c r="D21" t="s">
        <v>45</v>
      </c>
      <c r="E21" t="s">
        <v>40</v>
      </c>
      <c r="F21" t="s">
        <v>41</v>
      </c>
      <c r="G21" t="s">
        <v>51</v>
      </c>
      <c r="H21" t="b">
        <v>1</v>
      </c>
      <c r="I21" t="b">
        <v>1</v>
      </c>
      <c r="J21" t="s">
        <v>43</v>
      </c>
      <c r="K21">
        <v>0</v>
      </c>
      <c r="L21" s="1">
        <v>2.923</v>
      </c>
      <c r="M21" s="2">
        <v>3.4830000000000001</v>
      </c>
      <c r="N21" s="2">
        <v>0.40100000000000002</v>
      </c>
      <c r="O21" s="3">
        <v>0.28899999999999998</v>
      </c>
      <c r="P21" s="4">
        <v>0.435</v>
      </c>
      <c r="Q21" s="4">
        <v>0.50600000000000001</v>
      </c>
      <c r="R21" s="5">
        <v>0.28883492560142798</v>
      </c>
      <c r="S21" s="6">
        <v>0.17137896186609</v>
      </c>
      <c r="T21" s="6">
        <v>0.398195324696967</v>
      </c>
      <c r="U21" s="1">
        <v>7.3999999999999996E-2</v>
      </c>
      <c r="V21" s="2">
        <v>7.5999999999999998E-2</v>
      </c>
      <c r="W21" s="2">
        <v>0.32800000000000001</v>
      </c>
      <c r="X21" s="3">
        <v>0.83699999999999997</v>
      </c>
      <c r="Y21" s="4">
        <v>1.238</v>
      </c>
      <c r="Z21" s="4">
        <v>0.499</v>
      </c>
      <c r="AA21" s="5">
        <v>0.85561998661632899</v>
      </c>
      <c r="AB21" s="6">
        <v>0.81859872682619295</v>
      </c>
      <c r="AC21" s="6">
        <v>0.88556120946117001</v>
      </c>
      <c r="AD21" s="1">
        <v>-4.9619999999999997</v>
      </c>
      <c r="AE21" s="2">
        <v>1.9450000000000001</v>
      </c>
      <c r="AF21" s="2">
        <v>1.0999999999999999E-2</v>
      </c>
      <c r="AG21" s="3">
        <v>-0.27600000000000002</v>
      </c>
      <c r="AH21" s="4">
        <v>0.10100000000000001</v>
      </c>
      <c r="AI21" s="4">
        <v>6.0000000000000001E-3</v>
      </c>
      <c r="AJ21" s="5">
        <v>-0.27560933057820203</v>
      </c>
      <c r="AK21" s="6">
        <v>-0.38603467535403502</v>
      </c>
      <c r="AL21" s="6">
        <v>-0.15739708565383501</v>
      </c>
      <c r="AM21">
        <f>data!AM21</f>
        <v>361.88600000000002</v>
      </c>
      <c r="AN21">
        <f>data!AN21</f>
        <v>0.28299999999999997</v>
      </c>
      <c r="AO21">
        <f>data!AO21</f>
        <v>1.496</v>
      </c>
      <c r="AP21">
        <f>data!AP21</f>
        <v>5.0000000000000001E-3</v>
      </c>
    </row>
    <row r="22" spans="1:42" x14ac:dyDescent="0.25">
      <c r="A22">
        <v>21</v>
      </c>
      <c r="B22" t="s">
        <v>52</v>
      </c>
      <c r="C22" t="s">
        <v>38</v>
      </c>
      <c r="D22" t="s">
        <v>39</v>
      </c>
      <c r="E22" t="s">
        <v>40</v>
      </c>
      <c r="F22" t="s">
        <v>41</v>
      </c>
      <c r="G22" t="s">
        <v>42</v>
      </c>
      <c r="H22" t="b">
        <v>1</v>
      </c>
      <c r="I22" t="b">
        <v>1</v>
      </c>
      <c r="J22" t="s">
        <v>43</v>
      </c>
      <c r="K22">
        <v>0</v>
      </c>
      <c r="L22" s="1">
        <v>-3.4169999999999998</v>
      </c>
      <c r="M22" s="2">
        <v>1.752</v>
      </c>
      <c r="N22" s="2">
        <v>5.0999999999999997E-2</v>
      </c>
      <c r="O22" s="3">
        <v>-0.34</v>
      </c>
      <c r="P22" s="4">
        <v>0.20599999999999999</v>
      </c>
      <c r="Q22" s="4">
        <v>9.9000000000000005E-2</v>
      </c>
      <c r="R22" s="5">
        <v>-0.33970886188744098</v>
      </c>
      <c r="S22" s="6">
        <v>-0.40028341139587997</v>
      </c>
      <c r="T22" s="6">
        <v>-0.27617860255974502</v>
      </c>
      <c r="U22" s="1">
        <v>-1.9E-2</v>
      </c>
      <c r="V22" s="2">
        <v>1.9E-2</v>
      </c>
      <c r="W22" s="2">
        <v>0.31</v>
      </c>
      <c r="X22" s="3">
        <v>-0.68799999999999994</v>
      </c>
      <c r="Y22" s="4">
        <v>1.637</v>
      </c>
      <c r="Z22" s="4">
        <v>0.67400000000000004</v>
      </c>
      <c r="AA22" s="5">
        <v>-0.66759195047999098</v>
      </c>
      <c r="AB22" s="6">
        <v>-0.70471661226672799</v>
      </c>
      <c r="AC22" s="6">
        <v>-0.62682153422823295</v>
      </c>
      <c r="AD22" s="1">
        <v>8.6999999999999994E-2</v>
      </c>
      <c r="AE22" s="2">
        <v>0.40100000000000002</v>
      </c>
      <c r="AF22" s="2">
        <v>0.82799999999999996</v>
      </c>
      <c r="AG22" s="3">
        <v>6.0000000000000001E-3</v>
      </c>
      <c r="AH22" s="4">
        <v>2.7E-2</v>
      </c>
      <c r="AI22" s="4">
        <v>0.83</v>
      </c>
      <c r="AJ22" s="5">
        <v>5.7709969300773203E-3</v>
      </c>
      <c r="AK22" s="6">
        <v>-6.4362838753051599E-2</v>
      </c>
      <c r="AL22" s="6">
        <v>7.5848104405557004E-2</v>
      </c>
      <c r="AM22">
        <f>data!AM22</f>
        <v>15.757</v>
      </c>
      <c r="AN22">
        <f>data!AN22</f>
        <v>6.4210000000000003</v>
      </c>
      <c r="AO22">
        <f>data!AO22</f>
        <v>6.0000000000000001E-3</v>
      </c>
      <c r="AP22">
        <f>data!AP22</f>
        <v>0.13500000000000001</v>
      </c>
    </row>
    <row r="23" spans="1:42" x14ac:dyDescent="0.25">
      <c r="A23">
        <v>22</v>
      </c>
      <c r="B23" t="s">
        <v>52</v>
      </c>
      <c r="C23" t="s">
        <v>38</v>
      </c>
      <c r="D23" t="s">
        <v>39</v>
      </c>
      <c r="E23" t="s">
        <v>40</v>
      </c>
      <c r="F23" t="s">
        <v>41</v>
      </c>
      <c r="G23" t="s">
        <v>44</v>
      </c>
      <c r="H23" t="b">
        <v>1</v>
      </c>
      <c r="I23" t="b">
        <v>1</v>
      </c>
      <c r="J23" t="s">
        <v>43</v>
      </c>
      <c r="K23">
        <v>0</v>
      </c>
      <c r="L23" s="1">
        <v>75.198999999999998</v>
      </c>
      <c r="M23" s="2">
        <v>31.491</v>
      </c>
      <c r="N23" s="2">
        <v>1.7000000000000001E-2</v>
      </c>
      <c r="O23" s="3">
        <v>0.27500000000000002</v>
      </c>
      <c r="P23" s="4">
        <v>0.10100000000000001</v>
      </c>
      <c r="Q23" s="4">
        <v>6.0000000000000001E-3</v>
      </c>
      <c r="R23" s="5">
        <v>0.27464905573534898</v>
      </c>
      <c r="S23" s="6">
        <v>0.20855703471602699</v>
      </c>
      <c r="T23" s="6">
        <v>0.33824395005170799</v>
      </c>
      <c r="U23" s="1">
        <v>4.0000000000000001E-3</v>
      </c>
      <c r="V23" s="2">
        <v>0.221</v>
      </c>
      <c r="W23" s="2">
        <v>0.98499999999999999</v>
      </c>
      <c r="X23" s="3">
        <v>3.4000000000000002E-2</v>
      </c>
      <c r="Y23" s="4">
        <v>1.5669999999999999</v>
      </c>
      <c r="Z23" s="4">
        <v>0.98299999999999998</v>
      </c>
      <c r="AA23" s="5">
        <v>3.00150112593832E-2</v>
      </c>
      <c r="AB23" s="6">
        <v>-4.01773283423211E-2</v>
      </c>
      <c r="AC23" s="6">
        <v>9.9912561630963001E-2</v>
      </c>
      <c r="AD23" s="1">
        <v>5.7249999999999996</v>
      </c>
      <c r="AE23" s="2">
        <v>7.35</v>
      </c>
      <c r="AF23" s="2">
        <v>0.436</v>
      </c>
      <c r="AG23" s="3">
        <v>3.3000000000000002E-2</v>
      </c>
      <c r="AH23" s="4">
        <v>4.2000000000000003E-2</v>
      </c>
      <c r="AI23" s="4">
        <v>0.435</v>
      </c>
      <c r="AJ23" s="5">
        <v>3.2896674141951798E-2</v>
      </c>
      <c r="AK23" s="6">
        <v>-3.7297139748874303E-2</v>
      </c>
      <c r="AL23" s="6">
        <v>0.102767455196419</v>
      </c>
      <c r="AM23">
        <f>data!AM23</f>
        <v>14.763999999999999</v>
      </c>
      <c r="AN23">
        <f>data!AN23</f>
        <v>5077.6629999999996</v>
      </c>
      <c r="AO23">
        <f>data!AO23</f>
        <v>2E-3</v>
      </c>
      <c r="AP23">
        <f>data!AP23</f>
        <v>8.8800000000000008</v>
      </c>
    </row>
    <row r="24" spans="1:42" x14ac:dyDescent="0.25">
      <c r="A24">
        <v>23</v>
      </c>
      <c r="B24" t="s">
        <v>52</v>
      </c>
      <c r="C24" t="s">
        <v>38</v>
      </c>
      <c r="D24" t="s">
        <v>39</v>
      </c>
      <c r="E24" t="s">
        <v>40</v>
      </c>
      <c r="F24" t="s">
        <v>44</v>
      </c>
      <c r="G24" t="s">
        <v>42</v>
      </c>
      <c r="H24" t="b">
        <v>1</v>
      </c>
      <c r="I24" t="b">
        <v>1</v>
      </c>
      <c r="J24" t="s">
        <v>43</v>
      </c>
      <c r="K24">
        <v>0</v>
      </c>
      <c r="L24" s="1">
        <v>-19.827000000000002</v>
      </c>
      <c r="M24" s="2">
        <v>9.7629999999999999</v>
      </c>
      <c r="N24" s="2">
        <v>4.2000000000000003E-2</v>
      </c>
      <c r="O24" s="3">
        <v>-0.22700000000000001</v>
      </c>
      <c r="P24" s="4">
        <v>0.13300000000000001</v>
      </c>
      <c r="Q24" s="4">
        <v>8.7999999999999995E-2</v>
      </c>
      <c r="R24" s="5">
        <v>-0.22691430442872201</v>
      </c>
      <c r="S24" s="6">
        <v>-0.292370927771335</v>
      </c>
      <c r="T24" s="6">
        <v>-0.15934138573319401</v>
      </c>
      <c r="U24" s="1">
        <v>-0.156</v>
      </c>
      <c r="V24" s="2">
        <v>0.13200000000000001</v>
      </c>
      <c r="W24" s="2">
        <v>0.23599999999999999</v>
      </c>
      <c r="X24" s="3">
        <v>-0.246</v>
      </c>
      <c r="Y24" s="4">
        <v>0.19900000000000001</v>
      </c>
      <c r="Z24" s="4">
        <v>0.214</v>
      </c>
      <c r="AA24" s="5">
        <v>-0.24615539750397999</v>
      </c>
      <c r="AB24" s="6">
        <v>-0.31089789932166501</v>
      </c>
      <c r="AC24" s="6">
        <v>-0.17913907942740201</v>
      </c>
      <c r="AD24" s="1">
        <v>-3.883</v>
      </c>
      <c r="AE24" s="2">
        <v>4.6820000000000004</v>
      </c>
      <c r="AF24" s="2">
        <v>0.40699999999999997</v>
      </c>
      <c r="AG24" s="3">
        <v>-2.3E-2</v>
      </c>
      <c r="AH24" s="4">
        <v>2.7E-2</v>
      </c>
      <c r="AI24" s="4">
        <v>0.39600000000000002</v>
      </c>
      <c r="AJ24" s="5">
        <v>-2.32352142420932E-2</v>
      </c>
      <c r="AK24" s="6">
        <v>-9.3191203602853795E-2</v>
      </c>
      <c r="AL24" s="6">
        <v>4.6949059351929202E-2</v>
      </c>
      <c r="AM24">
        <f>data!AM24</f>
        <v>3905.2020000000002</v>
      </c>
      <c r="AN24">
        <f>data!AN24</f>
        <v>1.9550000000000001</v>
      </c>
      <c r="AO24">
        <f>data!AO24</f>
        <v>1.2629999999999999</v>
      </c>
      <c r="AP24">
        <f>data!AP24</f>
        <v>0.318</v>
      </c>
    </row>
    <row r="25" spans="1:42" x14ac:dyDescent="0.25">
      <c r="A25">
        <v>24</v>
      </c>
      <c r="B25" t="s">
        <v>52</v>
      </c>
      <c r="C25" t="s">
        <v>38</v>
      </c>
      <c r="D25" t="s">
        <v>45</v>
      </c>
      <c r="E25" t="s">
        <v>40</v>
      </c>
      <c r="F25" t="s">
        <v>41</v>
      </c>
      <c r="G25" t="s">
        <v>42</v>
      </c>
      <c r="H25" t="b">
        <v>1</v>
      </c>
      <c r="I25" t="b">
        <v>1</v>
      </c>
      <c r="J25" t="s">
        <v>43</v>
      </c>
      <c r="K25">
        <v>0</v>
      </c>
      <c r="L25" s="1">
        <v>-2.1019999999999999</v>
      </c>
      <c r="M25" s="2">
        <v>2.2269999999999999</v>
      </c>
      <c r="N25" s="2">
        <v>0.34499999999999997</v>
      </c>
      <c r="O25" s="3">
        <v>-0.32200000000000001</v>
      </c>
      <c r="P25" s="4">
        <v>1.25</v>
      </c>
      <c r="Q25" s="4">
        <v>0.79700000000000004</v>
      </c>
      <c r="R25" s="5">
        <v>-0.32182246814800902</v>
      </c>
      <c r="S25" s="6">
        <v>-0.38260198127839701</v>
      </c>
      <c r="T25" s="6">
        <v>-0.258269488256609</v>
      </c>
      <c r="U25" s="1">
        <v>-9.7000000000000003E-2</v>
      </c>
      <c r="V25" s="2">
        <v>0.36399999999999999</v>
      </c>
      <c r="W25" s="2">
        <v>0.78900000000000003</v>
      </c>
      <c r="X25" s="3">
        <v>-0.75900000000000001</v>
      </c>
      <c r="Y25" s="4">
        <v>0.59899999999999998</v>
      </c>
      <c r="Z25" s="4">
        <v>0.20499999999999999</v>
      </c>
      <c r="AA25" s="5">
        <v>-0.75936675088665095</v>
      </c>
      <c r="AB25" s="6">
        <v>-0.78724440503019899</v>
      </c>
      <c r="AC25" s="6">
        <v>-0.72839137527914199</v>
      </c>
      <c r="AD25" s="1">
        <v>-0.5</v>
      </c>
      <c r="AE25" s="2">
        <v>0.73599999999999999</v>
      </c>
      <c r="AF25" s="2">
        <v>0.497</v>
      </c>
      <c r="AG25" s="3">
        <v>-3.5000000000000003E-2</v>
      </c>
      <c r="AH25" s="4">
        <v>4.9000000000000002E-2</v>
      </c>
      <c r="AI25" s="4">
        <v>0.47299999999999998</v>
      </c>
      <c r="AJ25" s="5">
        <v>-3.5219548596530897E-2</v>
      </c>
      <c r="AK25" s="6">
        <v>-0.104279140601098</v>
      </c>
      <c r="AL25" s="6">
        <v>3.4178046951543001E-2</v>
      </c>
      <c r="AM25">
        <f>data!AM25</f>
        <v>39.067</v>
      </c>
      <c r="AN25">
        <f>data!AN25</f>
        <v>1.0920000000000001</v>
      </c>
      <c r="AO25">
        <f>data!AO25</f>
        <v>6.3E-2</v>
      </c>
      <c r="AP25">
        <f>data!AP25</f>
        <v>0.25900000000000001</v>
      </c>
    </row>
    <row r="26" spans="1:42" x14ac:dyDescent="0.25">
      <c r="A26">
        <v>25</v>
      </c>
      <c r="B26" t="s">
        <v>52</v>
      </c>
      <c r="C26" t="s">
        <v>38</v>
      </c>
      <c r="D26" t="s">
        <v>45</v>
      </c>
      <c r="E26" t="s">
        <v>40</v>
      </c>
      <c r="F26" t="s">
        <v>41</v>
      </c>
      <c r="G26" t="s">
        <v>44</v>
      </c>
      <c r="H26" t="b">
        <v>1</v>
      </c>
      <c r="I26" t="b">
        <v>1</v>
      </c>
      <c r="J26" t="s">
        <v>43</v>
      </c>
      <c r="K26">
        <v>0</v>
      </c>
      <c r="L26" s="1">
        <v>146.429</v>
      </c>
      <c r="M26" s="2">
        <v>34.594000000000001</v>
      </c>
      <c r="N26" s="2">
        <v>0</v>
      </c>
      <c r="O26" s="3">
        <v>0.22</v>
      </c>
      <c r="P26" s="4">
        <v>4.9000000000000002E-2</v>
      </c>
      <c r="Q26" s="4">
        <v>0</v>
      </c>
      <c r="R26" s="5">
        <v>0.21984017379738099</v>
      </c>
      <c r="S26" s="6">
        <v>0.152855227757243</v>
      </c>
      <c r="T26" s="6">
        <v>0.28481432228551801</v>
      </c>
      <c r="U26" s="1">
        <v>0.29799999999999999</v>
      </c>
      <c r="V26" s="2">
        <v>9.9000000000000005E-2</v>
      </c>
      <c r="W26" s="2">
        <v>3.0000000000000001E-3</v>
      </c>
      <c r="X26" s="3">
        <v>0.56799999999999995</v>
      </c>
      <c r="Y26" s="4">
        <v>9.1999999999999998E-2</v>
      </c>
      <c r="Z26" s="4">
        <v>0</v>
      </c>
      <c r="AA26" s="5">
        <v>0.55416570624267902</v>
      </c>
      <c r="AB26" s="6">
        <v>0.50421938474096095</v>
      </c>
      <c r="AC26" s="6">
        <v>0.600416932722042</v>
      </c>
      <c r="AD26" s="1">
        <v>-12.494999999999999</v>
      </c>
      <c r="AE26" s="2">
        <v>7.9820000000000002</v>
      </c>
      <c r="AF26" s="2">
        <v>0.11799999999999999</v>
      </c>
      <c r="AG26" s="3">
        <v>-5.3999999999999999E-2</v>
      </c>
      <c r="AH26" s="4">
        <v>3.4000000000000002E-2</v>
      </c>
      <c r="AI26" s="4">
        <v>0.112</v>
      </c>
      <c r="AJ26" s="5">
        <v>-5.3682923881284803E-2</v>
      </c>
      <c r="AK26" s="6">
        <v>-0.12254110967651601</v>
      </c>
      <c r="AL26" s="6">
        <v>1.56896166157422E-2</v>
      </c>
      <c r="AM26">
        <f>data!AM26</f>
        <v>38.433999999999997</v>
      </c>
      <c r="AN26">
        <f>data!AN26</f>
        <v>11543.154</v>
      </c>
      <c r="AO26">
        <f>data!AO26</f>
        <v>0.01</v>
      </c>
      <c r="AP26">
        <f>data!AP26</f>
        <v>28.917000000000002</v>
      </c>
    </row>
    <row r="27" spans="1:42" x14ac:dyDescent="0.25">
      <c r="A27">
        <v>26</v>
      </c>
      <c r="B27" t="s">
        <v>52</v>
      </c>
      <c r="C27" t="s">
        <v>38</v>
      </c>
      <c r="D27" t="s">
        <v>45</v>
      </c>
      <c r="E27" t="s">
        <v>40</v>
      </c>
      <c r="F27" t="s">
        <v>44</v>
      </c>
      <c r="G27" t="s">
        <v>42</v>
      </c>
      <c r="H27" t="b">
        <v>1</v>
      </c>
      <c r="I27" t="b">
        <v>1</v>
      </c>
      <c r="J27" t="s">
        <v>43</v>
      </c>
      <c r="K27">
        <v>0</v>
      </c>
      <c r="L27" s="1">
        <v>-40.597999999999999</v>
      </c>
      <c r="M27" s="2">
        <v>5.6550000000000002</v>
      </c>
      <c r="N27" s="2">
        <v>0</v>
      </c>
      <c r="O27" s="3">
        <v>-0.35599999999999998</v>
      </c>
      <c r="P27" s="4">
        <v>6.2E-2</v>
      </c>
      <c r="Q27" s="4">
        <v>0</v>
      </c>
      <c r="R27" s="5">
        <v>-0.35607230427976599</v>
      </c>
      <c r="S27" s="6">
        <v>-0.41514044384216903</v>
      </c>
      <c r="T27" s="6">
        <v>-0.29401467754013699</v>
      </c>
      <c r="U27" s="1">
        <v>-0.77600000000000002</v>
      </c>
      <c r="V27" s="2">
        <v>0.32600000000000001</v>
      </c>
      <c r="W27" s="2">
        <v>1.7000000000000001E-2</v>
      </c>
      <c r="X27" s="3">
        <v>-0.40100000000000002</v>
      </c>
      <c r="Y27" s="4">
        <v>9.4E-2</v>
      </c>
      <c r="Z27" s="4">
        <v>0</v>
      </c>
      <c r="AA27" s="5">
        <v>-0.40145937749185201</v>
      </c>
      <c r="AB27" s="6">
        <v>-0.45802807268326001</v>
      </c>
      <c r="AC27" s="6">
        <v>-0.34165231511424499</v>
      </c>
      <c r="AD27" s="1">
        <v>-4.3090000000000002</v>
      </c>
      <c r="AE27" s="2">
        <v>4.734</v>
      </c>
      <c r="AF27" s="2">
        <v>0.36299999999999999</v>
      </c>
      <c r="AG27" s="3">
        <v>-2.8000000000000001E-2</v>
      </c>
      <c r="AH27" s="4">
        <v>3.1E-2</v>
      </c>
      <c r="AI27" s="4">
        <v>0.371</v>
      </c>
      <c r="AJ27" s="5">
        <v>-2.7516886056347001E-2</v>
      </c>
      <c r="AK27" s="6">
        <v>-9.6646710476527703E-2</v>
      </c>
      <c r="AL27" s="6">
        <v>4.1877146277918699E-2</v>
      </c>
      <c r="AM27">
        <f>data!AM27</f>
        <v>9154.7090000000007</v>
      </c>
      <c r="AN27">
        <f>data!AN27</f>
        <v>1.42</v>
      </c>
      <c r="AO27">
        <f>data!AO27</f>
        <v>15.632999999999999</v>
      </c>
      <c r="AP27">
        <f>data!AP27</f>
        <v>0.23899999999999999</v>
      </c>
    </row>
    <row r="28" spans="1:42" x14ac:dyDescent="0.25">
      <c r="A28">
        <v>27</v>
      </c>
      <c r="B28" t="s">
        <v>53</v>
      </c>
      <c r="C28" t="s">
        <v>38</v>
      </c>
      <c r="D28" t="s">
        <v>39</v>
      </c>
      <c r="E28" t="s">
        <v>40</v>
      </c>
      <c r="F28" t="s">
        <v>41</v>
      </c>
      <c r="G28" t="s">
        <v>42</v>
      </c>
      <c r="H28" t="b">
        <v>1</v>
      </c>
      <c r="I28" t="b">
        <v>1</v>
      </c>
      <c r="J28" t="s">
        <v>43</v>
      </c>
      <c r="K28">
        <v>0</v>
      </c>
      <c r="L28" s="1">
        <v>-1.754</v>
      </c>
      <c r="M28" s="2">
        <v>0.39600000000000002</v>
      </c>
      <c r="N28" s="2">
        <v>0</v>
      </c>
      <c r="O28" s="3">
        <v>-0.184</v>
      </c>
      <c r="P28" s="4">
        <v>4.2000000000000003E-2</v>
      </c>
      <c r="Q28" s="4">
        <v>0</v>
      </c>
      <c r="R28" s="5">
        <v>-0.18399784209192099</v>
      </c>
      <c r="S28" s="6">
        <v>-0.24525019751562199</v>
      </c>
      <c r="T28" s="6">
        <v>-0.121282304324988</v>
      </c>
      <c r="U28" s="1">
        <v>-3.6999999999999998E-2</v>
      </c>
      <c r="V28" s="2">
        <v>4.1000000000000002E-2</v>
      </c>
      <c r="W28" s="2">
        <v>0.36699999999999999</v>
      </c>
      <c r="X28" s="3">
        <v>-0.104</v>
      </c>
      <c r="Y28" s="4">
        <v>0.11600000000000001</v>
      </c>
      <c r="Z28" s="4">
        <v>0.36899999999999999</v>
      </c>
      <c r="AA28" s="5">
        <v>-0.10327623662830999</v>
      </c>
      <c r="AB28" s="6">
        <v>-0.16632140245007901</v>
      </c>
      <c r="AC28" s="6">
        <v>-3.9390168765619599E-2</v>
      </c>
      <c r="AD28" s="1">
        <v>-0.13400000000000001</v>
      </c>
      <c r="AE28" s="2">
        <v>9.2999999999999999E-2</v>
      </c>
      <c r="AF28" s="2">
        <v>0.152</v>
      </c>
      <c r="AG28" s="3">
        <v>-4.1000000000000002E-2</v>
      </c>
      <c r="AH28" s="4">
        <v>2.9000000000000001E-2</v>
      </c>
      <c r="AI28" s="4">
        <v>0.14899999999999999</v>
      </c>
      <c r="AJ28" s="5">
        <v>-4.1513881610456202E-2</v>
      </c>
      <c r="AK28" s="6">
        <v>-0.105380277123598</v>
      </c>
      <c r="AL28" s="6">
        <v>2.26935735284143E-2</v>
      </c>
      <c r="AM28">
        <f>data!AM28</f>
        <v>176.11</v>
      </c>
      <c r="AN28">
        <f>data!AN28</f>
        <v>0.51600000000000001</v>
      </c>
      <c r="AO28">
        <f>data!AO28</f>
        <v>2.6739999999999999</v>
      </c>
      <c r="AP28">
        <f>data!AP28</f>
        <v>4.8000000000000001E-2</v>
      </c>
    </row>
    <row r="29" spans="1:42" x14ac:dyDescent="0.25">
      <c r="A29">
        <v>28</v>
      </c>
      <c r="B29" t="s">
        <v>53</v>
      </c>
      <c r="C29" t="s">
        <v>38</v>
      </c>
      <c r="D29" t="s">
        <v>39</v>
      </c>
      <c r="E29" t="s">
        <v>40</v>
      </c>
      <c r="F29" t="s">
        <v>41</v>
      </c>
      <c r="G29" t="s">
        <v>51</v>
      </c>
      <c r="H29" t="b">
        <v>1</v>
      </c>
      <c r="I29" t="b">
        <v>1</v>
      </c>
      <c r="J29" t="s">
        <v>43</v>
      </c>
      <c r="K29">
        <v>0</v>
      </c>
      <c r="L29" s="1">
        <v>-7.3680000000000003</v>
      </c>
      <c r="M29" s="2">
        <v>1.161</v>
      </c>
      <c r="N29" s="2">
        <v>0</v>
      </c>
      <c r="O29" s="3">
        <v>-0.27200000000000002</v>
      </c>
      <c r="P29" s="4">
        <v>4.2000000000000003E-2</v>
      </c>
      <c r="Q29" s="4">
        <v>0</v>
      </c>
      <c r="R29" s="5">
        <v>-0.27161782258841899</v>
      </c>
      <c r="S29" s="6">
        <v>-0.33001483976891399</v>
      </c>
      <c r="T29" s="6">
        <v>-0.21114976276594699</v>
      </c>
      <c r="U29" s="1">
        <v>-0.17299999999999999</v>
      </c>
      <c r="V29" s="2">
        <v>0.11799999999999999</v>
      </c>
      <c r="W29" s="2">
        <v>0.14199999999999999</v>
      </c>
      <c r="X29" s="3">
        <v>-0.26</v>
      </c>
      <c r="Y29" s="4">
        <v>0.17</v>
      </c>
      <c r="Z29" s="4">
        <v>0.127</v>
      </c>
      <c r="AA29" s="5">
        <v>-0.26017420439329803</v>
      </c>
      <c r="AB29" s="6">
        <v>-0.31899735216103298</v>
      </c>
      <c r="AC29" s="6">
        <v>-0.19935428557010501</v>
      </c>
      <c r="AD29" s="1">
        <v>-0.10100000000000001</v>
      </c>
      <c r="AE29" s="2">
        <v>0.23799999999999999</v>
      </c>
      <c r="AF29" s="2">
        <v>0.67200000000000004</v>
      </c>
      <c r="AG29" s="3">
        <v>-1.2E-2</v>
      </c>
      <c r="AH29" s="4">
        <v>2.9000000000000001E-2</v>
      </c>
      <c r="AI29" s="4">
        <v>0.67100000000000004</v>
      </c>
      <c r="AJ29" s="5">
        <v>-1.2298299123409E-2</v>
      </c>
      <c r="AK29" s="6">
        <v>-7.6385061340975099E-2</v>
      </c>
      <c r="AL29" s="6">
        <v>5.1889658927152901E-2</v>
      </c>
      <c r="AM29">
        <f>data!AM29</f>
        <v>176.03800000000001</v>
      </c>
      <c r="AN29">
        <f>data!AN29</f>
        <v>4.18</v>
      </c>
      <c r="AO29">
        <f>data!AO29</f>
        <v>2.6960000000000002</v>
      </c>
      <c r="AP29">
        <f>data!AP29</f>
        <v>0.16400000000000001</v>
      </c>
    </row>
    <row r="30" spans="1:42" x14ac:dyDescent="0.25">
      <c r="A30">
        <v>29</v>
      </c>
      <c r="B30" t="s">
        <v>53</v>
      </c>
      <c r="C30" t="s">
        <v>38</v>
      </c>
      <c r="D30" t="s">
        <v>45</v>
      </c>
      <c r="E30" t="s">
        <v>40</v>
      </c>
      <c r="F30" t="s">
        <v>41</v>
      </c>
      <c r="G30" t="s">
        <v>42</v>
      </c>
      <c r="H30" t="b">
        <v>1</v>
      </c>
      <c r="I30" t="b">
        <v>1</v>
      </c>
      <c r="J30" t="s">
        <v>43</v>
      </c>
      <c r="K30">
        <v>0</v>
      </c>
      <c r="L30" s="1">
        <v>-1.8680000000000001</v>
      </c>
      <c r="M30" s="2">
        <v>0.72699999999999998</v>
      </c>
      <c r="N30" s="2">
        <v>0.01</v>
      </c>
      <c r="O30" s="3">
        <v>-0.2</v>
      </c>
      <c r="P30" s="4">
        <v>5.6000000000000001E-2</v>
      </c>
      <c r="Q30" s="4">
        <v>0</v>
      </c>
      <c r="R30" s="5">
        <v>-0.20019281454760901</v>
      </c>
      <c r="S30" s="6">
        <v>-0.26399527890601698</v>
      </c>
      <c r="T30" s="6">
        <v>-0.13464601021348799</v>
      </c>
      <c r="U30" s="1">
        <v>-6.9000000000000006E-2</v>
      </c>
      <c r="V30" s="2">
        <v>4.2999999999999997E-2</v>
      </c>
      <c r="W30" s="2">
        <v>0.109</v>
      </c>
      <c r="X30" s="3">
        <v>-0.245</v>
      </c>
      <c r="Y30" s="4">
        <v>0.28299999999999997</v>
      </c>
      <c r="Z30" s="4">
        <v>0.38600000000000001</v>
      </c>
      <c r="AA30" s="5">
        <v>-0.245171537184181</v>
      </c>
      <c r="AB30" s="6">
        <v>-0.30745635050355902</v>
      </c>
      <c r="AC30" s="6">
        <v>-0.18079486050384999</v>
      </c>
      <c r="AD30" s="1">
        <v>-0.23</v>
      </c>
      <c r="AE30" s="2">
        <v>9.9000000000000005E-2</v>
      </c>
      <c r="AF30" s="2">
        <v>0.02</v>
      </c>
      <c r="AG30" s="3">
        <v>-5.2999999999999999E-2</v>
      </c>
      <c r="AH30" s="4">
        <v>2.5000000000000001E-2</v>
      </c>
      <c r="AI30" s="4">
        <v>3.5999999999999997E-2</v>
      </c>
      <c r="AJ30" s="5">
        <v>-5.2824319763594502E-2</v>
      </c>
      <c r="AK30" s="6">
        <v>-0.119760738825858</v>
      </c>
      <c r="AL30" s="6">
        <v>1.45901711752252E-2</v>
      </c>
      <c r="AM30">
        <f>data!AM30</f>
        <v>201.08</v>
      </c>
      <c r="AN30">
        <f>data!AN30</f>
        <v>0.433</v>
      </c>
      <c r="AO30">
        <f>data!AO30</f>
        <v>1.8420000000000001</v>
      </c>
      <c r="AP30">
        <f>data!AP30</f>
        <v>4.2999999999999997E-2</v>
      </c>
    </row>
    <row r="31" spans="1:42" x14ac:dyDescent="0.25">
      <c r="A31">
        <v>30</v>
      </c>
      <c r="B31" t="s">
        <v>53</v>
      </c>
      <c r="C31" t="s">
        <v>38</v>
      </c>
      <c r="D31" t="s">
        <v>45</v>
      </c>
      <c r="E31" t="s">
        <v>40</v>
      </c>
      <c r="F31" t="s">
        <v>41</v>
      </c>
      <c r="G31" t="s">
        <v>51</v>
      </c>
      <c r="H31" t="b">
        <v>1</v>
      </c>
      <c r="I31" t="b">
        <v>1</v>
      </c>
      <c r="J31" t="s">
        <v>43</v>
      </c>
      <c r="K31">
        <v>0</v>
      </c>
      <c r="L31" s="1">
        <v>-5.71</v>
      </c>
      <c r="M31" s="2">
        <v>1.35</v>
      </c>
      <c r="N31" s="2">
        <v>0</v>
      </c>
      <c r="O31" s="3">
        <v>-0.251</v>
      </c>
      <c r="P31" s="4">
        <v>4.9000000000000002E-2</v>
      </c>
      <c r="Q31" s="4">
        <v>0</v>
      </c>
      <c r="R31" s="5">
        <v>-0.25123244863487099</v>
      </c>
      <c r="S31" s="6">
        <v>-0.31329295733335799</v>
      </c>
      <c r="T31" s="6">
        <v>-0.187035195968352</v>
      </c>
      <c r="U31" s="1">
        <v>-0.20300000000000001</v>
      </c>
      <c r="V31" s="2">
        <v>0.105</v>
      </c>
      <c r="W31" s="2">
        <v>5.3999999999999999E-2</v>
      </c>
      <c r="X31" s="3">
        <v>-0.23799999999999999</v>
      </c>
      <c r="Y31" s="4">
        <v>0.11899999999999999</v>
      </c>
      <c r="Z31" s="4">
        <v>4.5999999999999999E-2</v>
      </c>
      <c r="AA31" s="5">
        <v>-0.23851012339500299</v>
      </c>
      <c r="AB31" s="6">
        <v>-0.30103605428424401</v>
      </c>
      <c r="AC31" s="6">
        <v>-0.173942219619313</v>
      </c>
      <c r="AD31" s="1">
        <v>-0.35899999999999999</v>
      </c>
      <c r="AE31" s="2">
        <v>0.19600000000000001</v>
      </c>
      <c r="AF31" s="2">
        <v>6.7000000000000004E-2</v>
      </c>
      <c r="AG31" s="3">
        <v>-4.2000000000000003E-2</v>
      </c>
      <c r="AH31" s="4">
        <v>2.1999999999999999E-2</v>
      </c>
      <c r="AI31" s="4">
        <v>5.1999999999999998E-2</v>
      </c>
      <c r="AJ31" s="5">
        <v>-4.20753880021391E-2</v>
      </c>
      <c r="AK31" s="6">
        <v>-0.109128657482334</v>
      </c>
      <c r="AL31" s="6">
        <v>2.53590608813954E-2</v>
      </c>
      <c r="AM31">
        <f>data!AM31</f>
        <v>201.23099999999999</v>
      </c>
      <c r="AN31">
        <f>data!AN31</f>
        <v>2.5670000000000002</v>
      </c>
      <c r="AO31">
        <f>data!AO31</f>
        <v>1.8109999999999999</v>
      </c>
      <c r="AP31">
        <f>data!AP31</f>
        <v>0.4</v>
      </c>
    </row>
    <row r="32" spans="1:42" x14ac:dyDescent="0.25">
      <c r="A32">
        <v>31</v>
      </c>
      <c r="B32" t="s">
        <v>54</v>
      </c>
      <c r="C32" t="s">
        <v>38</v>
      </c>
      <c r="D32" t="s">
        <v>39</v>
      </c>
      <c r="E32" t="s">
        <v>40</v>
      </c>
      <c r="F32" t="s">
        <v>41</v>
      </c>
      <c r="G32" t="s">
        <v>42</v>
      </c>
      <c r="H32" t="b">
        <v>1</v>
      </c>
      <c r="I32" t="b">
        <v>1</v>
      </c>
      <c r="J32" t="s">
        <v>43</v>
      </c>
      <c r="K32">
        <v>0</v>
      </c>
      <c r="L32" s="1">
        <v>-2.0790000000000002</v>
      </c>
      <c r="M32" s="2">
        <v>0.54900000000000004</v>
      </c>
      <c r="N32" s="2">
        <v>0</v>
      </c>
      <c r="O32" s="3">
        <v>-0.33100000000000002</v>
      </c>
      <c r="P32" s="4">
        <v>6.7000000000000004E-2</v>
      </c>
      <c r="Q32" s="4">
        <v>0</v>
      </c>
      <c r="R32" s="5">
        <v>-0.33074011851780699</v>
      </c>
      <c r="S32" s="6">
        <v>-0.43301936638949701</v>
      </c>
      <c r="T32" s="6">
        <v>-0.22005242555382501</v>
      </c>
      <c r="U32" s="1">
        <v>-6.0000000000000001E-3</v>
      </c>
      <c r="V32" s="2">
        <v>2.8000000000000001E-2</v>
      </c>
      <c r="W32" s="2">
        <v>0.84</v>
      </c>
      <c r="X32" s="3">
        <v>-4.2999999999999997E-2</v>
      </c>
      <c r="Y32" s="4">
        <v>0.24</v>
      </c>
      <c r="Z32" s="4">
        <v>0.85599999999999998</v>
      </c>
      <c r="AA32" s="5">
        <v>-4.5548751867427698E-2</v>
      </c>
      <c r="AB32" s="6">
        <v>-0.164032726551324</v>
      </c>
      <c r="AC32" s="6">
        <v>7.4230762140187007E-2</v>
      </c>
      <c r="AD32" s="1">
        <v>-0.17100000000000001</v>
      </c>
      <c r="AE32" s="2">
        <v>0.183</v>
      </c>
      <c r="AF32" s="2">
        <v>0.35</v>
      </c>
      <c r="AG32" s="3">
        <v>-4.4999999999999998E-2</v>
      </c>
      <c r="AH32" s="4">
        <v>4.7E-2</v>
      </c>
      <c r="AI32" s="4">
        <v>0.33400000000000002</v>
      </c>
      <c r="AJ32" s="5">
        <v>-4.53467651980166E-2</v>
      </c>
      <c r="AK32" s="6">
        <v>-0.163835761328428</v>
      </c>
      <c r="AL32" s="6">
        <v>7.4432048558210603E-2</v>
      </c>
      <c r="AM32">
        <f>data!AM32</f>
        <v>3.1949999999999998</v>
      </c>
      <c r="AN32">
        <f>data!AN32</f>
        <v>12.367000000000001</v>
      </c>
      <c r="AO32">
        <f>data!AO32</f>
        <v>1.7999999999999999E-2</v>
      </c>
      <c r="AP32">
        <f>data!AP32</f>
        <v>0.96399999999999997</v>
      </c>
    </row>
    <row r="33" spans="1:42" x14ac:dyDescent="0.25">
      <c r="A33">
        <v>32</v>
      </c>
      <c r="B33" t="s">
        <v>54</v>
      </c>
      <c r="C33" t="s">
        <v>38</v>
      </c>
      <c r="D33" t="s">
        <v>39</v>
      </c>
      <c r="E33" t="s">
        <v>40</v>
      </c>
      <c r="F33" t="s">
        <v>41</v>
      </c>
      <c r="G33" t="s">
        <v>44</v>
      </c>
      <c r="H33" t="b">
        <v>1</v>
      </c>
      <c r="I33" t="b">
        <v>1</v>
      </c>
      <c r="J33" t="s">
        <v>43</v>
      </c>
      <c r="K33">
        <v>0</v>
      </c>
      <c r="L33" s="1">
        <v>44.944000000000003</v>
      </c>
      <c r="M33" s="2">
        <v>10.250999999999999</v>
      </c>
      <c r="N33" s="2">
        <v>0</v>
      </c>
      <c r="O33" s="3">
        <v>0.38600000000000001</v>
      </c>
      <c r="P33" s="4">
        <v>7.2999999999999995E-2</v>
      </c>
      <c r="Q33" s="4">
        <v>0</v>
      </c>
      <c r="R33" s="5">
        <v>0.38616069113735402</v>
      </c>
      <c r="S33" s="6">
        <v>0.27967744947360001</v>
      </c>
      <c r="T33" s="6">
        <v>0.48325916658151302</v>
      </c>
      <c r="U33" s="1">
        <v>0.23100000000000001</v>
      </c>
      <c r="V33" s="2">
        <v>0.252</v>
      </c>
      <c r="W33" s="2">
        <v>0.35899999999999999</v>
      </c>
      <c r="X33" s="3">
        <v>0.34399999999999997</v>
      </c>
      <c r="Y33" s="4">
        <v>0.374</v>
      </c>
      <c r="Z33" s="4">
        <v>0.35699999999999998</v>
      </c>
      <c r="AA33" s="5">
        <v>0.33998723821409899</v>
      </c>
      <c r="AB33" s="6">
        <v>0.22994391621441301</v>
      </c>
      <c r="AC33" s="6">
        <v>0.44144645897447099</v>
      </c>
      <c r="AD33" s="1">
        <v>1.2869999999999999</v>
      </c>
      <c r="AE33" s="2">
        <v>3.2320000000000002</v>
      </c>
      <c r="AF33" s="2">
        <v>0.69099999999999995</v>
      </c>
      <c r="AG33" s="3">
        <v>2.5000000000000001E-2</v>
      </c>
      <c r="AH33" s="4">
        <v>6.2E-2</v>
      </c>
      <c r="AI33" s="4">
        <v>0.69099999999999995</v>
      </c>
      <c r="AJ33" s="5">
        <v>2.4793845150336499E-2</v>
      </c>
      <c r="AK33" s="6">
        <v>-9.4862818588011197E-2</v>
      </c>
      <c r="AL33" s="6">
        <v>0.14374428261355801</v>
      </c>
      <c r="AM33">
        <f>data!AM33</f>
        <v>3.177</v>
      </c>
      <c r="AN33">
        <f>data!AN33</f>
        <v>4263.7340000000004</v>
      </c>
      <c r="AO33">
        <f>data!AO33</f>
        <v>1.7000000000000001E-2</v>
      </c>
      <c r="AP33">
        <f>data!AP33</f>
        <v>27.155000000000001</v>
      </c>
    </row>
    <row r="34" spans="1:42" x14ac:dyDescent="0.25">
      <c r="A34">
        <v>33</v>
      </c>
      <c r="B34" t="s">
        <v>54</v>
      </c>
      <c r="C34" t="s">
        <v>38</v>
      </c>
      <c r="D34" t="s">
        <v>39</v>
      </c>
      <c r="E34" t="s">
        <v>40</v>
      </c>
      <c r="F34" t="s">
        <v>44</v>
      </c>
      <c r="G34" t="s">
        <v>42</v>
      </c>
      <c r="H34" t="b">
        <v>1</v>
      </c>
      <c r="I34" t="b">
        <v>1</v>
      </c>
      <c r="J34" t="s">
        <v>43</v>
      </c>
      <c r="K34">
        <v>0</v>
      </c>
      <c r="L34" s="1">
        <v>-79.933000000000007</v>
      </c>
      <c r="M34" s="2">
        <v>19.184000000000001</v>
      </c>
      <c r="N34" s="2">
        <v>0</v>
      </c>
      <c r="O34" s="3">
        <v>-0.35399999999999998</v>
      </c>
      <c r="P34" s="4">
        <v>8.4000000000000005E-2</v>
      </c>
      <c r="Q34" s="4">
        <v>0</v>
      </c>
      <c r="R34" s="5">
        <v>-0.35373835069390602</v>
      </c>
      <c r="S34" s="6">
        <v>-0.455217632194305</v>
      </c>
      <c r="T34" s="6">
        <v>-0.24318690651618</v>
      </c>
      <c r="U34" s="1">
        <v>-3.79</v>
      </c>
      <c r="V34" s="2">
        <v>12.861000000000001</v>
      </c>
      <c r="W34" s="2">
        <v>0.76800000000000002</v>
      </c>
      <c r="X34" s="3">
        <v>-0.58299999999999996</v>
      </c>
      <c r="Y34" s="4">
        <v>0.90900000000000003</v>
      </c>
      <c r="Z34" s="4">
        <v>0.52100000000000002</v>
      </c>
      <c r="AA34" s="5">
        <v>-0.58327582298345504</v>
      </c>
      <c r="AB34" s="6">
        <v>-0.65782240811998105</v>
      </c>
      <c r="AC34" s="6">
        <v>-0.49741211331167201</v>
      </c>
      <c r="AD34" s="1">
        <v>-3.431</v>
      </c>
      <c r="AE34" s="2">
        <v>10.651</v>
      </c>
      <c r="AF34" s="2">
        <v>0.747</v>
      </c>
      <c r="AG34" s="3">
        <v>-2.1999999999999999E-2</v>
      </c>
      <c r="AH34" s="4">
        <v>7.0000000000000007E-2</v>
      </c>
      <c r="AI34" s="4">
        <v>0.75</v>
      </c>
      <c r="AJ34" s="5">
        <v>-2.24237905399284E-2</v>
      </c>
      <c r="AK34" s="6">
        <v>-0.14299263750421001</v>
      </c>
      <c r="AL34" s="6">
        <v>9.8800874760006097E-2</v>
      </c>
      <c r="AM34">
        <f>data!AM34</f>
        <v>4215.375</v>
      </c>
      <c r="AN34">
        <f>data!AN34</f>
        <v>12.113</v>
      </c>
      <c r="AO34">
        <f>data!AO34</f>
        <v>39.57</v>
      </c>
      <c r="AP34">
        <f>data!AP34</f>
        <v>1.0669999999999999</v>
      </c>
    </row>
    <row r="35" spans="1:42" x14ac:dyDescent="0.25">
      <c r="A35">
        <v>34</v>
      </c>
      <c r="B35" t="s">
        <v>54</v>
      </c>
      <c r="C35" t="s">
        <v>38</v>
      </c>
      <c r="D35" t="s">
        <v>45</v>
      </c>
      <c r="E35" t="s">
        <v>40</v>
      </c>
      <c r="F35" t="s">
        <v>41</v>
      </c>
      <c r="G35" t="s">
        <v>42</v>
      </c>
      <c r="H35" t="b">
        <v>1</v>
      </c>
      <c r="I35" t="b">
        <v>1</v>
      </c>
      <c r="J35" t="s">
        <v>43</v>
      </c>
      <c r="K35">
        <v>0</v>
      </c>
      <c r="L35" s="1">
        <v>-1.5660000000000001</v>
      </c>
      <c r="M35" s="2">
        <v>0.68</v>
      </c>
      <c r="N35" s="2">
        <v>2.1000000000000001E-2</v>
      </c>
      <c r="O35" s="3">
        <v>-0.34599999999999997</v>
      </c>
      <c r="P35" s="4">
        <v>0.14000000000000001</v>
      </c>
      <c r="Q35" s="4">
        <v>1.2999999999999999E-2</v>
      </c>
      <c r="R35" s="5">
        <v>-0.34632565069431698</v>
      </c>
      <c r="S35" s="6">
        <v>-0.48534241575994502</v>
      </c>
      <c r="T35" s="6">
        <v>-0.190229931931164</v>
      </c>
      <c r="U35" s="1">
        <v>-4.4999999999999998E-2</v>
      </c>
      <c r="V35" s="2">
        <v>4.5999999999999999E-2</v>
      </c>
      <c r="W35" s="2">
        <v>0.33</v>
      </c>
      <c r="X35" s="3">
        <v>-0.7</v>
      </c>
      <c r="Y35" s="4">
        <v>0.51</v>
      </c>
      <c r="Z35" s="4">
        <v>0.16900000000000001</v>
      </c>
      <c r="AA35" s="5">
        <v>-0.69937860618023495</v>
      </c>
      <c r="AB35" s="6">
        <v>-0.77581436856081498</v>
      </c>
      <c r="AC35" s="6">
        <v>-0.60271250756043904</v>
      </c>
      <c r="AD35" s="1">
        <v>-0.38600000000000001</v>
      </c>
      <c r="AE35" s="2">
        <v>0.27300000000000002</v>
      </c>
      <c r="AF35" s="2">
        <v>0.158</v>
      </c>
      <c r="AG35" s="3">
        <v>-0.126</v>
      </c>
      <c r="AH35" s="4">
        <v>8.5999999999999993E-2</v>
      </c>
      <c r="AI35" s="4">
        <v>0.14199999999999999</v>
      </c>
      <c r="AJ35" s="5">
        <v>-0.12645087149582901</v>
      </c>
      <c r="AK35" s="6">
        <v>-0.28748107453143501</v>
      </c>
      <c r="AL35" s="6">
        <v>4.15315499957883E-2</v>
      </c>
      <c r="AM35">
        <f>data!AM35</f>
        <v>4.4749999999999996</v>
      </c>
      <c r="AN35">
        <f>data!AN35</f>
        <v>4.569</v>
      </c>
      <c r="AO35">
        <f>data!AO35</f>
        <v>4.4999999999999998E-2</v>
      </c>
      <c r="AP35">
        <f>data!AP35</f>
        <v>9.1999999999999998E-2</v>
      </c>
    </row>
    <row r="36" spans="1:42" x14ac:dyDescent="0.25">
      <c r="A36">
        <v>35</v>
      </c>
      <c r="B36" t="s">
        <v>54</v>
      </c>
      <c r="C36" t="s">
        <v>38</v>
      </c>
      <c r="D36" t="s">
        <v>45</v>
      </c>
      <c r="E36" t="s">
        <v>40</v>
      </c>
      <c r="F36" t="s">
        <v>41</v>
      </c>
      <c r="G36" t="s">
        <v>44</v>
      </c>
      <c r="H36" t="b">
        <v>1</v>
      </c>
      <c r="I36" t="b">
        <v>1</v>
      </c>
      <c r="J36" t="s">
        <v>43</v>
      </c>
      <c r="K36">
        <v>0</v>
      </c>
      <c r="L36" s="1">
        <v>28.286000000000001</v>
      </c>
      <c r="M36" s="2">
        <v>27.56</v>
      </c>
      <c r="N36" s="2">
        <v>0.30499999999999999</v>
      </c>
      <c r="O36" s="3">
        <v>0.14799999999999999</v>
      </c>
      <c r="P36" s="4">
        <v>0.14000000000000001</v>
      </c>
      <c r="Q36" s="4">
        <v>0.29199999999999998</v>
      </c>
      <c r="R36" s="5">
        <v>0.14797454417626299</v>
      </c>
      <c r="S36" s="6">
        <v>-1.9615326035299901E-2</v>
      </c>
      <c r="T36" s="6">
        <v>0.307476333208616</v>
      </c>
      <c r="U36" s="1">
        <v>9.7000000000000003E-2</v>
      </c>
      <c r="V36" s="2">
        <v>0.57899999999999996</v>
      </c>
      <c r="W36" s="2">
        <v>0.86699999999999999</v>
      </c>
      <c r="X36" s="3">
        <v>0.10100000000000001</v>
      </c>
      <c r="Y36" s="4">
        <v>0.60399999999999998</v>
      </c>
      <c r="Z36" s="4">
        <v>0.86699999999999999</v>
      </c>
      <c r="AA36" s="5">
        <v>0.10242272653847199</v>
      </c>
      <c r="AB36" s="6">
        <v>-6.5808443796289598E-2</v>
      </c>
      <c r="AC36" s="6">
        <v>0.26499213480934503</v>
      </c>
      <c r="AD36" s="1">
        <v>10.214</v>
      </c>
      <c r="AE36" s="2">
        <v>6.6689999999999996</v>
      </c>
      <c r="AF36" s="2">
        <v>0.126</v>
      </c>
      <c r="AG36" s="3">
        <v>0.14000000000000001</v>
      </c>
      <c r="AH36" s="4">
        <v>8.6999999999999994E-2</v>
      </c>
      <c r="AI36" s="4">
        <v>0.108</v>
      </c>
      <c r="AJ36" s="5">
        <v>0.139768354619633</v>
      </c>
      <c r="AK36" s="6">
        <v>-2.7990220993170001E-2</v>
      </c>
      <c r="AL36" s="6">
        <v>0.29986945020954398</v>
      </c>
      <c r="AM36">
        <f>data!AM36</f>
        <v>4.4219999999999997</v>
      </c>
      <c r="AN36">
        <f>data!AN36</f>
        <v>8263.2389999999996</v>
      </c>
      <c r="AO36">
        <f>data!AO36</f>
        <v>3.7999999999999999E-2</v>
      </c>
      <c r="AP36">
        <f>data!AP36</f>
        <v>23.603000000000002</v>
      </c>
    </row>
    <row r="37" spans="1:42" x14ac:dyDescent="0.25">
      <c r="A37">
        <v>36</v>
      </c>
      <c r="B37" t="s">
        <v>54</v>
      </c>
      <c r="C37" t="s">
        <v>38</v>
      </c>
      <c r="D37" t="s">
        <v>45</v>
      </c>
      <c r="E37" t="s">
        <v>40</v>
      </c>
      <c r="F37" t="s">
        <v>44</v>
      </c>
      <c r="G37" t="s">
        <v>42</v>
      </c>
      <c r="H37" t="b">
        <v>1</v>
      </c>
      <c r="I37" t="b">
        <v>1</v>
      </c>
      <c r="J37" t="s">
        <v>43</v>
      </c>
      <c r="K37">
        <v>0</v>
      </c>
      <c r="L37" s="1">
        <v>-70.866</v>
      </c>
      <c r="M37" s="2">
        <v>34.390999999999998</v>
      </c>
      <c r="N37" s="2">
        <v>3.9E-2</v>
      </c>
      <c r="O37" s="3">
        <v>-0.377</v>
      </c>
      <c r="P37" s="4">
        <v>0.14599999999999999</v>
      </c>
      <c r="Q37" s="4">
        <v>0.01</v>
      </c>
      <c r="R37" s="5">
        <v>-0.376735063862635</v>
      </c>
      <c r="S37" s="6">
        <v>-0.51448803775871699</v>
      </c>
      <c r="T37" s="6">
        <v>-0.22002653085134699</v>
      </c>
      <c r="U37" s="1">
        <v>-1.34</v>
      </c>
      <c r="V37" s="2">
        <v>0.93700000000000006</v>
      </c>
      <c r="W37" s="2">
        <v>0.153</v>
      </c>
      <c r="X37" s="3">
        <v>-0.79200000000000004</v>
      </c>
      <c r="Y37" s="4">
        <v>0.16900000000000001</v>
      </c>
      <c r="Z37" s="4">
        <v>0</v>
      </c>
      <c r="AA37" s="5">
        <v>-0.79302186535712804</v>
      </c>
      <c r="AB37" s="6">
        <v>-0.84886795976043095</v>
      </c>
      <c r="AC37" s="6">
        <v>-0.71966852648998003</v>
      </c>
      <c r="AD37" s="1">
        <v>-6.484</v>
      </c>
      <c r="AE37" s="2">
        <v>11.355</v>
      </c>
      <c r="AF37" s="2">
        <v>0.56799999999999995</v>
      </c>
      <c r="AG37" s="3">
        <v>-4.5999999999999999E-2</v>
      </c>
      <c r="AH37" s="4">
        <v>7.8E-2</v>
      </c>
      <c r="AI37" s="4">
        <v>0.56100000000000005</v>
      </c>
      <c r="AJ37" s="5">
        <v>-4.5553448237796001E-2</v>
      </c>
      <c r="AK37" s="6">
        <v>-0.214754279419961</v>
      </c>
      <c r="AL37" s="6">
        <v>0.126302107516024</v>
      </c>
      <c r="AM37">
        <f>data!AM37</f>
        <v>8329.5059999999994</v>
      </c>
      <c r="AN37">
        <f>data!AN37</f>
        <v>4.2480000000000002</v>
      </c>
      <c r="AO37">
        <f>data!AO37</f>
        <v>36.142000000000003</v>
      </c>
      <c r="AP37">
        <f>data!AP37</f>
        <v>7.9000000000000001E-2</v>
      </c>
    </row>
    <row r="38" spans="1:42" s="14" customFormat="1" x14ac:dyDescent="0.25">
      <c r="A38" s="14">
        <v>37</v>
      </c>
      <c r="B38" s="14" t="s">
        <v>55</v>
      </c>
      <c r="C38" s="14" t="s">
        <v>38</v>
      </c>
      <c r="D38" s="14" t="s">
        <v>39</v>
      </c>
      <c r="E38" s="14" t="s">
        <v>40</v>
      </c>
      <c r="F38" s="14" t="s">
        <v>47</v>
      </c>
      <c r="G38" s="14" t="s">
        <v>42</v>
      </c>
      <c r="H38" s="14" t="b">
        <v>1</v>
      </c>
      <c r="I38" s="14" t="b">
        <v>1</v>
      </c>
      <c r="J38" s="14" t="s">
        <v>43</v>
      </c>
      <c r="K38" s="14">
        <v>0</v>
      </c>
      <c r="L38" s="15">
        <v>1.0999999999999999E-2</v>
      </c>
      <c r="M38" s="16">
        <v>2E-3</v>
      </c>
      <c r="N38" s="16">
        <v>0</v>
      </c>
      <c r="O38" s="17">
        <v>0.24199999999999999</v>
      </c>
      <c r="P38" s="18">
        <v>4.8000000000000001E-2</v>
      </c>
      <c r="Q38" s="18">
        <v>0</v>
      </c>
      <c r="R38" s="19">
        <v>0.236682315601564</v>
      </c>
      <c r="S38" s="20">
        <v>0.175094625950448</v>
      </c>
      <c r="T38" s="20">
        <v>0.29642494490514498</v>
      </c>
      <c r="U38" s="15">
        <v>0</v>
      </c>
      <c r="V38" s="16">
        <v>0</v>
      </c>
      <c r="W38" s="16">
        <v>0.94099999999999995</v>
      </c>
      <c r="X38" s="17">
        <v>-2.9000000000000001E-2</v>
      </c>
      <c r="Y38" s="18">
        <v>0.38600000000000001</v>
      </c>
      <c r="Z38" s="18">
        <v>0.94</v>
      </c>
      <c r="AA38" s="19" t="s">
        <v>43</v>
      </c>
      <c r="AB38" s="20" t="s">
        <v>43</v>
      </c>
      <c r="AC38" s="20" t="s">
        <v>43</v>
      </c>
      <c r="AD38" s="15">
        <v>0</v>
      </c>
      <c r="AE38" s="16">
        <v>1E-3</v>
      </c>
      <c r="AF38" s="16">
        <v>0.57799999999999996</v>
      </c>
      <c r="AG38" s="17">
        <v>1.6E-2</v>
      </c>
      <c r="AH38" s="18">
        <v>2.8000000000000001E-2</v>
      </c>
      <c r="AI38" s="18">
        <v>0.57299999999999995</v>
      </c>
      <c r="AJ38" s="19">
        <v>0</v>
      </c>
      <c r="AK38" s="20">
        <v>-6.4250339466852394E-2</v>
      </c>
      <c r="AL38" s="20">
        <v>6.4250339466852394E-2</v>
      </c>
      <c r="AM38" s="14">
        <f>data!AM38</f>
        <v>0.108</v>
      </c>
      <c r="AN38" s="14">
        <f>data!AN38</f>
        <v>0.02</v>
      </c>
      <c r="AO38" s="29">
        <f>data!AO38</f>
        <v>0</v>
      </c>
      <c r="AP38" s="14">
        <f>data!AP38</f>
        <v>1E-3</v>
      </c>
    </row>
    <row r="39" spans="1:42" s="14" customFormat="1" x14ac:dyDescent="0.25">
      <c r="A39" s="14">
        <v>38</v>
      </c>
      <c r="B39" s="14" t="s">
        <v>55</v>
      </c>
      <c r="C39" s="14" t="s">
        <v>38</v>
      </c>
      <c r="D39" s="14" t="s">
        <v>39</v>
      </c>
      <c r="E39" s="14" t="s">
        <v>40</v>
      </c>
      <c r="F39" s="14" t="s">
        <v>47</v>
      </c>
      <c r="G39" s="14" t="s">
        <v>41</v>
      </c>
      <c r="H39" s="14" t="b">
        <v>1</v>
      </c>
      <c r="I39" s="14" t="b">
        <v>1</v>
      </c>
      <c r="J39" s="14" t="s">
        <v>43</v>
      </c>
      <c r="K39" s="14">
        <v>0</v>
      </c>
      <c r="L39" s="15">
        <v>0.40899999999999997</v>
      </c>
      <c r="M39" s="16">
        <v>0.13400000000000001</v>
      </c>
      <c r="N39" s="16">
        <v>2E-3</v>
      </c>
      <c r="O39" s="17">
        <v>0.128</v>
      </c>
      <c r="P39" s="18">
        <v>4.1000000000000002E-2</v>
      </c>
      <c r="Q39" s="18">
        <v>2E-3</v>
      </c>
      <c r="R39" s="19">
        <v>0.12809504603022401</v>
      </c>
      <c r="S39" s="20">
        <v>6.4374518519288396E-2</v>
      </c>
      <c r="T39" s="20">
        <v>0.19077527632014299</v>
      </c>
      <c r="U39" s="15">
        <v>3.0000000000000001E-3</v>
      </c>
      <c r="V39" s="16">
        <v>6.0000000000000001E-3</v>
      </c>
      <c r="W39" s="16">
        <v>0.66300000000000003</v>
      </c>
      <c r="X39" s="17">
        <v>0.161</v>
      </c>
      <c r="Y39" s="18">
        <v>0.36899999999999999</v>
      </c>
      <c r="Z39" s="18">
        <v>0.66300000000000003</v>
      </c>
      <c r="AA39" s="19" t="s">
        <v>48</v>
      </c>
      <c r="AB39" s="20" t="s">
        <v>43</v>
      </c>
      <c r="AC39" s="20" t="s">
        <v>43</v>
      </c>
      <c r="AD39" s="15">
        <v>1.4999999999999999E-2</v>
      </c>
      <c r="AE39" s="16">
        <v>2.4E-2</v>
      </c>
      <c r="AF39" s="16">
        <v>0.53200000000000003</v>
      </c>
      <c r="AG39" s="17">
        <v>2.1000000000000001E-2</v>
      </c>
      <c r="AH39" s="18">
        <v>3.3000000000000002E-2</v>
      </c>
      <c r="AI39" s="18">
        <v>0.53200000000000003</v>
      </c>
      <c r="AJ39" s="19">
        <v>2.0581883665107301E-2</v>
      </c>
      <c r="AK39" s="20">
        <v>-4.3726279127719599E-2</v>
      </c>
      <c r="AL39" s="20">
        <v>8.4720189745035895E-2</v>
      </c>
      <c r="AM39" s="14">
        <f>data!AM39</f>
        <v>0.108</v>
      </c>
      <c r="AN39" s="14">
        <f>data!AN39</f>
        <v>94.397000000000006</v>
      </c>
      <c r="AO39" s="29">
        <f>data!AO39</f>
        <v>0</v>
      </c>
      <c r="AP39" s="14">
        <f>data!AP39</f>
        <v>0.71899999999999997</v>
      </c>
    </row>
    <row r="40" spans="1:42" x14ac:dyDescent="0.25">
      <c r="A40">
        <v>39</v>
      </c>
      <c r="B40" t="s">
        <v>55</v>
      </c>
      <c r="C40" t="s">
        <v>38</v>
      </c>
      <c r="D40" t="s">
        <v>39</v>
      </c>
      <c r="E40" t="s">
        <v>40</v>
      </c>
      <c r="F40" t="s">
        <v>42</v>
      </c>
      <c r="G40" t="s">
        <v>41</v>
      </c>
      <c r="H40" t="b">
        <v>1</v>
      </c>
      <c r="I40" t="b">
        <v>1</v>
      </c>
      <c r="J40" t="s">
        <v>43</v>
      </c>
      <c r="K40">
        <v>0</v>
      </c>
      <c r="L40" s="1">
        <v>0.41399999999999998</v>
      </c>
      <c r="M40" s="2">
        <v>6.9000000000000006E-2</v>
      </c>
      <c r="N40" s="2">
        <v>0</v>
      </c>
      <c r="O40" s="3">
        <v>0.30299999999999999</v>
      </c>
      <c r="P40" s="4">
        <v>4.9000000000000002E-2</v>
      </c>
      <c r="Q40" s="4">
        <v>0</v>
      </c>
      <c r="R40" s="5">
        <v>0.30110723402481399</v>
      </c>
      <c r="S40" s="6">
        <v>0.24152958434739299</v>
      </c>
      <c r="T40" s="6">
        <v>0.35842342713119302</v>
      </c>
      <c r="U40" s="1">
        <v>-0.01</v>
      </c>
      <c r="V40" s="2">
        <v>7.0000000000000001E-3</v>
      </c>
      <c r="W40" s="2">
        <v>0.17100000000000001</v>
      </c>
      <c r="X40" s="3">
        <v>-0.45500000000000002</v>
      </c>
      <c r="Y40" s="4">
        <v>0.313</v>
      </c>
      <c r="Z40" s="4">
        <v>0.14599999999999999</v>
      </c>
      <c r="AA40" s="5">
        <v>-0.36637165272365602</v>
      </c>
      <c r="AB40" s="6">
        <v>-0.420718488054178</v>
      </c>
      <c r="AC40" s="6">
        <v>-0.30940454242964799</v>
      </c>
      <c r="AD40" s="1">
        <v>-4.0000000000000001E-3</v>
      </c>
      <c r="AE40" s="2">
        <v>1.7999999999999999E-2</v>
      </c>
      <c r="AF40" s="2">
        <v>0.81399999999999995</v>
      </c>
      <c r="AG40" s="3">
        <v>-7.0000000000000001E-3</v>
      </c>
      <c r="AH40" s="4">
        <v>0.03</v>
      </c>
      <c r="AI40" s="4">
        <v>0.81399999999999995</v>
      </c>
      <c r="AJ40" s="5">
        <v>-6.7286882223617497E-3</v>
      </c>
      <c r="AK40" s="6">
        <v>-7.09483552606196E-2</v>
      </c>
      <c r="AL40" s="6">
        <v>5.7546529789163497E-2</v>
      </c>
      <c r="AM40">
        <f>data!AM40</f>
        <v>0.02</v>
      </c>
      <c r="AN40">
        <f>data!AN40</f>
        <v>94.521000000000001</v>
      </c>
      <c r="AO40">
        <f>data!AO40</f>
        <v>1E-3</v>
      </c>
      <c r="AP40">
        <f>data!AP40</f>
        <v>0.745</v>
      </c>
    </row>
    <row r="41" spans="1:42" s="14" customFormat="1" x14ac:dyDescent="0.25">
      <c r="A41" s="14">
        <v>40</v>
      </c>
      <c r="B41" s="14" t="s">
        <v>55</v>
      </c>
      <c r="C41" s="14" t="s">
        <v>38</v>
      </c>
      <c r="D41" s="14" t="s">
        <v>45</v>
      </c>
      <c r="E41" s="14" t="s">
        <v>40</v>
      </c>
      <c r="F41" s="14" t="s">
        <v>47</v>
      </c>
      <c r="G41" s="14" t="s">
        <v>42</v>
      </c>
      <c r="H41" s="14" t="b">
        <v>1</v>
      </c>
      <c r="I41" s="14" t="b">
        <v>1</v>
      </c>
      <c r="J41" s="14" t="s">
        <v>43</v>
      </c>
      <c r="K41" s="14">
        <v>0</v>
      </c>
      <c r="L41" s="15">
        <v>1.7000000000000001E-2</v>
      </c>
      <c r="M41" s="16">
        <v>6.0000000000000001E-3</v>
      </c>
      <c r="N41" s="16">
        <v>6.0000000000000001E-3</v>
      </c>
      <c r="O41" s="17">
        <v>0.246</v>
      </c>
      <c r="P41" s="18">
        <v>8.5000000000000006E-2</v>
      </c>
      <c r="Q41" s="18">
        <v>4.0000000000000001E-3</v>
      </c>
      <c r="R41" s="19">
        <v>0.240488462967545</v>
      </c>
      <c r="S41" s="20">
        <v>0.132465750954537</v>
      </c>
      <c r="T41" s="20">
        <v>0.34286551357859102</v>
      </c>
      <c r="U41" s="15">
        <v>0</v>
      </c>
      <c r="V41" s="16">
        <v>0</v>
      </c>
      <c r="W41" s="16">
        <v>0.38800000000000001</v>
      </c>
      <c r="X41" s="17">
        <v>-0.46300000000000002</v>
      </c>
      <c r="Y41" s="18">
        <v>0.61899999999999999</v>
      </c>
      <c r="Z41" s="18">
        <v>0.45400000000000001</v>
      </c>
      <c r="AA41" s="19" t="s">
        <v>43</v>
      </c>
      <c r="AB41" s="20" t="s">
        <v>43</v>
      </c>
      <c r="AC41" s="20" t="s">
        <v>43</v>
      </c>
      <c r="AD41" s="15">
        <v>0</v>
      </c>
      <c r="AE41" s="16">
        <v>1E-3</v>
      </c>
      <c r="AF41" s="16">
        <v>0.89700000000000002</v>
      </c>
      <c r="AG41" s="17">
        <v>-6.0000000000000001E-3</v>
      </c>
      <c r="AH41" s="18">
        <v>4.5999999999999999E-2</v>
      </c>
      <c r="AI41" s="18">
        <v>0.89700000000000002</v>
      </c>
      <c r="AJ41" s="19">
        <v>0</v>
      </c>
      <c r="AK41" s="20">
        <v>-0.111577168386527</v>
      </c>
      <c r="AL41" s="20">
        <v>0.111577168386527</v>
      </c>
      <c r="AM41" s="14">
        <f>data!AM41</f>
        <v>0.26300000000000001</v>
      </c>
      <c r="AN41" s="14">
        <f>data!AN41</f>
        <v>1.9E-2</v>
      </c>
      <c r="AO41" s="14">
        <f>data!AO41</f>
        <v>2E-3</v>
      </c>
      <c r="AP41" s="29">
        <f>data!AP41</f>
        <v>0</v>
      </c>
    </row>
    <row r="42" spans="1:42" x14ac:dyDescent="0.25">
      <c r="A42">
        <v>41</v>
      </c>
      <c r="B42" t="s">
        <v>55</v>
      </c>
      <c r="C42" t="s">
        <v>38</v>
      </c>
      <c r="D42" t="s">
        <v>45</v>
      </c>
      <c r="E42" t="s">
        <v>40</v>
      </c>
      <c r="F42" t="s">
        <v>47</v>
      </c>
      <c r="G42" t="s">
        <v>41</v>
      </c>
      <c r="H42" t="b">
        <v>1</v>
      </c>
      <c r="I42" t="b">
        <v>1</v>
      </c>
      <c r="J42" t="s">
        <v>43</v>
      </c>
      <c r="K42">
        <v>0</v>
      </c>
      <c r="L42" s="1">
        <v>1.792</v>
      </c>
      <c r="M42" s="2">
        <v>0.502</v>
      </c>
      <c r="N42" s="2">
        <v>0</v>
      </c>
      <c r="O42" s="3">
        <v>0.246</v>
      </c>
      <c r="P42" s="4">
        <v>6.5000000000000002E-2</v>
      </c>
      <c r="Q42" s="4">
        <v>0</v>
      </c>
      <c r="R42" s="5">
        <v>0.24644660283800099</v>
      </c>
      <c r="S42" s="6">
        <v>0.13868291136754099</v>
      </c>
      <c r="T42" s="6">
        <v>0.34844236776993098</v>
      </c>
      <c r="U42" s="1">
        <v>-3.0000000000000001E-3</v>
      </c>
      <c r="V42" s="2">
        <v>2.8000000000000001E-2</v>
      </c>
      <c r="W42" s="2">
        <v>0.90900000000000003</v>
      </c>
      <c r="X42" s="3">
        <v>-4.3999999999999997E-2</v>
      </c>
      <c r="Y42" s="4">
        <v>0.39900000000000002</v>
      </c>
      <c r="Z42" s="4">
        <v>0.91100000000000003</v>
      </c>
      <c r="AA42" s="5">
        <v>-5.0986796129482301E-2</v>
      </c>
      <c r="AB42" s="6">
        <v>-0.16164437575034099</v>
      </c>
      <c r="AC42" s="6">
        <v>6.0937040787023999E-2</v>
      </c>
      <c r="AD42" s="1">
        <v>-1.7000000000000001E-2</v>
      </c>
      <c r="AE42" s="2">
        <v>5.8999999999999997E-2</v>
      </c>
      <c r="AF42" s="2">
        <v>0.77600000000000002</v>
      </c>
      <c r="AG42" s="3">
        <v>-1.4E-2</v>
      </c>
      <c r="AH42" s="4">
        <v>4.8000000000000001E-2</v>
      </c>
      <c r="AI42" s="4">
        <v>0.77500000000000002</v>
      </c>
      <c r="AJ42" s="5">
        <v>-1.4047116443919899E-2</v>
      </c>
      <c r="AK42" s="6">
        <v>-0.12542769729983899</v>
      </c>
      <c r="AL42" s="6">
        <v>9.7683154411368697E-2</v>
      </c>
      <c r="AM42">
        <f>data!AM42</f>
        <v>0.26</v>
      </c>
      <c r="AN42">
        <f>data!AN42</f>
        <v>203.35599999999999</v>
      </c>
      <c r="AO42">
        <f>data!AO42</f>
        <v>1E-3</v>
      </c>
      <c r="AP42">
        <f>data!AP42</f>
        <v>3.4620000000000002</v>
      </c>
    </row>
    <row r="43" spans="1:42" s="14" customFormat="1" x14ac:dyDescent="0.25">
      <c r="A43" s="14">
        <v>42</v>
      </c>
      <c r="B43" s="14" t="s">
        <v>55</v>
      </c>
      <c r="C43" s="14" t="s">
        <v>38</v>
      </c>
      <c r="D43" s="14" t="s">
        <v>45</v>
      </c>
      <c r="E43" s="14" t="s">
        <v>40</v>
      </c>
      <c r="F43" s="14" t="s">
        <v>42</v>
      </c>
      <c r="G43" s="14" t="s">
        <v>41</v>
      </c>
      <c r="H43" s="14" t="b">
        <v>1</v>
      </c>
      <c r="I43" s="14" t="b">
        <v>1</v>
      </c>
      <c r="J43" s="14" t="s">
        <v>43</v>
      </c>
      <c r="K43" s="14">
        <v>0</v>
      </c>
      <c r="L43" s="15">
        <v>0.59899999999999998</v>
      </c>
      <c r="M43" s="16">
        <v>0.16800000000000001</v>
      </c>
      <c r="N43" s="16">
        <v>0</v>
      </c>
      <c r="O43" s="17">
        <v>0.30499999999999999</v>
      </c>
      <c r="P43" s="18">
        <v>8.1000000000000003E-2</v>
      </c>
      <c r="Q43" s="18">
        <v>0</v>
      </c>
      <c r="R43" s="19">
        <v>0.30428288148460603</v>
      </c>
      <c r="S43" s="20">
        <v>0.199478201982871</v>
      </c>
      <c r="T43" s="20">
        <v>0.40220478620373501</v>
      </c>
      <c r="U43" s="15">
        <v>1.4999999999999999E-2</v>
      </c>
      <c r="V43" s="16">
        <v>1.2999999999999999E-2</v>
      </c>
      <c r="W43" s="16">
        <v>0.254</v>
      </c>
      <c r="X43" s="17">
        <v>0.39800000000000002</v>
      </c>
      <c r="Y43" s="18">
        <v>0.34</v>
      </c>
      <c r="Z43" s="18">
        <v>0.24099999999999999</v>
      </c>
      <c r="AA43" s="19" t="s">
        <v>48</v>
      </c>
      <c r="AB43" s="20" t="s">
        <v>43</v>
      </c>
      <c r="AC43" s="20" t="s">
        <v>43</v>
      </c>
      <c r="AD43" s="15">
        <v>5.0000000000000001E-3</v>
      </c>
      <c r="AE43" s="16">
        <v>5.1999999999999998E-2</v>
      </c>
      <c r="AF43" s="16">
        <v>0.91900000000000004</v>
      </c>
      <c r="AG43" s="17">
        <v>6.0000000000000001E-3</v>
      </c>
      <c r="AH43" s="18">
        <v>0.06</v>
      </c>
      <c r="AI43" s="18">
        <v>0.91900000000000004</v>
      </c>
      <c r="AJ43" s="19">
        <v>5.7831493196624003E-3</v>
      </c>
      <c r="AK43" s="20">
        <v>-0.105862328579078</v>
      </c>
      <c r="AL43" s="20">
        <v>0.11728463774994401</v>
      </c>
      <c r="AM43" s="14">
        <f>data!AM43</f>
        <v>1.9E-2</v>
      </c>
      <c r="AN43" s="14">
        <f>data!AN43</f>
        <v>203.96</v>
      </c>
      <c r="AO43" s="29">
        <f>data!AO43</f>
        <v>0</v>
      </c>
      <c r="AP43" s="14">
        <f>data!AP43</f>
        <v>3.4470000000000001</v>
      </c>
    </row>
    <row r="44" spans="1:42" s="14" customFormat="1" x14ac:dyDescent="0.25">
      <c r="A44" s="14">
        <v>43</v>
      </c>
      <c r="B44" s="14" t="s">
        <v>56</v>
      </c>
      <c r="C44" s="14" t="s">
        <v>38</v>
      </c>
      <c r="D44" s="14" t="s">
        <v>39</v>
      </c>
      <c r="E44" s="14" t="s">
        <v>40</v>
      </c>
      <c r="F44" s="14" t="s">
        <v>42</v>
      </c>
      <c r="G44" s="14" t="s">
        <v>47</v>
      </c>
      <c r="H44" s="14" t="b">
        <v>1</v>
      </c>
      <c r="I44" s="14" t="b">
        <v>1</v>
      </c>
      <c r="J44" s="14" t="s">
        <v>43</v>
      </c>
      <c r="K44" s="14">
        <v>0</v>
      </c>
      <c r="L44" s="15">
        <v>-0.24099999999999999</v>
      </c>
      <c r="M44" s="16">
        <v>0.157</v>
      </c>
      <c r="N44" s="16">
        <v>0.124</v>
      </c>
      <c r="O44" s="17">
        <v>-0.377</v>
      </c>
      <c r="P44" s="18">
        <v>0.23200000000000001</v>
      </c>
      <c r="Q44" s="18">
        <v>0.105</v>
      </c>
      <c r="R44" s="19">
        <v>-0.376454064495027</v>
      </c>
      <c r="S44" s="20">
        <v>-0.46116753415613798</v>
      </c>
      <c r="T44" s="20">
        <v>-0.28493991163063598</v>
      </c>
      <c r="U44" s="15">
        <v>-1E-3</v>
      </c>
      <c r="V44" s="16">
        <v>1E-3</v>
      </c>
      <c r="W44" s="16">
        <v>0.34399999999999997</v>
      </c>
      <c r="X44" s="17">
        <v>-0.375</v>
      </c>
      <c r="Y44" s="18">
        <v>0.36199999999999999</v>
      </c>
      <c r="Z44" s="18">
        <v>0.30099999999999999</v>
      </c>
      <c r="AA44" s="19" t="e">
        <f>-Inf</f>
        <v>#NAME?</v>
      </c>
      <c r="AB44" s="20" t="s">
        <v>43</v>
      </c>
      <c r="AC44" s="20" t="s">
        <v>43</v>
      </c>
      <c r="AD44" s="15">
        <v>-0.03</v>
      </c>
      <c r="AE44" s="16">
        <v>4.1000000000000002E-2</v>
      </c>
      <c r="AF44" s="16">
        <v>0.46200000000000002</v>
      </c>
      <c r="AG44" s="17">
        <v>-4.2000000000000003E-2</v>
      </c>
      <c r="AH44" s="18">
        <v>5.8000000000000003E-2</v>
      </c>
      <c r="AI44" s="18">
        <v>0.46200000000000002</v>
      </c>
      <c r="AJ44" s="19">
        <v>-4.26138943094449E-2</v>
      </c>
      <c r="AK44" s="20">
        <v>-0.14449277859891499</v>
      </c>
      <c r="AL44" s="20">
        <v>6.0158981254146898E-2</v>
      </c>
      <c r="AM44" s="14">
        <f>data!AM44</f>
        <v>4.8789999999999996</v>
      </c>
      <c r="AN44" s="14">
        <f>data!AN44</f>
        <v>8.4000000000000005E-2</v>
      </c>
      <c r="AO44" s="14">
        <f>data!AO44</f>
        <v>8.7999999999999995E-2</v>
      </c>
      <c r="AP44" s="29">
        <f>data!AP44</f>
        <v>0</v>
      </c>
    </row>
    <row r="45" spans="1:42" x14ac:dyDescent="0.25">
      <c r="A45">
        <v>44</v>
      </c>
      <c r="B45" t="s">
        <v>56</v>
      </c>
      <c r="C45" t="s">
        <v>38</v>
      </c>
      <c r="D45" t="s">
        <v>39</v>
      </c>
      <c r="E45" t="s">
        <v>40</v>
      </c>
      <c r="F45" t="s">
        <v>42</v>
      </c>
      <c r="G45" t="s">
        <v>41</v>
      </c>
      <c r="H45" t="b">
        <v>1</v>
      </c>
      <c r="I45" t="b">
        <v>1</v>
      </c>
      <c r="J45" t="s">
        <v>43</v>
      </c>
      <c r="K45">
        <v>0</v>
      </c>
      <c r="L45" s="1">
        <v>-1.0580000000000001</v>
      </c>
      <c r="M45" s="2">
        <v>2.6709999999999998</v>
      </c>
      <c r="N45" s="2">
        <v>0.69199999999999995</v>
      </c>
      <c r="O45" s="3">
        <v>-0.16500000000000001</v>
      </c>
      <c r="P45" s="4">
        <v>0.42099999999999999</v>
      </c>
      <c r="Q45" s="4">
        <v>0.69499999999999995</v>
      </c>
      <c r="R45" s="5">
        <v>-0.164772467844852</v>
      </c>
      <c r="S45" s="6">
        <v>-0.26284291045965202</v>
      </c>
      <c r="T45" s="6">
        <v>-6.33321206329195E-2</v>
      </c>
      <c r="U45" s="1">
        <v>-1E-3</v>
      </c>
      <c r="V45" s="2">
        <v>2.1999999999999999E-2</v>
      </c>
      <c r="W45" s="2">
        <v>0.95699999999999996</v>
      </c>
      <c r="X45" s="3">
        <v>-3.1E-2</v>
      </c>
      <c r="Y45" s="4">
        <v>0.58699999999999997</v>
      </c>
      <c r="Z45" s="4">
        <v>0.95699999999999996</v>
      </c>
      <c r="AA45" s="5">
        <v>-2.6499947000159001E-2</v>
      </c>
      <c r="AB45" s="6">
        <v>-0.12866051905172299</v>
      </c>
      <c r="AC45" s="6">
        <v>7.6217177708266595E-2</v>
      </c>
      <c r="AD45" s="1">
        <v>-7.6999999999999999E-2</v>
      </c>
      <c r="AE45" s="2">
        <v>0.70899999999999996</v>
      </c>
      <c r="AF45" s="2">
        <v>0.91400000000000003</v>
      </c>
      <c r="AG45" s="3">
        <v>-6.0000000000000001E-3</v>
      </c>
      <c r="AH45" s="4">
        <v>5.0999999999999997E-2</v>
      </c>
      <c r="AI45" s="4">
        <v>0.91400000000000003</v>
      </c>
      <c r="AJ45" s="5">
        <v>-5.5545270346626201E-3</v>
      </c>
      <c r="AK45" s="6">
        <v>-0.10800311045724301</v>
      </c>
      <c r="AL45" s="6">
        <v>9.7010790279952894E-2</v>
      </c>
      <c r="AM45">
        <f>data!AM45</f>
        <v>4.992</v>
      </c>
      <c r="AN45">
        <f>data!AN45</f>
        <v>8.2590000000000003</v>
      </c>
      <c r="AO45">
        <f>data!AO45</f>
        <v>8.8999999999999996E-2</v>
      </c>
      <c r="AP45">
        <f>data!AP45</f>
        <v>1.6E-2</v>
      </c>
    </row>
    <row r="46" spans="1:42" s="14" customFormat="1" x14ac:dyDescent="0.25">
      <c r="A46" s="14">
        <v>45</v>
      </c>
      <c r="B46" s="14" t="s">
        <v>56</v>
      </c>
      <c r="C46" s="14" t="s">
        <v>38</v>
      </c>
      <c r="D46" s="14" t="s">
        <v>39</v>
      </c>
      <c r="E46" s="14" t="s">
        <v>40</v>
      </c>
      <c r="F46" s="14" t="s">
        <v>41</v>
      </c>
      <c r="G46" s="14" t="s">
        <v>47</v>
      </c>
      <c r="H46" s="14" t="b">
        <v>1</v>
      </c>
      <c r="I46" s="14" t="b">
        <v>1</v>
      </c>
      <c r="J46" s="14" t="s">
        <v>43</v>
      </c>
      <c r="K46" s="14">
        <v>0</v>
      </c>
      <c r="L46" s="15">
        <v>6.3E-2</v>
      </c>
      <c r="M46" s="16">
        <v>0.11600000000000001</v>
      </c>
      <c r="N46" s="16">
        <v>0.58899999999999997</v>
      </c>
      <c r="O46" s="17">
        <v>5.8000000000000003E-2</v>
      </c>
      <c r="P46" s="18">
        <v>0.106</v>
      </c>
      <c r="Q46" s="18">
        <v>0.58499999999999996</v>
      </c>
      <c r="R46" s="19">
        <v>5.8095639418887297E-2</v>
      </c>
      <c r="S46" s="20">
        <v>-3.92101487878109E-2</v>
      </c>
      <c r="T46" s="20">
        <v>0.15430993680591901</v>
      </c>
      <c r="U46" s="15">
        <v>0</v>
      </c>
      <c r="V46" s="16">
        <v>1E-3</v>
      </c>
      <c r="W46" s="16">
        <v>0.94</v>
      </c>
      <c r="X46" s="17">
        <v>2.7E-2</v>
      </c>
      <c r="Y46" s="18">
        <v>0.35499999999999998</v>
      </c>
      <c r="Z46" s="18">
        <v>0.94</v>
      </c>
      <c r="AA46" s="19" t="s">
        <v>43</v>
      </c>
      <c r="AB46" s="20" t="s">
        <v>43</v>
      </c>
      <c r="AC46" s="20" t="s">
        <v>43</v>
      </c>
      <c r="AD46" s="15">
        <v>0.17</v>
      </c>
      <c r="AE46" s="16">
        <v>4.3999999999999997E-2</v>
      </c>
      <c r="AF46" s="16">
        <v>0</v>
      </c>
      <c r="AG46" s="17">
        <v>0.153</v>
      </c>
      <c r="AH46" s="18">
        <v>3.9E-2</v>
      </c>
      <c r="AI46" s="18">
        <v>0</v>
      </c>
      <c r="AJ46" s="19">
        <v>0.15320911995683101</v>
      </c>
      <c r="AK46" s="20">
        <v>5.6971898950852903E-2</v>
      </c>
      <c r="AL46" s="20">
        <v>0.24662538727112099</v>
      </c>
      <c r="AM46" s="14">
        <f>data!AM46</f>
        <v>13.673999999999999</v>
      </c>
      <c r="AN46" s="14">
        <f>data!AN46</f>
        <v>8.5999999999999993E-2</v>
      </c>
      <c r="AO46" s="14">
        <f>data!AO46</f>
        <v>1.7999999999999999E-2</v>
      </c>
      <c r="AP46" s="29">
        <f>data!AP46</f>
        <v>0</v>
      </c>
    </row>
    <row r="47" spans="1:42" s="14" customFormat="1" x14ac:dyDescent="0.25">
      <c r="A47" s="14">
        <v>46</v>
      </c>
      <c r="B47" s="14" t="s">
        <v>56</v>
      </c>
      <c r="C47" s="14" t="s">
        <v>38</v>
      </c>
      <c r="D47" s="14" t="s">
        <v>45</v>
      </c>
      <c r="E47" s="14" t="s">
        <v>40</v>
      </c>
      <c r="F47" s="14" t="s">
        <v>42</v>
      </c>
      <c r="G47" s="14" t="s">
        <v>47</v>
      </c>
      <c r="H47" s="14" t="b">
        <v>1</v>
      </c>
      <c r="I47" s="14" t="b">
        <v>1</v>
      </c>
      <c r="J47" s="14" t="s">
        <v>43</v>
      </c>
      <c r="K47" s="14">
        <v>0</v>
      </c>
      <c r="L47" s="15">
        <v>-6.0999999999999999E-2</v>
      </c>
      <c r="M47" s="16">
        <v>0.20200000000000001</v>
      </c>
      <c r="N47" s="16">
        <v>0.76400000000000001</v>
      </c>
      <c r="O47" s="17">
        <v>-0.104</v>
      </c>
      <c r="P47" s="18">
        <v>0.34</v>
      </c>
      <c r="Q47" s="18">
        <v>0.76</v>
      </c>
      <c r="R47" s="19">
        <v>-0.104293314951801</v>
      </c>
      <c r="S47" s="20">
        <v>-0.22200200581068799</v>
      </c>
      <c r="T47" s="20">
        <v>1.6411567461949501E-2</v>
      </c>
      <c r="U47" s="15">
        <v>-1E-3</v>
      </c>
      <c r="V47" s="16">
        <v>1E-3</v>
      </c>
      <c r="W47" s="16">
        <v>0.40100000000000002</v>
      </c>
      <c r="X47" s="17">
        <v>-0.55200000000000005</v>
      </c>
      <c r="Y47" s="18">
        <v>0.622</v>
      </c>
      <c r="Z47" s="18">
        <v>0.375</v>
      </c>
      <c r="AA47" s="19" t="e">
        <f>-Inf</f>
        <v>#NAME?</v>
      </c>
      <c r="AB47" s="20" t="s">
        <v>43</v>
      </c>
      <c r="AC47" s="20" t="s">
        <v>43</v>
      </c>
      <c r="AD47" s="15">
        <v>3.6999999999999998E-2</v>
      </c>
      <c r="AE47" s="16">
        <v>5.1999999999999998E-2</v>
      </c>
      <c r="AF47" s="16">
        <v>0.48</v>
      </c>
      <c r="AG47" s="17">
        <v>5.0999999999999997E-2</v>
      </c>
      <c r="AH47" s="18">
        <v>7.2999999999999995E-2</v>
      </c>
      <c r="AI47" s="18">
        <v>0.48199999999999998</v>
      </c>
      <c r="AJ47" s="19">
        <v>5.1358334616831897E-2</v>
      </c>
      <c r="AK47" s="20">
        <v>-6.9570847097452398E-2</v>
      </c>
      <c r="AL47" s="20">
        <v>0.170799955368308</v>
      </c>
      <c r="AM47" s="14">
        <f>data!AM47</f>
        <v>1.385</v>
      </c>
      <c r="AN47" s="14">
        <f>data!AN47</f>
        <v>0.247</v>
      </c>
      <c r="AO47" s="14">
        <f>data!AO47</f>
        <v>2.9000000000000001E-2</v>
      </c>
      <c r="AP47" s="29">
        <f>data!AP47</f>
        <v>0</v>
      </c>
    </row>
    <row r="48" spans="1:42" s="21" customFormat="1" x14ac:dyDescent="0.25">
      <c r="A48" s="21">
        <v>47</v>
      </c>
      <c r="B48" s="21" t="s">
        <v>56</v>
      </c>
      <c r="C48" s="21" t="s">
        <v>38</v>
      </c>
      <c r="D48" s="21" t="s">
        <v>45</v>
      </c>
      <c r="E48" s="21" t="s">
        <v>40</v>
      </c>
      <c r="F48" s="21" t="s">
        <v>42</v>
      </c>
      <c r="G48" s="21" t="s">
        <v>41</v>
      </c>
      <c r="H48" s="21" t="b">
        <v>1</v>
      </c>
      <c r="I48" s="21" t="b">
        <v>1</v>
      </c>
      <c r="J48" s="21" t="s">
        <v>43</v>
      </c>
      <c r="K48" s="21">
        <v>0</v>
      </c>
      <c r="L48" s="22">
        <v>-2.8140000000000001</v>
      </c>
      <c r="M48" s="23">
        <v>2.5030000000000001</v>
      </c>
      <c r="N48" s="23">
        <v>0.26100000000000001</v>
      </c>
      <c r="O48" s="24">
        <v>-0.50800000000000001</v>
      </c>
      <c r="P48" s="25">
        <v>0.48699999999999999</v>
      </c>
      <c r="Q48" s="25">
        <v>0.29599999999999999</v>
      </c>
      <c r="R48" s="26">
        <v>-0.50852060848618896</v>
      </c>
      <c r="S48" s="27">
        <v>-0.59270088102194096</v>
      </c>
      <c r="T48" s="27">
        <v>-0.41335045204162502</v>
      </c>
      <c r="U48" s="22">
        <v>-1.7000000000000001E-2</v>
      </c>
      <c r="V48" s="23">
        <v>0.02</v>
      </c>
      <c r="W48" s="23">
        <v>0.39300000000000002</v>
      </c>
      <c r="X48" s="24">
        <v>-0.41599999999999998</v>
      </c>
      <c r="Y48" s="25">
        <v>0.46100000000000002</v>
      </c>
      <c r="Z48" s="25">
        <v>0.36799999999999999</v>
      </c>
      <c r="AA48" s="26">
        <v>-0.41475753100312701</v>
      </c>
      <c r="AB48" s="27">
        <v>-0.509778595884817</v>
      </c>
      <c r="AC48" s="27">
        <v>-0.30973894099829302</v>
      </c>
      <c r="AD48" s="22">
        <v>-0.317</v>
      </c>
      <c r="AE48" s="23">
        <v>0.96899999999999997</v>
      </c>
      <c r="AF48" s="23">
        <v>0.74399999999999999</v>
      </c>
      <c r="AG48" s="24">
        <v>-2.4E-2</v>
      </c>
      <c r="AH48" s="25">
        <v>7.3999999999999996E-2</v>
      </c>
      <c r="AI48" s="25">
        <v>0.74299999999999999</v>
      </c>
      <c r="AJ48" s="26">
        <v>-2.42176886754903E-2</v>
      </c>
      <c r="AK48" s="27">
        <v>-0.14429524145785499</v>
      </c>
      <c r="AL48" s="27">
        <v>9.6562735476180203E-2</v>
      </c>
      <c r="AM48" s="21">
        <f>data!AM48</f>
        <v>1.425</v>
      </c>
      <c r="AN48" s="21">
        <f>data!AN48</f>
        <v>21.489000000000001</v>
      </c>
      <c r="AO48" s="21">
        <f>data!AO48</f>
        <v>2.8000000000000001E-2</v>
      </c>
      <c r="AP48" s="21">
        <f>data!AP48</f>
        <v>0.06</v>
      </c>
    </row>
    <row r="49" spans="1:42" s="14" customFormat="1" x14ac:dyDescent="0.25">
      <c r="A49" s="14">
        <v>48</v>
      </c>
      <c r="B49" s="14" t="s">
        <v>56</v>
      </c>
      <c r="C49" s="14" t="s">
        <v>38</v>
      </c>
      <c r="D49" s="14" t="s">
        <v>45</v>
      </c>
      <c r="E49" s="14" t="s">
        <v>40</v>
      </c>
      <c r="F49" s="14" t="s">
        <v>41</v>
      </c>
      <c r="G49" s="14" t="s">
        <v>47</v>
      </c>
      <c r="H49" s="14" t="b">
        <v>1</v>
      </c>
      <c r="I49" s="14" t="b">
        <v>1</v>
      </c>
      <c r="J49" s="14" t="s">
        <v>43</v>
      </c>
      <c r="K49" s="14">
        <v>0</v>
      </c>
      <c r="L49" s="15">
        <v>0.64300000000000002</v>
      </c>
      <c r="M49" s="16">
        <v>0.33</v>
      </c>
      <c r="N49" s="16">
        <v>5.0999999999999997E-2</v>
      </c>
      <c r="O49" s="17">
        <v>0.20699999999999999</v>
      </c>
      <c r="P49" s="18">
        <v>9.9000000000000005E-2</v>
      </c>
      <c r="Q49" s="18">
        <v>3.6999999999999998E-2</v>
      </c>
      <c r="R49" s="19">
        <v>0.20702705372821301</v>
      </c>
      <c r="S49" s="20">
        <v>9.5847534494796105E-2</v>
      </c>
      <c r="T49" s="20">
        <v>0.31310469161316801</v>
      </c>
      <c r="U49" s="15">
        <v>2E-3</v>
      </c>
      <c r="V49" s="16">
        <v>1E-3</v>
      </c>
      <c r="W49" s="16">
        <v>0.13800000000000001</v>
      </c>
      <c r="X49" s="17">
        <v>0.745</v>
      </c>
      <c r="Y49" s="18">
        <v>0.44600000000000001</v>
      </c>
      <c r="Z49" s="18">
        <v>9.5000000000000001E-2</v>
      </c>
      <c r="AA49" s="19" t="s">
        <v>48</v>
      </c>
      <c r="AB49" s="20" t="s">
        <v>43</v>
      </c>
      <c r="AC49" s="20" t="s">
        <v>43</v>
      </c>
      <c r="AD49" s="15">
        <v>0.27700000000000002</v>
      </c>
      <c r="AE49" s="16">
        <v>7.6999999999999999E-2</v>
      </c>
      <c r="AF49" s="16">
        <v>0</v>
      </c>
      <c r="AG49" s="17">
        <v>0.155</v>
      </c>
      <c r="AH49" s="18">
        <v>4.2000000000000003E-2</v>
      </c>
      <c r="AI49" s="18">
        <v>0</v>
      </c>
      <c r="AJ49" s="19">
        <v>0.15578055913215</v>
      </c>
      <c r="AK49" s="20">
        <v>4.3112038349642702E-2</v>
      </c>
      <c r="AL49" s="20">
        <v>0.26453645755208299</v>
      </c>
      <c r="AM49" s="14">
        <f>data!AM49</f>
        <v>35.335000000000001</v>
      </c>
      <c r="AN49" s="14">
        <f>data!AN49</f>
        <v>0.27300000000000002</v>
      </c>
      <c r="AO49" s="14">
        <f>data!AO49</f>
        <v>3.5000000000000003E-2</v>
      </c>
      <c r="AP49" s="29">
        <f>data!AP49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I20" sqref="I20"/>
    </sheetView>
  </sheetViews>
  <sheetFormatPr defaultRowHeight="15" x14ac:dyDescent="0.25"/>
  <cols>
    <col min="1" max="1" width="11.85546875" bestFit="1" customWidth="1"/>
    <col min="2" max="2" width="14.85546875" bestFit="1" customWidth="1"/>
    <col min="3" max="3" width="9.28515625" bestFit="1" customWidth="1"/>
    <col min="4" max="4" width="11.7109375" bestFit="1" customWidth="1"/>
    <col min="5" max="5" width="17" bestFit="1" customWidth="1"/>
    <col min="6" max="6" width="18.140625" bestFit="1" customWidth="1"/>
    <col min="8" max="8" width="11.7109375" style="9" bestFit="1" customWidth="1"/>
    <col min="9" max="9" width="13.42578125" style="10" bestFit="1" customWidth="1"/>
    <col min="12" max="12" width="12.5703125" style="9" bestFit="1" customWidth="1"/>
    <col min="13" max="13" width="13.42578125" style="10" bestFit="1" customWidth="1"/>
    <col min="16" max="16" width="14.85546875" style="9" bestFit="1" customWidth="1"/>
    <col min="17" max="17" width="18.7109375" style="10" bestFit="1" customWidth="1"/>
  </cols>
  <sheetData>
    <row r="1" spans="1:18" x14ac:dyDescent="0.25">
      <c r="A1" t="str">
        <f>compare_estimates!B1</f>
        <v>study_name</v>
      </c>
      <c r="B1" t="str">
        <f>compare_estimates!C1</f>
        <v>model_number</v>
      </c>
      <c r="C1" t="str">
        <f>compare_estimates!D1</f>
        <v>subgroup</v>
      </c>
      <c r="D1" t="str">
        <f>compare_estimates!E1</f>
        <v>model_type</v>
      </c>
      <c r="E1" t="str">
        <f>compare_estimates!F1</f>
        <v>physical_measure</v>
      </c>
      <c r="F1" t="str">
        <f>compare_estimates!G1</f>
        <v>cognitive_measure</v>
      </c>
      <c r="H1" s="12" t="str">
        <f>compare_estimates!O1</f>
        <v>R_IPIC_est</v>
      </c>
      <c r="I1" s="13" t="str">
        <f>compare_estimates!R1</f>
        <v>pc_CORR_00</v>
      </c>
      <c r="J1" t="s">
        <v>60</v>
      </c>
      <c r="L1" s="12" t="str">
        <f>compare_estimates!X1</f>
        <v>R_SPSC_est</v>
      </c>
      <c r="M1" s="13" t="str">
        <f>compare_estimates!AA1</f>
        <v>pc_CORR_11</v>
      </c>
      <c r="N1" t="s">
        <v>60</v>
      </c>
      <c r="P1" s="12" t="str">
        <f>compare_estimates!AG1</f>
        <v>R_RES_PC_est</v>
      </c>
      <c r="Q1" s="13" t="str">
        <f>compare_estimates!AJ1</f>
        <v>pc_CORR_residual</v>
      </c>
      <c r="R1" t="s">
        <v>60</v>
      </c>
    </row>
    <row r="2" spans="1:18" x14ac:dyDescent="0.25">
      <c r="A2" t="str">
        <f>compare_estimates!B2</f>
        <v>eas</v>
      </c>
      <c r="B2" t="str">
        <f>compare_estimates!C2</f>
        <v>b1</v>
      </c>
      <c r="C2" t="str">
        <f>compare_estimates!D2</f>
        <v>female</v>
      </c>
      <c r="D2" t="str">
        <f>compare_estimates!E2</f>
        <v>aehplus</v>
      </c>
      <c r="E2" t="str">
        <f>compare_estimates!F2</f>
        <v>grip</v>
      </c>
      <c r="F2" t="str">
        <f>compare_estimates!G2</f>
        <v>gait</v>
      </c>
      <c r="H2" s="12">
        <f>compare_estimates!O2</f>
        <v>0.17499999999999999</v>
      </c>
      <c r="I2" s="13">
        <f>compare_estimates!R2</f>
        <v>0.175394454277154</v>
      </c>
      <c r="J2" s="11">
        <f>H2-I2</f>
        <v>-3.9445427715401049E-4</v>
      </c>
      <c r="L2" s="12">
        <f>compare_estimates!X2</f>
        <v>0.38100000000000001</v>
      </c>
      <c r="M2" s="13">
        <f>compare_estimates!AA2</f>
        <v>0.380994961425627</v>
      </c>
      <c r="N2" s="11">
        <f>L2-M2</f>
        <v>5.0385743730063659E-6</v>
      </c>
      <c r="P2" s="12">
        <f>compare_estimates!AG2</f>
        <v>2.7E-2</v>
      </c>
      <c r="Q2" s="13">
        <f>compare_estimates!AJ2</f>
        <v>2.7394784990256001E-2</v>
      </c>
      <c r="R2" s="11">
        <f>P2-Q2</f>
        <v>-3.9478499025600092E-4</v>
      </c>
    </row>
    <row r="3" spans="1:18" x14ac:dyDescent="0.25">
      <c r="A3" t="str">
        <f>compare_estimates!B3</f>
        <v>eas</v>
      </c>
      <c r="B3" t="str">
        <f>compare_estimates!C3</f>
        <v>b1</v>
      </c>
      <c r="C3" t="str">
        <f>compare_estimates!D3</f>
        <v>female</v>
      </c>
      <c r="D3" t="str">
        <f>compare_estimates!E3</f>
        <v>aehplus</v>
      </c>
      <c r="E3" t="str">
        <f>compare_estimates!F3</f>
        <v>grip</v>
      </c>
      <c r="F3" t="str">
        <f>compare_estimates!G3</f>
        <v>pef</v>
      </c>
      <c r="H3" s="12">
        <f>compare_estimates!O3</f>
        <v>0.28799999999999998</v>
      </c>
      <c r="I3" s="13">
        <f>compare_estimates!R3</f>
        <v>0.288307618804026</v>
      </c>
      <c r="J3" s="11">
        <f t="shared" ref="J3:J49" si="0">H3-I3</f>
        <v>-3.0761880402602193E-4</v>
      </c>
      <c r="L3" s="12">
        <f>compare_estimates!X3</f>
        <v>3.4000000000000002E-2</v>
      </c>
      <c r="M3" s="13">
        <f>compare_estimates!AA3</f>
        <v>3.37309729533216E-2</v>
      </c>
      <c r="N3" s="11">
        <f t="shared" ref="N3:N49" si="1">L3-M3</f>
        <v>2.6902704667840227E-4</v>
      </c>
      <c r="P3" s="12">
        <f>compare_estimates!AG3</f>
        <v>0.114</v>
      </c>
      <c r="Q3" s="13">
        <f>compare_estimates!AJ3</f>
        <v>0.114484505410457</v>
      </c>
      <c r="R3" s="11">
        <f t="shared" ref="R3:R49" si="2">P3-Q3</f>
        <v>-4.8450541045699791E-4</v>
      </c>
    </row>
    <row r="4" spans="1:18" x14ac:dyDescent="0.25">
      <c r="A4" t="str">
        <f>compare_estimates!B4</f>
        <v>eas</v>
      </c>
      <c r="B4" t="str">
        <f>compare_estimates!C4</f>
        <v>b1</v>
      </c>
      <c r="C4" t="str">
        <f>compare_estimates!D4</f>
        <v>female</v>
      </c>
      <c r="D4" t="str">
        <f>compare_estimates!E4</f>
        <v>aehplus</v>
      </c>
      <c r="E4" t="str">
        <f>compare_estimates!F4</f>
        <v>pef</v>
      </c>
      <c r="F4" t="str">
        <f>compare_estimates!G4</f>
        <v>gait</v>
      </c>
      <c r="H4" s="12">
        <f>compare_estimates!O4</f>
        <v>5.1999999999999998E-2</v>
      </c>
      <c r="I4" s="13">
        <f>compare_estimates!R4</f>
        <v>5.2417475595854801E-2</v>
      </c>
      <c r="J4" s="11">
        <f t="shared" si="0"/>
        <v>-4.1747559585480348E-4</v>
      </c>
      <c r="L4" s="12">
        <f>compare_estimates!X4</f>
        <v>-0.55400000000000005</v>
      </c>
      <c r="M4" s="13">
        <f>compare_estimates!AA4</f>
        <v>-0.55394771249189201</v>
      </c>
      <c r="N4" s="11">
        <f t="shared" si="1"/>
        <v>-5.2287508108039837E-5</v>
      </c>
      <c r="P4" s="12">
        <f>compare_estimates!AG4</f>
        <v>9.5000000000000001E-2</v>
      </c>
      <c r="Q4" s="13">
        <f>compare_estimates!AJ4</f>
        <v>9.4597496592195796E-2</v>
      </c>
      <c r="R4" s="11">
        <f t="shared" si="2"/>
        <v>4.0250340780420557E-4</v>
      </c>
    </row>
    <row r="5" spans="1:18" x14ac:dyDescent="0.25">
      <c r="A5" t="str">
        <f>compare_estimates!B5</f>
        <v>eas</v>
      </c>
      <c r="B5" t="str">
        <f>compare_estimates!C5</f>
        <v>b1</v>
      </c>
      <c r="C5" t="str">
        <f>compare_estimates!D5</f>
        <v>male</v>
      </c>
      <c r="D5" t="str">
        <f>compare_estimates!E5</f>
        <v>aehplus</v>
      </c>
      <c r="E5" t="str">
        <f>compare_estimates!F5</f>
        <v>grip</v>
      </c>
      <c r="F5" t="str">
        <f>compare_estimates!G5</f>
        <v>gait</v>
      </c>
      <c r="H5" s="12">
        <f>compare_estimates!O5</f>
        <v>0.315</v>
      </c>
      <c r="I5" s="13">
        <f>compare_estimates!R5</f>
        <v>0.31548677200987901</v>
      </c>
      <c r="J5" s="11">
        <f t="shared" si="0"/>
        <v>-4.867720098790107E-4</v>
      </c>
      <c r="L5" s="12">
        <f>compare_estimates!X5</f>
        <v>0.24399999999999999</v>
      </c>
      <c r="M5" s="13">
        <f>compare_estimates!AA5</f>
        <v>0.244114815211568</v>
      </c>
      <c r="N5" s="11">
        <f t="shared" si="1"/>
        <v>-1.1481521156800345E-4</v>
      </c>
      <c r="P5" s="12">
        <f>compare_estimates!AG5</f>
        <v>0.215</v>
      </c>
      <c r="Q5" s="13">
        <f>compare_estimates!AJ5</f>
        <v>0.21480131363223301</v>
      </c>
      <c r="R5" s="11">
        <f t="shared" si="2"/>
        <v>1.98686367766987E-4</v>
      </c>
    </row>
    <row r="6" spans="1:18" x14ac:dyDescent="0.25">
      <c r="A6" t="str">
        <f>compare_estimates!B6</f>
        <v>eas</v>
      </c>
      <c r="B6" t="str">
        <f>compare_estimates!C6</f>
        <v>b1</v>
      </c>
      <c r="C6" t="str">
        <f>compare_estimates!D6</f>
        <v>male</v>
      </c>
      <c r="D6" t="str">
        <f>compare_estimates!E6</f>
        <v>aehplus</v>
      </c>
      <c r="E6" t="str">
        <f>compare_estimates!F6</f>
        <v>grip</v>
      </c>
      <c r="F6" t="str">
        <f>compare_estimates!G6</f>
        <v>pef</v>
      </c>
      <c r="H6" s="12">
        <f>compare_estimates!O6</f>
        <v>4.3999999999999997E-2</v>
      </c>
      <c r="I6" s="13">
        <f>compare_estimates!R6</f>
        <v>4.3634432742780699E-2</v>
      </c>
      <c r="J6" s="11">
        <f t="shared" si="0"/>
        <v>3.6556725721929861E-4</v>
      </c>
      <c r="L6" s="12">
        <f>compare_estimates!X6</f>
        <v>8.2000000000000003E-2</v>
      </c>
      <c r="M6" s="13">
        <f>compare_estimates!AA6</f>
        <v>8.2295331716272097E-2</v>
      </c>
      <c r="N6" s="11">
        <f t="shared" si="1"/>
        <v>-2.9533171627209309E-4</v>
      </c>
      <c r="P6" s="12">
        <f>compare_estimates!AG6</f>
        <v>0.24</v>
      </c>
      <c r="Q6" s="13">
        <f>compare_estimates!AJ6</f>
        <v>0.24016511066426199</v>
      </c>
      <c r="R6" s="11">
        <f t="shared" si="2"/>
        <v>-1.651106642620026E-4</v>
      </c>
    </row>
    <row r="7" spans="1:18" x14ac:dyDescent="0.25">
      <c r="A7" t="str">
        <f>compare_estimates!B7</f>
        <v>eas</v>
      </c>
      <c r="B7" t="str">
        <f>compare_estimates!C7</f>
        <v>b1</v>
      </c>
      <c r="C7" t="str">
        <f>compare_estimates!D7</f>
        <v>male</v>
      </c>
      <c r="D7" t="str">
        <f>compare_estimates!E7</f>
        <v>aehplus</v>
      </c>
      <c r="E7" t="str">
        <f>compare_estimates!F7</f>
        <v>pef</v>
      </c>
      <c r="F7" t="str">
        <f>compare_estimates!G7</f>
        <v>gait</v>
      </c>
      <c r="H7" s="12">
        <f>compare_estimates!O7</f>
        <v>-3.9E-2</v>
      </c>
      <c r="I7" s="13">
        <f>compare_estimates!R7</f>
        <v>-3.8548804722055498E-2</v>
      </c>
      <c r="J7" s="11">
        <f t="shared" si="0"/>
        <v>-4.511952779445022E-4</v>
      </c>
      <c r="L7" s="12">
        <f>compare_estimates!X7</f>
        <v>-0.44800000000000001</v>
      </c>
      <c r="M7" s="13">
        <f>compare_estimates!AA7</f>
        <v>-0.44839015721895398</v>
      </c>
      <c r="N7" s="11">
        <f t="shared" si="1"/>
        <v>3.9015721895396815E-4</v>
      </c>
      <c r="P7" s="12">
        <f>compare_estimates!AG7</f>
        <v>0.18099999999999999</v>
      </c>
      <c r="Q7" s="13">
        <f>compare_estimates!AJ7</f>
        <v>0.18109650373792099</v>
      </c>
      <c r="R7" s="11">
        <f t="shared" si="2"/>
        <v>-9.6503737920999866E-5</v>
      </c>
    </row>
    <row r="8" spans="1:18" x14ac:dyDescent="0.25">
      <c r="A8" t="str">
        <f>compare_estimates!B8</f>
        <v>elsa</v>
      </c>
      <c r="B8" t="str">
        <f>compare_estimates!C8</f>
        <v>b1</v>
      </c>
      <c r="C8" t="str">
        <f>compare_estimates!D8</f>
        <v>female</v>
      </c>
      <c r="D8" t="str">
        <f>compare_estimates!E8</f>
        <v>aehplus</v>
      </c>
      <c r="E8" t="str">
        <f>compare_estimates!F8</f>
        <v>fev</v>
      </c>
      <c r="F8" t="str">
        <f>compare_estimates!G8</f>
        <v>gait</v>
      </c>
      <c r="H8" s="12">
        <f>compare_estimates!O8</f>
        <v>0.219</v>
      </c>
      <c r="I8" s="13">
        <f>compare_estimates!R8</f>
        <v>0.21919864974047601</v>
      </c>
      <c r="J8" s="11">
        <f t="shared" si="0"/>
        <v>-1.9864974047600903E-4</v>
      </c>
      <c r="L8" s="12">
        <f>compare_estimates!X8</f>
        <v>0.39700000000000002</v>
      </c>
      <c r="M8" s="13" t="str">
        <f>compare_estimates!AA8</f>
        <v>NA</v>
      </c>
      <c r="N8" s="11" t="e">
        <f t="shared" si="1"/>
        <v>#VALUE!</v>
      </c>
      <c r="P8" s="12">
        <f>compare_estimates!AG8</f>
        <v>2.1999999999999999E-2</v>
      </c>
      <c r="Q8" s="13">
        <f>compare_estimates!AJ8</f>
        <v>2.0747959668163399E-2</v>
      </c>
      <c r="R8" s="11">
        <f t="shared" si="2"/>
        <v>1.2520403318365993E-3</v>
      </c>
    </row>
    <row r="9" spans="1:18" x14ac:dyDescent="0.25">
      <c r="A9" t="str">
        <f>compare_estimates!B9</f>
        <v>elsa</v>
      </c>
      <c r="B9" t="str">
        <f>compare_estimates!C9</f>
        <v>b1</v>
      </c>
      <c r="C9" t="str">
        <f>compare_estimates!D9</f>
        <v>female</v>
      </c>
      <c r="D9" t="str">
        <f>compare_estimates!E9</f>
        <v>aehplus</v>
      </c>
      <c r="E9" t="str">
        <f>compare_estimates!F9</f>
        <v>grip</v>
      </c>
      <c r="F9" t="str">
        <f>compare_estimates!G9</f>
        <v>fev</v>
      </c>
      <c r="H9" s="12">
        <f>compare_estimates!O9</f>
        <v>0.246</v>
      </c>
      <c r="I9" s="13">
        <f>compare_estimates!R9</f>
        <v>0.24574248017165201</v>
      </c>
      <c r="J9" s="11">
        <f t="shared" si="0"/>
        <v>2.5751982834798515E-4</v>
      </c>
      <c r="L9" s="12">
        <f>compare_estimates!X9</f>
        <v>0.63300000000000001</v>
      </c>
      <c r="M9" s="13" t="str">
        <f>compare_estimates!AA9</f>
        <v>Inf</v>
      </c>
      <c r="N9" s="11" t="e">
        <f t="shared" si="1"/>
        <v>#VALUE!</v>
      </c>
      <c r="P9" s="12">
        <f>compare_estimates!AG9</f>
        <v>1.4E-2</v>
      </c>
      <c r="Q9" s="13">
        <f>compare_estimates!AJ9</f>
        <v>1.3844774527222501E-2</v>
      </c>
      <c r="R9" s="11">
        <f t="shared" si="2"/>
        <v>1.552254727774996E-4</v>
      </c>
    </row>
    <row r="10" spans="1:18" x14ac:dyDescent="0.25">
      <c r="A10" t="str">
        <f>compare_estimates!B10</f>
        <v>elsa</v>
      </c>
      <c r="B10" t="str">
        <f>compare_estimates!C10</f>
        <v>b1</v>
      </c>
      <c r="C10" t="str">
        <f>compare_estimates!D10</f>
        <v>female</v>
      </c>
      <c r="D10" t="str">
        <f>compare_estimates!E10</f>
        <v>aehplus</v>
      </c>
      <c r="E10" t="str">
        <f>compare_estimates!F10</f>
        <v>grip</v>
      </c>
      <c r="F10" t="str">
        <f>compare_estimates!G10</f>
        <v>gait</v>
      </c>
      <c r="H10" s="12">
        <f>compare_estimates!O10</f>
        <v>0.36299999999999999</v>
      </c>
      <c r="I10" s="13">
        <f>compare_estimates!R10</f>
        <v>0.36461324916603299</v>
      </c>
      <c r="J10" s="11">
        <f t="shared" si="0"/>
        <v>-1.6132491660330039E-3</v>
      </c>
      <c r="L10" s="12">
        <f>compare_estimates!X10</f>
        <v>0.496</v>
      </c>
      <c r="M10" s="13" t="str">
        <f>compare_estimates!AA10</f>
        <v>Inf</v>
      </c>
      <c r="N10" s="11" t="e">
        <f t="shared" si="1"/>
        <v>#VALUE!</v>
      </c>
      <c r="P10" s="12">
        <f>compare_estimates!AG10</f>
        <v>5.8999999999999997E-2</v>
      </c>
      <c r="Q10" s="13">
        <f>compare_estimates!AJ10</f>
        <v>5.8545344463476E-2</v>
      </c>
      <c r="R10" s="11">
        <f t="shared" si="2"/>
        <v>4.5465553652399709E-4</v>
      </c>
    </row>
    <row r="11" spans="1:18" x14ac:dyDescent="0.25">
      <c r="A11" t="str">
        <f>compare_estimates!B11</f>
        <v>elsa</v>
      </c>
      <c r="B11" t="str">
        <f>compare_estimates!C11</f>
        <v>b1</v>
      </c>
      <c r="C11" t="str">
        <f>compare_estimates!D11</f>
        <v>male</v>
      </c>
      <c r="D11" t="str">
        <f>compare_estimates!E11</f>
        <v>aehplus</v>
      </c>
      <c r="E11" t="str">
        <f>compare_estimates!F11</f>
        <v>fev</v>
      </c>
      <c r="F11" t="str">
        <f>compare_estimates!G11</f>
        <v>gait</v>
      </c>
      <c r="H11" s="12">
        <f>compare_estimates!O11</f>
        <v>0.24099999999999999</v>
      </c>
      <c r="I11" s="13">
        <f>compare_estimates!R11</f>
        <v>0.24459979523511399</v>
      </c>
      <c r="J11" s="11">
        <f t="shared" si="0"/>
        <v>-3.5997952351140006E-3</v>
      </c>
      <c r="L11" s="12">
        <f>compare_estimates!X11</f>
        <v>0.34399999999999997</v>
      </c>
      <c r="M11" s="13" t="str">
        <f>compare_estimates!AA11</f>
        <v>NA</v>
      </c>
      <c r="N11" s="11" t="e">
        <f t="shared" si="1"/>
        <v>#VALUE!</v>
      </c>
      <c r="P11" s="12">
        <f>compare_estimates!AG11</f>
        <v>1.2999999999999999E-2</v>
      </c>
      <c r="Q11" s="13">
        <f>compare_estimates!AJ11</f>
        <v>1.44337567297406E-2</v>
      </c>
      <c r="R11" s="11">
        <f t="shared" si="2"/>
        <v>-1.4337567297406009E-3</v>
      </c>
    </row>
    <row r="12" spans="1:18" x14ac:dyDescent="0.25">
      <c r="A12" t="str">
        <f>compare_estimates!B12</f>
        <v>elsa</v>
      </c>
      <c r="B12" t="str">
        <f>compare_estimates!C12</f>
        <v>b1</v>
      </c>
      <c r="C12" t="str">
        <f>compare_estimates!D12</f>
        <v>male</v>
      </c>
      <c r="D12" t="str">
        <f>compare_estimates!E12</f>
        <v>aehplus</v>
      </c>
      <c r="E12" t="str">
        <f>compare_estimates!F12</f>
        <v>grip</v>
      </c>
      <c r="F12" t="str">
        <f>compare_estimates!G12</f>
        <v>fev</v>
      </c>
      <c r="H12" s="12">
        <f>compare_estimates!O12</f>
        <v>0.187</v>
      </c>
      <c r="I12" s="13">
        <f>compare_estimates!R12</f>
        <v>0.18721227282877501</v>
      </c>
      <c r="J12" s="11">
        <f t="shared" si="0"/>
        <v>-2.1227282877500642E-4</v>
      </c>
      <c r="L12" s="12">
        <f>compare_estimates!X12</f>
        <v>0.42</v>
      </c>
      <c r="M12" s="13">
        <f>compare_estimates!AA12</f>
        <v>0.40824829046386302</v>
      </c>
      <c r="N12" s="11">
        <f t="shared" si="1"/>
        <v>1.1751709536136967E-2</v>
      </c>
      <c r="P12" s="12">
        <f>compare_estimates!AG12</f>
        <v>1.2999999999999999E-2</v>
      </c>
      <c r="Q12" s="13">
        <f>compare_estimates!AJ12</f>
        <v>1.32961870998329E-2</v>
      </c>
      <c r="R12" s="11">
        <f t="shared" si="2"/>
        <v>-2.9618709983290047E-4</v>
      </c>
    </row>
    <row r="13" spans="1:18" x14ac:dyDescent="0.25">
      <c r="A13" t="str">
        <f>compare_estimates!B13</f>
        <v>elsa</v>
      </c>
      <c r="B13" t="str">
        <f>compare_estimates!C13</f>
        <v>b1</v>
      </c>
      <c r="C13" t="str">
        <f>compare_estimates!D13</f>
        <v>male</v>
      </c>
      <c r="D13" t="str">
        <f>compare_estimates!E13</f>
        <v>aehplus</v>
      </c>
      <c r="E13" t="str">
        <f>compare_estimates!F13</f>
        <v>grip</v>
      </c>
      <c r="F13" t="str">
        <f>compare_estimates!G13</f>
        <v>gait</v>
      </c>
      <c r="H13" s="12">
        <f>compare_estimates!O13</f>
        <v>0.27700000000000002</v>
      </c>
      <c r="I13" s="13">
        <f>compare_estimates!R13</f>
        <v>0.27745176553505002</v>
      </c>
      <c r="J13" s="11">
        <f t="shared" si="0"/>
        <v>-4.5176553504999717E-4</v>
      </c>
      <c r="L13" s="12">
        <f>compare_estimates!X13</f>
        <v>0.54800000000000004</v>
      </c>
      <c r="M13" s="13" t="str">
        <f>compare_estimates!AA13</f>
        <v>Inf</v>
      </c>
      <c r="N13" s="11" t="e">
        <f t="shared" si="1"/>
        <v>#VALUE!</v>
      </c>
      <c r="P13" s="12">
        <f>compare_estimates!AG13</f>
        <v>2.1999999999999999E-2</v>
      </c>
      <c r="Q13" s="13">
        <f>compare_estimates!AJ13</f>
        <v>2.07869854820775E-2</v>
      </c>
      <c r="R13" s="11">
        <f t="shared" si="2"/>
        <v>1.2130145179224984E-3</v>
      </c>
    </row>
    <row r="14" spans="1:18" x14ac:dyDescent="0.25">
      <c r="A14" t="str">
        <f>compare_estimates!B14</f>
        <v>hrs</v>
      </c>
      <c r="B14" t="str">
        <f>compare_estimates!C14</f>
        <v>b1</v>
      </c>
      <c r="C14" t="str">
        <f>compare_estimates!D14</f>
        <v>female</v>
      </c>
      <c r="D14" t="str">
        <f>compare_estimates!E14</f>
        <v>aehplus</v>
      </c>
      <c r="E14" t="str">
        <f>compare_estimates!F14</f>
        <v>grip</v>
      </c>
      <c r="F14" t="str">
        <f>compare_estimates!G14</f>
        <v>gait</v>
      </c>
      <c r="H14" s="12">
        <f>compare_estimates!O14</f>
        <v>0.20699999999999999</v>
      </c>
      <c r="I14" s="13">
        <f>compare_estimates!R14</f>
        <v>0.20750220488275101</v>
      </c>
      <c r="J14" s="11">
        <f t="shared" si="0"/>
        <v>-5.0220488275101727E-4</v>
      </c>
      <c r="L14" s="12">
        <f>compare_estimates!X14</f>
        <v>0.127</v>
      </c>
      <c r="M14" s="13" t="str">
        <f>compare_estimates!AA14</f>
        <v>NA</v>
      </c>
      <c r="N14" s="11" t="e">
        <f t="shared" si="1"/>
        <v>#VALUE!</v>
      </c>
      <c r="P14" s="12">
        <f>compare_estimates!AG14</f>
        <v>1.7999999999999999E-2</v>
      </c>
      <c r="Q14" s="13">
        <f>compare_estimates!AJ14</f>
        <v>1.8960398324231999E-2</v>
      </c>
      <c r="R14" s="11">
        <f t="shared" si="2"/>
        <v>-9.6039832423200008E-4</v>
      </c>
    </row>
    <row r="15" spans="1:18" x14ac:dyDescent="0.25">
      <c r="A15" t="str">
        <f>compare_estimates!B15</f>
        <v>hrs</v>
      </c>
      <c r="B15" t="str">
        <f>compare_estimates!C15</f>
        <v>b1</v>
      </c>
      <c r="C15" t="str">
        <f>compare_estimates!D15</f>
        <v>female</v>
      </c>
      <c r="D15" t="str">
        <f>compare_estimates!E15</f>
        <v>aehplus</v>
      </c>
      <c r="E15" t="str">
        <f>compare_estimates!F15</f>
        <v>grip</v>
      </c>
      <c r="F15" t="str">
        <f>compare_estimates!G15</f>
        <v>pef</v>
      </c>
      <c r="H15" s="12">
        <f>compare_estimates!O15</f>
        <v>0.28899999999999998</v>
      </c>
      <c r="I15" s="13">
        <f>compare_estimates!R15</f>
        <v>0.289136877464022</v>
      </c>
      <c r="J15" s="11">
        <f t="shared" si="0"/>
        <v>-1.3687746402202272E-4</v>
      </c>
      <c r="L15" s="12">
        <f>compare_estimates!X15</f>
        <v>-0.52400000000000002</v>
      </c>
      <c r="M15" s="13">
        <f>compare_estimates!AA15</f>
        <v>-0.52525585323193302</v>
      </c>
      <c r="N15" s="11">
        <f t="shared" si="1"/>
        <v>1.2558532319330018E-3</v>
      </c>
      <c r="P15" s="12">
        <f>compare_estimates!AG15</f>
        <v>8.2000000000000003E-2</v>
      </c>
      <c r="Q15" s="13">
        <f>compare_estimates!AJ15</f>
        <v>8.2504141432686598E-2</v>
      </c>
      <c r="R15" s="11">
        <f t="shared" si="2"/>
        <v>-5.041414326865945E-4</v>
      </c>
    </row>
    <row r="16" spans="1:18" x14ac:dyDescent="0.25">
      <c r="A16" t="str">
        <f>compare_estimates!B16</f>
        <v>hrs</v>
      </c>
      <c r="B16" t="str">
        <f>compare_estimates!C16</f>
        <v>b1</v>
      </c>
      <c r="C16" t="str">
        <f>compare_estimates!D16</f>
        <v>female</v>
      </c>
      <c r="D16" t="str">
        <f>compare_estimates!E16</f>
        <v>aehplus</v>
      </c>
      <c r="E16" t="str">
        <f>compare_estimates!F16</f>
        <v>pef</v>
      </c>
      <c r="F16" t="str">
        <f>compare_estimates!G16</f>
        <v>gait</v>
      </c>
      <c r="H16" s="12">
        <f>compare_estimates!O16</f>
        <v>0.28699999999999998</v>
      </c>
      <c r="I16" s="13">
        <f>compare_estimates!R16</f>
        <v>0.28923734583598099</v>
      </c>
      <c r="J16" s="11">
        <f t="shared" si="0"/>
        <v>-2.2373458359810083E-3</v>
      </c>
      <c r="L16" s="12">
        <f>compare_estimates!X16</f>
        <v>0.57699999999999996</v>
      </c>
      <c r="M16" s="13" t="str">
        <f>compare_estimates!AA16</f>
        <v>Inf</v>
      </c>
      <c r="N16" s="11" t="e">
        <f t="shared" si="1"/>
        <v>#VALUE!</v>
      </c>
      <c r="P16" s="12">
        <f>compare_estimates!AG16</f>
        <v>0.13800000000000001</v>
      </c>
      <c r="Q16" s="13">
        <f>compare_estimates!AJ16</f>
        <v>0.13876712350023099</v>
      </c>
      <c r="R16" s="11">
        <f t="shared" si="2"/>
        <v>-7.671235002309762E-4</v>
      </c>
    </row>
    <row r="17" spans="1:18" x14ac:dyDescent="0.25">
      <c r="A17" t="str">
        <f>compare_estimates!B17</f>
        <v>hrs</v>
      </c>
      <c r="B17" t="str">
        <f>compare_estimates!C17</f>
        <v>b1</v>
      </c>
      <c r="C17" t="str">
        <f>compare_estimates!D17</f>
        <v>male</v>
      </c>
      <c r="D17" t="str">
        <f>compare_estimates!E17</f>
        <v>aehplus</v>
      </c>
      <c r="E17" t="str">
        <f>compare_estimates!F17</f>
        <v>grip</v>
      </c>
      <c r="F17" t="str">
        <f>compare_estimates!G17</f>
        <v>gait</v>
      </c>
      <c r="H17" s="12">
        <f>compare_estimates!O17</f>
        <v>0.155</v>
      </c>
      <c r="I17" s="13">
        <f>compare_estimates!R17</f>
        <v>0.15402042412015701</v>
      </c>
      <c r="J17" s="11">
        <f t="shared" si="0"/>
        <v>9.7957587984298655E-4</v>
      </c>
      <c r="L17" s="12">
        <f>compare_estimates!X17</f>
        <v>0.10199999999999999</v>
      </c>
      <c r="M17" s="13">
        <f>compare_estimates!AA17</f>
        <v>0</v>
      </c>
      <c r="N17" s="11">
        <f t="shared" si="1"/>
        <v>0.10199999999999999</v>
      </c>
      <c r="P17" s="12">
        <f>compare_estimates!AG17</f>
        <v>5.8000000000000003E-2</v>
      </c>
      <c r="Q17" s="13">
        <f>compare_estimates!AJ17</f>
        <v>5.7256212301947301E-2</v>
      </c>
      <c r="R17" s="11">
        <f t="shared" si="2"/>
        <v>7.4378769805270167E-4</v>
      </c>
    </row>
    <row r="18" spans="1:18" x14ac:dyDescent="0.25">
      <c r="A18" t="str">
        <f>compare_estimates!B18</f>
        <v>hrs</v>
      </c>
      <c r="B18" t="str">
        <f>compare_estimates!C18</f>
        <v>b1</v>
      </c>
      <c r="C18" t="str">
        <f>compare_estimates!D18</f>
        <v>male</v>
      </c>
      <c r="D18" t="str">
        <f>compare_estimates!E18</f>
        <v>aehplus</v>
      </c>
      <c r="E18" t="str">
        <f>compare_estimates!F18</f>
        <v>grip</v>
      </c>
      <c r="F18" t="str">
        <f>compare_estimates!G18</f>
        <v>pef</v>
      </c>
      <c r="H18" s="12">
        <f>compare_estimates!O18</f>
        <v>0.11</v>
      </c>
      <c r="I18" s="13">
        <f>compare_estimates!R18</f>
        <v>0.109773662043697</v>
      </c>
      <c r="J18" s="11">
        <f t="shared" si="0"/>
        <v>2.2633795630300213E-4</v>
      </c>
      <c r="L18" s="12">
        <f>compare_estimates!X18</f>
        <v>-0.161</v>
      </c>
      <c r="M18" s="13">
        <f>compare_estimates!AA18</f>
        <v>-0.16051927562475399</v>
      </c>
      <c r="N18" s="11">
        <f t="shared" si="1"/>
        <v>-4.8072437524601663E-4</v>
      </c>
      <c r="P18" s="12">
        <f>compare_estimates!AG18</f>
        <v>0.11700000000000001</v>
      </c>
      <c r="Q18" s="13">
        <f>compare_estimates!AJ18</f>
        <v>0.117269178055595</v>
      </c>
      <c r="R18" s="11">
        <f t="shared" si="2"/>
        <v>-2.6917805559499575E-4</v>
      </c>
    </row>
    <row r="19" spans="1:18" x14ac:dyDescent="0.25">
      <c r="A19" t="str">
        <f>compare_estimates!B19</f>
        <v>hrs</v>
      </c>
      <c r="B19" t="str">
        <f>compare_estimates!C19</f>
        <v>b1</v>
      </c>
      <c r="C19" t="str">
        <f>compare_estimates!D19</f>
        <v>male</v>
      </c>
      <c r="D19" t="str">
        <f>compare_estimates!E19</f>
        <v>aehplus</v>
      </c>
      <c r="E19" t="str">
        <f>compare_estimates!F19</f>
        <v>pef</v>
      </c>
      <c r="F19" t="str">
        <f>compare_estimates!G19</f>
        <v>gait</v>
      </c>
      <c r="H19" s="12">
        <f>compare_estimates!O19</f>
        <v>0.30099999999999999</v>
      </c>
      <c r="I19" s="13">
        <f>compare_estimates!R19</f>
        <v>0.30232583736214502</v>
      </c>
      <c r="J19" s="11">
        <f t="shared" si="0"/>
        <v>-1.3258373621450326E-3</v>
      </c>
      <c r="L19" s="12">
        <f>compare_estimates!X19</f>
        <v>0.84499999999999997</v>
      </c>
      <c r="M19" s="13">
        <f>compare_estimates!AA19</f>
        <v>0.70129364487200097</v>
      </c>
      <c r="N19" s="11">
        <f t="shared" si="1"/>
        <v>0.14370635512799901</v>
      </c>
      <c r="P19" s="12">
        <f>compare_estimates!AG19</f>
        <v>5.0999999999999997E-2</v>
      </c>
      <c r="Q19" s="13">
        <f>compare_estimates!AJ19</f>
        <v>5.1362815951833202E-2</v>
      </c>
      <c r="R19" s="11">
        <f t="shared" si="2"/>
        <v>-3.6281595183320497E-4</v>
      </c>
    </row>
    <row r="20" spans="1:18" x14ac:dyDescent="0.25">
      <c r="A20" t="str">
        <f>compare_estimates!B20</f>
        <v>ilse</v>
      </c>
      <c r="B20" t="str">
        <f>compare_estimates!C20</f>
        <v>b1</v>
      </c>
      <c r="C20" t="str">
        <f>compare_estimates!D20</f>
        <v>female</v>
      </c>
      <c r="D20" t="str">
        <f>compare_estimates!E20</f>
        <v>aehplus</v>
      </c>
      <c r="E20" t="str">
        <f>compare_estimates!F20</f>
        <v>grip</v>
      </c>
      <c r="F20" t="str">
        <f>compare_estimates!G20</f>
        <v>tug</v>
      </c>
      <c r="H20" s="12">
        <f>compare_estimates!O20</f>
        <v>-5.7000000000000002E-2</v>
      </c>
      <c r="I20" s="13">
        <f>compare_estimates!R20</f>
        <v>-5.6809704484791501E-2</v>
      </c>
      <c r="J20" s="11">
        <f t="shared" si="0"/>
        <v>-1.9029551520850091E-4</v>
      </c>
      <c r="L20" s="12">
        <f>compare_estimates!X20</f>
        <v>0.40300000000000002</v>
      </c>
      <c r="M20" s="13">
        <f>compare_estimates!AA20</f>
        <v>0.35392909347632001</v>
      </c>
      <c r="N20" s="11">
        <f t="shared" si="1"/>
        <v>4.9070906523680013E-2</v>
      </c>
      <c r="P20" s="12">
        <f>compare_estimates!AG20</f>
        <v>9.9000000000000005E-2</v>
      </c>
      <c r="Q20" s="13">
        <f>compare_estimates!AJ20</f>
        <v>9.9010989116633794E-2</v>
      </c>
      <c r="R20" s="11">
        <f t="shared" si="2"/>
        <v>-1.0989116633788876E-5</v>
      </c>
    </row>
    <row r="21" spans="1:18" x14ac:dyDescent="0.25">
      <c r="A21" t="str">
        <f>compare_estimates!B21</f>
        <v>ilse</v>
      </c>
      <c r="B21" t="str">
        <f>compare_estimates!C21</f>
        <v>b1</v>
      </c>
      <c r="C21" t="str">
        <f>compare_estimates!D21</f>
        <v>male</v>
      </c>
      <c r="D21" t="str">
        <f>compare_estimates!E21</f>
        <v>aehplus</v>
      </c>
      <c r="E21" t="str">
        <f>compare_estimates!F21</f>
        <v>grip</v>
      </c>
      <c r="F21" t="str">
        <f>compare_estimates!G21</f>
        <v>tug</v>
      </c>
      <c r="H21" s="12">
        <f>compare_estimates!O21</f>
        <v>0.28899999999999998</v>
      </c>
      <c r="I21" s="13">
        <f>compare_estimates!R21</f>
        <v>0.28883492560142798</v>
      </c>
      <c r="J21" s="11">
        <f t="shared" si="0"/>
        <v>1.6507439857199602E-4</v>
      </c>
      <c r="L21" s="12">
        <f>compare_estimates!X21</f>
        <v>0.83699999999999997</v>
      </c>
      <c r="M21" s="13">
        <f>compare_estimates!AA21</f>
        <v>0.85561998661632899</v>
      </c>
      <c r="N21" s="11">
        <f t="shared" si="1"/>
        <v>-1.8619986616329021E-2</v>
      </c>
      <c r="P21" s="12">
        <f>compare_estimates!AG21</f>
        <v>-0.27600000000000002</v>
      </c>
      <c r="Q21" s="13">
        <f>compare_estimates!AJ21</f>
        <v>-0.27560933057820203</v>
      </c>
      <c r="R21" s="11">
        <f t="shared" si="2"/>
        <v>-3.9066942179799558E-4</v>
      </c>
    </row>
    <row r="22" spans="1:18" x14ac:dyDescent="0.25">
      <c r="A22" t="str">
        <f>compare_estimates!B22</f>
        <v>lasa</v>
      </c>
      <c r="B22" t="str">
        <f>compare_estimates!C22</f>
        <v>b1</v>
      </c>
      <c r="C22" t="str">
        <f>compare_estimates!D22</f>
        <v>female</v>
      </c>
      <c r="D22" t="str">
        <f>compare_estimates!E22</f>
        <v>aehplus</v>
      </c>
      <c r="E22" t="str">
        <f>compare_estimates!F22</f>
        <v>grip</v>
      </c>
      <c r="F22" t="str">
        <f>compare_estimates!G22</f>
        <v>gait</v>
      </c>
      <c r="H22" s="12">
        <f>compare_estimates!O22</f>
        <v>-0.34</v>
      </c>
      <c r="I22" s="13">
        <f>compare_estimates!R22</f>
        <v>-0.33970886188744098</v>
      </c>
      <c r="J22" s="11">
        <f t="shared" si="0"/>
        <v>-2.9113811255904176E-4</v>
      </c>
      <c r="L22" s="12">
        <f>compare_estimates!X22</f>
        <v>-0.68799999999999994</v>
      </c>
      <c r="M22" s="13">
        <f>compare_estimates!AA22</f>
        <v>-0.66759195047999098</v>
      </c>
      <c r="N22" s="11">
        <f t="shared" si="1"/>
        <v>-2.0408049520008964E-2</v>
      </c>
      <c r="P22" s="12">
        <f>compare_estimates!AG22</f>
        <v>6.0000000000000001E-3</v>
      </c>
      <c r="Q22" s="13">
        <f>compare_estimates!AJ22</f>
        <v>5.7709969300773203E-3</v>
      </c>
      <c r="R22" s="11">
        <f t="shared" si="2"/>
        <v>2.2900306992267982E-4</v>
      </c>
    </row>
    <row r="23" spans="1:18" x14ac:dyDescent="0.25">
      <c r="A23" t="str">
        <f>compare_estimates!B23</f>
        <v>lasa</v>
      </c>
      <c r="B23" t="str">
        <f>compare_estimates!C23</f>
        <v>b1</v>
      </c>
      <c r="C23" t="str">
        <f>compare_estimates!D23</f>
        <v>female</v>
      </c>
      <c r="D23" t="str">
        <f>compare_estimates!E23</f>
        <v>aehplus</v>
      </c>
      <c r="E23" t="str">
        <f>compare_estimates!F23</f>
        <v>grip</v>
      </c>
      <c r="F23" t="str">
        <f>compare_estimates!G23</f>
        <v>pef</v>
      </c>
      <c r="H23" s="12">
        <f>compare_estimates!O23</f>
        <v>0.27500000000000002</v>
      </c>
      <c r="I23" s="13">
        <f>compare_estimates!R23</f>
        <v>0.27464905573534898</v>
      </c>
      <c r="J23" s="11">
        <f t="shared" si="0"/>
        <v>3.50944264651043E-4</v>
      </c>
      <c r="L23" s="12">
        <f>compare_estimates!X23</f>
        <v>3.4000000000000002E-2</v>
      </c>
      <c r="M23" s="13">
        <f>compare_estimates!AA23</f>
        <v>3.00150112593832E-2</v>
      </c>
      <c r="N23" s="11">
        <f t="shared" si="1"/>
        <v>3.9849887406168023E-3</v>
      </c>
      <c r="P23" s="12">
        <f>compare_estimates!AG23</f>
        <v>3.3000000000000002E-2</v>
      </c>
      <c r="Q23" s="13">
        <f>compare_estimates!AJ23</f>
        <v>3.2896674141951798E-2</v>
      </c>
      <c r="R23" s="11">
        <f t="shared" si="2"/>
        <v>1.0332585804820327E-4</v>
      </c>
    </row>
    <row r="24" spans="1:18" x14ac:dyDescent="0.25">
      <c r="A24" t="str">
        <f>compare_estimates!B24</f>
        <v>lasa</v>
      </c>
      <c r="B24" t="str">
        <f>compare_estimates!C24</f>
        <v>b1</v>
      </c>
      <c r="C24" t="str">
        <f>compare_estimates!D24</f>
        <v>female</v>
      </c>
      <c r="D24" t="str">
        <f>compare_estimates!E24</f>
        <v>aehplus</v>
      </c>
      <c r="E24" t="str">
        <f>compare_estimates!F24</f>
        <v>pef</v>
      </c>
      <c r="F24" t="str">
        <f>compare_estimates!G24</f>
        <v>gait</v>
      </c>
      <c r="H24" s="12">
        <f>compare_estimates!O24</f>
        <v>-0.22700000000000001</v>
      </c>
      <c r="I24" s="13">
        <f>compare_estimates!R24</f>
        <v>-0.22691430442872201</v>
      </c>
      <c r="J24" s="11">
        <f t="shared" si="0"/>
        <v>-8.5695571277993876E-5</v>
      </c>
      <c r="L24" s="12">
        <f>compare_estimates!X24</f>
        <v>-0.246</v>
      </c>
      <c r="M24" s="13">
        <f>compare_estimates!AA24</f>
        <v>-0.24615539750397999</v>
      </c>
      <c r="N24" s="11">
        <f t="shared" si="1"/>
        <v>1.5539750397999819E-4</v>
      </c>
      <c r="P24" s="12">
        <f>compare_estimates!AG24</f>
        <v>-2.3E-2</v>
      </c>
      <c r="Q24" s="13">
        <f>compare_estimates!AJ24</f>
        <v>-2.32352142420932E-2</v>
      </c>
      <c r="R24" s="11">
        <f t="shared" si="2"/>
        <v>2.352142420932006E-4</v>
      </c>
    </row>
    <row r="25" spans="1:18" x14ac:dyDescent="0.25">
      <c r="A25" t="str">
        <f>compare_estimates!B25</f>
        <v>lasa</v>
      </c>
      <c r="B25" t="str">
        <f>compare_estimates!C25</f>
        <v>b1</v>
      </c>
      <c r="C25" t="str">
        <f>compare_estimates!D25</f>
        <v>male</v>
      </c>
      <c r="D25" t="str">
        <f>compare_estimates!E25</f>
        <v>aehplus</v>
      </c>
      <c r="E25" t="str">
        <f>compare_estimates!F25</f>
        <v>grip</v>
      </c>
      <c r="F25" t="str">
        <f>compare_estimates!G25</f>
        <v>gait</v>
      </c>
      <c r="H25" s="12">
        <f>compare_estimates!O25</f>
        <v>-0.32200000000000001</v>
      </c>
      <c r="I25" s="13">
        <f>compare_estimates!R25</f>
        <v>-0.32182246814800902</v>
      </c>
      <c r="J25" s="11">
        <f t="shared" si="0"/>
        <v>-1.7753185199098631E-4</v>
      </c>
      <c r="L25" s="12">
        <f>compare_estimates!X25</f>
        <v>-0.75900000000000001</v>
      </c>
      <c r="M25" s="13">
        <f>compare_estimates!AA25</f>
        <v>-0.75936675088665095</v>
      </c>
      <c r="N25" s="11">
        <f t="shared" si="1"/>
        <v>3.6675088665094613E-4</v>
      </c>
      <c r="P25" s="12">
        <f>compare_estimates!AG25</f>
        <v>-3.5000000000000003E-2</v>
      </c>
      <c r="Q25" s="13">
        <f>compare_estimates!AJ25</f>
        <v>-3.5219548596530897E-2</v>
      </c>
      <c r="R25" s="11">
        <f t="shared" si="2"/>
        <v>2.1954859653089409E-4</v>
      </c>
    </row>
    <row r="26" spans="1:18" x14ac:dyDescent="0.25">
      <c r="A26" t="str">
        <f>compare_estimates!B26</f>
        <v>lasa</v>
      </c>
      <c r="B26" t="str">
        <f>compare_estimates!C26</f>
        <v>b1</v>
      </c>
      <c r="C26" t="str">
        <f>compare_estimates!D26</f>
        <v>male</v>
      </c>
      <c r="D26" t="str">
        <f>compare_estimates!E26</f>
        <v>aehplus</v>
      </c>
      <c r="E26" t="str">
        <f>compare_estimates!F26</f>
        <v>grip</v>
      </c>
      <c r="F26" t="str">
        <f>compare_estimates!G26</f>
        <v>pef</v>
      </c>
      <c r="H26" s="12">
        <f>compare_estimates!O26</f>
        <v>0.22</v>
      </c>
      <c r="I26" s="13">
        <f>compare_estimates!R26</f>
        <v>0.21984017379738099</v>
      </c>
      <c r="J26" s="11">
        <f t="shared" si="0"/>
        <v>1.5982620261900671E-4</v>
      </c>
      <c r="L26" s="12">
        <f>compare_estimates!X26</f>
        <v>0.56799999999999995</v>
      </c>
      <c r="M26" s="13">
        <f>compare_estimates!AA26</f>
        <v>0.55416570624267902</v>
      </c>
      <c r="N26" s="11">
        <f t="shared" si="1"/>
        <v>1.3834293757320926E-2</v>
      </c>
      <c r="P26" s="12">
        <f>compare_estimates!AG26</f>
        <v>-5.3999999999999999E-2</v>
      </c>
      <c r="Q26" s="13">
        <f>compare_estimates!AJ26</f>
        <v>-5.3682923881284803E-2</v>
      </c>
      <c r="R26" s="11">
        <f t="shared" si="2"/>
        <v>-3.1707611871519686E-4</v>
      </c>
    </row>
    <row r="27" spans="1:18" x14ac:dyDescent="0.25">
      <c r="A27" t="str">
        <f>compare_estimates!B27</f>
        <v>lasa</v>
      </c>
      <c r="B27" t="str">
        <f>compare_estimates!C27</f>
        <v>b1</v>
      </c>
      <c r="C27" t="str">
        <f>compare_estimates!D27</f>
        <v>male</v>
      </c>
      <c r="D27" t="str">
        <f>compare_estimates!E27</f>
        <v>aehplus</v>
      </c>
      <c r="E27" t="str">
        <f>compare_estimates!F27</f>
        <v>pef</v>
      </c>
      <c r="F27" t="str">
        <f>compare_estimates!G27</f>
        <v>gait</v>
      </c>
      <c r="H27" s="12">
        <f>compare_estimates!O27</f>
        <v>-0.35599999999999998</v>
      </c>
      <c r="I27" s="13">
        <f>compare_estimates!R27</f>
        <v>-0.35607230427976599</v>
      </c>
      <c r="J27" s="11">
        <f t="shared" si="0"/>
        <v>7.230427976601117E-5</v>
      </c>
      <c r="L27" s="12">
        <f>compare_estimates!X27</f>
        <v>-0.40100000000000002</v>
      </c>
      <c r="M27" s="13">
        <f>compare_estimates!AA27</f>
        <v>-0.40145937749185201</v>
      </c>
      <c r="N27" s="11">
        <f t="shared" si="1"/>
        <v>4.5937749185198662E-4</v>
      </c>
      <c r="P27" s="12">
        <f>compare_estimates!AG27</f>
        <v>-2.8000000000000001E-2</v>
      </c>
      <c r="Q27" s="13">
        <f>compare_estimates!AJ27</f>
        <v>-2.7516886056347001E-2</v>
      </c>
      <c r="R27" s="11">
        <f t="shared" si="2"/>
        <v>-4.8311394365299978E-4</v>
      </c>
    </row>
    <row r="28" spans="1:18" x14ac:dyDescent="0.25">
      <c r="A28" t="str">
        <f>compare_estimates!B28</f>
        <v>nuage</v>
      </c>
      <c r="B28" t="str">
        <f>compare_estimates!C28</f>
        <v>b1</v>
      </c>
      <c r="C28" t="str">
        <f>compare_estimates!D28</f>
        <v>female</v>
      </c>
      <c r="D28" t="str">
        <f>compare_estimates!E28</f>
        <v>aehplus</v>
      </c>
      <c r="E28" t="str">
        <f>compare_estimates!F28</f>
        <v>grip</v>
      </c>
      <c r="F28" t="str">
        <f>compare_estimates!G28</f>
        <v>gait</v>
      </c>
      <c r="H28" s="12">
        <f>compare_estimates!O28</f>
        <v>-0.184</v>
      </c>
      <c r="I28" s="13">
        <f>compare_estimates!R28</f>
        <v>-0.18399784209192099</v>
      </c>
      <c r="J28" s="11">
        <f t="shared" si="0"/>
        <v>-2.1579080790035121E-6</v>
      </c>
      <c r="L28" s="12">
        <f>compare_estimates!X28</f>
        <v>-0.104</v>
      </c>
      <c r="M28" s="13">
        <f>compare_estimates!AA28</f>
        <v>-0.10327623662830999</v>
      </c>
      <c r="N28" s="11">
        <f t="shared" si="1"/>
        <v>-7.2376337169000049E-4</v>
      </c>
      <c r="P28" s="12">
        <f>compare_estimates!AG28</f>
        <v>-4.1000000000000002E-2</v>
      </c>
      <c r="Q28" s="13">
        <f>compare_estimates!AJ28</f>
        <v>-4.1513881610456202E-2</v>
      </c>
      <c r="R28" s="11">
        <f t="shared" si="2"/>
        <v>5.1388161045620023E-4</v>
      </c>
    </row>
    <row r="29" spans="1:18" x14ac:dyDescent="0.25">
      <c r="A29" t="str">
        <f>compare_estimates!B29</f>
        <v>nuage</v>
      </c>
      <c r="B29" t="str">
        <f>compare_estimates!C29</f>
        <v>b1</v>
      </c>
      <c r="C29" t="str">
        <f>compare_estimates!D29</f>
        <v>female</v>
      </c>
      <c r="D29" t="str">
        <f>compare_estimates!E29</f>
        <v>aehplus</v>
      </c>
      <c r="E29" t="str">
        <f>compare_estimates!F29</f>
        <v>grip</v>
      </c>
      <c r="F29" t="str">
        <f>compare_estimates!G29</f>
        <v>tug</v>
      </c>
      <c r="H29" s="12">
        <f>compare_estimates!O29</f>
        <v>-0.27200000000000002</v>
      </c>
      <c r="I29" s="13">
        <f>compare_estimates!R29</f>
        <v>-0.27161782258841899</v>
      </c>
      <c r="J29" s="11">
        <f t="shared" si="0"/>
        <v>-3.8217741158103058E-4</v>
      </c>
      <c r="L29" s="12">
        <f>compare_estimates!X29</f>
        <v>-0.26</v>
      </c>
      <c r="M29" s="13">
        <f>compare_estimates!AA29</f>
        <v>-0.26017420439329803</v>
      </c>
      <c r="N29" s="11">
        <f t="shared" si="1"/>
        <v>1.742043932980164E-4</v>
      </c>
      <c r="P29" s="12">
        <f>compare_estimates!AG29</f>
        <v>-1.2E-2</v>
      </c>
      <c r="Q29" s="13">
        <f>compare_estimates!AJ29</f>
        <v>-1.2298299123409E-2</v>
      </c>
      <c r="R29" s="11">
        <f t="shared" si="2"/>
        <v>2.9829912340900017E-4</v>
      </c>
    </row>
    <row r="30" spans="1:18" x14ac:dyDescent="0.25">
      <c r="A30" t="str">
        <f>compare_estimates!B30</f>
        <v>nuage</v>
      </c>
      <c r="B30" t="str">
        <f>compare_estimates!C30</f>
        <v>b1</v>
      </c>
      <c r="C30" t="str">
        <f>compare_estimates!D30</f>
        <v>male</v>
      </c>
      <c r="D30" t="str">
        <f>compare_estimates!E30</f>
        <v>aehplus</v>
      </c>
      <c r="E30" t="str">
        <f>compare_estimates!F30</f>
        <v>grip</v>
      </c>
      <c r="F30" t="str">
        <f>compare_estimates!G30</f>
        <v>gait</v>
      </c>
      <c r="H30" s="12">
        <f>compare_estimates!O30</f>
        <v>-0.2</v>
      </c>
      <c r="I30" s="13">
        <f>compare_estimates!R30</f>
        <v>-0.20019281454760901</v>
      </c>
      <c r="J30" s="11">
        <f t="shared" si="0"/>
        <v>1.928145476089993E-4</v>
      </c>
      <c r="L30" s="12">
        <f>compare_estimates!X30</f>
        <v>-0.245</v>
      </c>
      <c r="M30" s="13">
        <f>compare_estimates!AA30</f>
        <v>-0.245171537184181</v>
      </c>
      <c r="N30" s="11">
        <f t="shared" si="1"/>
        <v>1.7153718418100317E-4</v>
      </c>
      <c r="P30" s="12">
        <f>compare_estimates!AG30</f>
        <v>-5.2999999999999999E-2</v>
      </c>
      <c r="Q30" s="13">
        <f>compare_estimates!AJ30</f>
        <v>-5.2824319763594502E-2</v>
      </c>
      <c r="R30" s="11">
        <f t="shared" si="2"/>
        <v>-1.7568023640549685E-4</v>
      </c>
    </row>
    <row r="31" spans="1:18" x14ac:dyDescent="0.25">
      <c r="A31" t="str">
        <f>compare_estimates!B31</f>
        <v>nuage</v>
      </c>
      <c r="B31" t="str">
        <f>compare_estimates!C31</f>
        <v>b1</v>
      </c>
      <c r="C31" t="str">
        <f>compare_estimates!D31</f>
        <v>male</v>
      </c>
      <c r="D31" t="str">
        <f>compare_estimates!E31</f>
        <v>aehplus</v>
      </c>
      <c r="E31" t="str">
        <f>compare_estimates!F31</f>
        <v>grip</v>
      </c>
      <c r="F31" t="str">
        <f>compare_estimates!G31</f>
        <v>tug</v>
      </c>
      <c r="H31" s="12">
        <f>compare_estimates!O31</f>
        <v>-0.251</v>
      </c>
      <c r="I31" s="13">
        <f>compare_estimates!R31</f>
        <v>-0.25123244863487099</v>
      </c>
      <c r="J31" s="11">
        <f t="shared" si="0"/>
        <v>2.3244863487098533E-4</v>
      </c>
      <c r="L31" s="12">
        <f>compare_estimates!X31</f>
        <v>-0.23799999999999999</v>
      </c>
      <c r="M31" s="13">
        <f>compare_estimates!AA31</f>
        <v>-0.23851012339500299</v>
      </c>
      <c r="N31" s="11">
        <f t="shared" si="1"/>
        <v>5.1012339500300374E-4</v>
      </c>
      <c r="P31" s="12">
        <f>compare_estimates!AG31</f>
        <v>-4.2000000000000003E-2</v>
      </c>
      <c r="Q31" s="13">
        <f>compare_estimates!AJ31</f>
        <v>-4.20753880021391E-2</v>
      </c>
      <c r="R31" s="11">
        <f t="shared" si="2"/>
        <v>7.5388002139097077E-5</v>
      </c>
    </row>
    <row r="32" spans="1:18" x14ac:dyDescent="0.25">
      <c r="A32" t="str">
        <f>compare_estimates!B32</f>
        <v>octo</v>
      </c>
      <c r="B32" t="str">
        <f>compare_estimates!C32</f>
        <v>b1</v>
      </c>
      <c r="C32" t="str">
        <f>compare_estimates!D32</f>
        <v>female</v>
      </c>
      <c r="D32" t="str">
        <f>compare_estimates!E32</f>
        <v>aehplus</v>
      </c>
      <c r="E32" t="str">
        <f>compare_estimates!F32</f>
        <v>grip</v>
      </c>
      <c r="F32" t="str">
        <f>compare_estimates!G32</f>
        <v>gait</v>
      </c>
      <c r="H32" s="12">
        <f>compare_estimates!O32</f>
        <v>-0.33100000000000002</v>
      </c>
      <c r="I32" s="13">
        <f>compare_estimates!R32</f>
        <v>-0.33074011851780699</v>
      </c>
      <c r="J32" s="11">
        <f t="shared" si="0"/>
        <v>-2.5988148219302509E-4</v>
      </c>
      <c r="L32" s="12">
        <f>compare_estimates!X32</f>
        <v>-4.2999999999999997E-2</v>
      </c>
      <c r="M32" s="13">
        <f>compare_estimates!AA32</f>
        <v>-4.5548751867427698E-2</v>
      </c>
      <c r="N32" s="11">
        <f t="shared" si="1"/>
        <v>2.548751867427701E-3</v>
      </c>
      <c r="P32" s="12">
        <f>compare_estimates!AG32</f>
        <v>-4.4999999999999998E-2</v>
      </c>
      <c r="Q32" s="13">
        <f>compare_estimates!AJ32</f>
        <v>-4.53467651980166E-2</v>
      </c>
      <c r="R32" s="11">
        <f t="shared" si="2"/>
        <v>3.4676519801660199E-4</v>
      </c>
    </row>
    <row r="33" spans="1:18" x14ac:dyDescent="0.25">
      <c r="A33" t="str">
        <f>compare_estimates!B33</f>
        <v>octo</v>
      </c>
      <c r="B33" t="str">
        <f>compare_estimates!C33</f>
        <v>b1</v>
      </c>
      <c r="C33" t="str">
        <f>compare_estimates!D33</f>
        <v>female</v>
      </c>
      <c r="D33" t="str">
        <f>compare_estimates!E33</f>
        <v>aehplus</v>
      </c>
      <c r="E33" t="str">
        <f>compare_estimates!F33</f>
        <v>grip</v>
      </c>
      <c r="F33" t="str">
        <f>compare_estimates!G33</f>
        <v>pef</v>
      </c>
      <c r="H33" s="12">
        <f>compare_estimates!O33</f>
        <v>0.38600000000000001</v>
      </c>
      <c r="I33" s="13">
        <f>compare_estimates!R33</f>
        <v>0.38616069113735402</v>
      </c>
      <c r="J33" s="11">
        <f t="shared" si="0"/>
        <v>-1.6069113735400764E-4</v>
      </c>
      <c r="L33" s="12">
        <f>compare_estimates!X33</f>
        <v>0.34399999999999997</v>
      </c>
      <c r="M33" s="13">
        <f>compare_estimates!AA33</f>
        <v>0.33998723821409899</v>
      </c>
      <c r="N33" s="11">
        <f t="shared" si="1"/>
        <v>4.0127617859009868E-3</v>
      </c>
      <c r="P33" s="12">
        <f>compare_estimates!AG33</f>
        <v>2.5000000000000001E-2</v>
      </c>
      <c r="Q33" s="13">
        <f>compare_estimates!AJ33</f>
        <v>2.4793845150336499E-2</v>
      </c>
      <c r="R33" s="11">
        <f t="shared" si="2"/>
        <v>2.0615484966350281E-4</v>
      </c>
    </row>
    <row r="34" spans="1:18" x14ac:dyDescent="0.25">
      <c r="A34" t="str">
        <f>compare_estimates!B34</f>
        <v>octo</v>
      </c>
      <c r="B34" t="str">
        <f>compare_estimates!C34</f>
        <v>b1</v>
      </c>
      <c r="C34" t="str">
        <f>compare_estimates!D34</f>
        <v>female</v>
      </c>
      <c r="D34" t="str">
        <f>compare_estimates!E34</f>
        <v>aehplus</v>
      </c>
      <c r="E34" t="str">
        <f>compare_estimates!F34</f>
        <v>pef</v>
      </c>
      <c r="F34" t="str">
        <f>compare_estimates!G34</f>
        <v>gait</v>
      </c>
      <c r="H34" s="12">
        <f>compare_estimates!O34</f>
        <v>-0.35399999999999998</v>
      </c>
      <c r="I34" s="13">
        <f>compare_estimates!R34</f>
        <v>-0.35373835069390602</v>
      </c>
      <c r="J34" s="11">
        <f t="shared" si="0"/>
        <v>-2.6164930609395842E-4</v>
      </c>
      <c r="L34" s="12">
        <f>compare_estimates!X34</f>
        <v>-0.58299999999999996</v>
      </c>
      <c r="M34" s="13">
        <f>compare_estimates!AA34</f>
        <v>-0.58327582298345504</v>
      </c>
      <c r="N34" s="11">
        <f t="shared" si="1"/>
        <v>2.7582298345507628E-4</v>
      </c>
      <c r="P34" s="12">
        <f>compare_estimates!AG34</f>
        <v>-2.1999999999999999E-2</v>
      </c>
      <c r="Q34" s="13">
        <f>compare_estimates!AJ34</f>
        <v>-2.24237905399284E-2</v>
      </c>
      <c r="R34" s="11">
        <f t="shared" si="2"/>
        <v>4.2379053992840088E-4</v>
      </c>
    </row>
    <row r="35" spans="1:18" x14ac:dyDescent="0.25">
      <c r="A35" t="str">
        <f>compare_estimates!B35</f>
        <v>octo</v>
      </c>
      <c r="B35" t="str">
        <f>compare_estimates!C35</f>
        <v>b1</v>
      </c>
      <c r="C35" t="str">
        <f>compare_estimates!D35</f>
        <v>male</v>
      </c>
      <c r="D35" t="str">
        <f>compare_estimates!E35</f>
        <v>aehplus</v>
      </c>
      <c r="E35" t="str">
        <f>compare_estimates!F35</f>
        <v>grip</v>
      </c>
      <c r="F35" t="str">
        <f>compare_estimates!G35</f>
        <v>gait</v>
      </c>
      <c r="H35" s="12">
        <f>compare_estimates!O35</f>
        <v>-0.34599999999999997</v>
      </c>
      <c r="I35" s="13">
        <f>compare_estimates!R35</f>
        <v>-0.34632565069431698</v>
      </c>
      <c r="J35" s="11">
        <f t="shared" si="0"/>
        <v>3.2565069431700344E-4</v>
      </c>
      <c r="L35" s="12">
        <f>compare_estimates!X35</f>
        <v>-0.7</v>
      </c>
      <c r="M35" s="13">
        <f>compare_estimates!AA35</f>
        <v>-0.69937860618023495</v>
      </c>
      <c r="N35" s="11">
        <f t="shared" si="1"/>
        <v>-6.2139381976500374E-4</v>
      </c>
      <c r="P35" s="12">
        <f>compare_estimates!AG35</f>
        <v>-0.126</v>
      </c>
      <c r="Q35" s="13">
        <f>compare_estimates!AJ35</f>
        <v>-0.12645087149582901</v>
      </c>
      <c r="R35" s="11">
        <f t="shared" si="2"/>
        <v>4.5087149582900832E-4</v>
      </c>
    </row>
    <row r="36" spans="1:18" x14ac:dyDescent="0.25">
      <c r="A36" t="str">
        <f>compare_estimates!B36</f>
        <v>octo</v>
      </c>
      <c r="B36" t="str">
        <f>compare_estimates!C36</f>
        <v>b1</v>
      </c>
      <c r="C36" t="str">
        <f>compare_estimates!D36</f>
        <v>male</v>
      </c>
      <c r="D36" t="str">
        <f>compare_estimates!E36</f>
        <v>aehplus</v>
      </c>
      <c r="E36" t="str">
        <f>compare_estimates!F36</f>
        <v>grip</v>
      </c>
      <c r="F36" t="str">
        <f>compare_estimates!G36</f>
        <v>pef</v>
      </c>
      <c r="H36" s="12">
        <f>compare_estimates!O36</f>
        <v>0.14799999999999999</v>
      </c>
      <c r="I36" s="13">
        <f>compare_estimates!R36</f>
        <v>0.14797454417626299</v>
      </c>
      <c r="J36" s="11">
        <f t="shared" si="0"/>
        <v>2.5455823737002836E-5</v>
      </c>
      <c r="L36" s="12">
        <f>compare_estimates!X36</f>
        <v>0.10100000000000001</v>
      </c>
      <c r="M36" s="13">
        <f>compare_estimates!AA36</f>
        <v>0.10242272653847199</v>
      </c>
      <c r="N36" s="11">
        <f t="shared" si="1"/>
        <v>-1.4227265384719884E-3</v>
      </c>
      <c r="P36" s="12">
        <f>compare_estimates!AG36</f>
        <v>0.14000000000000001</v>
      </c>
      <c r="Q36" s="13">
        <f>compare_estimates!AJ36</f>
        <v>0.139768354619633</v>
      </c>
      <c r="R36" s="11">
        <f t="shared" si="2"/>
        <v>2.3164538036701821E-4</v>
      </c>
    </row>
    <row r="37" spans="1:18" x14ac:dyDescent="0.25">
      <c r="A37" t="str">
        <f>compare_estimates!B37</f>
        <v>octo</v>
      </c>
      <c r="B37" t="str">
        <f>compare_estimates!C37</f>
        <v>b1</v>
      </c>
      <c r="C37" t="str">
        <f>compare_estimates!D37</f>
        <v>male</v>
      </c>
      <c r="D37" t="str">
        <f>compare_estimates!E37</f>
        <v>aehplus</v>
      </c>
      <c r="E37" t="str">
        <f>compare_estimates!F37</f>
        <v>pef</v>
      </c>
      <c r="F37" t="str">
        <f>compare_estimates!G37</f>
        <v>gait</v>
      </c>
      <c r="H37" s="12">
        <f>compare_estimates!O37</f>
        <v>-0.377</v>
      </c>
      <c r="I37" s="13">
        <f>compare_estimates!R37</f>
        <v>-0.376735063862635</v>
      </c>
      <c r="J37" s="11">
        <f t="shared" si="0"/>
        <v>-2.6493613736500166E-4</v>
      </c>
      <c r="L37" s="12">
        <f>compare_estimates!X37</f>
        <v>-0.79200000000000004</v>
      </c>
      <c r="M37" s="13">
        <f>compare_estimates!AA37</f>
        <v>-0.79302186535712804</v>
      </c>
      <c r="N37" s="11">
        <f t="shared" si="1"/>
        <v>1.0218653571280045E-3</v>
      </c>
      <c r="P37" s="12">
        <f>compare_estimates!AG37</f>
        <v>-4.5999999999999999E-2</v>
      </c>
      <c r="Q37" s="13">
        <f>compare_estimates!AJ37</f>
        <v>-4.5553448237796001E-2</v>
      </c>
      <c r="R37" s="11">
        <f t="shared" si="2"/>
        <v>-4.4655176220399773E-4</v>
      </c>
    </row>
    <row r="38" spans="1:18" x14ac:dyDescent="0.25">
      <c r="A38" t="str">
        <f>compare_estimates!B38</f>
        <v>radc</v>
      </c>
      <c r="B38" t="str">
        <f>compare_estimates!C38</f>
        <v>b1</v>
      </c>
      <c r="C38" t="str">
        <f>compare_estimates!D38</f>
        <v>female</v>
      </c>
      <c r="D38" t="str">
        <f>compare_estimates!E38</f>
        <v>aehplus</v>
      </c>
      <c r="E38" t="str">
        <f>compare_estimates!F38</f>
        <v>fev</v>
      </c>
      <c r="F38" t="str">
        <f>compare_estimates!G38</f>
        <v>gait</v>
      </c>
      <c r="H38" s="12">
        <f>compare_estimates!O38</f>
        <v>0.24199999999999999</v>
      </c>
      <c r="I38" s="13">
        <f>compare_estimates!R38</f>
        <v>0.236682315601564</v>
      </c>
      <c r="J38" s="11">
        <f t="shared" si="0"/>
        <v>5.3176843984359956E-3</v>
      </c>
      <c r="L38" s="12">
        <f>compare_estimates!X38</f>
        <v>-2.9000000000000001E-2</v>
      </c>
      <c r="M38" s="13" t="str">
        <f>compare_estimates!AA38</f>
        <v>NA</v>
      </c>
      <c r="N38" s="11" t="e">
        <f t="shared" si="1"/>
        <v>#VALUE!</v>
      </c>
      <c r="P38" s="12">
        <f>compare_estimates!AG38</f>
        <v>1.6E-2</v>
      </c>
      <c r="Q38" s="13">
        <f>compare_estimates!AJ38</f>
        <v>0</v>
      </c>
      <c r="R38" s="11">
        <f t="shared" si="2"/>
        <v>1.6E-2</v>
      </c>
    </row>
    <row r="39" spans="1:18" x14ac:dyDescent="0.25">
      <c r="A39" t="str">
        <f>compare_estimates!B39</f>
        <v>radc</v>
      </c>
      <c r="B39" t="str">
        <f>compare_estimates!C39</f>
        <v>b1</v>
      </c>
      <c r="C39" t="str">
        <f>compare_estimates!D39</f>
        <v>female</v>
      </c>
      <c r="D39" t="str">
        <f>compare_estimates!E39</f>
        <v>aehplus</v>
      </c>
      <c r="E39" t="str">
        <f>compare_estimates!F39</f>
        <v>fev</v>
      </c>
      <c r="F39" t="str">
        <f>compare_estimates!G39</f>
        <v>grip</v>
      </c>
      <c r="H39" s="12">
        <f>compare_estimates!O39</f>
        <v>0.128</v>
      </c>
      <c r="I39" s="13">
        <f>compare_estimates!R39</f>
        <v>0.12809504603022401</v>
      </c>
      <c r="J39" s="11">
        <f t="shared" si="0"/>
        <v>-9.5046030224005262E-5</v>
      </c>
      <c r="L39" s="12">
        <f>compare_estimates!X39</f>
        <v>0.161</v>
      </c>
      <c r="M39" s="13" t="str">
        <f>compare_estimates!AA39</f>
        <v>Inf</v>
      </c>
      <c r="N39" s="11" t="e">
        <f t="shared" si="1"/>
        <v>#VALUE!</v>
      </c>
      <c r="P39" s="12">
        <f>compare_estimates!AG39</f>
        <v>2.1000000000000001E-2</v>
      </c>
      <c r="Q39" s="13">
        <f>compare_estimates!AJ39</f>
        <v>2.0581883665107301E-2</v>
      </c>
      <c r="R39" s="11">
        <f t="shared" si="2"/>
        <v>4.181163348927E-4</v>
      </c>
    </row>
    <row r="40" spans="1:18" x14ac:dyDescent="0.25">
      <c r="A40" t="str">
        <f>compare_estimates!B40</f>
        <v>radc</v>
      </c>
      <c r="B40" t="str">
        <f>compare_estimates!C40</f>
        <v>b1</v>
      </c>
      <c r="C40" t="str">
        <f>compare_estimates!D40</f>
        <v>female</v>
      </c>
      <c r="D40" t="str">
        <f>compare_estimates!E40</f>
        <v>aehplus</v>
      </c>
      <c r="E40" t="str">
        <f>compare_estimates!F40</f>
        <v>gait</v>
      </c>
      <c r="F40" t="str">
        <f>compare_estimates!G40</f>
        <v>grip</v>
      </c>
      <c r="H40" s="12">
        <f>compare_estimates!O40</f>
        <v>0.30299999999999999</v>
      </c>
      <c r="I40" s="13">
        <f>compare_estimates!R40</f>
        <v>0.30110723402481399</v>
      </c>
      <c r="J40" s="11">
        <f t="shared" si="0"/>
        <v>1.892765975186006E-3</v>
      </c>
      <c r="L40" s="12">
        <f>compare_estimates!X40</f>
        <v>-0.45500000000000002</v>
      </c>
      <c r="M40" s="13">
        <f>compare_estimates!AA40</f>
        <v>-0.36637165272365602</v>
      </c>
      <c r="N40" s="11">
        <f t="shared" si="1"/>
        <v>-8.8628347276343999E-2</v>
      </c>
      <c r="P40" s="12">
        <f>compare_estimates!AG40</f>
        <v>-7.0000000000000001E-3</v>
      </c>
      <c r="Q40" s="13">
        <f>compare_estimates!AJ40</f>
        <v>-6.7286882223617497E-3</v>
      </c>
      <c r="R40" s="11">
        <f t="shared" si="2"/>
        <v>-2.7131177763825044E-4</v>
      </c>
    </row>
    <row r="41" spans="1:18" x14ac:dyDescent="0.25">
      <c r="A41" t="str">
        <f>compare_estimates!B41</f>
        <v>radc</v>
      </c>
      <c r="B41" t="str">
        <f>compare_estimates!C41</f>
        <v>b1</v>
      </c>
      <c r="C41" t="str">
        <f>compare_estimates!D41</f>
        <v>male</v>
      </c>
      <c r="D41" t="str">
        <f>compare_estimates!E41</f>
        <v>aehplus</v>
      </c>
      <c r="E41" t="str">
        <f>compare_estimates!F41</f>
        <v>fev</v>
      </c>
      <c r="F41" t="str">
        <f>compare_estimates!G41</f>
        <v>gait</v>
      </c>
      <c r="H41" s="12">
        <f>compare_estimates!O41</f>
        <v>0.246</v>
      </c>
      <c r="I41" s="13">
        <f>compare_estimates!R41</f>
        <v>0.240488462967545</v>
      </c>
      <c r="J41" s="11">
        <f t="shared" si="0"/>
        <v>5.5115370324549939E-3</v>
      </c>
      <c r="L41" s="12">
        <f>compare_estimates!X41</f>
        <v>-0.46300000000000002</v>
      </c>
      <c r="M41" s="13" t="str">
        <f>compare_estimates!AA41</f>
        <v>NA</v>
      </c>
      <c r="N41" s="11" t="e">
        <f t="shared" si="1"/>
        <v>#VALUE!</v>
      </c>
      <c r="P41" s="12">
        <f>compare_estimates!AG41</f>
        <v>-6.0000000000000001E-3</v>
      </c>
      <c r="Q41" s="13">
        <f>compare_estimates!AJ41</f>
        <v>0</v>
      </c>
      <c r="R41" s="11">
        <f t="shared" si="2"/>
        <v>-6.0000000000000001E-3</v>
      </c>
    </row>
    <row r="42" spans="1:18" x14ac:dyDescent="0.25">
      <c r="A42" t="str">
        <f>compare_estimates!B42</f>
        <v>radc</v>
      </c>
      <c r="B42" t="str">
        <f>compare_estimates!C42</f>
        <v>b1</v>
      </c>
      <c r="C42" t="str">
        <f>compare_estimates!D42</f>
        <v>male</v>
      </c>
      <c r="D42" t="str">
        <f>compare_estimates!E42</f>
        <v>aehplus</v>
      </c>
      <c r="E42" t="str">
        <f>compare_estimates!F42</f>
        <v>fev</v>
      </c>
      <c r="F42" t="str">
        <f>compare_estimates!G42</f>
        <v>grip</v>
      </c>
      <c r="H42" s="12">
        <f>compare_estimates!O42</f>
        <v>0.246</v>
      </c>
      <c r="I42" s="13">
        <f>compare_estimates!R42</f>
        <v>0.24644660283800099</v>
      </c>
      <c r="J42" s="11">
        <f t="shared" si="0"/>
        <v>-4.4660283800099232E-4</v>
      </c>
      <c r="L42" s="12">
        <f>compare_estimates!X42</f>
        <v>-4.3999999999999997E-2</v>
      </c>
      <c r="M42" s="13">
        <f>compare_estimates!AA42</f>
        <v>-5.0986796129482301E-2</v>
      </c>
      <c r="N42" s="11">
        <f t="shared" si="1"/>
        <v>6.9867961294823033E-3</v>
      </c>
      <c r="P42" s="12">
        <f>compare_estimates!AG42</f>
        <v>-1.4E-2</v>
      </c>
      <c r="Q42" s="13">
        <f>compare_estimates!AJ42</f>
        <v>-1.4047116443919899E-2</v>
      </c>
      <c r="R42" s="11">
        <f t="shared" si="2"/>
        <v>4.7116443919898929E-5</v>
      </c>
    </row>
    <row r="43" spans="1:18" x14ac:dyDescent="0.25">
      <c r="A43" t="str">
        <f>compare_estimates!B43</f>
        <v>radc</v>
      </c>
      <c r="B43" t="str">
        <f>compare_estimates!C43</f>
        <v>b1</v>
      </c>
      <c r="C43" t="str">
        <f>compare_estimates!D43</f>
        <v>male</v>
      </c>
      <c r="D43" t="str">
        <f>compare_estimates!E43</f>
        <v>aehplus</v>
      </c>
      <c r="E43" t="str">
        <f>compare_estimates!F43</f>
        <v>gait</v>
      </c>
      <c r="F43" t="str">
        <f>compare_estimates!G43</f>
        <v>grip</v>
      </c>
      <c r="H43" s="12">
        <f>compare_estimates!O43</f>
        <v>0.30499999999999999</v>
      </c>
      <c r="I43" s="13">
        <f>compare_estimates!R43</f>
        <v>0.30428288148460603</v>
      </c>
      <c r="J43" s="11">
        <f t="shared" si="0"/>
        <v>7.1711851539396632E-4</v>
      </c>
      <c r="L43" s="12">
        <f>compare_estimates!X43</f>
        <v>0.39800000000000002</v>
      </c>
      <c r="M43" s="13" t="str">
        <f>compare_estimates!AA43</f>
        <v>Inf</v>
      </c>
      <c r="N43" s="11" t="e">
        <f t="shared" si="1"/>
        <v>#VALUE!</v>
      </c>
      <c r="P43" s="12">
        <f>compare_estimates!AG43</f>
        <v>6.0000000000000001E-3</v>
      </c>
      <c r="Q43" s="13">
        <f>compare_estimates!AJ43</f>
        <v>5.7831493196624003E-3</v>
      </c>
      <c r="R43" s="11">
        <f t="shared" si="2"/>
        <v>2.1685068033759983E-4</v>
      </c>
    </row>
    <row r="44" spans="1:18" x14ac:dyDescent="0.25">
      <c r="A44" t="str">
        <f>compare_estimates!B44</f>
        <v>satsa</v>
      </c>
      <c r="B44" t="str">
        <f>compare_estimates!C44</f>
        <v>b1</v>
      </c>
      <c r="C44" t="str">
        <f>compare_estimates!D44</f>
        <v>female</v>
      </c>
      <c r="D44" t="str">
        <f>compare_estimates!E44</f>
        <v>aehplus</v>
      </c>
      <c r="E44" t="str">
        <f>compare_estimates!F44</f>
        <v>gait</v>
      </c>
      <c r="F44" t="str">
        <f>compare_estimates!G44</f>
        <v>fev</v>
      </c>
      <c r="H44" s="12">
        <f>compare_estimates!O44</f>
        <v>-0.377</v>
      </c>
      <c r="I44" s="13">
        <f>compare_estimates!R44</f>
        <v>-0.376454064495027</v>
      </c>
      <c r="J44" s="11">
        <f t="shared" si="0"/>
        <v>-5.4593550497300525E-4</v>
      </c>
      <c r="L44" s="12">
        <f>compare_estimates!X44</f>
        <v>-0.375</v>
      </c>
      <c r="M44" s="13" t="e">
        <f>compare_estimates!AA44</f>
        <v>#NAME?</v>
      </c>
      <c r="N44" s="11" t="e">
        <f t="shared" si="1"/>
        <v>#NAME?</v>
      </c>
      <c r="P44" s="12">
        <f>compare_estimates!AG44</f>
        <v>-4.2000000000000003E-2</v>
      </c>
      <c r="Q44" s="13">
        <f>compare_estimates!AJ44</f>
        <v>-4.26138943094449E-2</v>
      </c>
      <c r="R44" s="11">
        <f t="shared" si="2"/>
        <v>6.1389430944489704E-4</v>
      </c>
    </row>
    <row r="45" spans="1:18" x14ac:dyDescent="0.25">
      <c r="A45" t="str">
        <f>compare_estimates!B45</f>
        <v>satsa</v>
      </c>
      <c r="B45" t="str">
        <f>compare_estimates!C45</f>
        <v>b1</v>
      </c>
      <c r="C45" t="str">
        <f>compare_estimates!D45</f>
        <v>female</v>
      </c>
      <c r="D45" t="str">
        <f>compare_estimates!E45</f>
        <v>aehplus</v>
      </c>
      <c r="E45" t="str">
        <f>compare_estimates!F45</f>
        <v>gait</v>
      </c>
      <c r="F45" t="str">
        <f>compare_estimates!G45</f>
        <v>grip</v>
      </c>
      <c r="H45" s="12">
        <f>compare_estimates!O45</f>
        <v>-0.16500000000000001</v>
      </c>
      <c r="I45" s="13">
        <f>compare_estimates!R45</f>
        <v>-0.164772467844852</v>
      </c>
      <c r="J45" s="11">
        <f t="shared" si="0"/>
        <v>-2.2753215514800806E-4</v>
      </c>
      <c r="L45" s="12">
        <f>compare_estimates!X45</f>
        <v>-3.1E-2</v>
      </c>
      <c r="M45" s="13">
        <f>compare_estimates!AA45</f>
        <v>-2.6499947000159001E-2</v>
      </c>
      <c r="N45" s="11">
        <f t="shared" si="1"/>
        <v>-4.5000529998409991E-3</v>
      </c>
      <c r="P45" s="12">
        <f>compare_estimates!AG45</f>
        <v>-6.0000000000000001E-3</v>
      </c>
      <c r="Q45" s="13">
        <f>compare_estimates!AJ45</f>
        <v>-5.5545270346626201E-3</v>
      </c>
      <c r="R45" s="11">
        <f t="shared" si="2"/>
        <v>-4.4547296533738005E-4</v>
      </c>
    </row>
    <row r="46" spans="1:18" x14ac:dyDescent="0.25">
      <c r="A46" t="str">
        <f>compare_estimates!B46</f>
        <v>satsa</v>
      </c>
      <c r="B46" t="str">
        <f>compare_estimates!C46</f>
        <v>b1</v>
      </c>
      <c r="C46" t="str">
        <f>compare_estimates!D46</f>
        <v>female</v>
      </c>
      <c r="D46" t="str">
        <f>compare_estimates!E46</f>
        <v>aehplus</v>
      </c>
      <c r="E46" t="str">
        <f>compare_estimates!F46</f>
        <v>grip</v>
      </c>
      <c r="F46" t="str">
        <f>compare_estimates!G46</f>
        <v>fev</v>
      </c>
      <c r="H46" s="12">
        <f>compare_estimates!O46</f>
        <v>5.8000000000000003E-2</v>
      </c>
      <c r="I46" s="13">
        <f>compare_estimates!R46</f>
        <v>5.8095639418887297E-2</v>
      </c>
      <c r="J46" s="11">
        <f t="shared" si="0"/>
        <v>-9.5639418887294436E-5</v>
      </c>
      <c r="L46" s="12">
        <f>compare_estimates!X46</f>
        <v>2.7E-2</v>
      </c>
      <c r="M46" s="13" t="str">
        <f>compare_estimates!AA46</f>
        <v>NA</v>
      </c>
      <c r="N46" s="11" t="e">
        <f t="shared" si="1"/>
        <v>#VALUE!</v>
      </c>
      <c r="P46" s="12">
        <f>compare_estimates!AG46</f>
        <v>0.153</v>
      </c>
      <c r="Q46" s="13">
        <f>compare_estimates!AJ46</f>
        <v>0.15320911995683101</v>
      </c>
      <c r="R46" s="11">
        <f t="shared" si="2"/>
        <v>-2.0911995683101092E-4</v>
      </c>
    </row>
    <row r="47" spans="1:18" x14ac:dyDescent="0.25">
      <c r="A47" t="str">
        <f>compare_estimates!B47</f>
        <v>satsa</v>
      </c>
      <c r="B47" t="str">
        <f>compare_estimates!C47</f>
        <v>b1</v>
      </c>
      <c r="C47" t="str">
        <f>compare_estimates!D47</f>
        <v>male</v>
      </c>
      <c r="D47" t="str">
        <f>compare_estimates!E47</f>
        <v>aehplus</v>
      </c>
      <c r="E47" t="str">
        <f>compare_estimates!F47</f>
        <v>gait</v>
      </c>
      <c r="F47" t="str">
        <f>compare_estimates!G47</f>
        <v>fev</v>
      </c>
      <c r="H47" s="12">
        <f>compare_estimates!O47</f>
        <v>-0.104</v>
      </c>
      <c r="I47" s="13">
        <f>compare_estimates!R47</f>
        <v>-0.104293314951801</v>
      </c>
      <c r="J47" s="11">
        <f t="shared" si="0"/>
        <v>2.9331495180100198E-4</v>
      </c>
      <c r="L47" s="12">
        <f>compare_estimates!X47</f>
        <v>-0.55200000000000005</v>
      </c>
      <c r="M47" s="13" t="e">
        <f>compare_estimates!AA47</f>
        <v>#NAME?</v>
      </c>
      <c r="N47" s="11" t="e">
        <f t="shared" si="1"/>
        <v>#NAME?</v>
      </c>
      <c r="P47" s="12">
        <f>compare_estimates!AG47</f>
        <v>5.0999999999999997E-2</v>
      </c>
      <c r="Q47" s="13">
        <f>compare_estimates!AJ47</f>
        <v>5.1358334616831897E-2</v>
      </c>
      <c r="R47" s="11">
        <f t="shared" si="2"/>
        <v>-3.5833461683189988E-4</v>
      </c>
    </row>
    <row r="48" spans="1:18" x14ac:dyDescent="0.25">
      <c r="A48" t="str">
        <f>compare_estimates!B48</f>
        <v>satsa</v>
      </c>
      <c r="B48" t="str">
        <f>compare_estimates!C48</f>
        <v>b1</v>
      </c>
      <c r="C48" t="str">
        <f>compare_estimates!D48</f>
        <v>male</v>
      </c>
      <c r="D48" t="str">
        <f>compare_estimates!E48</f>
        <v>aehplus</v>
      </c>
      <c r="E48" t="str">
        <f>compare_estimates!F48</f>
        <v>gait</v>
      </c>
      <c r="F48" t="str">
        <f>compare_estimates!G48</f>
        <v>grip</v>
      </c>
      <c r="H48" s="12">
        <f>compare_estimates!O48</f>
        <v>-0.50800000000000001</v>
      </c>
      <c r="I48" s="13">
        <f>compare_estimates!R48</f>
        <v>-0.50852060848618896</v>
      </c>
      <c r="J48" s="11">
        <f t="shared" si="0"/>
        <v>5.2060848618895594E-4</v>
      </c>
      <c r="L48" s="12">
        <f>compare_estimates!X48</f>
        <v>-0.41599999999999998</v>
      </c>
      <c r="M48" s="13">
        <f>compare_estimates!AA48</f>
        <v>-0.41475753100312701</v>
      </c>
      <c r="N48" s="11">
        <f t="shared" si="1"/>
        <v>-1.2424689968729696E-3</v>
      </c>
      <c r="P48" s="12">
        <f>compare_estimates!AG48</f>
        <v>-2.4E-2</v>
      </c>
      <c r="Q48" s="13">
        <f>compare_estimates!AJ48</f>
        <v>-2.42176886754903E-2</v>
      </c>
      <c r="R48" s="11">
        <f t="shared" si="2"/>
        <v>2.1768867549029972E-4</v>
      </c>
    </row>
    <row r="49" spans="1:18" x14ac:dyDescent="0.25">
      <c r="A49" t="str">
        <f>compare_estimates!B49</f>
        <v>satsa</v>
      </c>
      <c r="B49" t="str">
        <f>compare_estimates!C49</f>
        <v>b1</v>
      </c>
      <c r="C49" t="str">
        <f>compare_estimates!D49</f>
        <v>male</v>
      </c>
      <c r="D49" t="str">
        <f>compare_estimates!E49</f>
        <v>aehplus</v>
      </c>
      <c r="E49" t="str">
        <f>compare_estimates!F49</f>
        <v>grip</v>
      </c>
      <c r="F49" t="str">
        <f>compare_estimates!G49</f>
        <v>fev</v>
      </c>
      <c r="H49" s="12">
        <f>compare_estimates!O49</f>
        <v>0.20699999999999999</v>
      </c>
      <c r="I49" s="13">
        <f>compare_estimates!R49</f>
        <v>0.20702705372821301</v>
      </c>
      <c r="J49" s="11">
        <f t="shared" si="0"/>
        <v>-2.705372821301677E-5</v>
      </c>
      <c r="L49" s="12">
        <f>compare_estimates!X49</f>
        <v>0.745</v>
      </c>
      <c r="M49" s="13" t="str">
        <f>compare_estimates!AA49</f>
        <v>Inf</v>
      </c>
      <c r="N49" s="11" t="e">
        <f t="shared" si="1"/>
        <v>#VALUE!</v>
      </c>
      <c r="P49" s="12">
        <f>compare_estimates!AG49</f>
        <v>0.155</v>
      </c>
      <c r="Q49" s="13">
        <f>compare_estimates!AJ49</f>
        <v>0.15578055913215</v>
      </c>
      <c r="R49" s="11">
        <f t="shared" si="2"/>
        <v>-7.8055913214999939E-4</v>
      </c>
    </row>
    <row r="50" spans="1:18" x14ac:dyDescent="0.25">
      <c r="H50" s="12"/>
      <c r="I50" s="13"/>
      <c r="L50" s="12"/>
      <c r="M50" s="13"/>
      <c r="P50" s="12"/>
      <c r="Q50" s="13"/>
    </row>
    <row r="51" spans="1:18" x14ac:dyDescent="0.25">
      <c r="H51" s="12"/>
      <c r="I51" s="13"/>
      <c r="L51" s="12"/>
      <c r="M51" s="13"/>
      <c r="P51" s="12"/>
      <c r="Q51" s="13"/>
    </row>
    <row r="52" spans="1:18" x14ac:dyDescent="0.25">
      <c r="H52" s="12"/>
      <c r="I52" s="13"/>
      <c r="L52" s="12"/>
      <c r="M52" s="13"/>
      <c r="P52" s="12"/>
      <c r="Q52" s="13"/>
    </row>
    <row r="53" spans="1:18" x14ac:dyDescent="0.25">
      <c r="H53" s="12"/>
      <c r="I53" s="13"/>
      <c r="L53" s="12"/>
      <c r="M53" s="13"/>
      <c r="P53" s="12"/>
      <c r="Q5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S1" workbookViewId="0">
      <selection activeCell="S17" sqref="A1:XFD1048576"/>
    </sheetView>
  </sheetViews>
  <sheetFormatPr defaultRowHeight="15" x14ac:dyDescent="0.25"/>
  <cols>
    <col min="8" max="11" width="0" hidden="1" customWidth="1"/>
    <col min="12" max="12" width="16" style="1" customWidth="1"/>
    <col min="13" max="13" width="7.7109375" style="2" customWidth="1"/>
    <col min="14" max="14" width="6.85546875" style="2" customWidth="1"/>
    <col min="15" max="15" width="16" style="3" customWidth="1"/>
    <col min="16" max="17" width="8" style="4" customWidth="1"/>
    <col min="18" max="18" width="16" style="5" customWidth="1"/>
    <col min="19" max="19" width="8.140625" style="6" customWidth="1"/>
    <col min="20" max="20" width="6.85546875" style="6" customWidth="1"/>
    <col min="21" max="21" width="16" style="1" customWidth="1"/>
    <col min="22" max="22" width="7.7109375" style="2" customWidth="1"/>
    <col min="23" max="23" width="6.85546875" style="2" customWidth="1"/>
    <col min="24" max="24" width="16" style="3" customWidth="1"/>
    <col min="25" max="26" width="6.85546875" style="4" customWidth="1"/>
    <col min="27" max="27" width="16" style="5" customWidth="1"/>
    <col min="28" max="29" width="6.85546875" style="6" customWidth="1"/>
    <col min="30" max="30" width="16" style="1" customWidth="1"/>
    <col min="31" max="31" width="7.7109375" style="2" customWidth="1"/>
    <col min="32" max="32" width="6.85546875" style="2" customWidth="1"/>
    <col min="33" max="33" width="16" style="3" customWidth="1"/>
    <col min="34" max="35" width="6.85546875" style="4" customWidth="1"/>
    <col min="36" max="36" width="16" style="5" customWidth="1"/>
    <col min="37" max="38" width="6.85546875" style="6" customWidth="1"/>
    <col min="40" max="40" width="29.5703125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P1" s="4" t="s">
        <v>14</v>
      </c>
      <c r="Q1" s="4" t="s">
        <v>15</v>
      </c>
      <c r="R1" s="5" t="s">
        <v>16</v>
      </c>
      <c r="S1" s="6" t="s">
        <v>17</v>
      </c>
      <c r="T1" s="6" t="s">
        <v>18</v>
      </c>
      <c r="U1" s="1" t="s">
        <v>19</v>
      </c>
      <c r="V1" s="2" t="s">
        <v>20</v>
      </c>
      <c r="W1" s="2" t="s">
        <v>21</v>
      </c>
      <c r="X1" s="3" t="s">
        <v>22</v>
      </c>
      <c r="Y1" s="4" t="s">
        <v>23</v>
      </c>
      <c r="Z1" s="4" t="s">
        <v>24</v>
      </c>
      <c r="AA1" s="5" t="s">
        <v>25</v>
      </c>
      <c r="AB1" s="6" t="s">
        <v>26</v>
      </c>
      <c r="AC1" s="6" t="s">
        <v>27</v>
      </c>
      <c r="AD1" s="1" t="s">
        <v>28</v>
      </c>
      <c r="AE1" s="2" t="s">
        <v>29</v>
      </c>
      <c r="AF1" s="2" t="s">
        <v>30</v>
      </c>
      <c r="AG1" s="3" t="s">
        <v>31</v>
      </c>
      <c r="AH1" s="4" t="s">
        <v>32</v>
      </c>
      <c r="AI1" s="4" t="s">
        <v>33</v>
      </c>
      <c r="AJ1" s="5" t="s">
        <v>34</v>
      </c>
      <c r="AK1" s="6" t="s">
        <v>35</v>
      </c>
      <c r="AL1" s="6" t="s">
        <v>36</v>
      </c>
      <c r="AM1" t="s">
        <v>61</v>
      </c>
      <c r="AN1" t="s">
        <v>62</v>
      </c>
      <c r="AO1" t="s">
        <v>63</v>
      </c>
      <c r="AP1" t="s">
        <v>64</v>
      </c>
    </row>
    <row r="2" spans="1:42" x14ac:dyDescent="0.25">
      <c r="A2">
        <v>1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b">
        <v>1</v>
      </c>
      <c r="I2" t="b">
        <v>1</v>
      </c>
      <c r="J2" t="s">
        <v>43</v>
      </c>
      <c r="K2">
        <v>0</v>
      </c>
      <c r="L2" s="1">
        <v>16.312000000000001</v>
      </c>
      <c r="M2" s="2">
        <v>16.923999999999999</v>
      </c>
      <c r="N2" s="2">
        <v>0.33500000000000002</v>
      </c>
      <c r="O2" s="3">
        <v>0.17499999999999999</v>
      </c>
      <c r="P2" s="4">
        <v>0.17399999999999999</v>
      </c>
      <c r="Q2" s="4">
        <v>0.314</v>
      </c>
      <c r="R2" s="5">
        <v>0.175394454277154</v>
      </c>
      <c r="S2" s="6">
        <v>1.3895738673216701E-2</v>
      </c>
      <c r="T2" s="6">
        <v>0.32797483586130699</v>
      </c>
      <c r="U2" s="1">
        <v>0.45800000000000002</v>
      </c>
      <c r="V2" s="2">
        <v>0.73599999999999999</v>
      </c>
      <c r="W2" s="2">
        <v>0.53400000000000003</v>
      </c>
      <c r="X2" s="3">
        <v>0.38100000000000001</v>
      </c>
      <c r="Y2" s="4">
        <v>0.497</v>
      </c>
      <c r="Z2" s="4">
        <v>0.443</v>
      </c>
      <c r="AA2" s="5">
        <v>0.380994961425627</v>
      </c>
      <c r="AB2" s="6">
        <v>0.23350434477048601</v>
      </c>
      <c r="AC2" s="6">
        <v>0.51134803299740095</v>
      </c>
      <c r="AD2" s="1">
        <v>0.51300000000000001</v>
      </c>
      <c r="AE2" s="2">
        <v>1.8360000000000001</v>
      </c>
      <c r="AF2" s="2">
        <v>0.78</v>
      </c>
      <c r="AG2" s="3">
        <v>2.7E-2</v>
      </c>
      <c r="AH2" s="4">
        <v>9.8000000000000004E-2</v>
      </c>
      <c r="AI2" s="4">
        <v>0.78100000000000003</v>
      </c>
      <c r="AJ2" s="5">
        <v>2.7394784990256001E-2</v>
      </c>
      <c r="AK2" s="6">
        <v>-0.13509766512372301</v>
      </c>
      <c r="AL2" s="6">
        <v>0.18845228080285101</v>
      </c>
      <c r="AM2">
        <v>25.143999999999998</v>
      </c>
      <c r="AN2">
        <v>343.99200000000002</v>
      </c>
      <c r="AO2">
        <v>0.22700000000000001</v>
      </c>
      <c r="AP2">
        <v>6.3659999999999997</v>
      </c>
    </row>
    <row r="3" spans="1:42" x14ac:dyDescent="0.25">
      <c r="A3">
        <v>2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44</v>
      </c>
      <c r="H3" t="b">
        <v>1</v>
      </c>
      <c r="I3" t="b">
        <v>1</v>
      </c>
      <c r="J3" t="s">
        <v>43</v>
      </c>
      <c r="K3">
        <v>0</v>
      </c>
      <c r="L3" s="1">
        <v>98.728999999999999</v>
      </c>
      <c r="M3" s="2">
        <v>59.716000000000001</v>
      </c>
      <c r="N3" s="2">
        <v>9.8000000000000004E-2</v>
      </c>
      <c r="O3" s="3">
        <v>0.28799999999999998</v>
      </c>
      <c r="P3" s="4">
        <v>0.14899999999999999</v>
      </c>
      <c r="Q3" s="4">
        <v>5.2999999999999999E-2</v>
      </c>
      <c r="R3" s="5">
        <v>0.288307618804026</v>
      </c>
      <c r="S3" s="6">
        <v>0.13424901726463001</v>
      </c>
      <c r="T3" s="6">
        <v>0.42875852093031902</v>
      </c>
      <c r="U3" s="1">
        <v>0.125</v>
      </c>
      <c r="V3" s="2">
        <v>2.9550000000000001</v>
      </c>
      <c r="W3" s="2">
        <v>0.96599999999999997</v>
      </c>
      <c r="X3" s="3">
        <v>3.4000000000000002E-2</v>
      </c>
      <c r="Y3" s="4">
        <v>0.80200000000000005</v>
      </c>
      <c r="Z3" s="4">
        <v>0.96599999999999997</v>
      </c>
      <c r="AA3" s="5">
        <v>3.37309729533216E-2</v>
      </c>
      <c r="AB3" s="6">
        <v>-0.12721826688934601</v>
      </c>
      <c r="AC3" s="6">
        <v>0.19294945740958899</v>
      </c>
      <c r="AD3" s="1">
        <v>11.154</v>
      </c>
      <c r="AE3" s="2">
        <v>9.827</v>
      </c>
      <c r="AF3" s="2">
        <v>0.25600000000000001</v>
      </c>
      <c r="AG3" s="3">
        <v>0.114</v>
      </c>
      <c r="AH3" s="4">
        <v>0.10100000000000001</v>
      </c>
      <c r="AI3" s="4">
        <v>0.25600000000000001</v>
      </c>
      <c r="AJ3" s="5">
        <v>0.114484505410457</v>
      </c>
      <c r="AK3" s="6">
        <v>-4.6632610860304499E-2</v>
      </c>
      <c r="AL3" s="6">
        <v>0.26979596062703798</v>
      </c>
      <c r="AM3">
        <v>4698.5889999999999</v>
      </c>
      <c r="AN3">
        <v>24.957999999999998</v>
      </c>
      <c r="AO3">
        <v>59.969000000000001</v>
      </c>
      <c r="AP3">
        <v>0.22900000000000001</v>
      </c>
    </row>
    <row r="4" spans="1:42" x14ac:dyDescent="0.25">
      <c r="A4">
        <v>3</v>
      </c>
      <c r="B4" t="s">
        <v>37</v>
      </c>
      <c r="C4" t="s">
        <v>38</v>
      </c>
      <c r="D4" t="s">
        <v>39</v>
      </c>
      <c r="E4" t="s">
        <v>40</v>
      </c>
      <c r="F4" t="s">
        <v>44</v>
      </c>
      <c r="G4" t="s">
        <v>42</v>
      </c>
      <c r="H4" t="b">
        <v>1</v>
      </c>
      <c r="I4" t="b">
        <v>1</v>
      </c>
      <c r="J4" t="s">
        <v>43</v>
      </c>
      <c r="K4">
        <v>0</v>
      </c>
      <c r="L4" s="1">
        <v>67.248999999999995</v>
      </c>
      <c r="M4" s="2">
        <v>237.18700000000001</v>
      </c>
      <c r="N4" s="2">
        <v>0.77700000000000002</v>
      </c>
      <c r="O4" s="3">
        <v>5.1999999999999998E-2</v>
      </c>
      <c r="P4" s="4">
        <v>0.187</v>
      </c>
      <c r="Q4" s="4">
        <v>0.78</v>
      </c>
      <c r="R4" s="5">
        <v>5.2417475595854801E-2</v>
      </c>
      <c r="S4" s="6">
        <v>-0.10875766995045801</v>
      </c>
      <c r="T4" s="6">
        <v>0.21090727429466699</v>
      </c>
      <c r="U4" s="1">
        <v>-10.977</v>
      </c>
      <c r="V4" s="2">
        <v>12.316000000000001</v>
      </c>
      <c r="W4" s="2">
        <v>0.373</v>
      </c>
      <c r="X4" s="3">
        <v>-0.55400000000000005</v>
      </c>
      <c r="Y4" s="4">
        <v>0.51800000000000002</v>
      </c>
      <c r="Z4" s="4">
        <v>0.28499999999999998</v>
      </c>
      <c r="AA4" s="5">
        <v>-0.55394771249189201</v>
      </c>
      <c r="AB4" s="6">
        <v>-0.65597414610263105</v>
      </c>
      <c r="AC4" s="6">
        <v>-0.432041303574558</v>
      </c>
      <c r="AD4" s="1">
        <v>29.782</v>
      </c>
      <c r="AE4" s="2">
        <v>37.795999999999999</v>
      </c>
      <c r="AF4" s="2">
        <v>0.43099999999999999</v>
      </c>
      <c r="AG4" s="3">
        <v>9.5000000000000001E-2</v>
      </c>
      <c r="AH4" s="4">
        <v>0.121</v>
      </c>
      <c r="AI4" s="4">
        <v>0.436</v>
      </c>
      <c r="AJ4" s="5">
        <v>9.4597496592195796E-2</v>
      </c>
      <c r="AK4" s="6">
        <v>-6.6674842875918794E-2</v>
      </c>
      <c r="AL4" s="6">
        <v>0.25105297458015302</v>
      </c>
      <c r="AM4">
        <v>4732.2470000000003</v>
      </c>
      <c r="AN4" s="8">
        <v>347.81799999999998</v>
      </c>
      <c r="AO4">
        <v>58.234000000000002</v>
      </c>
      <c r="AP4">
        <v>6.7430000000000003</v>
      </c>
    </row>
    <row r="5" spans="1:42" x14ac:dyDescent="0.25">
      <c r="A5">
        <v>4</v>
      </c>
      <c r="B5" t="s">
        <v>37</v>
      </c>
      <c r="C5" t="s">
        <v>38</v>
      </c>
      <c r="D5" t="s">
        <v>45</v>
      </c>
      <c r="E5" t="s">
        <v>40</v>
      </c>
      <c r="F5" t="s">
        <v>41</v>
      </c>
      <c r="G5" t="s">
        <v>42</v>
      </c>
      <c r="H5" t="b">
        <v>1</v>
      </c>
      <c r="I5" t="b">
        <v>1</v>
      </c>
      <c r="J5" t="s">
        <v>43</v>
      </c>
      <c r="K5">
        <v>0</v>
      </c>
      <c r="L5" s="1">
        <v>23.893000000000001</v>
      </c>
      <c r="M5" s="2">
        <v>37.412999999999997</v>
      </c>
      <c r="N5" s="2">
        <v>0.52300000000000002</v>
      </c>
      <c r="O5" s="3">
        <v>0.315</v>
      </c>
      <c r="P5" s="4">
        <v>0.45</v>
      </c>
      <c r="Q5" s="4">
        <v>0.48299999999999998</v>
      </c>
      <c r="R5" s="5">
        <v>0.31548677200987901</v>
      </c>
      <c r="S5" s="6">
        <v>9.0427406527283094E-2</v>
      </c>
      <c r="T5" s="6">
        <v>0.509888417922014</v>
      </c>
      <c r="U5" s="1">
        <v>0.183</v>
      </c>
      <c r="V5" s="2">
        <v>2.2759999999999998</v>
      </c>
      <c r="W5" s="2">
        <v>0.93600000000000005</v>
      </c>
      <c r="X5" s="3">
        <v>0.24399999999999999</v>
      </c>
      <c r="Y5" s="4">
        <v>2.8580000000000001</v>
      </c>
      <c r="Z5" s="4">
        <v>0.93200000000000005</v>
      </c>
      <c r="AA5" s="5">
        <v>0.244114815211568</v>
      </c>
      <c r="AB5" s="6">
        <v>1.31923340795149E-2</v>
      </c>
      <c r="AC5" s="6">
        <v>0.450316306568317</v>
      </c>
      <c r="AD5" s="1">
        <v>7.758</v>
      </c>
      <c r="AE5" s="2">
        <v>10.595000000000001</v>
      </c>
      <c r="AF5" s="2">
        <v>0.46400000000000002</v>
      </c>
      <c r="AG5" s="3">
        <v>0.215</v>
      </c>
      <c r="AH5" s="4">
        <v>0.251</v>
      </c>
      <c r="AI5" s="4">
        <v>0.39200000000000002</v>
      </c>
      <c r="AJ5" s="5">
        <v>0.21480131363223301</v>
      </c>
      <c r="AK5" s="6">
        <v>-1.7750559089012598E-2</v>
      </c>
      <c r="AL5" s="6">
        <v>0.42530551526710703</v>
      </c>
      <c r="AM5">
        <v>26.838000000000001</v>
      </c>
      <c r="AN5" s="9">
        <v>213.71199999999999</v>
      </c>
      <c r="AO5">
        <v>0.72699999999999998</v>
      </c>
      <c r="AP5">
        <v>0.77300000000000002</v>
      </c>
    </row>
    <row r="6" spans="1:42" x14ac:dyDescent="0.25">
      <c r="A6">
        <v>5</v>
      </c>
      <c r="B6" t="s">
        <v>37</v>
      </c>
      <c r="C6" t="s">
        <v>38</v>
      </c>
      <c r="D6" t="s">
        <v>45</v>
      </c>
      <c r="E6" t="s">
        <v>40</v>
      </c>
      <c r="F6" t="s">
        <v>41</v>
      </c>
      <c r="G6" t="s">
        <v>44</v>
      </c>
      <c r="H6" t="b">
        <v>1</v>
      </c>
      <c r="I6" t="b">
        <v>1</v>
      </c>
      <c r="J6" t="s">
        <v>43</v>
      </c>
      <c r="K6">
        <v>0</v>
      </c>
      <c r="L6" s="1">
        <v>24.83</v>
      </c>
      <c r="M6" s="2">
        <v>258.351</v>
      </c>
      <c r="N6" s="2">
        <v>0.92300000000000004</v>
      </c>
      <c r="O6" s="3">
        <v>4.3999999999999997E-2</v>
      </c>
      <c r="P6" s="4">
        <v>0.45100000000000001</v>
      </c>
      <c r="Q6" s="4">
        <v>0.92300000000000004</v>
      </c>
      <c r="R6" s="5">
        <v>4.3634432742780699E-2</v>
      </c>
      <c r="S6" s="6">
        <v>-0.189954320235553</v>
      </c>
      <c r="T6" s="6">
        <v>0.272547877700071</v>
      </c>
      <c r="U6" s="1">
        <v>1.161</v>
      </c>
      <c r="V6" s="2">
        <v>32.158999999999999</v>
      </c>
      <c r="W6" s="2">
        <v>0.97099999999999997</v>
      </c>
      <c r="X6" s="3">
        <v>8.2000000000000003E-2</v>
      </c>
      <c r="Y6" s="4">
        <v>2.2170000000000001</v>
      </c>
      <c r="Z6" s="4">
        <v>0.97</v>
      </c>
      <c r="AA6" s="5">
        <v>8.2295331716272097E-2</v>
      </c>
      <c r="AB6" s="6">
        <v>-0.15227641151789301</v>
      </c>
      <c r="AC6" s="6">
        <v>0.30809007702268099</v>
      </c>
      <c r="AD6" s="1">
        <v>65.69</v>
      </c>
      <c r="AE6" s="2">
        <v>48.292000000000002</v>
      </c>
      <c r="AF6" s="2">
        <v>0.17399999999999999</v>
      </c>
      <c r="AG6" s="3">
        <v>0.24</v>
      </c>
      <c r="AH6" s="4">
        <v>0.16600000000000001</v>
      </c>
      <c r="AI6" s="4">
        <v>0.14699999999999999</v>
      </c>
      <c r="AJ6" s="5">
        <v>0.24016511066426199</v>
      </c>
      <c r="AK6" s="6">
        <v>8.9971432695172705E-3</v>
      </c>
      <c r="AL6" s="6">
        <v>0.44696510786190502</v>
      </c>
      <c r="AM6">
        <v>12172.062</v>
      </c>
      <c r="AN6" s="10">
        <v>26.603000000000002</v>
      </c>
      <c r="AO6">
        <v>317.93599999999998</v>
      </c>
      <c r="AP6">
        <v>0.626</v>
      </c>
    </row>
    <row r="7" spans="1:42" x14ac:dyDescent="0.25">
      <c r="A7">
        <v>6</v>
      </c>
      <c r="B7" t="s">
        <v>37</v>
      </c>
      <c r="C7" t="s">
        <v>38</v>
      </c>
      <c r="D7" t="s">
        <v>45</v>
      </c>
      <c r="E7" t="s">
        <v>40</v>
      </c>
      <c r="F7" t="s">
        <v>44</v>
      </c>
      <c r="G7" t="s">
        <v>42</v>
      </c>
      <c r="H7" t="b">
        <v>1</v>
      </c>
      <c r="I7" t="b">
        <v>1</v>
      </c>
      <c r="J7" t="s">
        <v>43</v>
      </c>
      <c r="K7">
        <v>0</v>
      </c>
      <c r="L7" s="1">
        <v>-64.304000000000002</v>
      </c>
      <c r="M7" s="2">
        <v>734.65099999999995</v>
      </c>
      <c r="N7" s="2">
        <v>0.93</v>
      </c>
      <c r="O7" s="3">
        <v>-3.9E-2</v>
      </c>
      <c r="P7" s="4">
        <v>0.44500000000000001</v>
      </c>
      <c r="Q7" s="4">
        <v>0.93100000000000005</v>
      </c>
      <c r="R7" s="5">
        <v>-3.8548804722055498E-2</v>
      </c>
      <c r="S7" s="6">
        <v>-0.26782553328008601</v>
      </c>
      <c r="T7" s="6">
        <v>0.19485995787792801</v>
      </c>
      <c r="U7" s="1">
        <v>-7.9770000000000003</v>
      </c>
      <c r="V7" s="2">
        <v>29.04</v>
      </c>
      <c r="W7" s="2">
        <v>0.78400000000000003</v>
      </c>
      <c r="X7" s="3">
        <v>-0.44800000000000001</v>
      </c>
      <c r="Y7" s="4">
        <v>1.8560000000000001</v>
      </c>
      <c r="Z7" s="4">
        <v>0.80900000000000005</v>
      </c>
      <c r="AA7" s="5">
        <v>-0.44839015721895398</v>
      </c>
      <c r="AB7" s="6">
        <v>-0.61606334689650299</v>
      </c>
      <c r="AC7" s="6">
        <v>-0.241843829734183</v>
      </c>
      <c r="AD7" s="1">
        <v>101.376</v>
      </c>
      <c r="AE7" s="2">
        <v>125.95099999999999</v>
      </c>
      <c r="AF7" s="2">
        <v>0.42099999999999999</v>
      </c>
      <c r="AG7" s="3">
        <v>0.18099999999999999</v>
      </c>
      <c r="AH7" s="4">
        <v>0.214</v>
      </c>
      <c r="AI7" s="4">
        <v>0.39700000000000002</v>
      </c>
      <c r="AJ7" s="5">
        <v>0.18109650373792099</v>
      </c>
      <c r="AK7" s="6">
        <v>-5.2786684935044098E-2</v>
      </c>
      <c r="AL7" s="6">
        <v>0.39614504639777098</v>
      </c>
      <c r="AM7">
        <v>12233.078</v>
      </c>
      <c r="AN7">
        <v>227.46700000000001</v>
      </c>
      <c r="AO7">
        <v>269.58699999999999</v>
      </c>
      <c r="AP7">
        <v>1.1739999999999999</v>
      </c>
    </row>
    <row r="8" spans="1:42" x14ac:dyDescent="0.25">
      <c r="A8">
        <v>7</v>
      </c>
      <c r="B8" t="s">
        <v>46</v>
      </c>
      <c r="C8" t="s">
        <v>38</v>
      </c>
      <c r="D8" t="s">
        <v>39</v>
      </c>
      <c r="E8" t="s">
        <v>40</v>
      </c>
      <c r="F8" t="s">
        <v>47</v>
      </c>
      <c r="G8" t="s">
        <v>42</v>
      </c>
      <c r="H8" t="b">
        <v>1</v>
      </c>
      <c r="I8" t="b">
        <v>1</v>
      </c>
      <c r="J8" t="s">
        <v>43</v>
      </c>
      <c r="K8">
        <v>0</v>
      </c>
      <c r="L8" s="1">
        <v>1.6E-2</v>
      </c>
      <c r="M8" s="2">
        <v>4.0000000000000001E-3</v>
      </c>
      <c r="N8" s="2">
        <v>0</v>
      </c>
      <c r="O8" s="3">
        <v>0.219</v>
      </c>
      <c r="P8" s="4">
        <v>4.2000000000000003E-2</v>
      </c>
      <c r="Q8" s="4">
        <v>0</v>
      </c>
      <c r="R8" s="5">
        <v>0.21919864974047601</v>
      </c>
      <c r="S8" s="6">
        <v>0.187478488787238</v>
      </c>
      <c r="T8" s="6">
        <v>0.25046211663645401</v>
      </c>
      <c r="U8" s="1">
        <v>0</v>
      </c>
      <c r="V8" s="2">
        <v>0</v>
      </c>
      <c r="W8" s="2">
        <v>0.46400000000000002</v>
      </c>
      <c r="X8" s="3">
        <v>0.39700000000000002</v>
      </c>
      <c r="Y8" s="4">
        <v>0.249</v>
      </c>
      <c r="Z8" s="4">
        <v>0.112</v>
      </c>
      <c r="AA8" s="5" t="s">
        <v>43</v>
      </c>
      <c r="AB8" s="6" t="s">
        <v>43</v>
      </c>
      <c r="AC8" s="6" t="s">
        <v>43</v>
      </c>
      <c r="AD8" s="1">
        <v>1E-3</v>
      </c>
      <c r="AE8" s="2">
        <v>1E-3</v>
      </c>
      <c r="AF8" s="2">
        <v>0.45400000000000001</v>
      </c>
      <c r="AG8" s="3">
        <v>2.1999999999999999E-2</v>
      </c>
      <c r="AH8" s="4">
        <v>2.8000000000000001E-2</v>
      </c>
      <c r="AI8" s="4">
        <v>0.44500000000000001</v>
      </c>
      <c r="AJ8" s="5">
        <v>2.0747959668163399E-2</v>
      </c>
      <c r="AK8" s="6">
        <v>-1.2340076535925899E-2</v>
      </c>
      <c r="AL8" s="6">
        <v>5.37906081667913E-2</v>
      </c>
      <c r="AM8">
        <v>0.14399999999999999</v>
      </c>
      <c r="AN8">
        <v>3.6999999999999998E-2</v>
      </c>
      <c r="AO8">
        <v>0</v>
      </c>
      <c r="AP8">
        <v>0</v>
      </c>
    </row>
    <row r="9" spans="1:42" x14ac:dyDescent="0.25">
      <c r="A9">
        <v>8</v>
      </c>
      <c r="B9" t="s">
        <v>46</v>
      </c>
      <c r="C9" t="s">
        <v>38</v>
      </c>
      <c r="D9" t="s">
        <v>39</v>
      </c>
      <c r="E9" t="s">
        <v>40</v>
      </c>
      <c r="F9" t="s">
        <v>41</v>
      </c>
      <c r="G9" t="s">
        <v>47</v>
      </c>
      <c r="H9" t="b">
        <v>1</v>
      </c>
      <c r="I9" t="b">
        <v>1</v>
      </c>
      <c r="J9" t="s">
        <v>43</v>
      </c>
      <c r="K9">
        <v>0</v>
      </c>
      <c r="L9" s="1">
        <v>0.39700000000000002</v>
      </c>
      <c r="M9" s="2">
        <v>7.0999999999999994E-2</v>
      </c>
      <c r="N9" s="2">
        <v>0</v>
      </c>
      <c r="O9" s="3">
        <v>0.246</v>
      </c>
      <c r="P9" s="4">
        <v>4.4999999999999998E-2</v>
      </c>
      <c r="Q9" s="4">
        <v>0</v>
      </c>
      <c r="R9" s="5">
        <v>0.24574248017165201</v>
      </c>
      <c r="S9" s="6">
        <v>0.214405830115456</v>
      </c>
      <c r="T9" s="6">
        <v>0.27657376368980002</v>
      </c>
      <c r="U9" s="1">
        <v>1E-3</v>
      </c>
      <c r="V9" s="2">
        <v>1E-3</v>
      </c>
      <c r="W9" s="2">
        <v>0.224</v>
      </c>
      <c r="X9" s="3">
        <v>0.63300000000000001</v>
      </c>
      <c r="Y9" s="4">
        <v>0.94699999999999995</v>
      </c>
      <c r="Z9" s="4">
        <v>0.504</v>
      </c>
      <c r="AA9" s="5" t="s">
        <v>48</v>
      </c>
      <c r="AB9" s="6" t="s">
        <v>43</v>
      </c>
      <c r="AC9" s="6" t="s">
        <v>43</v>
      </c>
      <c r="AD9" s="1">
        <v>1.2999999999999999E-2</v>
      </c>
      <c r="AE9" s="2">
        <v>2.3E-2</v>
      </c>
      <c r="AF9" s="2">
        <v>0.57299999999999995</v>
      </c>
      <c r="AG9" s="3">
        <v>1.4E-2</v>
      </c>
      <c r="AH9" s="4">
        <v>2.4E-2</v>
      </c>
      <c r="AI9" s="4">
        <v>0.57299999999999995</v>
      </c>
      <c r="AJ9" s="5">
        <v>1.3844774527222501E-2</v>
      </c>
      <c r="AK9" s="6">
        <v>-1.9243605438670298E-2</v>
      </c>
      <c r="AL9" s="6">
        <v>4.6902860791149498E-2</v>
      </c>
      <c r="AM9">
        <v>18.641999999999999</v>
      </c>
      <c r="AN9">
        <v>0.14000000000000001</v>
      </c>
      <c r="AO9">
        <v>0.03</v>
      </c>
      <c r="AP9">
        <v>0</v>
      </c>
    </row>
    <row r="10" spans="1:42" x14ac:dyDescent="0.25">
      <c r="A10">
        <v>9</v>
      </c>
      <c r="B10" t="s">
        <v>46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b">
        <v>1</v>
      </c>
      <c r="I10" t="b">
        <v>1</v>
      </c>
      <c r="J10" t="s">
        <v>43</v>
      </c>
      <c r="K10">
        <v>0</v>
      </c>
      <c r="L10" s="1">
        <v>0.30399999999999999</v>
      </c>
      <c r="M10" s="2">
        <v>3.3000000000000002E-2</v>
      </c>
      <c r="N10" s="2">
        <v>0</v>
      </c>
      <c r="O10" s="3">
        <v>0.36299999999999999</v>
      </c>
      <c r="P10" s="4">
        <v>0.03</v>
      </c>
      <c r="Q10" s="4">
        <v>0</v>
      </c>
      <c r="R10" s="5">
        <v>0.36461324916603299</v>
      </c>
      <c r="S10" s="6">
        <v>0.33558121068722202</v>
      </c>
      <c r="T10" s="6">
        <v>0.39295330852557497</v>
      </c>
      <c r="U10" s="1">
        <v>1E-3</v>
      </c>
      <c r="V10" s="2">
        <v>0</v>
      </c>
      <c r="W10" s="2">
        <v>4.3999999999999997E-2</v>
      </c>
      <c r="X10" s="3">
        <v>0.496</v>
      </c>
      <c r="Y10" s="4">
        <v>9.7000000000000003E-2</v>
      </c>
      <c r="Z10" s="4">
        <v>0</v>
      </c>
      <c r="AA10" s="5" t="s">
        <v>48</v>
      </c>
      <c r="AB10" s="6" t="s">
        <v>43</v>
      </c>
      <c r="AC10" s="6" t="s">
        <v>43</v>
      </c>
      <c r="AD10" s="1">
        <v>2.5999999999999999E-2</v>
      </c>
      <c r="AE10" s="2">
        <v>0.01</v>
      </c>
      <c r="AF10" s="2">
        <v>7.0000000000000001E-3</v>
      </c>
      <c r="AG10" s="3">
        <v>5.8999999999999997E-2</v>
      </c>
      <c r="AH10" s="4">
        <v>2.1000000000000001E-2</v>
      </c>
      <c r="AI10" s="4">
        <v>5.0000000000000001E-3</v>
      </c>
      <c r="AJ10" s="5">
        <v>5.8545344463476E-2</v>
      </c>
      <c r="AK10" s="6">
        <v>2.55151917818951E-2</v>
      </c>
      <c r="AL10" s="6">
        <v>9.1447808437560105E-2</v>
      </c>
      <c r="AM10">
        <v>18.788</v>
      </c>
      <c r="AN10">
        <v>3.6999999999999998E-2</v>
      </c>
      <c r="AO10">
        <v>3.4000000000000002E-2</v>
      </c>
      <c r="AP10">
        <v>0</v>
      </c>
    </row>
    <row r="11" spans="1:42" x14ac:dyDescent="0.25">
      <c r="A11">
        <v>10</v>
      </c>
      <c r="B11" t="s">
        <v>46</v>
      </c>
      <c r="C11" t="s">
        <v>38</v>
      </c>
      <c r="D11" t="s">
        <v>45</v>
      </c>
      <c r="E11" t="s">
        <v>40</v>
      </c>
      <c r="F11" t="s">
        <v>47</v>
      </c>
      <c r="G11" t="s">
        <v>42</v>
      </c>
      <c r="H11" t="b">
        <v>1</v>
      </c>
      <c r="I11" t="b">
        <v>1</v>
      </c>
      <c r="J11" t="s">
        <v>43</v>
      </c>
      <c r="K11">
        <v>0</v>
      </c>
      <c r="L11" s="1">
        <v>2.8000000000000001E-2</v>
      </c>
      <c r="M11" s="2">
        <v>6.0000000000000001E-3</v>
      </c>
      <c r="N11" s="2">
        <v>0</v>
      </c>
      <c r="O11" s="3">
        <v>0.24099999999999999</v>
      </c>
      <c r="P11" s="4">
        <v>5.2999999999999999E-2</v>
      </c>
      <c r="Q11" s="4">
        <v>0</v>
      </c>
      <c r="R11" s="5">
        <v>0.24459979523511399</v>
      </c>
      <c r="S11" s="6">
        <v>0.21116507983124</v>
      </c>
      <c r="T11" s="6">
        <v>0.27746278979371503</v>
      </c>
      <c r="U11" s="1">
        <v>0</v>
      </c>
      <c r="V11" s="2">
        <v>0</v>
      </c>
      <c r="W11" s="2">
        <v>0.20899999999999999</v>
      </c>
      <c r="X11" s="3">
        <v>0.34399999999999997</v>
      </c>
      <c r="Y11" s="4">
        <v>0.30599999999999999</v>
      </c>
      <c r="Z11" s="4">
        <v>0.26100000000000001</v>
      </c>
      <c r="AA11" s="5" t="s">
        <v>43</v>
      </c>
      <c r="AB11" s="6" t="s">
        <v>43</v>
      </c>
      <c r="AC11" s="6" t="s">
        <v>43</v>
      </c>
      <c r="AD11" s="1">
        <v>1E-3</v>
      </c>
      <c r="AE11" s="2">
        <v>2E-3</v>
      </c>
      <c r="AF11" s="2">
        <v>0.59299999999999997</v>
      </c>
      <c r="AG11" s="3">
        <v>1.2999999999999999E-2</v>
      </c>
      <c r="AH11" s="4">
        <v>2.5000000000000001E-2</v>
      </c>
      <c r="AI11" s="4">
        <v>0.59199999999999997</v>
      </c>
      <c r="AJ11" s="5">
        <v>1.44337567297406E-2</v>
      </c>
      <c r="AK11" s="6">
        <v>-2.0832549948227901E-2</v>
      </c>
      <c r="AL11" s="6">
        <v>4.9664189571310399E-2</v>
      </c>
      <c r="AM11">
        <v>0.36399999999999999</v>
      </c>
      <c r="AN11">
        <v>3.5999999999999997E-2</v>
      </c>
      <c r="AO11">
        <v>1E-3</v>
      </c>
      <c r="AP11">
        <v>0</v>
      </c>
    </row>
    <row r="12" spans="1:42" x14ac:dyDescent="0.25">
      <c r="A12">
        <v>11</v>
      </c>
      <c r="B12" t="s">
        <v>46</v>
      </c>
      <c r="C12" t="s">
        <v>38</v>
      </c>
      <c r="D12" t="s">
        <v>45</v>
      </c>
      <c r="E12" t="s">
        <v>40</v>
      </c>
      <c r="F12" t="s">
        <v>41</v>
      </c>
      <c r="G12" t="s">
        <v>47</v>
      </c>
      <c r="H12" t="b">
        <v>1</v>
      </c>
      <c r="I12" t="b">
        <v>1</v>
      </c>
      <c r="J12" t="s">
        <v>43</v>
      </c>
      <c r="K12">
        <v>0</v>
      </c>
      <c r="L12" s="1">
        <v>0.71199999999999997</v>
      </c>
      <c r="M12" s="2">
        <v>0.157</v>
      </c>
      <c r="N12" s="2">
        <v>0</v>
      </c>
      <c r="O12" s="3">
        <v>0.187</v>
      </c>
      <c r="P12" s="4">
        <v>4.1000000000000002E-2</v>
      </c>
      <c r="Q12" s="4">
        <v>0</v>
      </c>
      <c r="R12" s="5">
        <v>0.18721227282877501</v>
      </c>
      <c r="S12" s="6">
        <v>0.152966190120396</v>
      </c>
      <c r="T12" s="6">
        <v>0.221009250870883</v>
      </c>
      <c r="U12" s="1">
        <v>3.0000000000000001E-3</v>
      </c>
      <c r="V12" s="2">
        <v>2E-3</v>
      </c>
      <c r="W12" s="2">
        <v>0.13600000000000001</v>
      </c>
      <c r="X12" s="3">
        <v>0.42</v>
      </c>
      <c r="Y12" s="4">
        <v>0.34200000000000003</v>
      </c>
      <c r="Z12" s="4">
        <v>0.22</v>
      </c>
      <c r="AA12" s="5">
        <v>0.40824829046386302</v>
      </c>
      <c r="AB12" s="6">
        <v>0.378439495403945</v>
      </c>
      <c r="AC12" s="6">
        <v>0.43721117987759101</v>
      </c>
      <c r="AD12" s="1">
        <v>2.5000000000000001E-2</v>
      </c>
      <c r="AE12" s="2">
        <v>4.9000000000000002E-2</v>
      </c>
      <c r="AF12" s="2">
        <v>0.60799999999999998</v>
      </c>
      <c r="AG12" s="3">
        <v>1.2999999999999999E-2</v>
      </c>
      <c r="AH12" s="4">
        <v>2.5999999999999999E-2</v>
      </c>
      <c r="AI12" s="4">
        <v>0.60599999999999998</v>
      </c>
      <c r="AJ12" s="5">
        <v>1.32961870998329E-2</v>
      </c>
      <c r="AK12" s="6">
        <v>-2.1969817184372301E-2</v>
      </c>
      <c r="AL12" s="6">
        <v>4.8529143835815601E-2</v>
      </c>
      <c r="AM12">
        <v>39.845999999999997</v>
      </c>
      <c r="AN12">
        <v>0.36299999999999999</v>
      </c>
      <c r="AO12">
        <v>5.3999999999999999E-2</v>
      </c>
      <c r="AP12">
        <v>1E-3</v>
      </c>
    </row>
    <row r="13" spans="1:42" x14ac:dyDescent="0.25">
      <c r="A13">
        <v>12</v>
      </c>
      <c r="B13" t="s">
        <v>46</v>
      </c>
      <c r="C13" t="s">
        <v>38</v>
      </c>
      <c r="D13" t="s">
        <v>45</v>
      </c>
      <c r="E13" t="s">
        <v>40</v>
      </c>
      <c r="F13" t="s">
        <v>41</v>
      </c>
      <c r="G13" t="s">
        <v>42</v>
      </c>
      <c r="H13" t="b">
        <v>1</v>
      </c>
      <c r="I13" t="b">
        <v>1</v>
      </c>
      <c r="J13" t="s">
        <v>43</v>
      </c>
      <c r="K13">
        <v>0</v>
      </c>
      <c r="L13" s="1">
        <v>0.33500000000000002</v>
      </c>
      <c r="M13" s="2">
        <v>6.7000000000000004E-2</v>
      </c>
      <c r="N13" s="2">
        <v>0</v>
      </c>
      <c r="O13" s="3">
        <v>0.27700000000000002</v>
      </c>
      <c r="P13" s="4">
        <v>5.2999999999999999E-2</v>
      </c>
      <c r="Q13" s="4">
        <v>0</v>
      </c>
      <c r="R13" s="5">
        <v>0.27745176553505002</v>
      </c>
      <c r="S13" s="6">
        <v>0.24458856606733201</v>
      </c>
      <c r="T13" s="6">
        <v>0.30967827325466402</v>
      </c>
      <c r="U13" s="1">
        <v>1E-3</v>
      </c>
      <c r="V13" s="2">
        <v>1E-3</v>
      </c>
      <c r="W13" s="2">
        <v>0.151</v>
      </c>
      <c r="X13" s="3">
        <v>0.54800000000000004</v>
      </c>
      <c r="Y13" s="4">
        <v>0.40500000000000003</v>
      </c>
      <c r="Z13" s="4">
        <v>0.17599999999999999</v>
      </c>
      <c r="AA13" s="5" t="s">
        <v>48</v>
      </c>
      <c r="AB13" s="6" t="s">
        <v>43</v>
      </c>
      <c r="AC13" s="6" t="s">
        <v>43</v>
      </c>
      <c r="AD13" s="1">
        <v>1.4E-2</v>
      </c>
      <c r="AE13" s="2">
        <v>1.7999999999999999E-2</v>
      </c>
      <c r="AF13" s="2">
        <v>0.432</v>
      </c>
      <c r="AG13" s="3">
        <v>2.1999999999999999E-2</v>
      </c>
      <c r="AH13" s="4">
        <v>2.7E-2</v>
      </c>
      <c r="AI13" s="4">
        <v>0.43</v>
      </c>
      <c r="AJ13" s="5">
        <v>2.07869854820775E-2</v>
      </c>
      <c r="AK13" s="6">
        <v>-1.4479331409249801E-2</v>
      </c>
      <c r="AL13" s="6">
        <v>5.6001649692880899E-2</v>
      </c>
      <c r="AM13">
        <v>40.496000000000002</v>
      </c>
      <c r="AN13">
        <v>3.5999999999999997E-2</v>
      </c>
      <c r="AO13">
        <v>7.0000000000000007E-2</v>
      </c>
      <c r="AP13">
        <v>0</v>
      </c>
    </row>
    <row r="14" spans="1:42" x14ac:dyDescent="0.25">
      <c r="A14">
        <v>13</v>
      </c>
      <c r="B14" t="s">
        <v>49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b">
        <v>1</v>
      </c>
      <c r="I14" t="b">
        <v>1</v>
      </c>
      <c r="J14" t="s">
        <v>43</v>
      </c>
      <c r="K14">
        <v>0</v>
      </c>
      <c r="L14" s="1">
        <v>0.09</v>
      </c>
      <c r="M14" s="2">
        <v>5.7000000000000002E-2</v>
      </c>
      <c r="N14" s="2">
        <v>0.115</v>
      </c>
      <c r="O14" s="3">
        <v>0.20699999999999999</v>
      </c>
      <c r="P14" s="4">
        <v>0.13200000000000001</v>
      </c>
      <c r="Q14" s="4">
        <v>0.11799999999999999</v>
      </c>
      <c r="R14" s="5">
        <v>0.20750220488275101</v>
      </c>
      <c r="S14" s="6">
        <v>9.3571055066856604E-2</v>
      </c>
      <c r="T14" s="6">
        <v>0.31606913267078401</v>
      </c>
      <c r="U14" s="1">
        <v>0</v>
      </c>
      <c r="V14" s="2">
        <v>2E-3</v>
      </c>
      <c r="W14" s="2">
        <v>0.89800000000000002</v>
      </c>
      <c r="X14" s="3">
        <v>0.127</v>
      </c>
      <c r="Y14" s="4">
        <v>1.002</v>
      </c>
      <c r="Z14" s="4">
        <v>0.89900000000000002</v>
      </c>
      <c r="AA14" s="5" t="s">
        <v>43</v>
      </c>
      <c r="AB14" s="6" t="s">
        <v>43</v>
      </c>
      <c r="AC14" s="6" t="s">
        <v>43</v>
      </c>
      <c r="AD14" s="1">
        <v>8.9999999999999993E-3</v>
      </c>
      <c r="AE14" s="2">
        <v>2.5000000000000001E-2</v>
      </c>
      <c r="AF14" s="2">
        <v>0.72499999999999998</v>
      </c>
      <c r="AG14" s="3">
        <v>1.7999999999999999E-2</v>
      </c>
      <c r="AH14" s="4">
        <v>5.1999999999999998E-2</v>
      </c>
      <c r="AI14" s="4">
        <v>0.72399999999999998</v>
      </c>
      <c r="AJ14" s="5">
        <v>1.8960398324231999E-2</v>
      </c>
      <c r="AK14" s="6">
        <v>-9.7441321381574103E-2</v>
      </c>
      <c r="AL14" s="6">
        <v>0.134850390316681</v>
      </c>
      <c r="AM14">
        <v>11.066000000000001</v>
      </c>
      <c r="AN14">
        <v>1.7000000000000001E-2</v>
      </c>
      <c r="AO14">
        <v>5.0999999999999997E-2</v>
      </c>
      <c r="AP14">
        <v>0</v>
      </c>
    </row>
    <row r="15" spans="1:42" x14ac:dyDescent="0.25">
      <c r="A15">
        <v>14</v>
      </c>
      <c r="B15" t="s">
        <v>49</v>
      </c>
      <c r="C15" t="s">
        <v>38</v>
      </c>
      <c r="D15" t="s">
        <v>39</v>
      </c>
      <c r="E15" t="s">
        <v>40</v>
      </c>
      <c r="F15" t="s">
        <v>41</v>
      </c>
      <c r="G15" t="s">
        <v>44</v>
      </c>
      <c r="H15" t="b">
        <v>1</v>
      </c>
      <c r="I15" t="b">
        <v>1</v>
      </c>
      <c r="J15" t="s">
        <v>43</v>
      </c>
      <c r="K15">
        <v>0</v>
      </c>
      <c r="L15" s="1">
        <v>53.680999999999997</v>
      </c>
      <c r="M15" s="2">
        <v>17.289000000000001</v>
      </c>
      <c r="N15" s="2">
        <v>2E-3</v>
      </c>
      <c r="O15" s="3">
        <v>0.28899999999999998</v>
      </c>
      <c r="P15" s="4">
        <v>8.6999999999999994E-2</v>
      </c>
      <c r="Q15" s="4">
        <v>1E-3</v>
      </c>
      <c r="R15" s="5">
        <v>0.289136877464022</v>
      </c>
      <c r="S15" s="6">
        <v>0.17896185450961599</v>
      </c>
      <c r="T15" s="6">
        <v>0.392150063396147</v>
      </c>
      <c r="U15" s="1">
        <v>-0.38500000000000001</v>
      </c>
      <c r="V15" s="2">
        <v>0.73399999999999999</v>
      </c>
      <c r="W15" s="2">
        <v>0.6</v>
      </c>
      <c r="X15" s="3">
        <v>-0.52400000000000002</v>
      </c>
      <c r="Y15" s="4">
        <v>1.121</v>
      </c>
      <c r="Z15" s="4">
        <v>0.64</v>
      </c>
      <c r="AA15" s="5">
        <v>-0.52525585323193302</v>
      </c>
      <c r="AB15" s="6">
        <v>-0.60454856446462002</v>
      </c>
      <c r="AC15" s="6">
        <v>-0.43565597629369202</v>
      </c>
      <c r="AD15" s="1">
        <v>9.9570000000000007</v>
      </c>
      <c r="AE15" s="2">
        <v>8.0310000000000006</v>
      </c>
      <c r="AF15" s="2">
        <v>0.215</v>
      </c>
      <c r="AG15" s="3">
        <v>8.2000000000000003E-2</v>
      </c>
      <c r="AH15" s="4">
        <v>6.7000000000000004E-2</v>
      </c>
      <c r="AI15" s="4">
        <v>0.218</v>
      </c>
      <c r="AJ15" s="5">
        <v>8.2504141432686598E-2</v>
      </c>
      <c r="AK15" s="6">
        <v>-3.4008926258736603E-2</v>
      </c>
      <c r="AL15" s="6">
        <v>0.19680465009617501</v>
      </c>
      <c r="AM15">
        <v>11.144</v>
      </c>
      <c r="AN15">
        <v>3093.0940000000001</v>
      </c>
      <c r="AO15">
        <v>5.8999999999999997E-2</v>
      </c>
      <c r="AP15">
        <v>9.1059999999999999</v>
      </c>
    </row>
    <row r="16" spans="1:42" x14ac:dyDescent="0.25">
      <c r="A16">
        <v>15</v>
      </c>
      <c r="B16" t="s">
        <v>49</v>
      </c>
      <c r="C16" t="s">
        <v>38</v>
      </c>
      <c r="D16" t="s">
        <v>39</v>
      </c>
      <c r="E16" t="s">
        <v>40</v>
      </c>
      <c r="F16" t="s">
        <v>44</v>
      </c>
      <c r="G16" t="s">
        <v>42</v>
      </c>
      <c r="H16" t="b">
        <v>1</v>
      </c>
      <c r="I16" t="b">
        <v>1</v>
      </c>
      <c r="J16" t="s">
        <v>43</v>
      </c>
      <c r="K16">
        <v>0</v>
      </c>
      <c r="L16" s="1">
        <v>2.097</v>
      </c>
      <c r="M16" s="2">
        <v>0.876</v>
      </c>
      <c r="N16" s="2">
        <v>1.7000000000000001E-2</v>
      </c>
      <c r="O16" s="3">
        <v>0.28699999999999998</v>
      </c>
      <c r="P16" s="4">
        <v>0.113</v>
      </c>
      <c r="Q16" s="4">
        <v>1.0999999999999999E-2</v>
      </c>
      <c r="R16" s="5">
        <v>0.28923734583598099</v>
      </c>
      <c r="S16" s="6">
        <v>0.17906797828266099</v>
      </c>
      <c r="T16" s="6">
        <v>0.39224283645373798</v>
      </c>
      <c r="U16" s="1">
        <v>1.7999999999999999E-2</v>
      </c>
      <c r="V16" s="2">
        <v>3.6999999999999998E-2</v>
      </c>
      <c r="W16" s="2">
        <v>0.63</v>
      </c>
      <c r="X16" s="3">
        <v>0.57699999999999996</v>
      </c>
      <c r="Y16" s="4">
        <v>1.212</v>
      </c>
      <c r="Z16" s="4">
        <v>0.63400000000000001</v>
      </c>
      <c r="AA16" s="5" t="s">
        <v>48</v>
      </c>
      <c r="AB16" s="6" t="s">
        <v>43</v>
      </c>
      <c r="AC16" s="6" t="s">
        <v>43</v>
      </c>
      <c r="AD16" s="1">
        <v>0.95599999999999996</v>
      </c>
      <c r="AE16" s="2">
        <v>0.42</v>
      </c>
      <c r="AF16" s="2">
        <v>2.3E-2</v>
      </c>
      <c r="AG16" s="3">
        <v>0.13800000000000001</v>
      </c>
      <c r="AH16" s="4">
        <v>0.06</v>
      </c>
      <c r="AI16" s="4">
        <v>2.1000000000000001E-2</v>
      </c>
      <c r="AJ16" s="5">
        <v>0.13876712350023099</v>
      </c>
      <c r="AK16" s="6">
        <v>2.2950085388855401E-2</v>
      </c>
      <c r="AL16" s="6">
        <v>0.25090879602842298</v>
      </c>
      <c r="AM16">
        <v>3091.998</v>
      </c>
      <c r="AN16">
        <v>1.7000000000000001E-2</v>
      </c>
      <c r="AO16">
        <v>8.3170000000000002</v>
      </c>
      <c r="AP16">
        <v>0</v>
      </c>
    </row>
    <row r="17" spans="1:42" x14ac:dyDescent="0.25">
      <c r="A17">
        <v>16</v>
      </c>
      <c r="B17" t="s">
        <v>49</v>
      </c>
      <c r="C17" t="s">
        <v>38</v>
      </c>
      <c r="D17" t="s">
        <v>45</v>
      </c>
      <c r="E17" t="s">
        <v>40</v>
      </c>
      <c r="F17" t="s">
        <v>41</v>
      </c>
      <c r="G17" t="s">
        <v>42</v>
      </c>
      <c r="H17" t="b">
        <v>1</v>
      </c>
      <c r="I17" t="b">
        <v>1</v>
      </c>
      <c r="J17" t="s">
        <v>43</v>
      </c>
      <c r="K17">
        <v>0</v>
      </c>
      <c r="L17" s="1">
        <v>0.12</v>
      </c>
      <c r="M17" s="2">
        <v>9.0999999999999998E-2</v>
      </c>
      <c r="N17" s="2">
        <v>0.185</v>
      </c>
      <c r="O17" s="3">
        <v>0.155</v>
      </c>
      <c r="P17" s="4">
        <v>0.113</v>
      </c>
      <c r="Q17" s="4">
        <v>0.17199999999999999</v>
      </c>
      <c r="R17" s="5">
        <v>0.15402042412015701</v>
      </c>
      <c r="S17" s="6">
        <v>2.68480006205183E-2</v>
      </c>
      <c r="T17" s="6">
        <v>0.27628676562515397</v>
      </c>
      <c r="U17" s="1">
        <v>0</v>
      </c>
      <c r="V17" s="2">
        <v>4.0000000000000001E-3</v>
      </c>
      <c r="W17" s="2">
        <v>0.89300000000000002</v>
      </c>
      <c r="X17" s="3">
        <v>0.10199999999999999</v>
      </c>
      <c r="Y17" s="4">
        <v>0.755</v>
      </c>
      <c r="Z17" s="4">
        <v>0.89200000000000002</v>
      </c>
      <c r="AA17" s="5">
        <v>0</v>
      </c>
      <c r="AB17" s="6">
        <v>-0.12770048293111499</v>
      </c>
      <c r="AC17" s="6">
        <v>0.12770048293111499</v>
      </c>
      <c r="AD17" s="1">
        <v>3.5999999999999997E-2</v>
      </c>
      <c r="AE17" s="2">
        <v>4.2999999999999997E-2</v>
      </c>
      <c r="AF17" s="2">
        <v>0.39400000000000002</v>
      </c>
      <c r="AG17" s="3">
        <v>5.8000000000000003E-2</v>
      </c>
      <c r="AH17" s="4">
        <v>6.7000000000000004E-2</v>
      </c>
      <c r="AI17" s="4">
        <v>0.38400000000000001</v>
      </c>
      <c r="AJ17" s="5">
        <v>5.7256212301947301E-2</v>
      </c>
      <c r="AK17" s="6">
        <v>-7.0963127896687697E-2</v>
      </c>
      <c r="AL17" s="6">
        <v>0.183614173403573</v>
      </c>
      <c r="AM17">
        <v>27.591999999999999</v>
      </c>
      <c r="AN17">
        <v>2.1999999999999999E-2</v>
      </c>
      <c r="AO17">
        <v>3.4000000000000002E-2</v>
      </c>
      <c r="AP17">
        <v>1E-3</v>
      </c>
    </row>
    <row r="18" spans="1:42" x14ac:dyDescent="0.25">
      <c r="A18">
        <v>17</v>
      </c>
      <c r="B18" t="s">
        <v>49</v>
      </c>
      <c r="C18" t="s">
        <v>38</v>
      </c>
      <c r="D18" t="s">
        <v>45</v>
      </c>
      <c r="E18" t="s">
        <v>40</v>
      </c>
      <c r="F18" t="s">
        <v>41</v>
      </c>
      <c r="G18" t="s">
        <v>44</v>
      </c>
      <c r="H18" t="b">
        <v>1</v>
      </c>
      <c r="I18" t="b">
        <v>1</v>
      </c>
      <c r="J18" t="s">
        <v>43</v>
      </c>
      <c r="K18">
        <v>0</v>
      </c>
      <c r="L18" s="1">
        <v>50.222999999999999</v>
      </c>
      <c r="M18" s="2">
        <v>36.698999999999998</v>
      </c>
      <c r="N18" s="2">
        <v>0.17100000000000001</v>
      </c>
      <c r="O18" s="3">
        <v>0.11</v>
      </c>
      <c r="P18" s="4">
        <v>7.8E-2</v>
      </c>
      <c r="Q18" s="4">
        <v>0.157</v>
      </c>
      <c r="R18" s="5">
        <v>0.109773662043697</v>
      </c>
      <c r="S18" s="6">
        <v>-1.8181694603369099E-2</v>
      </c>
      <c r="T18" s="6">
        <v>0.23419121744058599</v>
      </c>
      <c r="U18" s="1">
        <v>-0.183</v>
      </c>
      <c r="V18" s="2">
        <v>1.153</v>
      </c>
      <c r="W18" s="2">
        <v>0.874</v>
      </c>
      <c r="X18" s="3">
        <v>-0.161</v>
      </c>
      <c r="Y18" s="4">
        <v>1.1679999999999999</v>
      </c>
      <c r="Z18" s="4">
        <v>0.89</v>
      </c>
      <c r="AA18" s="5">
        <v>-0.16051927562475399</v>
      </c>
      <c r="AB18" s="6">
        <v>-0.28243039054034003</v>
      </c>
      <c r="AC18" s="6">
        <v>-3.35056035902827E-2</v>
      </c>
      <c r="AD18" s="1">
        <v>25.029</v>
      </c>
      <c r="AE18" s="2">
        <v>15.288</v>
      </c>
      <c r="AF18" s="2">
        <v>0.10199999999999999</v>
      </c>
      <c r="AG18" s="3">
        <v>0.11700000000000001</v>
      </c>
      <c r="AH18" s="4">
        <v>6.8000000000000005E-2</v>
      </c>
      <c r="AI18" s="4">
        <v>8.6999999999999994E-2</v>
      </c>
      <c r="AJ18" s="5">
        <v>0.117269178055595</v>
      </c>
      <c r="AK18" s="6">
        <v>-1.0589892010137899E-2</v>
      </c>
      <c r="AL18" s="6">
        <v>0.24135528577315199</v>
      </c>
      <c r="AM18">
        <v>27.524000000000001</v>
      </c>
      <c r="AN18">
        <v>7604.9690000000001</v>
      </c>
      <c r="AO18">
        <v>3.9E-2</v>
      </c>
      <c r="AP18">
        <v>33.326000000000001</v>
      </c>
    </row>
    <row r="19" spans="1:42" x14ac:dyDescent="0.25">
      <c r="A19">
        <v>18</v>
      </c>
      <c r="B19" t="s">
        <v>49</v>
      </c>
      <c r="C19" t="s">
        <v>38</v>
      </c>
      <c r="D19" t="s">
        <v>45</v>
      </c>
      <c r="E19" t="s">
        <v>40</v>
      </c>
      <c r="F19" t="s">
        <v>44</v>
      </c>
      <c r="G19" t="s">
        <v>42</v>
      </c>
      <c r="H19" t="b">
        <v>1</v>
      </c>
      <c r="I19" t="b">
        <v>1</v>
      </c>
      <c r="J19" t="s">
        <v>43</v>
      </c>
      <c r="K19">
        <v>0</v>
      </c>
      <c r="L19" s="1">
        <v>3.8959999999999999</v>
      </c>
      <c r="M19" s="2">
        <v>1.369</v>
      </c>
      <c r="N19" s="2">
        <v>4.0000000000000001E-3</v>
      </c>
      <c r="O19" s="3">
        <v>0.30099999999999999</v>
      </c>
      <c r="P19" s="4">
        <v>0.1</v>
      </c>
      <c r="Q19" s="4">
        <v>3.0000000000000001E-3</v>
      </c>
      <c r="R19" s="5">
        <v>0.30232583736214502</v>
      </c>
      <c r="S19" s="6">
        <v>0.18163787614812801</v>
      </c>
      <c r="T19" s="6">
        <v>0.41404136110894602</v>
      </c>
      <c r="U19" s="1">
        <v>0.127</v>
      </c>
      <c r="V19" s="2">
        <v>6.5000000000000002E-2</v>
      </c>
      <c r="W19" s="2">
        <v>5.0999999999999997E-2</v>
      </c>
      <c r="X19" s="3">
        <v>0.84499999999999997</v>
      </c>
      <c r="Y19" s="4">
        <v>0.48199999999999998</v>
      </c>
      <c r="Z19" s="4">
        <v>0.08</v>
      </c>
      <c r="AA19" s="5">
        <v>0.70129364487200097</v>
      </c>
      <c r="AB19" s="6">
        <v>0.63001444385816896</v>
      </c>
      <c r="AC19" s="6">
        <v>0.76085532086716701</v>
      </c>
      <c r="AD19" s="1">
        <v>0.44600000000000001</v>
      </c>
      <c r="AE19" s="2">
        <v>0.66600000000000004</v>
      </c>
      <c r="AF19" s="2">
        <v>0.503</v>
      </c>
      <c r="AG19" s="3">
        <v>5.0999999999999997E-2</v>
      </c>
      <c r="AH19" s="4">
        <v>7.5999999999999998E-2</v>
      </c>
      <c r="AI19" s="4">
        <v>0.501</v>
      </c>
      <c r="AJ19" s="5">
        <v>5.1362815951833202E-2</v>
      </c>
      <c r="AK19" s="6">
        <v>-7.6841675865287298E-2</v>
      </c>
      <c r="AL19" s="6">
        <v>0.17789646592924599</v>
      </c>
      <c r="AM19">
        <v>7548.57</v>
      </c>
      <c r="AN19">
        <v>2.1999999999999999E-2</v>
      </c>
      <c r="AO19">
        <v>32.795000000000002</v>
      </c>
      <c r="AP19">
        <v>1E-3</v>
      </c>
    </row>
    <row r="20" spans="1:42" x14ac:dyDescent="0.25">
      <c r="A20">
        <v>19</v>
      </c>
      <c r="B20" t="s">
        <v>50</v>
      </c>
      <c r="C20" t="s">
        <v>38</v>
      </c>
      <c r="D20" t="s">
        <v>39</v>
      </c>
      <c r="E20" t="s">
        <v>40</v>
      </c>
      <c r="F20" t="s">
        <v>41</v>
      </c>
      <c r="G20" t="s">
        <v>51</v>
      </c>
      <c r="H20" t="b">
        <v>1</v>
      </c>
      <c r="I20" t="b">
        <v>1</v>
      </c>
      <c r="J20" t="s">
        <v>43</v>
      </c>
      <c r="K20">
        <v>0</v>
      </c>
      <c r="L20" s="1">
        <v>-1.393</v>
      </c>
      <c r="M20" s="2">
        <v>5.516</v>
      </c>
      <c r="N20" s="2">
        <v>0.80100000000000005</v>
      </c>
      <c r="O20" s="3">
        <v>-5.7000000000000002E-2</v>
      </c>
      <c r="P20" s="4">
        <v>0.23</v>
      </c>
      <c r="Q20" s="4">
        <v>0.80400000000000005</v>
      </c>
      <c r="R20" s="5">
        <v>-5.6809704484791501E-2</v>
      </c>
      <c r="S20" s="6">
        <v>-0.18650367578392299</v>
      </c>
      <c r="T20" s="6">
        <v>7.4830362968641595E-2</v>
      </c>
      <c r="U20" s="1">
        <v>3.5999999999999997E-2</v>
      </c>
      <c r="V20" s="2">
        <v>0.14000000000000001</v>
      </c>
      <c r="W20" s="2">
        <v>0.79800000000000004</v>
      </c>
      <c r="X20" s="3">
        <v>0.40300000000000002</v>
      </c>
      <c r="Y20" s="4">
        <v>1.63</v>
      </c>
      <c r="Z20" s="4">
        <v>0.80500000000000005</v>
      </c>
      <c r="AA20" s="5">
        <v>0.35392909347632001</v>
      </c>
      <c r="AB20" s="6">
        <v>0.23368799770164</v>
      </c>
      <c r="AC20" s="6">
        <v>0.46350791822142801</v>
      </c>
      <c r="AD20" s="1">
        <v>1.6830000000000001</v>
      </c>
      <c r="AE20" s="2">
        <v>2.3650000000000002</v>
      </c>
      <c r="AF20" s="2">
        <v>0.47699999999999998</v>
      </c>
      <c r="AG20" s="3">
        <v>9.9000000000000005E-2</v>
      </c>
      <c r="AH20" s="4">
        <v>0.13800000000000001</v>
      </c>
      <c r="AI20" s="4">
        <v>0.47199999999999998</v>
      </c>
      <c r="AJ20" s="5">
        <v>9.9010989116633794E-2</v>
      </c>
      <c r="AK20" s="6">
        <v>-3.2493555511620698E-2</v>
      </c>
      <c r="AL20" s="6">
        <v>0.22714576845289999</v>
      </c>
      <c r="AM20">
        <v>422.822</v>
      </c>
      <c r="AN20">
        <v>1.4219999999999999</v>
      </c>
      <c r="AO20">
        <v>5.173</v>
      </c>
      <c r="AP20">
        <v>2E-3</v>
      </c>
    </row>
    <row r="21" spans="1:42" x14ac:dyDescent="0.25">
      <c r="A21">
        <v>20</v>
      </c>
      <c r="B21" t="s">
        <v>50</v>
      </c>
      <c r="C21" t="s">
        <v>38</v>
      </c>
      <c r="D21" t="s">
        <v>45</v>
      </c>
      <c r="E21" t="s">
        <v>40</v>
      </c>
      <c r="F21" t="s">
        <v>41</v>
      </c>
      <c r="G21" t="s">
        <v>51</v>
      </c>
      <c r="H21" t="b">
        <v>1</v>
      </c>
      <c r="I21" t="b">
        <v>1</v>
      </c>
      <c r="J21" t="s">
        <v>43</v>
      </c>
      <c r="K21">
        <v>0</v>
      </c>
      <c r="L21" s="1">
        <v>2.923</v>
      </c>
      <c r="M21" s="2">
        <v>3.4830000000000001</v>
      </c>
      <c r="N21" s="2">
        <v>0.40100000000000002</v>
      </c>
      <c r="O21" s="3">
        <v>0.28899999999999998</v>
      </c>
      <c r="P21" s="4">
        <v>0.435</v>
      </c>
      <c r="Q21" s="4">
        <v>0.50600000000000001</v>
      </c>
      <c r="R21" s="5">
        <v>0.28883492560142798</v>
      </c>
      <c r="S21" s="6">
        <v>0.17137896186609</v>
      </c>
      <c r="T21" s="6">
        <v>0.398195324696967</v>
      </c>
      <c r="U21" s="1">
        <v>7.3999999999999996E-2</v>
      </c>
      <c r="V21" s="2">
        <v>7.5999999999999998E-2</v>
      </c>
      <c r="W21" s="2">
        <v>0.32800000000000001</v>
      </c>
      <c r="X21" s="3">
        <v>0.83699999999999997</v>
      </c>
      <c r="Y21" s="4">
        <v>1.238</v>
      </c>
      <c r="Z21" s="4">
        <v>0.499</v>
      </c>
      <c r="AA21" s="5">
        <v>0.85561998661632899</v>
      </c>
      <c r="AB21" s="6">
        <v>0.81859872682619295</v>
      </c>
      <c r="AC21" s="6">
        <v>0.88556120946117001</v>
      </c>
      <c r="AD21" s="1">
        <v>-4.9619999999999997</v>
      </c>
      <c r="AE21" s="2">
        <v>1.9450000000000001</v>
      </c>
      <c r="AF21" s="2">
        <v>1.0999999999999999E-2</v>
      </c>
      <c r="AG21" s="3">
        <v>-0.27600000000000002</v>
      </c>
      <c r="AH21" s="4">
        <v>0.10100000000000001</v>
      </c>
      <c r="AI21" s="4">
        <v>6.0000000000000001E-3</v>
      </c>
      <c r="AJ21" s="5">
        <v>-0.27560933057820203</v>
      </c>
      <c r="AK21" s="6">
        <v>-0.38603467535403502</v>
      </c>
      <c r="AL21" s="6">
        <v>-0.15739708565383501</v>
      </c>
      <c r="AM21">
        <v>361.88600000000002</v>
      </c>
      <c r="AN21">
        <v>0.28299999999999997</v>
      </c>
      <c r="AO21">
        <v>1.496</v>
      </c>
      <c r="AP21">
        <v>5.0000000000000001E-3</v>
      </c>
    </row>
    <row r="22" spans="1:42" x14ac:dyDescent="0.25">
      <c r="A22">
        <v>21</v>
      </c>
      <c r="B22" t="s">
        <v>52</v>
      </c>
      <c r="C22" t="s">
        <v>38</v>
      </c>
      <c r="D22" t="s">
        <v>39</v>
      </c>
      <c r="E22" t="s">
        <v>40</v>
      </c>
      <c r="F22" t="s">
        <v>41</v>
      </c>
      <c r="G22" t="s">
        <v>42</v>
      </c>
      <c r="H22" t="b">
        <v>1</v>
      </c>
      <c r="I22" t="b">
        <v>1</v>
      </c>
      <c r="J22" t="s">
        <v>43</v>
      </c>
      <c r="K22">
        <v>0</v>
      </c>
      <c r="L22" s="1">
        <v>-3.4169999999999998</v>
      </c>
      <c r="M22" s="2">
        <v>1.752</v>
      </c>
      <c r="N22" s="2">
        <v>5.0999999999999997E-2</v>
      </c>
      <c r="O22" s="3">
        <v>-0.34</v>
      </c>
      <c r="P22" s="4">
        <v>0.20599999999999999</v>
      </c>
      <c r="Q22" s="4">
        <v>9.9000000000000005E-2</v>
      </c>
      <c r="R22" s="5">
        <v>-0.33970886188744098</v>
      </c>
      <c r="S22" s="6">
        <v>-0.40028341139587997</v>
      </c>
      <c r="T22" s="6">
        <v>-0.27617860255974502</v>
      </c>
      <c r="U22" s="1">
        <v>-1.9E-2</v>
      </c>
      <c r="V22" s="2">
        <v>1.9E-2</v>
      </c>
      <c r="W22" s="2">
        <v>0.31</v>
      </c>
      <c r="X22" s="3">
        <v>-0.68799999999999994</v>
      </c>
      <c r="Y22" s="4">
        <v>1.637</v>
      </c>
      <c r="Z22" s="4">
        <v>0.67400000000000004</v>
      </c>
      <c r="AA22" s="5">
        <v>-0.66759195047999098</v>
      </c>
      <c r="AB22" s="6">
        <v>-0.70471661226672799</v>
      </c>
      <c r="AC22" s="6">
        <v>-0.62682153422823295</v>
      </c>
      <c r="AD22" s="1">
        <v>8.6999999999999994E-2</v>
      </c>
      <c r="AE22" s="2">
        <v>0.40100000000000002</v>
      </c>
      <c r="AF22" s="2">
        <v>0.82799999999999996</v>
      </c>
      <c r="AG22" s="3">
        <v>6.0000000000000001E-3</v>
      </c>
      <c r="AH22" s="4">
        <v>2.7E-2</v>
      </c>
      <c r="AI22" s="4">
        <v>0.83</v>
      </c>
      <c r="AJ22" s="5">
        <v>5.7709969300773203E-3</v>
      </c>
      <c r="AK22" s="6">
        <v>-6.4362838753051599E-2</v>
      </c>
      <c r="AL22" s="6">
        <v>7.5848104405557004E-2</v>
      </c>
      <c r="AM22">
        <v>15.757</v>
      </c>
      <c r="AN22">
        <v>6.4210000000000003</v>
      </c>
      <c r="AO22">
        <v>6.0000000000000001E-3</v>
      </c>
      <c r="AP22">
        <v>0.13500000000000001</v>
      </c>
    </row>
    <row r="23" spans="1:42" x14ac:dyDescent="0.25">
      <c r="A23">
        <v>22</v>
      </c>
      <c r="B23" t="s">
        <v>52</v>
      </c>
      <c r="C23" t="s">
        <v>38</v>
      </c>
      <c r="D23" t="s">
        <v>39</v>
      </c>
      <c r="E23" t="s">
        <v>40</v>
      </c>
      <c r="F23" t="s">
        <v>41</v>
      </c>
      <c r="G23" t="s">
        <v>44</v>
      </c>
      <c r="H23" t="b">
        <v>1</v>
      </c>
      <c r="I23" t="b">
        <v>1</v>
      </c>
      <c r="J23" t="s">
        <v>43</v>
      </c>
      <c r="K23">
        <v>0</v>
      </c>
      <c r="L23" s="1">
        <v>75.198999999999998</v>
      </c>
      <c r="M23" s="2">
        <v>31.491</v>
      </c>
      <c r="N23" s="2">
        <v>1.7000000000000001E-2</v>
      </c>
      <c r="O23" s="3">
        <v>0.27500000000000002</v>
      </c>
      <c r="P23" s="4">
        <v>0.10100000000000001</v>
      </c>
      <c r="Q23" s="4">
        <v>6.0000000000000001E-3</v>
      </c>
      <c r="R23" s="5">
        <v>0.27464905573534898</v>
      </c>
      <c r="S23" s="6">
        <v>0.20855703471602699</v>
      </c>
      <c r="T23" s="6">
        <v>0.33824395005170799</v>
      </c>
      <c r="U23" s="1">
        <v>4.0000000000000001E-3</v>
      </c>
      <c r="V23" s="2">
        <v>0.221</v>
      </c>
      <c r="W23" s="2">
        <v>0.98499999999999999</v>
      </c>
      <c r="X23" s="3">
        <v>3.4000000000000002E-2</v>
      </c>
      <c r="Y23" s="4">
        <v>1.5669999999999999</v>
      </c>
      <c r="Z23" s="4">
        <v>0.98299999999999998</v>
      </c>
      <c r="AA23" s="5">
        <v>3.00150112593832E-2</v>
      </c>
      <c r="AB23" s="6">
        <v>-4.01773283423211E-2</v>
      </c>
      <c r="AC23" s="6">
        <v>9.9912561630963001E-2</v>
      </c>
      <c r="AD23" s="1">
        <v>5.7249999999999996</v>
      </c>
      <c r="AE23" s="2">
        <v>7.35</v>
      </c>
      <c r="AF23" s="2">
        <v>0.436</v>
      </c>
      <c r="AG23" s="3">
        <v>3.3000000000000002E-2</v>
      </c>
      <c r="AH23" s="4">
        <v>4.2000000000000003E-2</v>
      </c>
      <c r="AI23" s="4">
        <v>0.435</v>
      </c>
      <c r="AJ23" s="5">
        <v>3.2896674141951798E-2</v>
      </c>
      <c r="AK23" s="6">
        <v>-3.7297139748874303E-2</v>
      </c>
      <c r="AL23" s="6">
        <v>0.102767455196419</v>
      </c>
      <c r="AM23">
        <v>14.763999999999999</v>
      </c>
      <c r="AN23">
        <v>5077.6629999999996</v>
      </c>
      <c r="AO23">
        <v>2E-3</v>
      </c>
      <c r="AP23">
        <v>8.8800000000000008</v>
      </c>
    </row>
    <row r="24" spans="1:42" x14ac:dyDescent="0.25">
      <c r="A24">
        <v>23</v>
      </c>
      <c r="B24" t="s">
        <v>52</v>
      </c>
      <c r="C24" t="s">
        <v>38</v>
      </c>
      <c r="D24" t="s">
        <v>39</v>
      </c>
      <c r="E24" t="s">
        <v>40</v>
      </c>
      <c r="F24" t="s">
        <v>44</v>
      </c>
      <c r="G24" t="s">
        <v>42</v>
      </c>
      <c r="H24" t="b">
        <v>1</v>
      </c>
      <c r="I24" t="b">
        <v>1</v>
      </c>
      <c r="J24" t="s">
        <v>43</v>
      </c>
      <c r="K24">
        <v>0</v>
      </c>
      <c r="L24" s="1">
        <v>-19.827000000000002</v>
      </c>
      <c r="M24" s="2">
        <v>9.7629999999999999</v>
      </c>
      <c r="N24" s="2">
        <v>4.2000000000000003E-2</v>
      </c>
      <c r="O24" s="3">
        <v>-0.22700000000000001</v>
      </c>
      <c r="P24" s="4">
        <v>0.13300000000000001</v>
      </c>
      <c r="Q24" s="4">
        <v>8.7999999999999995E-2</v>
      </c>
      <c r="R24" s="5">
        <v>-0.22691430442872201</v>
      </c>
      <c r="S24" s="6">
        <v>-0.292370927771335</v>
      </c>
      <c r="T24" s="6">
        <v>-0.15934138573319401</v>
      </c>
      <c r="U24" s="1">
        <v>-0.156</v>
      </c>
      <c r="V24" s="2">
        <v>0.13200000000000001</v>
      </c>
      <c r="W24" s="2">
        <v>0.23599999999999999</v>
      </c>
      <c r="X24" s="3">
        <v>-0.246</v>
      </c>
      <c r="Y24" s="4">
        <v>0.19900000000000001</v>
      </c>
      <c r="Z24" s="4">
        <v>0.214</v>
      </c>
      <c r="AA24" s="5">
        <v>-0.24615539750397999</v>
      </c>
      <c r="AB24" s="6">
        <v>-0.31089789932166501</v>
      </c>
      <c r="AC24" s="6">
        <v>-0.17913907942740201</v>
      </c>
      <c r="AD24" s="1">
        <v>-3.883</v>
      </c>
      <c r="AE24" s="2">
        <v>4.6820000000000004</v>
      </c>
      <c r="AF24" s="2">
        <v>0.40699999999999997</v>
      </c>
      <c r="AG24" s="3">
        <v>-2.3E-2</v>
      </c>
      <c r="AH24" s="4">
        <v>2.7E-2</v>
      </c>
      <c r="AI24" s="4">
        <v>0.39600000000000002</v>
      </c>
      <c r="AJ24" s="5">
        <v>-2.32352142420932E-2</v>
      </c>
      <c r="AK24" s="6">
        <v>-9.3191203602853795E-2</v>
      </c>
      <c r="AL24" s="6">
        <v>4.6949059351929202E-2</v>
      </c>
      <c r="AM24">
        <v>3905.2020000000002</v>
      </c>
      <c r="AN24">
        <v>1.9550000000000001</v>
      </c>
      <c r="AO24">
        <v>1.2629999999999999</v>
      </c>
      <c r="AP24">
        <v>0.318</v>
      </c>
    </row>
    <row r="25" spans="1:42" x14ac:dyDescent="0.25">
      <c r="A25">
        <v>24</v>
      </c>
      <c r="B25" t="s">
        <v>52</v>
      </c>
      <c r="C25" t="s">
        <v>38</v>
      </c>
      <c r="D25" t="s">
        <v>45</v>
      </c>
      <c r="E25" t="s">
        <v>40</v>
      </c>
      <c r="F25" t="s">
        <v>41</v>
      </c>
      <c r="G25" t="s">
        <v>42</v>
      </c>
      <c r="H25" t="b">
        <v>1</v>
      </c>
      <c r="I25" t="b">
        <v>1</v>
      </c>
      <c r="J25" t="s">
        <v>43</v>
      </c>
      <c r="K25">
        <v>0</v>
      </c>
      <c r="L25" s="1">
        <v>-2.1019999999999999</v>
      </c>
      <c r="M25" s="2">
        <v>2.2269999999999999</v>
      </c>
      <c r="N25" s="2">
        <v>0.34499999999999997</v>
      </c>
      <c r="O25" s="3">
        <v>-0.32200000000000001</v>
      </c>
      <c r="P25" s="4">
        <v>1.25</v>
      </c>
      <c r="Q25" s="4">
        <v>0.79700000000000004</v>
      </c>
      <c r="R25" s="5">
        <v>-0.32182246814800902</v>
      </c>
      <c r="S25" s="6">
        <v>-0.38260198127839701</v>
      </c>
      <c r="T25" s="6">
        <v>-0.258269488256609</v>
      </c>
      <c r="U25" s="1">
        <v>-9.7000000000000003E-2</v>
      </c>
      <c r="V25" s="2">
        <v>0.36399999999999999</v>
      </c>
      <c r="W25" s="2">
        <v>0.78900000000000003</v>
      </c>
      <c r="X25" s="3">
        <v>-0.75900000000000001</v>
      </c>
      <c r="Y25" s="4">
        <v>0.59899999999999998</v>
      </c>
      <c r="Z25" s="4">
        <v>0.20499999999999999</v>
      </c>
      <c r="AA25" s="5">
        <v>-0.75936675088665095</v>
      </c>
      <c r="AB25" s="6">
        <v>-0.78724440503019899</v>
      </c>
      <c r="AC25" s="6">
        <v>-0.72839137527914199</v>
      </c>
      <c r="AD25" s="1">
        <v>-0.5</v>
      </c>
      <c r="AE25" s="2">
        <v>0.73599999999999999</v>
      </c>
      <c r="AF25" s="2">
        <v>0.497</v>
      </c>
      <c r="AG25" s="3">
        <v>-3.5000000000000003E-2</v>
      </c>
      <c r="AH25" s="4">
        <v>4.9000000000000002E-2</v>
      </c>
      <c r="AI25" s="4">
        <v>0.47299999999999998</v>
      </c>
      <c r="AJ25" s="5">
        <v>-3.5219548596530897E-2</v>
      </c>
      <c r="AK25" s="6">
        <v>-0.104279140601098</v>
      </c>
      <c r="AL25" s="6">
        <v>3.4178046951543001E-2</v>
      </c>
      <c r="AM25">
        <v>39.067</v>
      </c>
      <c r="AN25">
        <v>1.0920000000000001</v>
      </c>
      <c r="AO25">
        <v>6.3E-2</v>
      </c>
      <c r="AP25">
        <v>0.25900000000000001</v>
      </c>
    </row>
    <row r="26" spans="1:42" x14ac:dyDescent="0.25">
      <c r="A26">
        <v>25</v>
      </c>
      <c r="B26" t="s">
        <v>52</v>
      </c>
      <c r="C26" t="s">
        <v>38</v>
      </c>
      <c r="D26" t="s">
        <v>45</v>
      </c>
      <c r="E26" t="s">
        <v>40</v>
      </c>
      <c r="F26" t="s">
        <v>41</v>
      </c>
      <c r="G26" t="s">
        <v>44</v>
      </c>
      <c r="H26" t="b">
        <v>1</v>
      </c>
      <c r="I26" t="b">
        <v>1</v>
      </c>
      <c r="J26" t="s">
        <v>43</v>
      </c>
      <c r="K26">
        <v>0</v>
      </c>
      <c r="L26" s="1">
        <v>146.429</v>
      </c>
      <c r="M26" s="2">
        <v>34.594000000000001</v>
      </c>
      <c r="N26" s="2">
        <v>0</v>
      </c>
      <c r="O26" s="3">
        <v>0.22</v>
      </c>
      <c r="P26" s="4">
        <v>4.9000000000000002E-2</v>
      </c>
      <c r="Q26" s="4">
        <v>0</v>
      </c>
      <c r="R26" s="5">
        <v>0.21984017379738099</v>
      </c>
      <c r="S26" s="6">
        <v>0.152855227757243</v>
      </c>
      <c r="T26" s="6">
        <v>0.28481432228551801</v>
      </c>
      <c r="U26" s="1">
        <v>0.29799999999999999</v>
      </c>
      <c r="V26" s="2">
        <v>9.9000000000000005E-2</v>
      </c>
      <c r="W26" s="2">
        <v>3.0000000000000001E-3</v>
      </c>
      <c r="X26" s="3">
        <v>0.56799999999999995</v>
      </c>
      <c r="Y26" s="4">
        <v>9.1999999999999998E-2</v>
      </c>
      <c r="Z26" s="4">
        <v>0</v>
      </c>
      <c r="AA26" s="5">
        <v>0.55416570624267902</v>
      </c>
      <c r="AB26" s="6">
        <v>0.50421938474096095</v>
      </c>
      <c r="AC26" s="6">
        <v>0.600416932722042</v>
      </c>
      <c r="AD26" s="1">
        <v>-12.494999999999999</v>
      </c>
      <c r="AE26" s="2">
        <v>7.9820000000000002</v>
      </c>
      <c r="AF26" s="2">
        <v>0.11799999999999999</v>
      </c>
      <c r="AG26" s="3">
        <v>-5.3999999999999999E-2</v>
      </c>
      <c r="AH26" s="4">
        <v>3.4000000000000002E-2</v>
      </c>
      <c r="AI26" s="4">
        <v>0.112</v>
      </c>
      <c r="AJ26" s="5">
        <v>-5.3682923881284803E-2</v>
      </c>
      <c r="AK26" s="6">
        <v>-0.12254110967651601</v>
      </c>
      <c r="AL26" s="6">
        <v>1.56896166157422E-2</v>
      </c>
      <c r="AM26">
        <v>38.433999999999997</v>
      </c>
      <c r="AN26">
        <v>11543.154</v>
      </c>
      <c r="AO26">
        <v>0.01</v>
      </c>
      <c r="AP26">
        <v>28.917000000000002</v>
      </c>
    </row>
    <row r="27" spans="1:42" x14ac:dyDescent="0.25">
      <c r="A27">
        <v>26</v>
      </c>
      <c r="B27" t="s">
        <v>52</v>
      </c>
      <c r="C27" t="s">
        <v>38</v>
      </c>
      <c r="D27" t="s">
        <v>45</v>
      </c>
      <c r="E27" t="s">
        <v>40</v>
      </c>
      <c r="F27" t="s">
        <v>44</v>
      </c>
      <c r="G27" t="s">
        <v>42</v>
      </c>
      <c r="H27" t="b">
        <v>1</v>
      </c>
      <c r="I27" t="b">
        <v>1</v>
      </c>
      <c r="J27" t="s">
        <v>43</v>
      </c>
      <c r="K27">
        <v>0</v>
      </c>
      <c r="L27" s="1">
        <v>-40.597999999999999</v>
      </c>
      <c r="M27" s="2">
        <v>5.6550000000000002</v>
      </c>
      <c r="N27" s="2">
        <v>0</v>
      </c>
      <c r="O27" s="3">
        <v>-0.35599999999999998</v>
      </c>
      <c r="P27" s="4">
        <v>6.2E-2</v>
      </c>
      <c r="Q27" s="4">
        <v>0</v>
      </c>
      <c r="R27" s="5">
        <v>-0.35607230427976599</v>
      </c>
      <c r="S27" s="6">
        <v>-0.41514044384216903</v>
      </c>
      <c r="T27" s="6">
        <v>-0.29401467754013699</v>
      </c>
      <c r="U27" s="1">
        <v>-0.77600000000000002</v>
      </c>
      <c r="V27" s="2">
        <v>0.32600000000000001</v>
      </c>
      <c r="W27" s="2">
        <v>1.7000000000000001E-2</v>
      </c>
      <c r="X27" s="3">
        <v>-0.40100000000000002</v>
      </c>
      <c r="Y27" s="4">
        <v>9.4E-2</v>
      </c>
      <c r="Z27" s="4">
        <v>0</v>
      </c>
      <c r="AA27" s="5">
        <v>-0.40145937749185201</v>
      </c>
      <c r="AB27" s="6">
        <v>-0.45802807268326001</v>
      </c>
      <c r="AC27" s="6">
        <v>-0.34165231511424499</v>
      </c>
      <c r="AD27" s="1">
        <v>-4.3090000000000002</v>
      </c>
      <c r="AE27" s="2">
        <v>4.734</v>
      </c>
      <c r="AF27" s="2">
        <v>0.36299999999999999</v>
      </c>
      <c r="AG27" s="3">
        <v>-2.8000000000000001E-2</v>
      </c>
      <c r="AH27" s="4">
        <v>3.1E-2</v>
      </c>
      <c r="AI27" s="4">
        <v>0.371</v>
      </c>
      <c r="AJ27" s="5">
        <v>-2.7516886056347001E-2</v>
      </c>
      <c r="AK27" s="6">
        <v>-9.6646710476527703E-2</v>
      </c>
      <c r="AL27" s="6">
        <v>4.1877146277918699E-2</v>
      </c>
      <c r="AM27">
        <v>9154.7090000000007</v>
      </c>
      <c r="AN27">
        <v>1.42</v>
      </c>
      <c r="AO27">
        <v>15.632999999999999</v>
      </c>
      <c r="AP27">
        <v>0.23899999999999999</v>
      </c>
    </row>
    <row r="28" spans="1:42" x14ac:dyDescent="0.25">
      <c r="A28">
        <v>27</v>
      </c>
      <c r="B28" t="s">
        <v>53</v>
      </c>
      <c r="C28" t="s">
        <v>38</v>
      </c>
      <c r="D28" t="s">
        <v>39</v>
      </c>
      <c r="E28" t="s">
        <v>40</v>
      </c>
      <c r="F28" t="s">
        <v>41</v>
      </c>
      <c r="G28" t="s">
        <v>42</v>
      </c>
      <c r="H28" t="b">
        <v>1</v>
      </c>
      <c r="I28" t="b">
        <v>1</v>
      </c>
      <c r="J28" t="s">
        <v>43</v>
      </c>
      <c r="K28">
        <v>0</v>
      </c>
      <c r="L28" s="1">
        <v>-1.754</v>
      </c>
      <c r="M28" s="2">
        <v>0.39600000000000002</v>
      </c>
      <c r="N28" s="2">
        <v>0</v>
      </c>
      <c r="O28" s="3">
        <v>-0.184</v>
      </c>
      <c r="P28" s="4">
        <v>4.2000000000000003E-2</v>
      </c>
      <c r="Q28" s="4">
        <v>0</v>
      </c>
      <c r="R28" s="5">
        <v>-0.18399784209192099</v>
      </c>
      <c r="S28" s="6">
        <v>-0.24525019751562199</v>
      </c>
      <c r="T28" s="6">
        <v>-0.121282304324988</v>
      </c>
      <c r="U28" s="1">
        <v>-3.6999999999999998E-2</v>
      </c>
      <c r="V28" s="2">
        <v>4.1000000000000002E-2</v>
      </c>
      <c r="W28" s="2">
        <v>0.36699999999999999</v>
      </c>
      <c r="X28" s="3">
        <v>-0.104</v>
      </c>
      <c r="Y28" s="4">
        <v>0.11600000000000001</v>
      </c>
      <c r="Z28" s="4">
        <v>0.36899999999999999</v>
      </c>
      <c r="AA28" s="5">
        <v>-0.10327623662830999</v>
      </c>
      <c r="AB28" s="6">
        <v>-0.16632140245007901</v>
      </c>
      <c r="AC28" s="6">
        <v>-3.9390168765619599E-2</v>
      </c>
      <c r="AD28" s="1">
        <v>-0.13400000000000001</v>
      </c>
      <c r="AE28" s="2">
        <v>9.2999999999999999E-2</v>
      </c>
      <c r="AF28" s="2">
        <v>0.152</v>
      </c>
      <c r="AG28" s="3">
        <v>-4.1000000000000002E-2</v>
      </c>
      <c r="AH28" s="4">
        <v>2.9000000000000001E-2</v>
      </c>
      <c r="AI28" s="4">
        <v>0.14899999999999999</v>
      </c>
      <c r="AJ28" s="5">
        <v>-4.1513881610456202E-2</v>
      </c>
      <c r="AK28" s="6">
        <v>-0.105380277123598</v>
      </c>
      <c r="AL28" s="6">
        <v>2.26935735284143E-2</v>
      </c>
      <c r="AM28">
        <v>176.11</v>
      </c>
      <c r="AN28">
        <v>0.51600000000000001</v>
      </c>
      <c r="AO28">
        <v>2.6739999999999999</v>
      </c>
      <c r="AP28">
        <v>4.8000000000000001E-2</v>
      </c>
    </row>
    <row r="29" spans="1:42" x14ac:dyDescent="0.25">
      <c r="A29">
        <v>28</v>
      </c>
      <c r="B29" t="s">
        <v>53</v>
      </c>
      <c r="C29" t="s">
        <v>38</v>
      </c>
      <c r="D29" t="s">
        <v>39</v>
      </c>
      <c r="E29" t="s">
        <v>40</v>
      </c>
      <c r="F29" t="s">
        <v>41</v>
      </c>
      <c r="G29" t="s">
        <v>51</v>
      </c>
      <c r="H29" t="b">
        <v>1</v>
      </c>
      <c r="I29" t="b">
        <v>1</v>
      </c>
      <c r="J29" t="s">
        <v>43</v>
      </c>
      <c r="K29">
        <v>0</v>
      </c>
      <c r="L29" s="1">
        <v>-7.3680000000000003</v>
      </c>
      <c r="M29" s="2">
        <v>1.161</v>
      </c>
      <c r="N29" s="2">
        <v>0</v>
      </c>
      <c r="O29" s="3">
        <v>-0.27200000000000002</v>
      </c>
      <c r="P29" s="4">
        <v>4.2000000000000003E-2</v>
      </c>
      <c r="Q29" s="4">
        <v>0</v>
      </c>
      <c r="R29" s="5">
        <v>-0.27161782258841899</v>
      </c>
      <c r="S29" s="6">
        <v>-0.33001483976891399</v>
      </c>
      <c r="T29" s="6">
        <v>-0.21114976276594699</v>
      </c>
      <c r="U29" s="1">
        <v>-0.17299999999999999</v>
      </c>
      <c r="V29" s="2">
        <v>0.11799999999999999</v>
      </c>
      <c r="W29" s="2">
        <v>0.14199999999999999</v>
      </c>
      <c r="X29" s="3">
        <v>-0.26</v>
      </c>
      <c r="Y29" s="4">
        <v>0.17</v>
      </c>
      <c r="Z29" s="4">
        <v>0.127</v>
      </c>
      <c r="AA29" s="5">
        <v>-0.26017420439329803</v>
      </c>
      <c r="AB29" s="6">
        <v>-0.31899735216103298</v>
      </c>
      <c r="AC29" s="6">
        <v>-0.19935428557010501</v>
      </c>
      <c r="AD29" s="1">
        <v>-0.10100000000000001</v>
      </c>
      <c r="AE29" s="2">
        <v>0.23799999999999999</v>
      </c>
      <c r="AF29" s="2">
        <v>0.67200000000000004</v>
      </c>
      <c r="AG29" s="3">
        <v>-1.2E-2</v>
      </c>
      <c r="AH29" s="4">
        <v>2.9000000000000001E-2</v>
      </c>
      <c r="AI29" s="4">
        <v>0.67100000000000004</v>
      </c>
      <c r="AJ29" s="5">
        <v>-1.2298299123409E-2</v>
      </c>
      <c r="AK29" s="6">
        <v>-7.6385061340975099E-2</v>
      </c>
      <c r="AL29" s="6">
        <v>5.1889658927152901E-2</v>
      </c>
      <c r="AM29">
        <v>176.03800000000001</v>
      </c>
      <c r="AN29">
        <v>4.18</v>
      </c>
      <c r="AO29">
        <v>2.6960000000000002</v>
      </c>
      <c r="AP29">
        <v>0.16400000000000001</v>
      </c>
    </row>
    <row r="30" spans="1:42" x14ac:dyDescent="0.25">
      <c r="A30">
        <v>29</v>
      </c>
      <c r="B30" t="s">
        <v>53</v>
      </c>
      <c r="C30" t="s">
        <v>38</v>
      </c>
      <c r="D30" t="s">
        <v>45</v>
      </c>
      <c r="E30" t="s">
        <v>40</v>
      </c>
      <c r="F30" t="s">
        <v>41</v>
      </c>
      <c r="G30" t="s">
        <v>42</v>
      </c>
      <c r="H30" t="b">
        <v>1</v>
      </c>
      <c r="I30" t="b">
        <v>1</v>
      </c>
      <c r="J30" t="s">
        <v>43</v>
      </c>
      <c r="K30">
        <v>0</v>
      </c>
      <c r="L30" s="1">
        <v>-1.8680000000000001</v>
      </c>
      <c r="M30" s="2">
        <v>0.72699999999999998</v>
      </c>
      <c r="N30" s="2">
        <v>0.01</v>
      </c>
      <c r="O30" s="3">
        <v>-0.2</v>
      </c>
      <c r="P30" s="4">
        <v>5.6000000000000001E-2</v>
      </c>
      <c r="Q30" s="4">
        <v>0</v>
      </c>
      <c r="R30" s="5">
        <v>-0.20019281454760901</v>
      </c>
      <c r="S30" s="6">
        <v>-0.26399527890601698</v>
      </c>
      <c r="T30" s="6">
        <v>-0.13464601021348799</v>
      </c>
      <c r="U30" s="1">
        <v>-6.9000000000000006E-2</v>
      </c>
      <c r="V30" s="2">
        <v>4.2999999999999997E-2</v>
      </c>
      <c r="W30" s="2">
        <v>0.109</v>
      </c>
      <c r="X30" s="3">
        <v>-0.245</v>
      </c>
      <c r="Y30" s="4">
        <v>0.28299999999999997</v>
      </c>
      <c r="Z30" s="4">
        <v>0.38600000000000001</v>
      </c>
      <c r="AA30" s="5">
        <v>-0.245171537184181</v>
      </c>
      <c r="AB30" s="6">
        <v>-0.30745635050355902</v>
      </c>
      <c r="AC30" s="6">
        <v>-0.18079486050384999</v>
      </c>
      <c r="AD30" s="1">
        <v>-0.23</v>
      </c>
      <c r="AE30" s="2">
        <v>9.9000000000000005E-2</v>
      </c>
      <c r="AF30" s="2">
        <v>0.02</v>
      </c>
      <c r="AG30" s="3">
        <v>-5.2999999999999999E-2</v>
      </c>
      <c r="AH30" s="4">
        <v>2.5000000000000001E-2</v>
      </c>
      <c r="AI30" s="4">
        <v>3.5999999999999997E-2</v>
      </c>
      <c r="AJ30" s="5">
        <v>-5.2824319763594502E-2</v>
      </c>
      <c r="AK30" s="6">
        <v>-0.119760738825858</v>
      </c>
      <c r="AL30" s="6">
        <v>1.45901711752252E-2</v>
      </c>
      <c r="AM30">
        <v>201.08</v>
      </c>
      <c r="AN30">
        <v>0.433</v>
      </c>
      <c r="AO30">
        <v>1.8420000000000001</v>
      </c>
      <c r="AP30">
        <v>4.2999999999999997E-2</v>
      </c>
    </row>
    <row r="31" spans="1:42" x14ac:dyDescent="0.25">
      <c r="A31">
        <v>30</v>
      </c>
      <c r="B31" t="s">
        <v>53</v>
      </c>
      <c r="C31" t="s">
        <v>38</v>
      </c>
      <c r="D31" t="s">
        <v>45</v>
      </c>
      <c r="E31" t="s">
        <v>40</v>
      </c>
      <c r="F31" t="s">
        <v>41</v>
      </c>
      <c r="G31" t="s">
        <v>51</v>
      </c>
      <c r="H31" t="b">
        <v>1</v>
      </c>
      <c r="I31" t="b">
        <v>1</v>
      </c>
      <c r="J31" t="s">
        <v>43</v>
      </c>
      <c r="K31">
        <v>0</v>
      </c>
      <c r="L31" s="1">
        <v>-5.71</v>
      </c>
      <c r="M31" s="2">
        <v>1.35</v>
      </c>
      <c r="N31" s="2">
        <v>0</v>
      </c>
      <c r="O31" s="3">
        <v>-0.251</v>
      </c>
      <c r="P31" s="4">
        <v>4.9000000000000002E-2</v>
      </c>
      <c r="Q31" s="4">
        <v>0</v>
      </c>
      <c r="R31" s="5">
        <v>-0.25123244863487099</v>
      </c>
      <c r="S31" s="6">
        <v>-0.31329295733335799</v>
      </c>
      <c r="T31" s="6">
        <v>-0.187035195968352</v>
      </c>
      <c r="U31" s="1">
        <v>-0.20300000000000001</v>
      </c>
      <c r="V31" s="2">
        <v>0.105</v>
      </c>
      <c r="W31" s="2">
        <v>5.3999999999999999E-2</v>
      </c>
      <c r="X31" s="3">
        <v>-0.23799999999999999</v>
      </c>
      <c r="Y31" s="4">
        <v>0.11899999999999999</v>
      </c>
      <c r="Z31" s="4">
        <v>4.5999999999999999E-2</v>
      </c>
      <c r="AA31" s="5">
        <v>-0.23851012339500299</v>
      </c>
      <c r="AB31" s="6">
        <v>-0.30103605428424401</v>
      </c>
      <c r="AC31" s="6">
        <v>-0.173942219619313</v>
      </c>
      <c r="AD31" s="1">
        <v>-0.35899999999999999</v>
      </c>
      <c r="AE31" s="2">
        <v>0.19600000000000001</v>
      </c>
      <c r="AF31" s="2">
        <v>6.7000000000000004E-2</v>
      </c>
      <c r="AG31" s="3">
        <v>-4.2000000000000003E-2</v>
      </c>
      <c r="AH31" s="4">
        <v>2.1999999999999999E-2</v>
      </c>
      <c r="AI31" s="4">
        <v>5.1999999999999998E-2</v>
      </c>
      <c r="AJ31" s="5">
        <v>-4.20753880021391E-2</v>
      </c>
      <c r="AK31" s="6">
        <v>-0.109128657482334</v>
      </c>
      <c r="AL31" s="6">
        <v>2.53590608813954E-2</v>
      </c>
      <c r="AM31">
        <v>201.23099999999999</v>
      </c>
      <c r="AN31">
        <v>2.5670000000000002</v>
      </c>
      <c r="AO31">
        <v>1.8109999999999999</v>
      </c>
      <c r="AP31">
        <v>0.4</v>
      </c>
    </row>
    <row r="32" spans="1:42" x14ac:dyDescent="0.25">
      <c r="A32">
        <v>31</v>
      </c>
      <c r="B32" t="s">
        <v>54</v>
      </c>
      <c r="C32" t="s">
        <v>38</v>
      </c>
      <c r="D32" t="s">
        <v>39</v>
      </c>
      <c r="E32" t="s">
        <v>40</v>
      </c>
      <c r="F32" t="s">
        <v>41</v>
      </c>
      <c r="G32" t="s">
        <v>42</v>
      </c>
      <c r="H32" t="b">
        <v>1</v>
      </c>
      <c r="I32" t="b">
        <v>1</v>
      </c>
      <c r="J32" t="s">
        <v>43</v>
      </c>
      <c r="K32">
        <v>0</v>
      </c>
      <c r="L32" s="1">
        <v>-2.0790000000000002</v>
      </c>
      <c r="M32" s="2">
        <v>0.54900000000000004</v>
      </c>
      <c r="N32" s="2">
        <v>0</v>
      </c>
      <c r="O32" s="3">
        <v>-0.33100000000000002</v>
      </c>
      <c r="P32" s="4">
        <v>6.7000000000000004E-2</v>
      </c>
      <c r="Q32" s="4">
        <v>0</v>
      </c>
      <c r="R32" s="5">
        <v>-0.33074011851780699</v>
      </c>
      <c r="S32" s="6">
        <v>-0.43301936638949701</v>
      </c>
      <c r="T32" s="6">
        <v>-0.22005242555382501</v>
      </c>
      <c r="U32" s="1">
        <v>-6.0000000000000001E-3</v>
      </c>
      <c r="V32" s="2">
        <v>2.8000000000000001E-2</v>
      </c>
      <c r="W32" s="2">
        <v>0.84</v>
      </c>
      <c r="X32" s="3">
        <v>-4.2999999999999997E-2</v>
      </c>
      <c r="Y32" s="4">
        <v>0.24</v>
      </c>
      <c r="Z32" s="4">
        <v>0.85599999999999998</v>
      </c>
      <c r="AA32" s="5">
        <v>-4.5548751867427698E-2</v>
      </c>
      <c r="AB32" s="6">
        <v>-0.164032726551324</v>
      </c>
      <c r="AC32" s="6">
        <v>7.4230762140187007E-2</v>
      </c>
      <c r="AD32" s="1">
        <v>-0.17100000000000001</v>
      </c>
      <c r="AE32" s="2">
        <v>0.183</v>
      </c>
      <c r="AF32" s="2">
        <v>0.35</v>
      </c>
      <c r="AG32" s="3">
        <v>-4.4999999999999998E-2</v>
      </c>
      <c r="AH32" s="4">
        <v>4.7E-2</v>
      </c>
      <c r="AI32" s="4">
        <v>0.33400000000000002</v>
      </c>
      <c r="AJ32" s="5">
        <v>-4.53467651980166E-2</v>
      </c>
      <c r="AK32" s="6">
        <v>-0.163835761328428</v>
      </c>
      <c r="AL32" s="6">
        <v>7.4432048558210603E-2</v>
      </c>
      <c r="AM32">
        <v>3.1949999999999998</v>
      </c>
      <c r="AN32">
        <v>12.367000000000001</v>
      </c>
      <c r="AO32">
        <v>1.7999999999999999E-2</v>
      </c>
      <c r="AP32">
        <v>0.96399999999999997</v>
      </c>
    </row>
    <row r="33" spans="1:42" x14ac:dyDescent="0.25">
      <c r="A33">
        <v>32</v>
      </c>
      <c r="B33" t="s">
        <v>54</v>
      </c>
      <c r="C33" t="s">
        <v>38</v>
      </c>
      <c r="D33" t="s">
        <v>39</v>
      </c>
      <c r="E33" t="s">
        <v>40</v>
      </c>
      <c r="F33" t="s">
        <v>41</v>
      </c>
      <c r="G33" t="s">
        <v>44</v>
      </c>
      <c r="H33" t="b">
        <v>1</v>
      </c>
      <c r="I33" t="b">
        <v>1</v>
      </c>
      <c r="J33" t="s">
        <v>43</v>
      </c>
      <c r="K33">
        <v>0</v>
      </c>
      <c r="L33" s="1">
        <v>44.944000000000003</v>
      </c>
      <c r="M33" s="2">
        <v>10.250999999999999</v>
      </c>
      <c r="N33" s="2">
        <v>0</v>
      </c>
      <c r="O33" s="3">
        <v>0.38600000000000001</v>
      </c>
      <c r="P33" s="4">
        <v>7.2999999999999995E-2</v>
      </c>
      <c r="Q33" s="4">
        <v>0</v>
      </c>
      <c r="R33" s="5">
        <v>0.38616069113735402</v>
      </c>
      <c r="S33" s="6">
        <v>0.27967744947360001</v>
      </c>
      <c r="T33" s="6">
        <v>0.48325916658151302</v>
      </c>
      <c r="U33" s="1">
        <v>0.23100000000000001</v>
      </c>
      <c r="V33" s="2">
        <v>0.252</v>
      </c>
      <c r="W33" s="2">
        <v>0.35899999999999999</v>
      </c>
      <c r="X33" s="3">
        <v>0.34399999999999997</v>
      </c>
      <c r="Y33" s="4">
        <v>0.374</v>
      </c>
      <c r="Z33" s="4">
        <v>0.35699999999999998</v>
      </c>
      <c r="AA33" s="5">
        <v>0.33998723821409899</v>
      </c>
      <c r="AB33" s="6">
        <v>0.22994391621441301</v>
      </c>
      <c r="AC33" s="6">
        <v>0.44144645897447099</v>
      </c>
      <c r="AD33" s="1">
        <v>1.2869999999999999</v>
      </c>
      <c r="AE33" s="2">
        <v>3.2320000000000002</v>
      </c>
      <c r="AF33" s="2">
        <v>0.69099999999999995</v>
      </c>
      <c r="AG33" s="3">
        <v>2.5000000000000001E-2</v>
      </c>
      <c r="AH33" s="4">
        <v>6.2E-2</v>
      </c>
      <c r="AI33" s="4">
        <v>0.69099999999999995</v>
      </c>
      <c r="AJ33" s="5">
        <v>2.4793845150336499E-2</v>
      </c>
      <c r="AK33" s="6">
        <v>-9.4862818588011197E-2</v>
      </c>
      <c r="AL33" s="6">
        <v>0.14374428261355801</v>
      </c>
      <c r="AM33">
        <v>3.177</v>
      </c>
      <c r="AN33">
        <v>4263.7340000000004</v>
      </c>
      <c r="AO33">
        <v>1.7000000000000001E-2</v>
      </c>
      <c r="AP33">
        <v>27.155000000000001</v>
      </c>
    </row>
    <row r="34" spans="1:42" x14ac:dyDescent="0.25">
      <c r="A34">
        <v>33</v>
      </c>
      <c r="B34" t="s">
        <v>54</v>
      </c>
      <c r="C34" t="s">
        <v>38</v>
      </c>
      <c r="D34" t="s">
        <v>39</v>
      </c>
      <c r="E34" t="s">
        <v>40</v>
      </c>
      <c r="F34" t="s">
        <v>44</v>
      </c>
      <c r="G34" t="s">
        <v>42</v>
      </c>
      <c r="H34" t="b">
        <v>1</v>
      </c>
      <c r="I34" t="b">
        <v>1</v>
      </c>
      <c r="J34" t="s">
        <v>43</v>
      </c>
      <c r="K34">
        <v>0</v>
      </c>
      <c r="L34" s="1">
        <v>-79.933000000000007</v>
      </c>
      <c r="M34" s="2">
        <v>19.184000000000001</v>
      </c>
      <c r="N34" s="2">
        <v>0</v>
      </c>
      <c r="O34" s="3">
        <v>-0.35399999999999998</v>
      </c>
      <c r="P34" s="4">
        <v>8.4000000000000005E-2</v>
      </c>
      <c r="Q34" s="4">
        <v>0</v>
      </c>
      <c r="R34" s="5">
        <v>-0.35373835069390602</v>
      </c>
      <c r="S34" s="6">
        <v>-0.455217632194305</v>
      </c>
      <c r="T34" s="6">
        <v>-0.24318690651618</v>
      </c>
      <c r="U34" s="1">
        <v>-3.79</v>
      </c>
      <c r="V34" s="2">
        <v>12.861000000000001</v>
      </c>
      <c r="W34" s="2">
        <v>0.76800000000000002</v>
      </c>
      <c r="X34" s="3">
        <v>-0.58299999999999996</v>
      </c>
      <c r="Y34" s="4">
        <v>0.90900000000000003</v>
      </c>
      <c r="Z34" s="4">
        <v>0.52100000000000002</v>
      </c>
      <c r="AA34" s="5">
        <v>-0.58327582298345504</v>
      </c>
      <c r="AB34" s="6">
        <v>-0.65782240811998105</v>
      </c>
      <c r="AC34" s="6">
        <v>-0.49741211331167201</v>
      </c>
      <c r="AD34" s="1">
        <v>-3.431</v>
      </c>
      <c r="AE34" s="2">
        <v>10.651</v>
      </c>
      <c r="AF34" s="2">
        <v>0.747</v>
      </c>
      <c r="AG34" s="3">
        <v>-2.1999999999999999E-2</v>
      </c>
      <c r="AH34" s="4">
        <v>7.0000000000000007E-2</v>
      </c>
      <c r="AI34" s="4">
        <v>0.75</v>
      </c>
      <c r="AJ34" s="5">
        <v>-2.24237905399284E-2</v>
      </c>
      <c r="AK34" s="6">
        <v>-0.14299263750421001</v>
      </c>
      <c r="AL34" s="6">
        <v>9.8800874760006097E-2</v>
      </c>
      <c r="AM34">
        <v>4215.375</v>
      </c>
      <c r="AN34">
        <v>12.113</v>
      </c>
      <c r="AO34">
        <v>39.57</v>
      </c>
      <c r="AP34">
        <v>1.0669999999999999</v>
      </c>
    </row>
    <row r="35" spans="1:42" x14ac:dyDescent="0.25">
      <c r="A35">
        <v>34</v>
      </c>
      <c r="B35" t="s">
        <v>54</v>
      </c>
      <c r="C35" t="s">
        <v>38</v>
      </c>
      <c r="D35" t="s">
        <v>45</v>
      </c>
      <c r="E35" t="s">
        <v>40</v>
      </c>
      <c r="F35" t="s">
        <v>41</v>
      </c>
      <c r="G35" t="s">
        <v>42</v>
      </c>
      <c r="H35" t="b">
        <v>1</v>
      </c>
      <c r="I35" t="b">
        <v>1</v>
      </c>
      <c r="J35" t="s">
        <v>43</v>
      </c>
      <c r="K35">
        <v>0</v>
      </c>
      <c r="L35" s="1">
        <v>-1.5660000000000001</v>
      </c>
      <c r="M35" s="2">
        <v>0.68</v>
      </c>
      <c r="N35" s="2">
        <v>2.1000000000000001E-2</v>
      </c>
      <c r="O35" s="3">
        <v>-0.34599999999999997</v>
      </c>
      <c r="P35" s="4">
        <v>0.14000000000000001</v>
      </c>
      <c r="Q35" s="4">
        <v>1.2999999999999999E-2</v>
      </c>
      <c r="R35" s="5">
        <v>-0.34632565069431698</v>
      </c>
      <c r="S35" s="6">
        <v>-0.48534241575994502</v>
      </c>
      <c r="T35" s="6">
        <v>-0.190229931931164</v>
      </c>
      <c r="U35" s="1">
        <v>-4.4999999999999998E-2</v>
      </c>
      <c r="V35" s="2">
        <v>4.5999999999999999E-2</v>
      </c>
      <c r="W35" s="2">
        <v>0.33</v>
      </c>
      <c r="X35" s="3">
        <v>-0.7</v>
      </c>
      <c r="Y35" s="4">
        <v>0.51</v>
      </c>
      <c r="Z35" s="4">
        <v>0.16900000000000001</v>
      </c>
      <c r="AA35" s="5">
        <v>-0.69937860618023495</v>
      </c>
      <c r="AB35" s="6">
        <v>-0.77581436856081498</v>
      </c>
      <c r="AC35" s="6">
        <v>-0.60271250756043904</v>
      </c>
      <c r="AD35" s="1">
        <v>-0.38600000000000001</v>
      </c>
      <c r="AE35" s="2">
        <v>0.27300000000000002</v>
      </c>
      <c r="AF35" s="2">
        <v>0.158</v>
      </c>
      <c r="AG35" s="3">
        <v>-0.126</v>
      </c>
      <c r="AH35" s="4">
        <v>8.5999999999999993E-2</v>
      </c>
      <c r="AI35" s="4">
        <v>0.14199999999999999</v>
      </c>
      <c r="AJ35" s="5">
        <v>-0.12645087149582901</v>
      </c>
      <c r="AK35" s="6">
        <v>-0.28748107453143501</v>
      </c>
      <c r="AL35" s="6">
        <v>4.15315499957883E-2</v>
      </c>
      <c r="AM35">
        <v>4.4749999999999996</v>
      </c>
      <c r="AN35">
        <v>4.569</v>
      </c>
      <c r="AO35">
        <v>4.4999999999999998E-2</v>
      </c>
      <c r="AP35">
        <v>9.1999999999999998E-2</v>
      </c>
    </row>
    <row r="36" spans="1:42" x14ac:dyDescent="0.25">
      <c r="A36">
        <v>35</v>
      </c>
      <c r="B36" t="s">
        <v>54</v>
      </c>
      <c r="C36" t="s">
        <v>38</v>
      </c>
      <c r="D36" t="s">
        <v>45</v>
      </c>
      <c r="E36" t="s">
        <v>40</v>
      </c>
      <c r="F36" t="s">
        <v>41</v>
      </c>
      <c r="G36" t="s">
        <v>44</v>
      </c>
      <c r="H36" t="b">
        <v>1</v>
      </c>
      <c r="I36" t="b">
        <v>1</v>
      </c>
      <c r="J36" t="s">
        <v>43</v>
      </c>
      <c r="K36">
        <v>0</v>
      </c>
      <c r="L36" s="1">
        <v>28.286000000000001</v>
      </c>
      <c r="M36" s="2">
        <v>27.56</v>
      </c>
      <c r="N36" s="2">
        <v>0.30499999999999999</v>
      </c>
      <c r="O36" s="3">
        <v>0.14799999999999999</v>
      </c>
      <c r="P36" s="4">
        <v>0.14000000000000001</v>
      </c>
      <c r="Q36" s="4">
        <v>0.29199999999999998</v>
      </c>
      <c r="R36" s="5">
        <v>0.14797454417626299</v>
      </c>
      <c r="S36" s="6">
        <v>-1.9615326035299901E-2</v>
      </c>
      <c r="T36" s="6">
        <v>0.307476333208616</v>
      </c>
      <c r="U36" s="1">
        <v>9.7000000000000003E-2</v>
      </c>
      <c r="V36" s="2">
        <v>0.57899999999999996</v>
      </c>
      <c r="W36" s="2">
        <v>0.86699999999999999</v>
      </c>
      <c r="X36" s="3">
        <v>0.10100000000000001</v>
      </c>
      <c r="Y36" s="4">
        <v>0.60399999999999998</v>
      </c>
      <c r="Z36" s="4">
        <v>0.86699999999999999</v>
      </c>
      <c r="AA36" s="5">
        <v>0.10242272653847199</v>
      </c>
      <c r="AB36" s="6">
        <v>-6.5808443796289598E-2</v>
      </c>
      <c r="AC36" s="6">
        <v>0.26499213480934503</v>
      </c>
      <c r="AD36" s="1">
        <v>10.214</v>
      </c>
      <c r="AE36" s="2">
        <v>6.6689999999999996</v>
      </c>
      <c r="AF36" s="2">
        <v>0.126</v>
      </c>
      <c r="AG36" s="3">
        <v>0.14000000000000001</v>
      </c>
      <c r="AH36" s="4">
        <v>8.6999999999999994E-2</v>
      </c>
      <c r="AI36" s="4">
        <v>0.108</v>
      </c>
      <c r="AJ36" s="5">
        <v>0.139768354619633</v>
      </c>
      <c r="AK36" s="6">
        <v>-2.7990220993170001E-2</v>
      </c>
      <c r="AL36" s="6">
        <v>0.29986945020954398</v>
      </c>
      <c r="AM36">
        <v>4.4219999999999997</v>
      </c>
      <c r="AN36">
        <v>8263.2389999999996</v>
      </c>
      <c r="AO36">
        <v>3.7999999999999999E-2</v>
      </c>
      <c r="AP36">
        <v>23.603000000000002</v>
      </c>
    </row>
    <row r="37" spans="1:42" x14ac:dyDescent="0.25">
      <c r="A37">
        <v>36</v>
      </c>
      <c r="B37" t="s">
        <v>54</v>
      </c>
      <c r="C37" t="s">
        <v>38</v>
      </c>
      <c r="D37" t="s">
        <v>45</v>
      </c>
      <c r="E37" t="s">
        <v>40</v>
      </c>
      <c r="F37" t="s">
        <v>44</v>
      </c>
      <c r="G37" t="s">
        <v>42</v>
      </c>
      <c r="H37" t="b">
        <v>1</v>
      </c>
      <c r="I37" t="b">
        <v>1</v>
      </c>
      <c r="J37" t="s">
        <v>43</v>
      </c>
      <c r="K37">
        <v>0</v>
      </c>
      <c r="L37" s="1">
        <v>-70.866</v>
      </c>
      <c r="M37" s="2">
        <v>34.390999999999998</v>
      </c>
      <c r="N37" s="2">
        <v>3.9E-2</v>
      </c>
      <c r="O37" s="3">
        <v>-0.377</v>
      </c>
      <c r="P37" s="4">
        <v>0.14599999999999999</v>
      </c>
      <c r="Q37" s="4">
        <v>0.01</v>
      </c>
      <c r="R37" s="5">
        <v>-0.376735063862635</v>
      </c>
      <c r="S37" s="6">
        <v>-0.51448803775871699</v>
      </c>
      <c r="T37" s="6">
        <v>-0.22002653085134699</v>
      </c>
      <c r="U37" s="1">
        <v>-1.34</v>
      </c>
      <c r="V37" s="2">
        <v>0.93700000000000006</v>
      </c>
      <c r="W37" s="2">
        <v>0.153</v>
      </c>
      <c r="X37" s="3">
        <v>-0.79200000000000004</v>
      </c>
      <c r="Y37" s="4">
        <v>0.16900000000000001</v>
      </c>
      <c r="Z37" s="4">
        <v>0</v>
      </c>
      <c r="AA37" s="5">
        <v>-0.79302186535712804</v>
      </c>
      <c r="AB37" s="6">
        <v>-0.84886795976043095</v>
      </c>
      <c r="AC37" s="6">
        <v>-0.71966852648998003</v>
      </c>
      <c r="AD37" s="1">
        <v>-6.484</v>
      </c>
      <c r="AE37" s="2">
        <v>11.355</v>
      </c>
      <c r="AF37" s="2">
        <v>0.56799999999999995</v>
      </c>
      <c r="AG37" s="3">
        <v>-4.5999999999999999E-2</v>
      </c>
      <c r="AH37" s="4">
        <v>7.8E-2</v>
      </c>
      <c r="AI37" s="4">
        <v>0.56100000000000005</v>
      </c>
      <c r="AJ37" s="5">
        <v>-4.5553448237796001E-2</v>
      </c>
      <c r="AK37" s="6">
        <v>-0.214754279419961</v>
      </c>
      <c r="AL37" s="6">
        <v>0.126302107516024</v>
      </c>
      <c r="AM37">
        <v>8329.5059999999994</v>
      </c>
      <c r="AN37">
        <v>4.2480000000000002</v>
      </c>
      <c r="AO37">
        <v>36.142000000000003</v>
      </c>
      <c r="AP37">
        <v>7.9000000000000001E-2</v>
      </c>
    </row>
    <row r="38" spans="1:42" s="14" customFormat="1" x14ac:dyDescent="0.25">
      <c r="A38" s="14">
        <v>37</v>
      </c>
      <c r="B38" s="14" t="s">
        <v>55</v>
      </c>
      <c r="C38" s="14" t="s">
        <v>38</v>
      </c>
      <c r="D38" s="14" t="s">
        <v>39</v>
      </c>
      <c r="E38" s="14" t="s">
        <v>40</v>
      </c>
      <c r="F38" s="14" t="s">
        <v>47</v>
      </c>
      <c r="G38" s="14" t="s">
        <v>42</v>
      </c>
      <c r="H38" s="14" t="b">
        <v>1</v>
      </c>
      <c r="I38" s="14" t="b">
        <v>1</v>
      </c>
      <c r="J38" s="14" t="s">
        <v>43</v>
      </c>
      <c r="K38" s="14">
        <v>0</v>
      </c>
      <c r="L38" s="15">
        <v>1.0999999999999999E-2</v>
      </c>
      <c r="M38" s="16">
        <v>2E-3</v>
      </c>
      <c r="N38" s="16">
        <v>0</v>
      </c>
      <c r="O38" s="17">
        <v>0.24199999999999999</v>
      </c>
      <c r="P38" s="18">
        <v>4.8000000000000001E-2</v>
      </c>
      <c r="Q38" s="18">
        <v>0</v>
      </c>
      <c r="R38" s="19">
        <v>0.236682315601564</v>
      </c>
      <c r="S38" s="20">
        <v>0.175094625950448</v>
      </c>
      <c r="T38" s="20">
        <v>0.29642494490514498</v>
      </c>
      <c r="U38" s="15">
        <v>0</v>
      </c>
      <c r="V38" s="16">
        <v>0</v>
      </c>
      <c r="W38" s="16">
        <v>0.94099999999999995</v>
      </c>
      <c r="X38" s="17">
        <v>-2.9000000000000001E-2</v>
      </c>
      <c r="Y38" s="18">
        <v>0.38600000000000001</v>
      </c>
      <c r="Z38" s="18">
        <v>0.94</v>
      </c>
      <c r="AA38" s="19" t="s">
        <v>43</v>
      </c>
      <c r="AB38" s="20" t="s">
        <v>43</v>
      </c>
      <c r="AC38" s="20" t="s">
        <v>43</v>
      </c>
      <c r="AD38" s="15">
        <v>0</v>
      </c>
      <c r="AE38" s="16">
        <v>1E-3</v>
      </c>
      <c r="AF38" s="16">
        <v>0.57799999999999996</v>
      </c>
      <c r="AG38" s="17">
        <v>1.6E-2</v>
      </c>
      <c r="AH38" s="18">
        <v>2.8000000000000001E-2</v>
      </c>
      <c r="AI38" s="18">
        <v>0.57299999999999995</v>
      </c>
      <c r="AJ38" s="19">
        <v>0</v>
      </c>
      <c r="AK38" s="20">
        <v>-6.4250339466852394E-2</v>
      </c>
      <c r="AL38" s="20">
        <v>6.4250339466852394E-2</v>
      </c>
      <c r="AM38" s="14">
        <v>0.108</v>
      </c>
      <c r="AN38" s="14">
        <v>0.02</v>
      </c>
      <c r="AO38" s="14">
        <v>0</v>
      </c>
      <c r="AP38" s="14">
        <v>1E-3</v>
      </c>
    </row>
    <row r="39" spans="1:42" s="14" customFormat="1" x14ac:dyDescent="0.25">
      <c r="A39" s="14">
        <v>38</v>
      </c>
      <c r="B39" s="14" t="s">
        <v>55</v>
      </c>
      <c r="C39" s="14" t="s">
        <v>38</v>
      </c>
      <c r="D39" s="14" t="s">
        <v>39</v>
      </c>
      <c r="E39" s="14" t="s">
        <v>40</v>
      </c>
      <c r="F39" s="14" t="s">
        <v>47</v>
      </c>
      <c r="G39" s="14" t="s">
        <v>41</v>
      </c>
      <c r="H39" s="14" t="b">
        <v>1</v>
      </c>
      <c r="I39" s="14" t="b">
        <v>1</v>
      </c>
      <c r="J39" s="14" t="s">
        <v>43</v>
      </c>
      <c r="K39" s="14">
        <v>0</v>
      </c>
      <c r="L39" s="15">
        <v>0.40899999999999997</v>
      </c>
      <c r="M39" s="16">
        <v>0.13400000000000001</v>
      </c>
      <c r="N39" s="16">
        <v>2E-3</v>
      </c>
      <c r="O39" s="17">
        <v>0.128</v>
      </c>
      <c r="P39" s="18">
        <v>4.1000000000000002E-2</v>
      </c>
      <c r="Q39" s="18">
        <v>2E-3</v>
      </c>
      <c r="R39" s="19">
        <v>0.12809504603022401</v>
      </c>
      <c r="S39" s="20">
        <v>6.4374518519288396E-2</v>
      </c>
      <c r="T39" s="20">
        <v>0.19077527632014299</v>
      </c>
      <c r="U39" s="15">
        <v>3.0000000000000001E-3</v>
      </c>
      <c r="V39" s="16">
        <v>6.0000000000000001E-3</v>
      </c>
      <c r="W39" s="16">
        <v>0.66300000000000003</v>
      </c>
      <c r="X39" s="17">
        <v>0.161</v>
      </c>
      <c r="Y39" s="18">
        <v>0.36899999999999999</v>
      </c>
      <c r="Z39" s="18">
        <v>0.66300000000000003</v>
      </c>
      <c r="AA39" s="19" t="s">
        <v>48</v>
      </c>
      <c r="AB39" s="20" t="s">
        <v>43</v>
      </c>
      <c r="AC39" s="20" t="s">
        <v>43</v>
      </c>
      <c r="AD39" s="15">
        <v>1.4999999999999999E-2</v>
      </c>
      <c r="AE39" s="16">
        <v>2.4E-2</v>
      </c>
      <c r="AF39" s="16">
        <v>0.53200000000000003</v>
      </c>
      <c r="AG39" s="17">
        <v>2.1000000000000001E-2</v>
      </c>
      <c r="AH39" s="18">
        <v>3.3000000000000002E-2</v>
      </c>
      <c r="AI39" s="18">
        <v>0.53200000000000003</v>
      </c>
      <c r="AJ39" s="19">
        <v>2.0581883665107301E-2</v>
      </c>
      <c r="AK39" s="20">
        <v>-4.3726279127719599E-2</v>
      </c>
      <c r="AL39" s="20">
        <v>8.4720189745035895E-2</v>
      </c>
      <c r="AM39" s="14">
        <v>0.108</v>
      </c>
      <c r="AN39" s="14">
        <v>94.397000000000006</v>
      </c>
      <c r="AO39" s="14">
        <v>0</v>
      </c>
      <c r="AP39" s="14">
        <v>0.71899999999999997</v>
      </c>
    </row>
    <row r="40" spans="1:42" x14ac:dyDescent="0.25">
      <c r="A40">
        <v>39</v>
      </c>
      <c r="B40" t="s">
        <v>55</v>
      </c>
      <c r="C40" t="s">
        <v>38</v>
      </c>
      <c r="D40" t="s">
        <v>39</v>
      </c>
      <c r="E40" t="s">
        <v>40</v>
      </c>
      <c r="F40" t="s">
        <v>42</v>
      </c>
      <c r="G40" t="s">
        <v>41</v>
      </c>
      <c r="H40" t="b">
        <v>1</v>
      </c>
      <c r="I40" t="b">
        <v>1</v>
      </c>
      <c r="J40" t="s">
        <v>43</v>
      </c>
      <c r="K40">
        <v>0</v>
      </c>
      <c r="L40" s="1">
        <v>0.41399999999999998</v>
      </c>
      <c r="M40" s="2">
        <v>6.9000000000000006E-2</v>
      </c>
      <c r="N40" s="2">
        <v>0</v>
      </c>
      <c r="O40" s="3">
        <v>0.30299999999999999</v>
      </c>
      <c r="P40" s="4">
        <v>4.9000000000000002E-2</v>
      </c>
      <c r="Q40" s="4">
        <v>0</v>
      </c>
      <c r="R40" s="5">
        <v>0.30110723402481399</v>
      </c>
      <c r="S40" s="6">
        <v>0.24152958434739299</v>
      </c>
      <c r="T40" s="6">
        <v>0.35842342713119302</v>
      </c>
      <c r="U40" s="1">
        <v>-0.01</v>
      </c>
      <c r="V40" s="2">
        <v>7.0000000000000001E-3</v>
      </c>
      <c r="W40" s="2">
        <v>0.17100000000000001</v>
      </c>
      <c r="X40" s="3">
        <v>-0.45500000000000002</v>
      </c>
      <c r="Y40" s="4">
        <v>0.313</v>
      </c>
      <c r="Z40" s="4">
        <v>0.14599999999999999</v>
      </c>
      <c r="AA40" s="5">
        <v>-0.36637165272365602</v>
      </c>
      <c r="AB40" s="6">
        <v>-0.420718488054178</v>
      </c>
      <c r="AC40" s="6">
        <v>-0.30940454242964799</v>
      </c>
      <c r="AD40" s="1">
        <v>-4.0000000000000001E-3</v>
      </c>
      <c r="AE40" s="2">
        <v>1.7999999999999999E-2</v>
      </c>
      <c r="AF40" s="2">
        <v>0.81399999999999995</v>
      </c>
      <c r="AG40" s="3">
        <v>-7.0000000000000001E-3</v>
      </c>
      <c r="AH40" s="4">
        <v>0.03</v>
      </c>
      <c r="AI40" s="4">
        <v>0.81399999999999995</v>
      </c>
      <c r="AJ40" s="5">
        <v>-6.7286882223617497E-3</v>
      </c>
      <c r="AK40" s="6">
        <v>-7.09483552606196E-2</v>
      </c>
      <c r="AL40" s="6">
        <v>5.7546529789163497E-2</v>
      </c>
      <c r="AM40">
        <v>0.02</v>
      </c>
      <c r="AN40">
        <v>94.521000000000001</v>
      </c>
      <c r="AO40">
        <v>1E-3</v>
      </c>
      <c r="AP40">
        <v>0.745</v>
      </c>
    </row>
    <row r="41" spans="1:42" s="14" customFormat="1" x14ac:dyDescent="0.25">
      <c r="A41" s="14">
        <v>40</v>
      </c>
      <c r="B41" s="14" t="s">
        <v>55</v>
      </c>
      <c r="C41" s="14" t="s">
        <v>38</v>
      </c>
      <c r="D41" s="14" t="s">
        <v>45</v>
      </c>
      <c r="E41" s="14" t="s">
        <v>40</v>
      </c>
      <c r="F41" s="14" t="s">
        <v>47</v>
      </c>
      <c r="G41" s="14" t="s">
        <v>42</v>
      </c>
      <c r="H41" s="14" t="b">
        <v>1</v>
      </c>
      <c r="I41" s="14" t="b">
        <v>1</v>
      </c>
      <c r="J41" s="14" t="s">
        <v>43</v>
      </c>
      <c r="K41" s="14">
        <v>0</v>
      </c>
      <c r="L41" s="15">
        <v>1.7000000000000001E-2</v>
      </c>
      <c r="M41" s="16">
        <v>6.0000000000000001E-3</v>
      </c>
      <c r="N41" s="16">
        <v>6.0000000000000001E-3</v>
      </c>
      <c r="O41" s="17">
        <v>0.246</v>
      </c>
      <c r="P41" s="18">
        <v>8.5000000000000006E-2</v>
      </c>
      <c r="Q41" s="18">
        <v>4.0000000000000001E-3</v>
      </c>
      <c r="R41" s="19">
        <v>0.240488462967545</v>
      </c>
      <c r="S41" s="20">
        <v>0.132465750954537</v>
      </c>
      <c r="T41" s="20">
        <v>0.34286551357859102</v>
      </c>
      <c r="U41" s="15">
        <v>0</v>
      </c>
      <c r="V41" s="16">
        <v>0</v>
      </c>
      <c r="W41" s="16">
        <v>0.38800000000000001</v>
      </c>
      <c r="X41" s="17">
        <v>-0.46300000000000002</v>
      </c>
      <c r="Y41" s="18">
        <v>0.61899999999999999</v>
      </c>
      <c r="Z41" s="18">
        <v>0.45400000000000001</v>
      </c>
      <c r="AA41" s="19" t="s">
        <v>43</v>
      </c>
      <c r="AB41" s="20" t="s">
        <v>43</v>
      </c>
      <c r="AC41" s="20" t="s">
        <v>43</v>
      </c>
      <c r="AD41" s="15">
        <v>0</v>
      </c>
      <c r="AE41" s="16">
        <v>1E-3</v>
      </c>
      <c r="AF41" s="16">
        <v>0.89700000000000002</v>
      </c>
      <c r="AG41" s="17">
        <v>-6.0000000000000001E-3</v>
      </c>
      <c r="AH41" s="18">
        <v>4.5999999999999999E-2</v>
      </c>
      <c r="AI41" s="18">
        <v>0.89700000000000002</v>
      </c>
      <c r="AJ41" s="19">
        <v>0</v>
      </c>
      <c r="AK41" s="20">
        <v>-0.111577168386527</v>
      </c>
      <c r="AL41" s="20">
        <v>0.111577168386527</v>
      </c>
      <c r="AM41" s="14">
        <v>0.26300000000000001</v>
      </c>
      <c r="AN41" s="14">
        <v>1.9E-2</v>
      </c>
      <c r="AO41" s="14">
        <v>2E-3</v>
      </c>
      <c r="AP41" s="14">
        <v>0</v>
      </c>
    </row>
    <row r="42" spans="1:42" x14ac:dyDescent="0.25">
      <c r="A42">
        <v>41</v>
      </c>
      <c r="B42" t="s">
        <v>55</v>
      </c>
      <c r="C42" t="s">
        <v>38</v>
      </c>
      <c r="D42" t="s">
        <v>45</v>
      </c>
      <c r="E42" t="s">
        <v>40</v>
      </c>
      <c r="F42" t="s">
        <v>47</v>
      </c>
      <c r="G42" t="s">
        <v>41</v>
      </c>
      <c r="H42" t="b">
        <v>1</v>
      </c>
      <c r="I42" t="b">
        <v>1</v>
      </c>
      <c r="J42" t="s">
        <v>43</v>
      </c>
      <c r="K42">
        <v>0</v>
      </c>
      <c r="L42" s="1">
        <v>1.792</v>
      </c>
      <c r="M42" s="2">
        <v>0.502</v>
      </c>
      <c r="N42" s="2">
        <v>0</v>
      </c>
      <c r="O42" s="3">
        <v>0.246</v>
      </c>
      <c r="P42" s="4">
        <v>6.5000000000000002E-2</v>
      </c>
      <c r="Q42" s="4">
        <v>0</v>
      </c>
      <c r="R42" s="5">
        <v>0.24644660283800099</v>
      </c>
      <c r="S42" s="6">
        <v>0.13868291136754099</v>
      </c>
      <c r="T42" s="6">
        <v>0.34844236776993098</v>
      </c>
      <c r="U42" s="1">
        <v>-3.0000000000000001E-3</v>
      </c>
      <c r="V42" s="2">
        <v>2.8000000000000001E-2</v>
      </c>
      <c r="W42" s="2">
        <v>0.90900000000000003</v>
      </c>
      <c r="X42" s="3">
        <v>-4.3999999999999997E-2</v>
      </c>
      <c r="Y42" s="4">
        <v>0.39900000000000002</v>
      </c>
      <c r="Z42" s="4">
        <v>0.91100000000000003</v>
      </c>
      <c r="AA42" s="5">
        <v>-5.0986796129482301E-2</v>
      </c>
      <c r="AB42" s="6">
        <v>-0.16164437575034099</v>
      </c>
      <c r="AC42" s="6">
        <v>6.0937040787023999E-2</v>
      </c>
      <c r="AD42" s="1">
        <v>-1.7000000000000001E-2</v>
      </c>
      <c r="AE42" s="2">
        <v>5.8999999999999997E-2</v>
      </c>
      <c r="AF42" s="2">
        <v>0.77600000000000002</v>
      </c>
      <c r="AG42" s="3">
        <v>-1.4E-2</v>
      </c>
      <c r="AH42" s="4">
        <v>4.8000000000000001E-2</v>
      </c>
      <c r="AI42" s="4">
        <v>0.77500000000000002</v>
      </c>
      <c r="AJ42" s="5">
        <v>-1.4047116443919899E-2</v>
      </c>
      <c r="AK42" s="6">
        <v>-0.12542769729983899</v>
      </c>
      <c r="AL42" s="6">
        <v>9.7683154411368697E-2</v>
      </c>
      <c r="AM42">
        <v>0.26</v>
      </c>
      <c r="AN42">
        <v>203.35599999999999</v>
      </c>
      <c r="AO42">
        <v>1E-3</v>
      </c>
      <c r="AP42">
        <v>3.4620000000000002</v>
      </c>
    </row>
    <row r="43" spans="1:42" s="14" customFormat="1" x14ac:dyDescent="0.25">
      <c r="A43" s="14">
        <v>42</v>
      </c>
      <c r="B43" s="14" t="s">
        <v>55</v>
      </c>
      <c r="C43" s="14" t="s">
        <v>38</v>
      </c>
      <c r="D43" s="14" t="s">
        <v>45</v>
      </c>
      <c r="E43" s="14" t="s">
        <v>40</v>
      </c>
      <c r="F43" s="14" t="s">
        <v>42</v>
      </c>
      <c r="G43" s="14" t="s">
        <v>41</v>
      </c>
      <c r="H43" s="14" t="b">
        <v>1</v>
      </c>
      <c r="I43" s="14" t="b">
        <v>1</v>
      </c>
      <c r="J43" s="14" t="s">
        <v>43</v>
      </c>
      <c r="K43" s="14">
        <v>0</v>
      </c>
      <c r="L43" s="15">
        <v>0.59899999999999998</v>
      </c>
      <c r="M43" s="16">
        <v>0.16800000000000001</v>
      </c>
      <c r="N43" s="16">
        <v>0</v>
      </c>
      <c r="O43" s="17">
        <v>0.30499999999999999</v>
      </c>
      <c r="P43" s="18">
        <v>8.1000000000000003E-2</v>
      </c>
      <c r="Q43" s="18">
        <v>0</v>
      </c>
      <c r="R43" s="19">
        <v>0.30428288148460603</v>
      </c>
      <c r="S43" s="20">
        <v>0.199478201982871</v>
      </c>
      <c r="T43" s="20">
        <v>0.40220478620373501</v>
      </c>
      <c r="U43" s="15">
        <v>1.4999999999999999E-2</v>
      </c>
      <c r="V43" s="16">
        <v>1.2999999999999999E-2</v>
      </c>
      <c r="W43" s="16">
        <v>0.254</v>
      </c>
      <c r="X43" s="17">
        <v>0.39800000000000002</v>
      </c>
      <c r="Y43" s="18">
        <v>0.34</v>
      </c>
      <c r="Z43" s="18">
        <v>0.24099999999999999</v>
      </c>
      <c r="AA43" s="19" t="s">
        <v>48</v>
      </c>
      <c r="AB43" s="20" t="s">
        <v>43</v>
      </c>
      <c r="AC43" s="20" t="s">
        <v>43</v>
      </c>
      <c r="AD43" s="15">
        <v>5.0000000000000001E-3</v>
      </c>
      <c r="AE43" s="16">
        <v>5.1999999999999998E-2</v>
      </c>
      <c r="AF43" s="16">
        <v>0.91900000000000004</v>
      </c>
      <c r="AG43" s="17">
        <v>6.0000000000000001E-3</v>
      </c>
      <c r="AH43" s="18">
        <v>0.06</v>
      </c>
      <c r="AI43" s="18">
        <v>0.91900000000000004</v>
      </c>
      <c r="AJ43" s="19">
        <v>5.7831493196624003E-3</v>
      </c>
      <c r="AK43" s="20">
        <v>-0.105862328579078</v>
      </c>
      <c r="AL43" s="20">
        <v>0.11728463774994401</v>
      </c>
      <c r="AM43" s="14">
        <v>1.9E-2</v>
      </c>
      <c r="AN43" s="14">
        <v>203.96</v>
      </c>
      <c r="AO43" s="14">
        <v>0</v>
      </c>
      <c r="AP43" s="14">
        <v>3.4470000000000001</v>
      </c>
    </row>
    <row r="44" spans="1:42" s="14" customFormat="1" x14ac:dyDescent="0.25">
      <c r="A44" s="14">
        <v>43</v>
      </c>
      <c r="B44" s="14" t="s">
        <v>56</v>
      </c>
      <c r="C44" s="14" t="s">
        <v>38</v>
      </c>
      <c r="D44" s="14" t="s">
        <v>39</v>
      </c>
      <c r="E44" s="14" t="s">
        <v>40</v>
      </c>
      <c r="F44" s="14" t="s">
        <v>42</v>
      </c>
      <c r="G44" s="14" t="s">
        <v>47</v>
      </c>
      <c r="H44" s="14" t="b">
        <v>1</v>
      </c>
      <c r="I44" s="14" t="b">
        <v>1</v>
      </c>
      <c r="J44" s="14" t="s">
        <v>43</v>
      </c>
      <c r="K44" s="14">
        <v>0</v>
      </c>
      <c r="L44" s="15">
        <v>-0.24099999999999999</v>
      </c>
      <c r="M44" s="16">
        <v>0.157</v>
      </c>
      <c r="N44" s="16">
        <v>0.124</v>
      </c>
      <c r="O44" s="17">
        <v>-0.377</v>
      </c>
      <c r="P44" s="18">
        <v>0.23200000000000001</v>
      </c>
      <c r="Q44" s="18">
        <v>0.105</v>
      </c>
      <c r="R44" s="19">
        <v>-0.376454064495027</v>
      </c>
      <c r="S44" s="20">
        <v>-0.46116753415613798</v>
      </c>
      <c r="T44" s="20">
        <v>-0.28493991163063598</v>
      </c>
      <c r="U44" s="15">
        <v>-1E-3</v>
      </c>
      <c r="V44" s="16">
        <v>1E-3</v>
      </c>
      <c r="W44" s="16">
        <v>0.34399999999999997</v>
      </c>
      <c r="X44" s="17">
        <v>-0.375</v>
      </c>
      <c r="Y44" s="18">
        <v>0.36199999999999999</v>
      </c>
      <c r="Z44" s="18">
        <v>0.30099999999999999</v>
      </c>
      <c r="AA44" s="19" t="e">
        <f>-Inf</f>
        <v>#NAME?</v>
      </c>
      <c r="AB44" s="20" t="s">
        <v>43</v>
      </c>
      <c r="AC44" s="20" t="s">
        <v>43</v>
      </c>
      <c r="AD44" s="15">
        <v>-0.03</v>
      </c>
      <c r="AE44" s="16">
        <v>4.1000000000000002E-2</v>
      </c>
      <c r="AF44" s="16">
        <v>0.46200000000000002</v>
      </c>
      <c r="AG44" s="17">
        <v>-4.2000000000000003E-2</v>
      </c>
      <c r="AH44" s="18">
        <v>5.8000000000000003E-2</v>
      </c>
      <c r="AI44" s="18">
        <v>0.46200000000000002</v>
      </c>
      <c r="AJ44" s="19">
        <v>-4.26138943094449E-2</v>
      </c>
      <c r="AK44" s="20">
        <v>-0.14449277859891499</v>
      </c>
      <c r="AL44" s="20">
        <v>6.0158981254146898E-2</v>
      </c>
      <c r="AM44" s="14">
        <v>4.8789999999999996</v>
      </c>
      <c r="AN44" s="14">
        <v>8.4000000000000005E-2</v>
      </c>
      <c r="AO44" s="14">
        <v>8.7999999999999995E-2</v>
      </c>
      <c r="AP44" s="14">
        <v>0</v>
      </c>
    </row>
    <row r="45" spans="1:42" x14ac:dyDescent="0.25">
      <c r="A45">
        <v>44</v>
      </c>
      <c r="B45" t="s">
        <v>56</v>
      </c>
      <c r="C45" t="s">
        <v>38</v>
      </c>
      <c r="D45" t="s">
        <v>39</v>
      </c>
      <c r="E45" t="s">
        <v>40</v>
      </c>
      <c r="F45" t="s">
        <v>42</v>
      </c>
      <c r="G45" t="s">
        <v>41</v>
      </c>
      <c r="H45" t="b">
        <v>1</v>
      </c>
      <c r="I45" t="b">
        <v>1</v>
      </c>
      <c r="J45" t="s">
        <v>43</v>
      </c>
      <c r="K45">
        <v>0</v>
      </c>
      <c r="L45" s="1">
        <v>-1.0580000000000001</v>
      </c>
      <c r="M45" s="2">
        <v>2.6709999999999998</v>
      </c>
      <c r="N45" s="2">
        <v>0.69199999999999995</v>
      </c>
      <c r="O45" s="3">
        <v>-0.16500000000000001</v>
      </c>
      <c r="P45" s="4">
        <v>0.42099999999999999</v>
      </c>
      <c r="Q45" s="4">
        <v>0.69499999999999995</v>
      </c>
      <c r="R45" s="5">
        <v>-0.164772467844852</v>
      </c>
      <c r="S45" s="6">
        <v>-0.26284291045965202</v>
      </c>
      <c r="T45" s="6">
        <v>-6.33321206329195E-2</v>
      </c>
      <c r="U45" s="1">
        <v>-1E-3</v>
      </c>
      <c r="V45" s="2">
        <v>2.1999999999999999E-2</v>
      </c>
      <c r="W45" s="2">
        <v>0.95699999999999996</v>
      </c>
      <c r="X45" s="3">
        <v>-3.1E-2</v>
      </c>
      <c r="Y45" s="4">
        <v>0.58699999999999997</v>
      </c>
      <c r="Z45" s="4">
        <v>0.95699999999999996</v>
      </c>
      <c r="AA45" s="5">
        <v>-2.6499947000159001E-2</v>
      </c>
      <c r="AB45" s="6">
        <v>-0.12866051905172299</v>
      </c>
      <c r="AC45" s="6">
        <v>7.6217177708266595E-2</v>
      </c>
      <c r="AD45" s="1">
        <v>-7.6999999999999999E-2</v>
      </c>
      <c r="AE45" s="2">
        <v>0.70899999999999996</v>
      </c>
      <c r="AF45" s="2">
        <v>0.91400000000000003</v>
      </c>
      <c r="AG45" s="3">
        <v>-6.0000000000000001E-3</v>
      </c>
      <c r="AH45" s="4">
        <v>5.0999999999999997E-2</v>
      </c>
      <c r="AI45" s="4">
        <v>0.91400000000000003</v>
      </c>
      <c r="AJ45" s="5">
        <v>-5.5545270346626201E-3</v>
      </c>
      <c r="AK45" s="6">
        <v>-0.10800311045724301</v>
      </c>
      <c r="AL45" s="6">
        <v>9.7010790279952894E-2</v>
      </c>
      <c r="AM45">
        <v>4.992</v>
      </c>
      <c r="AN45">
        <v>8.2590000000000003</v>
      </c>
      <c r="AO45">
        <v>8.8999999999999996E-2</v>
      </c>
      <c r="AP45">
        <v>1.6E-2</v>
      </c>
    </row>
    <row r="46" spans="1:42" x14ac:dyDescent="0.25">
      <c r="A46">
        <v>45</v>
      </c>
      <c r="B46" t="s">
        <v>56</v>
      </c>
      <c r="C46" t="s">
        <v>38</v>
      </c>
      <c r="D46" t="s">
        <v>39</v>
      </c>
      <c r="E46" t="s">
        <v>40</v>
      </c>
      <c r="F46" t="s">
        <v>41</v>
      </c>
      <c r="G46" t="s">
        <v>47</v>
      </c>
      <c r="H46" t="b">
        <v>1</v>
      </c>
      <c r="I46" t="b">
        <v>1</v>
      </c>
      <c r="J46" t="s">
        <v>43</v>
      </c>
      <c r="K46">
        <v>0</v>
      </c>
      <c r="L46" s="1">
        <v>6.3E-2</v>
      </c>
      <c r="M46" s="2">
        <v>0.11600000000000001</v>
      </c>
      <c r="N46" s="2">
        <v>0.58899999999999997</v>
      </c>
      <c r="O46" s="3">
        <v>5.8000000000000003E-2</v>
      </c>
      <c r="P46" s="4">
        <v>0.106</v>
      </c>
      <c r="Q46" s="4">
        <v>0.58499999999999996</v>
      </c>
      <c r="R46" s="5">
        <v>5.8095639418887297E-2</v>
      </c>
      <c r="S46" s="6">
        <v>-3.92101487878109E-2</v>
      </c>
      <c r="T46" s="6">
        <v>0.15430993680591901</v>
      </c>
      <c r="U46" s="1">
        <v>0</v>
      </c>
      <c r="V46" s="2">
        <v>1E-3</v>
      </c>
      <c r="W46" s="2">
        <v>0.94</v>
      </c>
      <c r="X46" s="3">
        <v>2.7E-2</v>
      </c>
      <c r="Y46" s="4">
        <v>0.35499999999999998</v>
      </c>
      <c r="Z46" s="4">
        <v>0.94</v>
      </c>
      <c r="AA46" s="5" t="s">
        <v>43</v>
      </c>
      <c r="AB46" s="6" t="s">
        <v>43</v>
      </c>
      <c r="AC46" s="6" t="s">
        <v>43</v>
      </c>
      <c r="AD46" s="1">
        <v>0.17</v>
      </c>
      <c r="AE46" s="2">
        <v>4.3999999999999997E-2</v>
      </c>
      <c r="AF46" s="2">
        <v>0</v>
      </c>
      <c r="AG46" s="3">
        <v>0.153</v>
      </c>
      <c r="AH46" s="4">
        <v>3.9E-2</v>
      </c>
      <c r="AI46" s="4">
        <v>0</v>
      </c>
      <c r="AJ46" s="5">
        <v>0.15320911995683101</v>
      </c>
      <c r="AK46" s="6">
        <v>5.6971898950852903E-2</v>
      </c>
      <c r="AL46" s="6">
        <v>0.24662538727112099</v>
      </c>
      <c r="AM46">
        <v>13.673999999999999</v>
      </c>
      <c r="AN46">
        <v>8.5999999999999993E-2</v>
      </c>
      <c r="AO46">
        <v>1.7999999999999999E-2</v>
      </c>
      <c r="AP46">
        <v>0</v>
      </c>
    </row>
    <row r="47" spans="1:42" s="14" customFormat="1" x14ac:dyDescent="0.25">
      <c r="A47" s="14">
        <v>46</v>
      </c>
      <c r="B47" s="14" t="s">
        <v>56</v>
      </c>
      <c r="C47" s="14" t="s">
        <v>38</v>
      </c>
      <c r="D47" s="14" t="s">
        <v>45</v>
      </c>
      <c r="E47" s="14" t="s">
        <v>40</v>
      </c>
      <c r="F47" s="14" t="s">
        <v>42</v>
      </c>
      <c r="G47" s="14" t="s">
        <v>47</v>
      </c>
      <c r="H47" s="14" t="b">
        <v>1</v>
      </c>
      <c r="I47" s="14" t="b">
        <v>1</v>
      </c>
      <c r="J47" s="14" t="s">
        <v>43</v>
      </c>
      <c r="K47" s="14">
        <v>0</v>
      </c>
      <c r="L47" s="15">
        <v>-6.0999999999999999E-2</v>
      </c>
      <c r="M47" s="16">
        <v>0.20200000000000001</v>
      </c>
      <c r="N47" s="16">
        <v>0.76400000000000001</v>
      </c>
      <c r="O47" s="17">
        <v>-0.104</v>
      </c>
      <c r="P47" s="18">
        <v>0.34</v>
      </c>
      <c r="Q47" s="18">
        <v>0.76</v>
      </c>
      <c r="R47" s="19">
        <v>-0.104293314951801</v>
      </c>
      <c r="S47" s="20">
        <v>-0.22200200581068799</v>
      </c>
      <c r="T47" s="20">
        <v>1.6411567461949501E-2</v>
      </c>
      <c r="U47" s="15">
        <v>-1E-3</v>
      </c>
      <c r="V47" s="16">
        <v>1E-3</v>
      </c>
      <c r="W47" s="16">
        <v>0.40100000000000002</v>
      </c>
      <c r="X47" s="17">
        <v>-0.55200000000000005</v>
      </c>
      <c r="Y47" s="18">
        <v>0.622</v>
      </c>
      <c r="Z47" s="18">
        <v>0.375</v>
      </c>
      <c r="AA47" s="19" t="e">
        <f>-Inf</f>
        <v>#NAME?</v>
      </c>
      <c r="AB47" s="20" t="s">
        <v>43</v>
      </c>
      <c r="AC47" s="20" t="s">
        <v>43</v>
      </c>
      <c r="AD47" s="15">
        <v>3.6999999999999998E-2</v>
      </c>
      <c r="AE47" s="16">
        <v>5.1999999999999998E-2</v>
      </c>
      <c r="AF47" s="16">
        <v>0.48</v>
      </c>
      <c r="AG47" s="17">
        <v>5.0999999999999997E-2</v>
      </c>
      <c r="AH47" s="18">
        <v>7.2999999999999995E-2</v>
      </c>
      <c r="AI47" s="18">
        <v>0.48199999999999998</v>
      </c>
      <c r="AJ47" s="19">
        <v>5.1358334616831897E-2</v>
      </c>
      <c r="AK47" s="20">
        <v>-6.9570847097452398E-2</v>
      </c>
      <c r="AL47" s="20">
        <v>0.170799955368308</v>
      </c>
      <c r="AM47" s="14">
        <v>1.385</v>
      </c>
      <c r="AN47" s="14">
        <v>0.247</v>
      </c>
      <c r="AO47" s="14">
        <v>2.9000000000000001E-2</v>
      </c>
      <c r="AP47" s="14">
        <v>0</v>
      </c>
    </row>
    <row r="48" spans="1:42" s="21" customFormat="1" x14ac:dyDescent="0.25">
      <c r="A48" s="21">
        <v>47</v>
      </c>
      <c r="B48" s="21" t="s">
        <v>56</v>
      </c>
      <c r="C48" s="21" t="s">
        <v>38</v>
      </c>
      <c r="D48" s="21" t="s">
        <v>45</v>
      </c>
      <c r="E48" s="21" t="s">
        <v>40</v>
      </c>
      <c r="F48" s="21" t="s">
        <v>42</v>
      </c>
      <c r="G48" s="21" t="s">
        <v>41</v>
      </c>
      <c r="H48" s="21" t="b">
        <v>1</v>
      </c>
      <c r="I48" s="21" t="b">
        <v>1</v>
      </c>
      <c r="J48" s="21" t="s">
        <v>43</v>
      </c>
      <c r="K48" s="21">
        <v>0</v>
      </c>
      <c r="L48" s="22">
        <v>-2.8140000000000001</v>
      </c>
      <c r="M48" s="23">
        <v>2.5030000000000001</v>
      </c>
      <c r="N48" s="23">
        <v>0.26100000000000001</v>
      </c>
      <c r="O48" s="24">
        <v>-0.50800000000000001</v>
      </c>
      <c r="P48" s="25">
        <v>0.48699999999999999</v>
      </c>
      <c r="Q48" s="25">
        <v>0.29599999999999999</v>
      </c>
      <c r="R48" s="26">
        <v>-0.50852060848618896</v>
      </c>
      <c r="S48" s="27">
        <v>-0.59270088102194096</v>
      </c>
      <c r="T48" s="27">
        <v>-0.41335045204162502</v>
      </c>
      <c r="U48" s="22">
        <v>-1.7000000000000001E-2</v>
      </c>
      <c r="V48" s="23">
        <v>0.02</v>
      </c>
      <c r="W48" s="23">
        <v>0.39300000000000002</v>
      </c>
      <c r="X48" s="24">
        <v>-0.41599999999999998</v>
      </c>
      <c r="Y48" s="25">
        <v>0.46100000000000002</v>
      </c>
      <c r="Z48" s="25">
        <v>0.36799999999999999</v>
      </c>
      <c r="AA48" s="26">
        <v>-0.41475753100312701</v>
      </c>
      <c r="AB48" s="27">
        <v>-0.509778595884817</v>
      </c>
      <c r="AC48" s="27">
        <v>-0.30973894099829302</v>
      </c>
      <c r="AD48" s="22">
        <v>-0.317</v>
      </c>
      <c r="AE48" s="23">
        <v>0.96899999999999997</v>
      </c>
      <c r="AF48" s="23">
        <v>0.74399999999999999</v>
      </c>
      <c r="AG48" s="24">
        <v>-2.4E-2</v>
      </c>
      <c r="AH48" s="25">
        <v>7.3999999999999996E-2</v>
      </c>
      <c r="AI48" s="25">
        <v>0.74299999999999999</v>
      </c>
      <c r="AJ48" s="26">
        <v>-2.42176886754903E-2</v>
      </c>
      <c r="AK48" s="27">
        <v>-0.14429524145785499</v>
      </c>
      <c r="AL48" s="27">
        <v>9.6562735476180203E-2</v>
      </c>
      <c r="AM48" s="21">
        <v>1.425</v>
      </c>
      <c r="AN48" s="21">
        <v>21.489000000000001</v>
      </c>
      <c r="AO48" s="21">
        <v>2.8000000000000001E-2</v>
      </c>
      <c r="AP48" s="21">
        <v>0.06</v>
      </c>
    </row>
    <row r="49" spans="1:42" s="14" customFormat="1" x14ac:dyDescent="0.25">
      <c r="A49" s="14">
        <v>48</v>
      </c>
      <c r="B49" s="14" t="s">
        <v>56</v>
      </c>
      <c r="C49" s="14" t="s">
        <v>38</v>
      </c>
      <c r="D49" s="14" t="s">
        <v>45</v>
      </c>
      <c r="E49" s="14" t="s">
        <v>40</v>
      </c>
      <c r="F49" s="14" t="s">
        <v>41</v>
      </c>
      <c r="G49" s="14" t="s">
        <v>47</v>
      </c>
      <c r="H49" s="14" t="b">
        <v>1</v>
      </c>
      <c r="I49" s="14" t="b">
        <v>1</v>
      </c>
      <c r="J49" s="14" t="s">
        <v>43</v>
      </c>
      <c r="K49" s="14">
        <v>0</v>
      </c>
      <c r="L49" s="15">
        <v>0.64300000000000002</v>
      </c>
      <c r="M49" s="16">
        <v>0.33</v>
      </c>
      <c r="N49" s="16">
        <v>5.0999999999999997E-2</v>
      </c>
      <c r="O49" s="17">
        <v>0.20699999999999999</v>
      </c>
      <c r="P49" s="18">
        <v>9.9000000000000005E-2</v>
      </c>
      <c r="Q49" s="18">
        <v>3.6999999999999998E-2</v>
      </c>
      <c r="R49" s="19">
        <v>0.20702705372821301</v>
      </c>
      <c r="S49" s="20">
        <v>9.5847534494796105E-2</v>
      </c>
      <c r="T49" s="20">
        <v>0.31310469161316801</v>
      </c>
      <c r="U49" s="15">
        <v>2E-3</v>
      </c>
      <c r="V49" s="16">
        <v>1E-3</v>
      </c>
      <c r="W49" s="16">
        <v>0.13800000000000001</v>
      </c>
      <c r="X49" s="17">
        <v>0.745</v>
      </c>
      <c r="Y49" s="18">
        <v>0.44600000000000001</v>
      </c>
      <c r="Z49" s="18">
        <v>9.5000000000000001E-2</v>
      </c>
      <c r="AA49" s="19" t="s">
        <v>48</v>
      </c>
      <c r="AB49" s="20" t="s">
        <v>43</v>
      </c>
      <c r="AC49" s="20" t="s">
        <v>43</v>
      </c>
      <c r="AD49" s="15">
        <v>0.27700000000000002</v>
      </c>
      <c r="AE49" s="16">
        <v>7.6999999999999999E-2</v>
      </c>
      <c r="AF49" s="16">
        <v>0</v>
      </c>
      <c r="AG49" s="17">
        <v>0.155</v>
      </c>
      <c r="AH49" s="18">
        <v>4.2000000000000003E-2</v>
      </c>
      <c r="AI49" s="18">
        <v>0</v>
      </c>
      <c r="AJ49" s="19">
        <v>0.15578055913215</v>
      </c>
      <c r="AK49" s="20">
        <v>4.3112038349642702E-2</v>
      </c>
      <c r="AL49" s="20">
        <v>0.26453645755208299</v>
      </c>
      <c r="AM49" s="14">
        <v>35.335000000000001</v>
      </c>
      <c r="AN49" s="14">
        <v>0.27300000000000002</v>
      </c>
      <c r="AO49" s="14">
        <v>3.5000000000000003E-2</v>
      </c>
      <c r="AP49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legend</vt:lpstr>
      <vt:lpstr>compare_estimates</vt:lpstr>
      <vt:lpstr>head-to-head</vt:lpstr>
      <vt:lpstr>data</vt:lpstr>
      <vt:lpstr>data!compare_estimates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koval_000</dc:creator>
  <cp:lastModifiedBy>Andrey Koval</cp:lastModifiedBy>
  <dcterms:created xsi:type="dcterms:W3CDTF">2015-11-06T18:23:29Z</dcterms:created>
  <dcterms:modified xsi:type="dcterms:W3CDTF">2015-11-06T19:13:14Z</dcterms:modified>
</cp:coreProperties>
</file>