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165" yWindow="465" windowWidth="36525" windowHeight="15600"/>
  </bookViews>
  <sheets>
    <sheet name="Supplementary_Table_1" sheetId="1" r:id="rId1"/>
    <sheet name="Supplementary_Table_2" sheetId="2" r:id="rId2"/>
    <sheet name="Supplementary_Table_3" sheetId="3" r:id="rId3"/>
    <sheet name="Supplementary_Table_4" sheetId="4" r:id="rId4"/>
    <sheet name="Supplementary_Table_5" sheetId="5" r:id="rId5"/>
    <sheet name="Supplementary_Table_6a" sheetId="6" r:id="rId6"/>
    <sheet name="Supplementary_Table_6b" sheetId="7" r:id="rId7"/>
    <sheet name="Supplementary_Table_7a" sheetId="8" r:id="rId8"/>
    <sheet name="Supplementary_Table_7b" sheetId="9" r:id="rId9"/>
    <sheet name="Supplementary_Table_8" sheetId="10" r:id="rId10"/>
    <sheet name="Supplementary_Table_9" sheetId="11" r:id="rId11"/>
    <sheet name="Supplementary_Table_10a" sheetId="12" r:id="rId12"/>
    <sheet name="Supplementary_Table_10b" sheetId="13" r:id="rId13"/>
    <sheet name="Supplementary_Table_11a" sheetId="14" r:id="rId14"/>
    <sheet name="Supplementary_Table_11b" sheetId="15" r:id="rId15"/>
    <sheet name="Supplementary_Table_12" sheetId="16"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10" l="1"/>
  <c r="F43" i="10"/>
  <c r="F42" i="10"/>
  <c r="E42" i="10"/>
  <c r="E41" i="10"/>
  <c r="F41" i="10" s="1"/>
  <c r="E40" i="10"/>
  <c r="F40" i="10" s="1"/>
  <c r="E39" i="10"/>
  <c r="F39" i="10" s="1"/>
  <c r="F38" i="10"/>
  <c r="E38" i="10"/>
  <c r="E37" i="10"/>
  <c r="F37" i="10" s="1"/>
  <c r="E36" i="10"/>
  <c r="F36" i="10" s="1"/>
  <c r="E35" i="10"/>
  <c r="F35" i="10" s="1"/>
  <c r="F34" i="10"/>
  <c r="E34" i="10"/>
  <c r="E33" i="10"/>
  <c r="F33" i="10" s="1"/>
  <c r="E32" i="10"/>
  <c r="F32" i="10" s="1"/>
  <c r="E31" i="10"/>
  <c r="F31" i="10" s="1"/>
  <c r="F30" i="10"/>
  <c r="E30" i="10"/>
  <c r="E29" i="10"/>
  <c r="F29" i="10" s="1"/>
  <c r="E28" i="10"/>
  <c r="F28" i="10" s="1"/>
  <c r="E27" i="10"/>
  <c r="F27" i="10" s="1"/>
  <c r="F26" i="10"/>
  <c r="E26" i="10"/>
  <c r="E25" i="10"/>
  <c r="F25" i="10" s="1"/>
  <c r="E24" i="10"/>
  <c r="F24" i="10" s="1"/>
  <c r="E23" i="10"/>
  <c r="F23" i="10" s="1"/>
  <c r="F19" i="10"/>
  <c r="F18" i="10"/>
  <c r="E17" i="10"/>
  <c r="F17" i="10" s="1"/>
  <c r="E16" i="10"/>
  <c r="F16" i="10" s="1"/>
  <c r="E15" i="10"/>
  <c r="F15" i="10" s="1"/>
  <c r="F14" i="10"/>
  <c r="E14" i="10"/>
  <c r="F13" i="10"/>
  <c r="F12" i="10"/>
  <c r="F11" i="10"/>
  <c r="F10" i="10"/>
  <c r="F9" i="10"/>
  <c r="F8" i="10"/>
  <c r="H46" i="3" l="1"/>
  <c r="G46" i="3"/>
  <c r="I46" i="3" s="1"/>
  <c r="J46" i="3" s="1"/>
  <c r="F46" i="3"/>
  <c r="H45" i="3"/>
  <c r="G45" i="3"/>
  <c r="I45" i="3" s="1"/>
  <c r="J45" i="3" s="1"/>
  <c r="F45" i="3"/>
  <c r="G44" i="3"/>
  <c r="I44" i="3" s="1"/>
  <c r="F44" i="3"/>
  <c r="H44" i="3" s="1"/>
  <c r="J44" i="3" s="1"/>
  <c r="G43" i="3"/>
  <c r="I43" i="3" s="1"/>
  <c r="F43" i="3"/>
  <c r="H43" i="3" s="1"/>
  <c r="J43" i="3" s="1"/>
  <c r="I42" i="3"/>
  <c r="H42" i="3"/>
  <c r="G42" i="3"/>
  <c r="F42" i="3"/>
  <c r="I37" i="3"/>
  <c r="H37" i="3"/>
  <c r="G37" i="3"/>
  <c r="F37" i="3"/>
  <c r="G36" i="3"/>
  <c r="I36" i="3" s="1"/>
  <c r="F36" i="3"/>
  <c r="H36" i="3" s="1"/>
  <c r="J36" i="3" s="1"/>
  <c r="J35" i="3"/>
  <c r="I35" i="3"/>
  <c r="H35" i="3"/>
  <c r="G35" i="3"/>
  <c r="F35" i="3"/>
  <c r="I34" i="3"/>
  <c r="H34" i="3"/>
  <c r="J34" i="3" s="1"/>
  <c r="G34" i="3"/>
  <c r="F34" i="3"/>
  <c r="G33" i="3"/>
  <c r="I33" i="3" s="1"/>
  <c r="F33" i="3"/>
  <c r="H33" i="3" s="1"/>
  <c r="J33" i="3" s="1"/>
  <c r="J32" i="3"/>
  <c r="I32" i="3"/>
  <c r="H32" i="3"/>
  <c r="G32" i="3"/>
  <c r="F32" i="3"/>
  <c r="H31" i="3"/>
  <c r="G31" i="3"/>
  <c r="I31" i="3" s="1"/>
  <c r="I38" i="3" s="1"/>
  <c r="F31" i="3"/>
  <c r="I30" i="3"/>
  <c r="G30" i="3"/>
  <c r="F30" i="3"/>
  <c r="H30" i="3" s="1"/>
  <c r="K26" i="3"/>
  <c r="E25" i="3"/>
  <c r="I25" i="3" s="1"/>
  <c r="I24" i="3"/>
  <c r="J24" i="3" s="1"/>
  <c r="H24" i="3"/>
  <c r="E24" i="3"/>
  <c r="E23" i="3"/>
  <c r="I23" i="3" s="1"/>
  <c r="I22" i="3"/>
  <c r="J22" i="3" s="1"/>
  <c r="H22" i="3"/>
  <c r="E22" i="3"/>
  <c r="E21" i="3"/>
  <c r="I21" i="3" s="1"/>
  <c r="I20" i="3"/>
  <c r="J20" i="3" s="1"/>
  <c r="H20" i="3"/>
  <c r="E20" i="3"/>
  <c r="E19" i="3"/>
  <c r="I19" i="3" s="1"/>
  <c r="I18" i="3"/>
  <c r="H18" i="3"/>
  <c r="E18" i="3"/>
  <c r="M14" i="3"/>
  <c r="L14" i="3"/>
  <c r="K14" i="3"/>
  <c r="E13" i="3"/>
  <c r="I13" i="3" s="1"/>
  <c r="E12" i="3"/>
  <c r="I12" i="3" s="1"/>
  <c r="E11" i="3"/>
  <c r="I11" i="3" s="1"/>
  <c r="E10" i="3"/>
  <c r="H10" i="3" s="1"/>
  <c r="E9" i="3"/>
  <c r="I9" i="3" s="1"/>
  <c r="E8" i="3"/>
  <c r="H8" i="3" s="1"/>
  <c r="I7" i="3"/>
  <c r="E7" i="3"/>
  <c r="H7" i="3" s="1"/>
  <c r="J7" i="3" s="1"/>
  <c r="E6" i="3"/>
  <c r="I6" i="3" s="1"/>
  <c r="H47" i="3" l="1"/>
  <c r="I47" i="3"/>
  <c r="J31" i="3"/>
  <c r="J8" i="3"/>
  <c r="J10" i="3"/>
  <c r="H26" i="3"/>
  <c r="J30" i="3"/>
  <c r="J38" i="3" s="1"/>
  <c r="H38" i="3"/>
  <c r="I26" i="3"/>
  <c r="J42" i="3"/>
  <c r="J47" i="3" s="1"/>
  <c r="I8" i="3"/>
  <c r="I14" i="3" s="1"/>
  <c r="I10" i="3"/>
  <c r="H19" i="3"/>
  <c r="J19" i="3" s="1"/>
  <c r="H21" i="3"/>
  <c r="J21" i="3" s="1"/>
  <c r="H23" i="3"/>
  <c r="J23" i="3" s="1"/>
  <c r="H25" i="3"/>
  <c r="J25" i="3" s="1"/>
  <c r="H6" i="3"/>
  <c r="H12" i="3"/>
  <c r="J12" i="3" s="1"/>
  <c r="H9" i="3"/>
  <c r="J9" i="3" s="1"/>
  <c r="H11" i="3"/>
  <c r="J11" i="3" s="1"/>
  <c r="H13" i="3"/>
  <c r="J13" i="3" s="1"/>
  <c r="J18" i="3"/>
  <c r="J26" i="3" s="1"/>
  <c r="H14" i="3" l="1"/>
  <c r="J6" i="3"/>
  <c r="J14" i="3" s="1"/>
</calcChain>
</file>

<file path=xl/sharedStrings.xml><?xml version="1.0" encoding="utf-8"?>
<sst xmlns="http://schemas.openxmlformats.org/spreadsheetml/2006/main" count="11004" uniqueCount="1357">
  <si>
    <t xml:space="preserve">Lung </t>
  </si>
  <si>
    <t xml:space="preserve">Liver </t>
  </si>
  <si>
    <t>Kidney</t>
  </si>
  <si>
    <t>Chemicals</t>
  </si>
  <si>
    <t xml:space="preserve">ANTIMONY TRIOXIDE </t>
  </si>
  <si>
    <t xml:space="preserve">ISOBUTYL NITRITE </t>
  </si>
  <si>
    <t xml:space="preserve">NICKEL OXIDE </t>
  </si>
  <si>
    <t xml:space="preserve">NICKEL SUBSULFIDE </t>
  </si>
  <si>
    <t>SODIUM TUNGSTATE DIHYDRATE</t>
  </si>
  <si>
    <t>VANADIUM PENTOXIDE</t>
  </si>
  <si>
    <t>VINYLIDENE CHLORIDE</t>
  </si>
  <si>
    <t xml:space="preserve"> ANTHRAQUINONE</t>
  </si>
  <si>
    <t>BROMOCHLOROACETIC ACID</t>
  </si>
  <si>
    <t>CUMENE</t>
  </si>
  <si>
    <t>DIETHANOLAMINE</t>
  </si>
  <si>
    <t>FURAN</t>
  </si>
  <si>
    <t>OXAZEPAM</t>
  </si>
  <si>
    <t>INDIUM PHOSPHIDE</t>
  </si>
  <si>
    <t>PRIMACLONE</t>
  </si>
  <si>
    <t>Dosed feed</t>
  </si>
  <si>
    <t>Feed</t>
  </si>
  <si>
    <t>Topical application</t>
  </si>
  <si>
    <t>Inhalation, respiratory exposure nasal</t>
  </si>
  <si>
    <t>Inhalation, respiratory exposure whole body</t>
  </si>
  <si>
    <t>Gavage</t>
  </si>
  <si>
    <t>Inhalation</t>
  </si>
  <si>
    <t>Drinking water</t>
  </si>
  <si>
    <t>Administration route</t>
  </si>
  <si>
    <t>N/A</t>
  </si>
  <si>
    <t>Dosed-feed</t>
  </si>
  <si>
    <t>Positive</t>
  </si>
  <si>
    <t>Negative</t>
  </si>
  <si>
    <t>IARC Classification</t>
  </si>
  <si>
    <t>Known uses</t>
  </si>
  <si>
    <t>Flame retardant in fabrics, resins, wood coatings; pigment &amp; opacifier in glass, ceramics &amp; plastic; chemical intermediate for potassium antimony tartrate; raw material on manufacture of antimony metal.</t>
  </si>
  <si>
    <t>NTP technical report #</t>
  </si>
  <si>
    <t>NTP TR 590</t>
  </si>
  <si>
    <t>NTP TR 448</t>
  </si>
  <si>
    <t>COBALT METAL</t>
  </si>
  <si>
    <t>NTP TR 581</t>
  </si>
  <si>
    <t>NTP TR 451</t>
  </si>
  <si>
    <t>NTP TR 453</t>
  </si>
  <si>
    <t>NTP TR 454</t>
  </si>
  <si>
    <t>Unpublished</t>
  </si>
  <si>
    <t>NTP TR 507</t>
  </si>
  <si>
    <t>NTP TR 582</t>
  </si>
  <si>
    <t>NTP TR 384</t>
  </si>
  <si>
    <t>NTP TR 494</t>
  </si>
  <si>
    <t>NTP TR 549</t>
  </si>
  <si>
    <t>NTP TR 542</t>
  </si>
  <si>
    <t>NTP TR 478</t>
  </si>
  <si>
    <t>NTP TR 402</t>
  </si>
  <si>
    <t>NTP TR 578</t>
  </si>
  <si>
    <t>NTP TR 443</t>
  </si>
  <si>
    <t>NTP TR 499</t>
  </si>
  <si>
    <t>NTP TR 589</t>
  </si>
  <si>
    <t>NTP TR 476</t>
  </si>
  <si>
    <t>2B</t>
  </si>
  <si>
    <t>2A</t>
  </si>
  <si>
    <t>No Evidence</t>
  </si>
  <si>
    <t>Equivocal</t>
  </si>
  <si>
    <t>NICKEL SULFATE HEXAHYDRATE</t>
  </si>
  <si>
    <t>In progress</t>
  </si>
  <si>
    <t>NTP Bioassay Result**</t>
  </si>
  <si>
    <t>**EXPLANATION OF LEVELS OF EVIDENCE OF CARCINOGENIC ACTIVITY</t>
  </si>
  <si>
    <t>The National Toxicology Program describes the results of individual experiments on a chemical agent and notes the strength of the evidence for conclusions regarding each study. Negative results, in which the study animals do not have a greater incidence of neoplasia than control animals, do not necessarily mean that a chemical is not a carcinogen, inasmuch as the experiments are conducted under a limited set of conditions. Positive results demonstrate that a chemical is carcinogenic for laboratory animals under the conditions of the study and indicate that exposure to the chemical has the potential for hazard to humans. Other organizations, such as the International Agency for Research on Cancer, assign a strength of evidence for conclusions based on an examination of all available evidence, including animal studies such as those conducted by the NTP, epidemiologic studies, and estimates of exposure. Thus, the actual determination of risk to humans from chemicals found to be carcinogenic in laboratory animals requires a wider analysis that extends beyond the purview of these studies.</t>
  </si>
  <si>
    <t>(i) increase of malignant neoplasms, (ii) increase of a combination of malignant and benign neoplasms, or (iii) marked increase of benign neoplasms if there is an indication from this or other studies of the ability of such tumors to progress to malignancy.</t>
  </si>
  <si>
    <t>• Inadequate study of carcinogenic activity is demonstrated by studies that, because of major qualitative or quantitative limitations, cannot be interpreted as valid for showing either the presence or absence of carcinogenic activity.</t>
  </si>
  <si>
    <t>When a conclusion statement for a particular experiment is selected, consideration must be given to key factors that would extend the actual boundary of an individual category of evidence. Such consideration should allow for incorporation of scientific experience and current understanding of long-term carcinogenesis studies in laboratory animals, especially for those evaluations that may be on the borderline between two adjacent levels. These considerations should include:</t>
  </si>
  <si>
    <t>• adequacy of the experimental design and conduct;</t>
  </si>
  <si>
    <t>• occurrence of common versus uncommon neoplasia;</t>
  </si>
  <si>
    <t>• progression (or lack thereof) from benign to malignant neoplasia as well as from preneoplastic to neoplastic lesions;</t>
  </si>
  <si>
    <t>• some benign neoplasms have the capacity to regress but others (of the same morphologic type) progress. At present, it is</t>
  </si>
  <si>
    <t>impossible to identify the difference. Therefore, where progression is known to be a possibility, the most prudent course is to</t>
  </si>
  <si>
    <t>assume that benign neoplasms of those types have the potential to become malignant;</t>
  </si>
  <si>
    <t>• combining benign and malignant tumor incidence known or thought to represent stages of progression in the same organ or</t>
  </si>
  <si>
    <t>tissue;</t>
  </si>
  <si>
    <t>• latency in tumor induction;</t>
  </si>
  <si>
    <t>• multiplicity in site-specific neoplasia;</t>
  </si>
  <si>
    <t>• metastases;</t>
  </si>
  <si>
    <t>• supporting information from proliferative lesions (hyperplasia) in the same site of neoplasia or in other experiments (same</t>
  </si>
  <si>
    <t>lesion in another sex or species);</t>
  </si>
  <si>
    <t>• presence or absence of dose relationships;</t>
  </si>
  <si>
    <t>• statistical significance of the observed tumor increase;</t>
  </si>
  <si>
    <t>• concurrent control tumor incidence as well as the historical control rate and variability for a specific neoplasm;</t>
  </si>
  <si>
    <t>• survival-adjusted analyses and false positive or false negative concerns;</t>
  </si>
  <si>
    <t>• structure-activity correlations; and</t>
  </si>
  <si>
    <t>• in some cases, genetic toxicology.</t>
  </si>
  <si>
    <t>Spontaneously arising in controls</t>
  </si>
  <si>
    <t xml:space="preserve">Inhalation </t>
  </si>
  <si>
    <t>GINKGO BILOBA EXTRACT</t>
  </si>
  <si>
    <t>1,2,3-TRICHLOROPROPANE</t>
  </si>
  <si>
    <t>Forestomach</t>
  </si>
  <si>
    <t>Used as jet propellant and in preparation of fuels, ingredient in various incenses or room odorizers, used as a euphoric.</t>
  </si>
  <si>
    <t>Production of alloys, in the manufacture of cobalt salts, and in nuclear technology.</t>
  </si>
  <si>
    <t>Used as in the production of alloys.</t>
  </si>
  <si>
    <t>Used in the manufacture of lithium batteries and is a major component in the refining of certain nickel ores.</t>
  </si>
  <si>
    <t>Used in nickel plating, by the dyeing and printing industry, as a blackening agent for zinc and brass, and in the manufacture of organic nickel salts.</t>
  </si>
  <si>
    <t>Fireproofing and waterproofing fabrics, catalyst in oxidation reactions; corrosion inhibitor for steel.</t>
  </si>
  <si>
    <t>Chemical intermediate. Oxidation catalyst in industrial synthesis. Additive to glass as a UV filter. Ceramic coloring materials. Photographic developer. Dyeing textiles. Associated with tobacco.</t>
  </si>
  <si>
    <t>Used in the production of a variety of polymers with a broad spectrum of applications, including in films for household and industrial food packaging.</t>
  </si>
  <si>
    <t>Used as a paint and varnish remover, solvent, and degreasing agent, and as a crosslinking agent in the synthesis of polysulfides and hexafluoropropylene.</t>
  </si>
  <si>
    <t>Used as an intermediate in the manufacture of dyes and pigments, an additive in the kraft pulping process of paper production, a catalyst in the isomerization of vegetable oils, an accelerator in nickel electroplating, and as a bird repellant.</t>
  </si>
  <si>
    <t>A water disinfection by- product.</t>
  </si>
  <si>
    <t>Used as a solvent, in gasoline and diesel fuels, and in the production of phenol and acetone.</t>
  </si>
  <si>
    <t xml:space="preserve">Used in the preparation of soaps and surfactants, emulsifier in agricultural chemicals, cosmetics, and pharmaceuticals and tobacco production. </t>
  </si>
  <si>
    <t xml:space="preserve">Chemical intermediate. Solvent for resins. Associated with tobacco smoking. </t>
  </si>
  <si>
    <t xml:space="preserve">Used as an herbal remedy in the treatment or prevention of cardiovascular and cerebrovascular dysfunction and as dietary supplement purported to improve memory and brain function. </t>
  </si>
  <si>
    <t xml:space="preserve">Used therapeutically as an anti-anxiety medicine. </t>
  </si>
  <si>
    <t>Used to make semiconductors, injection lasers, solar cells, photodiodes, and light- emitting diodes.</t>
  </si>
  <si>
    <t xml:space="preserve">Used in the past as an additive flame retardant, often in furniture. </t>
  </si>
  <si>
    <t>Used alone or with other anticonvulsants in the control of grand mal, psychomotor, and focal epileptic seizures.</t>
  </si>
  <si>
    <r>
      <t xml:space="preserve">Supplementary Table 1: The tumour collection analysed in this study. </t>
    </r>
    <r>
      <rPr>
        <sz val="14"/>
        <color rgb="FF000000"/>
        <rFont val="Calibri"/>
        <family val="2"/>
        <scheme val="minor"/>
      </rPr>
      <t xml:space="preserve">This table contains a description of known uses of each chemical. A full list of all experimental details can be found in the NTP technical reports (second column).  </t>
    </r>
  </si>
  <si>
    <r>
      <rPr>
        <b/>
        <sz val="12"/>
        <color theme="1"/>
        <rFont val="Calibri"/>
        <family val="2"/>
        <scheme val="minor"/>
      </rPr>
      <t xml:space="preserve">Five categories of evidence of carcinogenic activity </t>
    </r>
    <r>
      <rPr>
        <sz val="12"/>
        <color theme="1"/>
        <rFont val="Calibri"/>
        <family val="2"/>
        <scheme val="minor"/>
      </rPr>
      <t>are used in the Technical Report series to summarize the strength of the evidence observed in each experiment: two categories for positive results (clear evidence and some evidence); one category for uncertain findings (equivocal evidence); one category for no observable effects (no evidence); and one category for experiments that cannot be evaluated because of major flaws (inadequate study). These categories of interpretative conclusions were first adopted in June 1983 and then revised in March 1986 for use in the Technical Report series to incorporate more specifically the concept of actual weight of evidence of carcinogenic activity. For each separate experiment (male rats, female rats, male mice, female mice), one of the following five categories is selected to describe the findings. These categories refer to the strength of the experimental evidence and not to potency or mechanism.</t>
    </r>
  </si>
  <si>
    <r>
      <rPr>
        <b/>
        <sz val="12"/>
        <color theme="1"/>
        <rFont val="Calibri"/>
        <family val="2"/>
        <scheme val="minor"/>
      </rPr>
      <t>• Clear evidence</t>
    </r>
    <r>
      <rPr>
        <sz val="12"/>
        <color theme="1"/>
        <rFont val="Calibri"/>
        <family val="2"/>
        <scheme val="minor"/>
      </rPr>
      <t xml:space="preserve"> of carcinogenic activity is demonstrated by studies that are interpreted as showing a dose-related</t>
    </r>
  </si>
  <si>
    <r>
      <rPr>
        <b/>
        <sz val="12"/>
        <color theme="1"/>
        <rFont val="Calibri"/>
        <family val="2"/>
        <scheme val="minor"/>
      </rPr>
      <t>• Some evidence</t>
    </r>
    <r>
      <rPr>
        <sz val="12"/>
        <color theme="1"/>
        <rFont val="Calibri"/>
        <family val="2"/>
        <scheme val="minor"/>
      </rPr>
      <t xml:space="preserve"> of carcinogenic activity is demonstrated by studies that are interpreted as showing a chemical-related increased incidence of neoplasms (malignant, benign, or combined) in which the strength of the response is less than that required for clear evidence.</t>
    </r>
  </si>
  <si>
    <r>
      <rPr>
        <b/>
        <sz val="12"/>
        <color theme="1"/>
        <rFont val="Calibri"/>
        <family val="2"/>
        <scheme val="minor"/>
      </rPr>
      <t>• Equivocal evidence</t>
    </r>
    <r>
      <rPr>
        <sz val="12"/>
        <color theme="1"/>
        <rFont val="Calibri"/>
        <family val="2"/>
        <scheme val="minor"/>
      </rPr>
      <t xml:space="preserve"> of carcinogenic activity is demonstrated by studies that are interpreted as showing a marginal increase of neoplasms that may be chemical related.</t>
    </r>
  </si>
  <si>
    <r>
      <rPr>
        <b/>
        <sz val="12"/>
        <color theme="1"/>
        <rFont val="Calibri"/>
        <family val="2"/>
        <scheme val="minor"/>
      </rPr>
      <t>• No evidence</t>
    </r>
    <r>
      <rPr>
        <sz val="12"/>
        <color theme="1"/>
        <rFont val="Calibri"/>
        <family val="2"/>
        <scheme val="minor"/>
      </rPr>
      <t xml:space="preserve"> of carcinogenic activity is demonstrated by studies that are interpreted as showing no chemical-related increases in malignant or benign neoplasms.</t>
    </r>
  </si>
  <si>
    <t>Ames Test**</t>
  </si>
  <si>
    <t xml:space="preserve">**Refers to the classical Ames test. </t>
  </si>
  <si>
    <t xml:space="preserve">Clear evidence </t>
  </si>
  <si>
    <t xml:space="preserve">Equivocal evidence  </t>
  </si>
  <si>
    <t>Clear evidence</t>
  </si>
  <si>
    <r>
      <t>Supplementary Table 2: Histopathological characterization of the sequenced tumour collection.</t>
    </r>
    <r>
      <rPr>
        <sz val="14"/>
        <color rgb="FF000000"/>
        <rFont val="Calibri"/>
        <family val="2"/>
        <scheme val="minor"/>
      </rPr>
      <t xml:space="preserve"> This analysis was performed by a board-certified veterinary pathologist. </t>
    </r>
  </si>
  <si>
    <t>Tissue</t>
  </si>
  <si>
    <t>DIAGNOSIS</t>
  </si>
  <si>
    <t>Sequencing ID</t>
  </si>
  <si>
    <t>Sample name in the manuscript</t>
  </si>
  <si>
    <t>animal_ID</t>
  </si>
  <si>
    <t>trt</t>
  </si>
  <si>
    <t>dose</t>
  </si>
  <si>
    <t>sex</t>
  </si>
  <si>
    <t>disp</t>
  </si>
  <si>
    <t>day on test</t>
  </si>
  <si>
    <t>histo</t>
  </si>
  <si>
    <t>test_type</t>
  </si>
  <si>
    <t>route</t>
  </si>
  <si>
    <t>chemical</t>
  </si>
  <si>
    <t xml:space="preserve">primary cause of death </t>
  </si>
  <si>
    <t xml:space="preserve">contributory cause of death </t>
  </si>
  <si>
    <t>lab</t>
  </si>
  <si>
    <t>LIVER</t>
  </si>
  <si>
    <t>LUNG</t>
  </si>
  <si>
    <t>KIDNEY</t>
  </si>
  <si>
    <t>OTHER METASTASIS</t>
  </si>
  <si>
    <t>LEGEND</t>
  </si>
  <si>
    <t>carcinoma</t>
  </si>
  <si>
    <t>adenoma</t>
  </si>
  <si>
    <t>metastasis</t>
  </si>
  <si>
    <t>inflammation</t>
  </si>
  <si>
    <t>normal</t>
  </si>
  <si>
    <t>nephropathy</t>
  </si>
  <si>
    <t>0 absence</t>
  </si>
  <si>
    <t>liver</t>
  </si>
  <si>
    <t>CARCINOMA, HEPATOCELLULAR</t>
  </si>
  <si>
    <t>MD6150a</t>
  </si>
  <si>
    <t>LIVER_OXAZEPAM_1</t>
  </si>
  <si>
    <t>5000 PPM</t>
  </si>
  <si>
    <t>male</t>
  </si>
  <si>
    <t>scheduled sacrifice</t>
  </si>
  <si>
    <t>chronic</t>
  </si>
  <si>
    <t>dosed feed</t>
  </si>
  <si>
    <t>BAT</t>
  </si>
  <si>
    <t>1 single</t>
  </si>
  <si>
    <t>MD6151a</t>
  </si>
  <si>
    <t>LIVER_OXAZEPAM_2</t>
  </si>
  <si>
    <t>2 multiple/bilateral</t>
  </si>
  <si>
    <t>MD6152a</t>
  </si>
  <si>
    <t>LIVER_OXAZEPAM_3</t>
  </si>
  <si>
    <t>MD6153a</t>
  </si>
  <si>
    <t>LIVER_OXAZEPAM_4</t>
  </si>
  <si>
    <t>female</t>
  </si>
  <si>
    <t>MD6154a</t>
  </si>
  <si>
    <t>LIVER_OXAZEPAM_5</t>
  </si>
  <si>
    <t>MD5898a</t>
  </si>
  <si>
    <t>100 MG/KG</t>
  </si>
  <si>
    <t>moribund sacrifice</t>
  </si>
  <si>
    <t>11052010404355</t>
  </si>
  <si>
    <t>gavage</t>
  </si>
  <si>
    <t xml:space="preserve">Pentabromodiphenyl Ether Mixture </t>
  </si>
  <si>
    <t>liver hepatocellular carcinoma</t>
  </si>
  <si>
    <t>liver hepatocellular adenoma</t>
  </si>
  <si>
    <t>SRI</t>
  </si>
  <si>
    <t>stomach</t>
  </si>
  <si>
    <t>SQUAMOUS CELL CARCINOMA</t>
  </si>
  <si>
    <t>MD6428a</t>
  </si>
  <si>
    <t>FORESTOMACH_1,2,3_TRICHLOROPROPANE_3</t>
  </si>
  <si>
    <t>20 MG/KG</t>
  </si>
  <si>
    <t>1,2,3-Trichloropropane</t>
  </si>
  <si>
    <t>TSI MASON</t>
  </si>
  <si>
    <t>metastasis from stomach</t>
  </si>
  <si>
    <t>ADENOMA, HEPATOCELLULAR</t>
  </si>
  <si>
    <t>MD6160a</t>
  </si>
  <si>
    <t>LIVER_1,2,3_TRICHLOROPROPANE_1</t>
  </si>
  <si>
    <t>MD5899a</t>
  </si>
  <si>
    <t>110520104195</t>
  </si>
  <si>
    <t>MD5900a</t>
  </si>
  <si>
    <t>11052010404360</t>
  </si>
  <si>
    <t>MD5901a</t>
  </si>
  <si>
    <t>11052010404368</t>
  </si>
  <si>
    <t>MD5902a</t>
  </si>
  <si>
    <t>110520104043675</t>
  </si>
  <si>
    <t>lung</t>
  </si>
  <si>
    <t>CARCINOMA, ALVEOLAR BRONCHIOLAR</t>
  </si>
  <si>
    <t>MD5355a</t>
  </si>
  <si>
    <t>5.0 mg/m3</t>
  </si>
  <si>
    <t>respiratory exposure whole body</t>
  </si>
  <si>
    <t>lung alveolar/bronchiolar carcinoma</t>
  </si>
  <si>
    <t>BNW</t>
  </si>
  <si>
    <t>MD5703a</t>
  </si>
  <si>
    <t>2.5 mg/m3</t>
  </si>
  <si>
    <t>MD5356a</t>
  </si>
  <si>
    <t>MD5358a</t>
  </si>
  <si>
    <t>CARCINOMA,  ALVEOLAR BRONCHIOLAR</t>
  </si>
  <si>
    <t>MD5325a</t>
  </si>
  <si>
    <t>LUNG_SPONTANEOUS_4</t>
  </si>
  <si>
    <t>Resveratrol</t>
  </si>
  <si>
    <t>MD5699a</t>
  </si>
  <si>
    <t>LIVER_ANTIMONY_TRIOXIDE_4</t>
  </si>
  <si>
    <t>30 mg/m3</t>
  </si>
  <si>
    <t>antimony trioxide</t>
  </si>
  <si>
    <t>MD5359a</t>
  </si>
  <si>
    <t>Heart, Lymph node, Alveolar/Bronchiolar Carcinoma Metastatic (Lung)</t>
  </si>
  <si>
    <t>MD6426a</t>
  </si>
  <si>
    <t>FORESTOMACH_1,2,3_TRICHLOROPROPANE_1</t>
  </si>
  <si>
    <t>MD6432a</t>
  </si>
  <si>
    <t>LIVER_1,2,3_TRICHLOROPROPANE_2</t>
  </si>
  <si>
    <t>MD6162a</t>
  </si>
  <si>
    <t>LIVER_1,2,3_TRICHLOROPROPANE_3</t>
  </si>
  <si>
    <t>MD6429a</t>
  </si>
  <si>
    <t>FORESTOMACH_1,2,3_TRICHLOROPROPANE_4</t>
  </si>
  <si>
    <t>MD5702a</t>
  </si>
  <si>
    <t>kidney</t>
  </si>
  <si>
    <t xml:space="preserve">CARCINOMA, RENAL TUBULE </t>
  </si>
  <si>
    <t>MD5897a</t>
  </si>
  <si>
    <t>KIDNEY_VINYLIDENE_CHLORIDE_6</t>
  </si>
  <si>
    <t>25 ppm</t>
  </si>
  <si>
    <t>terminal sacrifice</t>
  </si>
  <si>
    <t>vinylidene chloride</t>
  </si>
  <si>
    <t>MD5378a</t>
  </si>
  <si>
    <t>LUNG_ANTIMONY_TRIOXIDE_1</t>
  </si>
  <si>
    <t>lung inflammation</t>
  </si>
  <si>
    <t>MD5696a</t>
  </si>
  <si>
    <t>LIVER_ANTIMONY_TRIOXIDE_1</t>
  </si>
  <si>
    <t>nose respirat epith inflamation</t>
  </si>
  <si>
    <t>MD5722a</t>
  </si>
  <si>
    <t>LIVER_VANDIUM_PENTOXIDE_3</t>
  </si>
  <si>
    <t>4.0 mg/m3</t>
  </si>
  <si>
    <t>inhalation</t>
  </si>
  <si>
    <t>vanadium pentoxide</t>
  </si>
  <si>
    <t>MD6430a</t>
  </si>
  <si>
    <t>FORESTOMACH_1,2,3_TRICHLOROPROPANE_5</t>
  </si>
  <si>
    <t>6 MG/KG</t>
  </si>
  <si>
    <t>dead</t>
  </si>
  <si>
    <t>Eosinophilic Focus</t>
  </si>
  <si>
    <t>many metastasis</t>
  </si>
  <si>
    <t>MD5707a</t>
  </si>
  <si>
    <t>MD6427a</t>
  </si>
  <si>
    <t>FORESTOMACH_1,2,3_TRICHLOROPROPANE_2</t>
  </si>
  <si>
    <t>MD5379a</t>
  </si>
  <si>
    <t>LUNG_ANTIMONY_TRIOXIDE_2</t>
  </si>
  <si>
    <t>MD5380a</t>
  </si>
  <si>
    <t>LUNG_ANTIMONY_TRIOXIDE_3</t>
  </si>
  <si>
    <t>MD5705a</t>
  </si>
  <si>
    <t>MD5748a</t>
  </si>
  <si>
    <t>LIVER_SPONTANEOUS_3</t>
  </si>
  <si>
    <t>MD5750a</t>
  </si>
  <si>
    <t>LIVER_SPONTANEOUS_5</t>
  </si>
  <si>
    <t>MD5895a</t>
  </si>
  <si>
    <t>KIDNEY_VINYLIDENE_CHLORIDE_4</t>
  </si>
  <si>
    <t>kidney bilateral renal tubule carcinoma</t>
  </si>
  <si>
    <t>MD5896a</t>
  </si>
  <si>
    <t>KIDNEY_VINYLIDENE_CHLORIDE_5</t>
  </si>
  <si>
    <t>MD5381a</t>
  </si>
  <si>
    <t>LUNG_ANTIMONYTRIOXIDE</t>
  </si>
  <si>
    <t xml:space="preserve">Lymph Node, Alveolar/Bronchiolar Carcinoma Bronchial, Metastatic (Lung) </t>
  </si>
  <si>
    <t>MD5729a</t>
  </si>
  <si>
    <t>LIVER_VINYLIDENE_CHLORIDE_4</t>
  </si>
  <si>
    <t>MD5732a</t>
  </si>
  <si>
    <t>LIVER_VINYLIDENE_CHLORIDE_7</t>
  </si>
  <si>
    <t>MD5724a</t>
  </si>
  <si>
    <t>LIVER_VANDIUM_PENTOXIDE_5</t>
  </si>
  <si>
    <t>MD6433a</t>
  </si>
  <si>
    <t>LIVER_1,2,3_TRICHLOROPROPANE_4</t>
  </si>
  <si>
    <t>Cyst</t>
  </si>
  <si>
    <t>MD5323a</t>
  </si>
  <si>
    <t>LUNG_SPONTANEOUS_3</t>
  </si>
  <si>
    <t>dosed water</t>
  </si>
  <si>
    <t>Sodium Tungstate Dihydrate</t>
  </si>
  <si>
    <t>Lung Alveolar/Bronchiolar Carcinoma</t>
  </si>
  <si>
    <t>MD5698a</t>
  </si>
  <si>
    <t>LIVER_ANTIMONY_TRIOXIDE_3</t>
  </si>
  <si>
    <t>lung lymphona malignant</t>
  </si>
  <si>
    <t>MD5367a</t>
  </si>
  <si>
    <t>MD5752a</t>
  </si>
  <si>
    <t>LIVER_SPONTANEOUS_7</t>
  </si>
  <si>
    <t>MD5723a</t>
  </si>
  <si>
    <t>LIVER_VANDIUM_PENTOXIDE_4</t>
  </si>
  <si>
    <t>MD5725a</t>
  </si>
  <si>
    <t>LIVER_VANDIUM_PENTOXIDE_6</t>
  </si>
  <si>
    <t>MD5392a</t>
  </si>
  <si>
    <t>LUNG_VANADIUM_PENTOXIDE_1</t>
  </si>
  <si>
    <t>2.0 mg/m3</t>
  </si>
  <si>
    <t>Lung ,Kidney and lymph node, Alveolar/Bronchiolar Carcinoma (Lung)</t>
  </si>
  <si>
    <t>MD5697a</t>
  </si>
  <si>
    <t>LIVER_ANTIMONY_TRIOXIDE_2</t>
  </si>
  <si>
    <t>MD6155a</t>
  </si>
  <si>
    <t>LIVER_CUMENE_1</t>
  </si>
  <si>
    <t>500 PPM</t>
  </si>
  <si>
    <t>LUNG - NON TUMOR TISSUE ON SLIDE BC26496A</t>
  </si>
  <si>
    <t>MD5324a</t>
  </si>
  <si>
    <t>LUNG_SPONTANEOUS</t>
  </si>
  <si>
    <t>MD5726a</t>
  </si>
  <si>
    <t>LIVER_VINYLIDENE_CHLORIDE_1</t>
  </si>
  <si>
    <t>MD5727a</t>
  </si>
  <si>
    <t>LIVER_VINYLIDENE_CHLORIDE_2</t>
  </si>
  <si>
    <t>kidney neuropathy</t>
  </si>
  <si>
    <t>MD5393a</t>
  </si>
  <si>
    <t>LUNG_VANADIUM_PENTOXIDE_3</t>
  </si>
  <si>
    <t>MD5753a</t>
  </si>
  <si>
    <t>LIVER_SPONTANEOUS</t>
  </si>
  <si>
    <t>MD5394a</t>
  </si>
  <si>
    <t>LUNG_VANADIUM_PENTOXIDE_2</t>
  </si>
  <si>
    <t>MD5751a</t>
  </si>
  <si>
    <t>LIVER_SPONTANEOUS_6</t>
  </si>
  <si>
    <t>MD5369a</t>
  </si>
  <si>
    <t>MD5731a</t>
  </si>
  <si>
    <t>LIVER_VINYLIDENE_CHLORIDE_6</t>
  </si>
  <si>
    <t>MD5711a</t>
  </si>
  <si>
    <t>LIVER_ISOBUTYL_NITRITE_1</t>
  </si>
  <si>
    <t>150 PPM</t>
  </si>
  <si>
    <t>88-03027</t>
  </si>
  <si>
    <t>isobutyl nitrite</t>
  </si>
  <si>
    <t>iit</t>
  </si>
  <si>
    <t>MD5708a</t>
  </si>
  <si>
    <t>LIVER_ISOBUTYL_NITRITE_4</t>
  </si>
  <si>
    <t>37.5 PPM</t>
  </si>
  <si>
    <t>88-02780</t>
  </si>
  <si>
    <t>MD5709a</t>
  </si>
  <si>
    <t>LIVER_ISOBUTYL_NITRITE_5</t>
  </si>
  <si>
    <t>88-02827</t>
  </si>
  <si>
    <t>MD5710a</t>
  </si>
  <si>
    <t>LIVER_ISOBUTYL_NITRITE_6</t>
  </si>
  <si>
    <t>75 PPM</t>
  </si>
  <si>
    <t>88-02940</t>
  </si>
  <si>
    <t>MD5414a</t>
  </si>
  <si>
    <t>LUNG_ISOBUTYL_NITRITE_4</t>
  </si>
  <si>
    <t>88-02923</t>
  </si>
  <si>
    <t>MD5417a</t>
  </si>
  <si>
    <t>LUNG_ISOBUTYL_NITRITE_6</t>
  </si>
  <si>
    <t>88-02933</t>
  </si>
  <si>
    <t>MD5904a</t>
  </si>
  <si>
    <t>LIVER_GINKGO_BILOBA_EXTRACT</t>
  </si>
  <si>
    <t>2000 mg/kg</t>
  </si>
  <si>
    <t>ginkgo biloba extract</t>
  </si>
  <si>
    <t>MD5903a</t>
  </si>
  <si>
    <t>LIVER_GINKGO_BILOBA_EXTRACT_3</t>
  </si>
  <si>
    <t>600 m.9ful</t>
  </si>
  <si>
    <t>bat</t>
  </si>
  <si>
    <t>multiple hepatoblastoma</t>
  </si>
  <si>
    <t>MD5712a</t>
  </si>
  <si>
    <t>LIVER_ISOBUTYL_NITRITE_2</t>
  </si>
  <si>
    <t>88-03042</t>
  </si>
  <si>
    <t>MD6140a</t>
  </si>
  <si>
    <t>LIVER_PRIMACLONE_1</t>
  </si>
  <si>
    <t>primaclone</t>
  </si>
  <si>
    <t>MD6141a</t>
  </si>
  <si>
    <t>LIVER_PRIMACLONE_2</t>
  </si>
  <si>
    <t>MD6142a</t>
  </si>
  <si>
    <t>LIVER_PRIMACLONE_3</t>
  </si>
  <si>
    <t>MD5419a</t>
  </si>
  <si>
    <t>LUNG_ISOBUTYL_NITRITE_2</t>
  </si>
  <si>
    <t>88-03066</t>
  </si>
  <si>
    <t>ADENOMA, ALVEOLAR BRONCHIOLA, MIXED</t>
  </si>
  <si>
    <t>MD5416a</t>
  </si>
  <si>
    <t>LUNG_ISOBUTYL_NITRITE_5</t>
  </si>
  <si>
    <t>MD5905a</t>
  </si>
  <si>
    <t>LIVER_GINKGO_BILOBA_EXTRACT_1</t>
  </si>
  <si>
    <t>MD5906a</t>
  </si>
  <si>
    <t>LIVER_GINKGO_BILOBA_EXTRACT_2</t>
  </si>
  <si>
    <t>MD6143a</t>
  </si>
  <si>
    <t>LIVER_PRIMACLONE_4</t>
  </si>
  <si>
    <t>CARCINOMA, ALVEOLAR BRONCHIOLA, TUBULAR TYPE W/ NECROSIS</t>
  </si>
  <si>
    <t>MD5422a</t>
  </si>
  <si>
    <t>LUNG_SPONTANEOUS_2</t>
  </si>
  <si>
    <t>91-56352</t>
  </si>
  <si>
    <t>Salicylazosulfapyridine</t>
  </si>
  <si>
    <t>MD5892a</t>
  </si>
  <si>
    <t>KIDNEY_VINYLIDENE_CHLORIDE_1</t>
  </si>
  <si>
    <t>12.5 ppm</t>
  </si>
  <si>
    <t>MD5894a</t>
  </si>
  <si>
    <t>KIDNEY_VINYLIDENE_CHLORIDE_3</t>
  </si>
  <si>
    <t>MD6102a</t>
  </si>
  <si>
    <t>LIVER_ANTHRAQUINONE_2</t>
  </si>
  <si>
    <t>7500 PPM</t>
  </si>
  <si>
    <t>antrhaquinone</t>
  </si>
  <si>
    <t>MD5704a</t>
  </si>
  <si>
    <t>MD6106a</t>
  </si>
  <si>
    <t>LIVER_DIETHANOLAMINE_1</t>
  </si>
  <si>
    <t>160 MG/KG</t>
  </si>
  <si>
    <t>skin application</t>
  </si>
  <si>
    <t>MD6107a</t>
  </si>
  <si>
    <t>LIVER_DIETHANOLAMINE_2</t>
  </si>
  <si>
    <t>MD6108a</t>
  </si>
  <si>
    <t>LIVER_DIETHANOLAMINE_3</t>
  </si>
  <si>
    <t>MD6109a</t>
  </si>
  <si>
    <t>LIVER_DIETHANOLAMINE_4</t>
  </si>
  <si>
    <t>MD5713a</t>
  </si>
  <si>
    <t>LIVER_ISOBUTYL_NITRITE_3</t>
  </si>
  <si>
    <t>88-03050</t>
  </si>
  <si>
    <t>MD5735a</t>
  </si>
  <si>
    <t>LIVER_NICKEL_OXIDE_3</t>
  </si>
  <si>
    <t>MZ031/G430</t>
  </si>
  <si>
    <t>respiratory exposure nasal</t>
  </si>
  <si>
    <t>nickel oxide</t>
  </si>
  <si>
    <t>litri</t>
  </si>
  <si>
    <t>MD6144a</t>
  </si>
  <si>
    <t>LIVER_PRIMACLONE_5</t>
  </si>
  <si>
    <t>MD5716a</t>
  </si>
  <si>
    <t>LIVER_SODIUM_TUNGSTATE_DIHYDRATE_1</t>
  </si>
  <si>
    <t>1000 MG/L</t>
  </si>
  <si>
    <t>sodium tungstate dihydrate</t>
  </si>
  <si>
    <t>MD5714a</t>
  </si>
  <si>
    <t>LIVER_SODIUM_TUNGSTATE_DIHYDRATE_5</t>
  </si>
  <si>
    <t>500 mg/L</t>
  </si>
  <si>
    <t>MD5715a</t>
  </si>
  <si>
    <t>LIVER_SODIUM_TUNGSTATE_DIHYDRATE_6</t>
  </si>
  <si>
    <t>MD5746a</t>
  </si>
  <si>
    <t>LIVER_SPONTANEOUS_1</t>
  </si>
  <si>
    <t>MD5747a</t>
  </si>
  <si>
    <t>LIVER_SPONTANEOUS_2</t>
  </si>
  <si>
    <t>MD5721a</t>
  </si>
  <si>
    <t>LIVER_VANDIUM_PENTOXIDE_2</t>
  </si>
  <si>
    <t>MD5728a</t>
  </si>
  <si>
    <t>LIVER_VINYLIDENE_CHLORIDE_3</t>
  </si>
  <si>
    <t>MD5730a</t>
  </si>
  <si>
    <t>LIVER_VINYLIDENE_CHLORIDE_5</t>
  </si>
  <si>
    <t>MD5384a</t>
  </si>
  <si>
    <t>LUNG_ANTIMONY_TRIOXIDE_4</t>
  </si>
  <si>
    <t>MD5385a</t>
  </si>
  <si>
    <t>LUNG_ANTIMONY_TRIOXIDE_5</t>
  </si>
  <si>
    <t>MD5293a</t>
  </si>
  <si>
    <t>LUNG_ISOBUTYL_NITRITE_3</t>
  </si>
  <si>
    <t>88-02958</t>
  </si>
  <si>
    <t>MD5290a</t>
  </si>
  <si>
    <t>LUNG_SODIUM_TUNGSTATE_DIHYDRATE_2</t>
  </si>
  <si>
    <t>2000 mg/l</t>
  </si>
  <si>
    <t>MD5395a</t>
  </si>
  <si>
    <t>LUNG_SPONTANEOUS_10</t>
  </si>
  <si>
    <t>A86040021</t>
  </si>
  <si>
    <t>p-Nitroaniline</t>
  </si>
  <si>
    <t>MD5326a</t>
  </si>
  <si>
    <t>LUNG_SPONTANEOUS_5</t>
  </si>
  <si>
    <t>MD5336a</t>
  </si>
  <si>
    <t>LUNG_SPONTANEOUS_6</t>
  </si>
  <si>
    <t>Black Cohosh</t>
  </si>
  <si>
    <t>MD5344a</t>
  </si>
  <si>
    <t>LUNG_VINYLIDENE_CHLORIDE_1</t>
  </si>
  <si>
    <t>MD5345a</t>
  </si>
  <si>
    <t>LUNG_VINYLIDENE_CHLORIDE_3</t>
  </si>
  <si>
    <t>MD6101a</t>
  </si>
  <si>
    <t>LIVER_ANTHRAQUINONE_1</t>
  </si>
  <si>
    <t>hepatoblastoma</t>
  </si>
  <si>
    <t>MD6103a</t>
  </si>
  <si>
    <t>LIVER_ANTHRAQUINONE_3</t>
  </si>
  <si>
    <t>1 &amp; Hepatoblastoma</t>
  </si>
  <si>
    <t>MD6104a</t>
  </si>
  <si>
    <t>LIVER_ANTHRAQUINONE_4</t>
  </si>
  <si>
    <t>MD5907a</t>
  </si>
  <si>
    <t>LIVER_BROMOCHLOROACETIC_ACID_1</t>
  </si>
  <si>
    <t>HM229</t>
  </si>
  <si>
    <t>bromochloroacetic acid</t>
  </si>
  <si>
    <t>MD5706a</t>
  </si>
  <si>
    <t>MD5718a</t>
  </si>
  <si>
    <t>LIVER_SODIUM_TUNGSTATE_DIHYDRATE_3</t>
  </si>
  <si>
    <t>MD5719a</t>
  </si>
  <si>
    <t>LIVER_SODIUM_TUNGSTATE_DIHYDRATE_4</t>
  </si>
  <si>
    <t>CARCINOMA, ALVEOLAR BRONCHIOLA, MIXED PATTERN</t>
  </si>
  <si>
    <t>MD5400a</t>
  </si>
  <si>
    <t>0.0 mg/m3</t>
  </si>
  <si>
    <t>MZ032-M134</t>
  </si>
  <si>
    <t>CARCINOMA, ALVEOLAR BRONCHIOLAR PAPILLARY TYPE</t>
  </si>
  <si>
    <t>MD5399a</t>
  </si>
  <si>
    <t>0.5 mg/m3</t>
  </si>
  <si>
    <t>MZ032-O474</t>
  </si>
  <si>
    <t>MD5311a</t>
  </si>
  <si>
    <t>Water disinfection byproducts (Bromodichloroacetic acid)</t>
  </si>
  <si>
    <t>MD5421a</t>
  </si>
  <si>
    <t>LUNG_SPONTANEOUS_12</t>
  </si>
  <si>
    <t>90-53643</t>
  </si>
  <si>
    <t>p Nitrobenzoic acid'</t>
  </si>
  <si>
    <t>MD5340a</t>
  </si>
  <si>
    <t>LUNG_SPONTANEOUS_7</t>
  </si>
  <si>
    <t>CARCINOMA, ALVEOLAR BRONCHIOLA, (PAPILLARY TYPE); HISTIOCYTOSIS</t>
  </si>
  <si>
    <t>MD5342a</t>
  </si>
  <si>
    <t>LUNG_SPONTANEOUS_8</t>
  </si>
  <si>
    <t>Scopolamine hydrobromide trihydrate</t>
  </si>
  <si>
    <t>MD5893a</t>
  </si>
  <si>
    <t>KIDNEY_VINYLIDENE_CHLORIDE_2</t>
  </si>
  <si>
    <t>MD6105a</t>
  </si>
  <si>
    <t>LIVER_ANTHRAQUINONE_5</t>
  </si>
  <si>
    <t>2 &amp; Hepatoblastoma</t>
  </si>
  <si>
    <t>MD5908a</t>
  </si>
  <si>
    <t>LIVER_BROMOCHLOROACETIC_ACID_2</t>
  </si>
  <si>
    <t>water disinfection product (bromochloroacetic acid)</t>
  </si>
  <si>
    <t>MD6156a</t>
  </si>
  <si>
    <t>LIVER_CUMENE_2</t>
  </si>
  <si>
    <t>MD5717a</t>
  </si>
  <si>
    <t>LIVER_SODIUM_TUNGSTATE_DIHYDRATE_2</t>
  </si>
  <si>
    <t>MD5754a</t>
  </si>
  <si>
    <t>LIVER_SPONTANEOUS_8</t>
  </si>
  <si>
    <t>MD5295a</t>
  </si>
  <si>
    <t>LUNG_ISOBUTYL_NITRITE_1</t>
  </si>
  <si>
    <t>150 ppm</t>
  </si>
  <si>
    <t>Liver minimal infarct</t>
  </si>
  <si>
    <t>CARCINOMA, ALVEOLAR BRONCHIOLA, PAPILLARY PATTERN</t>
  </si>
  <si>
    <t>MD5411a</t>
  </si>
  <si>
    <t>LUNG_NICKEL_OXIDE_3</t>
  </si>
  <si>
    <t>1.25 MG/M3</t>
  </si>
  <si>
    <t>MZ031/F280</t>
  </si>
  <si>
    <t>CARCINOMA, 2 ALVEOLAR BRONCHIOLA, PAPILLARY PATTERN ARISING OUT OF A SOLID ALVEOLAR BRONCHIOLA, ADENOMA</t>
  </si>
  <si>
    <t>MD5401a</t>
  </si>
  <si>
    <t>0.25 mg/m3</t>
  </si>
  <si>
    <t>MZ032-N261</t>
  </si>
  <si>
    <t>MD5291a</t>
  </si>
  <si>
    <t>LUNG_SODIUM_TUNGSTATE_DIHYDRATE_1</t>
  </si>
  <si>
    <t>MD5292a</t>
  </si>
  <si>
    <t>LUNG_SODIUM_TUNGSTATE_DIHYDRATE_3</t>
  </si>
  <si>
    <t>MD5329a</t>
  </si>
  <si>
    <t>LUNG_SODIUM_TUNGSTATE_DIHYDRATE_6</t>
  </si>
  <si>
    <t>MD5420a</t>
  </si>
  <si>
    <t>LUNG_SPONTANEOUS_11</t>
  </si>
  <si>
    <t>0 MG/KG</t>
  </si>
  <si>
    <t>1-trans-delta-9-TetrahydrocannabJnol</t>
  </si>
  <si>
    <t>MD5343a</t>
  </si>
  <si>
    <t>LUNG_SPONTANEOUS_9</t>
  </si>
  <si>
    <t>Triethanolamine</t>
  </si>
  <si>
    <t>Infiltration cellular</t>
  </si>
  <si>
    <t>MD5347a</t>
  </si>
  <si>
    <t>LUNG_VINYLIDENE_CHLORIDE_4</t>
  </si>
  <si>
    <t>MD5700a</t>
  </si>
  <si>
    <t>LIVER_ANTIMONY_TRIOXIDE_5</t>
  </si>
  <si>
    <t>MD5701a</t>
  </si>
  <si>
    <t>LIVER_ANTIMONY_TRIOXIDE_6</t>
  </si>
  <si>
    <t>MD6157a</t>
  </si>
  <si>
    <t>LIVER_CUMENE_3</t>
  </si>
  <si>
    <t>FOCI, EOSINOPHILIC, MULTIPLENOT ON P14</t>
  </si>
  <si>
    <t>MD6110a</t>
  </si>
  <si>
    <t>LIVER_DIETHANOLAMINE_5</t>
  </si>
  <si>
    <t>MD5734a</t>
  </si>
  <si>
    <t>LIVER_NICKEL_OXIDE_2</t>
  </si>
  <si>
    <t>MZ031/F295</t>
  </si>
  <si>
    <t>MD5743a</t>
  </si>
  <si>
    <t>1.0 mg/m3</t>
  </si>
  <si>
    <t>MZ032-P571</t>
  </si>
  <si>
    <t>MD5756a</t>
  </si>
  <si>
    <t>LIVER_SPONTANEOUS_10</t>
  </si>
  <si>
    <t>MD5749a</t>
  </si>
  <si>
    <t>LIVER_SPONTANEOUS_4</t>
  </si>
  <si>
    <t>Multiple Metastatic sites of uncertain primary site</t>
  </si>
  <si>
    <t>MD5755a</t>
  </si>
  <si>
    <t>LIVER_SPONTANEOUS_9</t>
  </si>
  <si>
    <t>MD5720a</t>
  </si>
  <si>
    <t>LIVER_VANDIUM_PENTOXIDE_1</t>
  </si>
  <si>
    <t>hyperplasia</t>
  </si>
  <si>
    <t>CARCINOMA, ALVEOLAR BRONCHIOLA,(GLANDULAR PATTERN W/NUMEROUS INTERLOBULAR METASTASES)</t>
  </si>
  <si>
    <t>MD5412a</t>
  </si>
  <si>
    <t>LUNG_NICKEL_OXIDE_5</t>
  </si>
  <si>
    <t>MZ031/H582</t>
  </si>
  <si>
    <t>MD5333a</t>
  </si>
  <si>
    <t>LUNG_SODIUM_TUNGSTATE_DIHYDRATE_4</t>
  </si>
  <si>
    <t>MD5334a</t>
  </si>
  <si>
    <t>LUNG_SODIUM_TUNGSTATE_DIHYDRATE_5</t>
  </si>
  <si>
    <t>MD5349a</t>
  </si>
  <si>
    <t>LUNG_VINYLIDENE_CHLORIDE_2</t>
  </si>
  <si>
    <t>MD6158a</t>
  </si>
  <si>
    <t>LIVER_CUMENE_4</t>
  </si>
  <si>
    <t>MD6159a</t>
  </si>
  <si>
    <t>LIVER_CUMENE_5</t>
  </si>
  <si>
    <t>MD6096a</t>
  </si>
  <si>
    <t>LIVER_INDIUM_PHOSPHIDE_1</t>
  </si>
  <si>
    <t>0.3mg/m3</t>
  </si>
  <si>
    <t>Indium phosphide</t>
  </si>
  <si>
    <t>MD6097a</t>
  </si>
  <si>
    <t>LIVER_INDIUM_PHOSPHIDE_2</t>
  </si>
  <si>
    <t>MD6098a</t>
  </si>
  <si>
    <t>LIVER_INDIUM_PHOSPHIDE_3</t>
  </si>
  <si>
    <t>MD6099a</t>
  </si>
  <si>
    <t>LIVER_INDIUM_PHOSPHIDE_4</t>
  </si>
  <si>
    <t>MD5351a</t>
  </si>
  <si>
    <t>LUNG_VINYLIDENE_CHLORIDE_5</t>
  </si>
  <si>
    <t>na</t>
  </si>
  <si>
    <t>MD5350a</t>
  </si>
  <si>
    <t>LUNG_VINYLIDENECHLORIDE</t>
  </si>
  <si>
    <t>MD6100a</t>
  </si>
  <si>
    <t>LIVER_INDIUM_PHOSPHIDE_5</t>
  </si>
  <si>
    <t>MD5909a</t>
  </si>
  <si>
    <t>LIVER_BROMOCHLOROACETIC_ACID_3</t>
  </si>
  <si>
    <t>MD5910a</t>
  </si>
  <si>
    <t>LIVER_BROMOCHLOROACETIC_ACID_4</t>
  </si>
  <si>
    <t>CARCINOMA, ALVEOLAR BRONCHIOLA, PAPILLARY TYPE</t>
  </si>
  <si>
    <t>MD5407a</t>
  </si>
  <si>
    <t>LUNG_NICKEL_SUBSULFIDE_1</t>
  </si>
  <si>
    <t>1.2 mg/m3</t>
  </si>
  <si>
    <t>MZ34/V448</t>
  </si>
  <si>
    <t>nickel subsulfite</t>
  </si>
  <si>
    <t>MD5408a</t>
  </si>
  <si>
    <t>LUNG_NICKEL_SUBSULFIDE_2</t>
  </si>
  <si>
    <t>MZ34/V442</t>
  </si>
  <si>
    <t>MD5911a</t>
  </si>
  <si>
    <t>LIVER_BROMOCHLOROACETIC_ACID_5</t>
  </si>
  <si>
    <t>MD6163a</t>
  </si>
  <si>
    <t>LIVER_FURAN_1</t>
  </si>
  <si>
    <t>15 MG/KG</t>
  </si>
  <si>
    <t>A85034129</t>
  </si>
  <si>
    <t>furan</t>
  </si>
  <si>
    <t>MD6164a</t>
  </si>
  <si>
    <t>LIVER_FURAN_2</t>
  </si>
  <si>
    <t>A85034136</t>
  </si>
  <si>
    <t>MD6165a</t>
  </si>
  <si>
    <t>LIVER_FURAN_3</t>
  </si>
  <si>
    <t>A85034137</t>
  </si>
  <si>
    <t>MD6166a</t>
  </si>
  <si>
    <t>LIVER_FURAN_4</t>
  </si>
  <si>
    <t>A85034155</t>
  </si>
  <si>
    <t>MD6167a</t>
  </si>
  <si>
    <t>LIVER_FURAN_5</t>
  </si>
  <si>
    <t>A85034156</t>
  </si>
  <si>
    <t xml:space="preserve">liver </t>
  </si>
  <si>
    <t>MD5737a</t>
  </si>
  <si>
    <t>LIVER_NICKEL_SUBSULFIDE_1</t>
  </si>
  <si>
    <t>0.6 mg/m3</t>
  </si>
  <si>
    <t>MZ34/U243</t>
  </si>
  <si>
    <t>CARCINOMA, HEPATOCELLULAR W/ THROMBUS</t>
  </si>
  <si>
    <t>MD5738a</t>
  </si>
  <si>
    <t>LIVER_NICKEL_SUBSULFIDE_2</t>
  </si>
  <si>
    <t>MZ34/U285</t>
  </si>
  <si>
    <t>MD5736a</t>
  </si>
  <si>
    <t>LIVER_NICKEL_OXIDE_4</t>
  </si>
  <si>
    <t>MZ031/H491</t>
  </si>
  <si>
    <t>MD5739a</t>
  </si>
  <si>
    <t>LIVER_NICKEL_SUBSULFIDE_3</t>
  </si>
  <si>
    <t>MZ34/V327</t>
  </si>
  <si>
    <t>MD5740a</t>
  </si>
  <si>
    <t>MZ032-N238</t>
  </si>
  <si>
    <t>MD5402a</t>
  </si>
  <si>
    <t>MZ032-N199</t>
  </si>
  <si>
    <t>MD5403a</t>
  </si>
  <si>
    <t>MZ032-N193</t>
  </si>
  <si>
    <t>MD5404a</t>
  </si>
  <si>
    <t>MZ032-O372</t>
  </si>
  <si>
    <t>MD5733a</t>
  </si>
  <si>
    <t>LIVER_NICKEL_OXIDE_1</t>
  </si>
  <si>
    <t>MZ031/F161</t>
  </si>
  <si>
    <t>MD5741a</t>
  </si>
  <si>
    <t>MZ032-M136</t>
  </si>
  <si>
    <t>MD5744a</t>
  </si>
  <si>
    <t>MZ032-P497</t>
  </si>
  <si>
    <t>MD5745a</t>
  </si>
  <si>
    <t>MZ032-P524</t>
  </si>
  <si>
    <t>MD5397a</t>
  </si>
  <si>
    <t>LUNG_NICKEL_OXIDE_1</t>
  </si>
  <si>
    <t>MZ031/F166</t>
  </si>
  <si>
    <t>MD5396a</t>
  </si>
  <si>
    <t>LUNG_NICKEL_OXIDE_4</t>
  </si>
  <si>
    <t>2.5 MG/M3</t>
  </si>
  <si>
    <t>MZ031/G329</t>
  </si>
  <si>
    <t>MD5742a</t>
  </si>
  <si>
    <t>MZ032-N216</t>
  </si>
  <si>
    <t>MD5398a</t>
  </si>
  <si>
    <t>LUNG_NICKEL_OXIDE_2</t>
  </si>
  <si>
    <t>MZ031/F220</t>
  </si>
  <si>
    <t>MD5757a</t>
  </si>
  <si>
    <t>LIVER_SPONTANEOUS_11</t>
  </si>
  <si>
    <t>MZ34/T070</t>
  </si>
  <si>
    <t>CARCINOMA, ALVEOLAR BRONCHIOLA, MIXED TYPE</t>
  </si>
  <si>
    <t>MD5409a</t>
  </si>
  <si>
    <t>LUNG_NICKEL_SUBSULFIDE_3</t>
  </si>
  <si>
    <t>MZ34/V382</t>
  </si>
  <si>
    <t>MD5410a</t>
  </si>
  <si>
    <t>LUNG_NICKEL_SUBSULFIDE_4</t>
  </si>
  <si>
    <t>MZ34/U168</t>
  </si>
  <si>
    <t>MD5308a</t>
  </si>
  <si>
    <t>LUNG_SPONTANEOUS_1</t>
  </si>
  <si>
    <r>
      <t>Supplementary Table 3:</t>
    </r>
    <r>
      <rPr>
        <sz val="14"/>
        <color rgb="FF000000"/>
        <rFont val="Calibri"/>
        <family val="2"/>
        <scheme val="minor"/>
      </rPr>
      <t xml:space="preserve"> </t>
    </r>
    <r>
      <rPr>
        <b/>
        <sz val="14"/>
        <color rgb="FF000000"/>
        <rFont val="Calibri"/>
        <family val="2"/>
        <scheme val="minor"/>
      </rPr>
      <t xml:space="preserve">Comparison of the somatic calls obtained for 8 tumours having matched normal control genomes to the calls made using the unmatched normal panel. </t>
    </r>
    <r>
      <rPr>
        <sz val="14"/>
        <color rgb="FF000000"/>
        <rFont val="Calibri"/>
        <family val="2"/>
        <scheme val="minor"/>
      </rPr>
      <t xml:space="preserve">See </t>
    </r>
    <r>
      <rPr>
        <b/>
        <sz val="14"/>
        <color rgb="FF000000"/>
        <rFont val="Calibri"/>
        <family val="2"/>
        <scheme val="minor"/>
      </rPr>
      <t>Methods</t>
    </r>
    <r>
      <rPr>
        <sz val="14"/>
        <color rgb="FF000000"/>
        <rFont val="Calibri"/>
        <family val="2"/>
        <scheme val="minor"/>
      </rPr>
      <t xml:space="preserve">. </t>
    </r>
  </si>
  <si>
    <t>CaVEMan</t>
  </si>
  <si>
    <t xml:space="preserve">tumours </t>
  </si>
  <si>
    <t>real</t>
  </si>
  <si>
    <t>predicted</t>
  </si>
  <si>
    <t>TP</t>
  </si>
  <si>
    <t xml:space="preserve">FP </t>
  </si>
  <si>
    <t>FN</t>
  </si>
  <si>
    <t>precision</t>
  </si>
  <si>
    <t>recall</t>
  </si>
  <si>
    <t>F1-score</t>
  </si>
  <si>
    <t>cosine similarity 96</t>
  </si>
  <si>
    <t xml:space="preserve"> cosine similarity 384</t>
  </si>
  <si>
    <t>cosine similarity 1536</t>
  </si>
  <si>
    <t>Average</t>
  </si>
  <si>
    <t>Pindel no complex</t>
  </si>
  <si>
    <t>FP</t>
  </si>
  <si>
    <t>cosine similarity</t>
  </si>
  <si>
    <t xml:space="preserve">MD5290a        </t>
  </si>
  <si>
    <t xml:space="preserve">MD5333a        </t>
  </si>
  <si>
    <t xml:space="preserve">MD5334a        </t>
  </si>
  <si>
    <t xml:space="preserve">MD5344a        </t>
  </si>
  <si>
    <t xml:space="preserve">MD5345a        </t>
  </si>
  <si>
    <t xml:space="preserve">MD5380a        </t>
  </si>
  <si>
    <t xml:space="preserve">MD5398a        </t>
  </si>
  <si>
    <t xml:space="preserve">MD5404a        </t>
  </si>
  <si>
    <t>BRASS</t>
  </si>
  <si>
    <t>BRASS considering samples with al least 8 SVs</t>
  </si>
  <si>
    <t>matched normals</t>
  </si>
  <si>
    <t xml:space="preserve">MD5846b  </t>
  </si>
  <si>
    <t xml:space="preserve">MD5847b </t>
  </si>
  <si>
    <t xml:space="preserve">MD5848b </t>
  </si>
  <si>
    <t xml:space="preserve">MD5852b </t>
  </si>
  <si>
    <t xml:space="preserve">MD5853b </t>
  </si>
  <si>
    <t xml:space="preserve">MD5854b </t>
  </si>
  <si>
    <t xml:space="preserve">MD5850b </t>
  </si>
  <si>
    <t xml:space="preserve">MD5851b </t>
  </si>
  <si>
    <r>
      <t>Supplementary Table 4:</t>
    </r>
    <r>
      <rPr>
        <sz val="14"/>
        <color rgb="FF000000"/>
        <rFont val="Calibri"/>
        <family val="2"/>
        <scheme val="minor"/>
      </rPr>
      <t xml:space="preserve"> </t>
    </r>
    <r>
      <rPr>
        <b/>
        <sz val="14"/>
        <color rgb="FF000000"/>
        <rFont val="Calibri"/>
        <family val="2"/>
        <scheme val="minor"/>
      </rPr>
      <t>The catalogue of mSBS Signatures and comparison to COSMIC Mutational signatures version2 and version3.</t>
    </r>
  </si>
  <si>
    <t>De Novo signature</t>
  </si>
  <si>
    <t>COSMIC Mutational signatures version 3</t>
  </si>
  <si>
    <t>COSMIC Mutational signatures version 2</t>
  </si>
  <si>
    <t xml:space="preserve">decomposition in cosmic signatures (after nomalization). New signature=msig that is decomposed in more than 3 signatures </t>
  </si>
  <si>
    <t>Similarity</t>
  </si>
  <si>
    <t>transcription strand bias (TSB)</t>
  </si>
  <si>
    <t>mouse signature name</t>
  </si>
  <si>
    <t xml:space="preserve">Is it present in spontaneous tumours? Endogenous or exogenous? </t>
  </si>
  <si>
    <t>Proposed aetiology (from COSMIC version3)</t>
  </si>
  <si>
    <t>msig1</t>
  </si>
  <si>
    <t>SBS5</t>
  </si>
  <si>
    <t>Signature.5</t>
  </si>
  <si>
    <t>SBS5 (1.0)</t>
  </si>
  <si>
    <t>same as SBS5</t>
  </si>
  <si>
    <t>mSBS5</t>
  </si>
  <si>
    <t>endogenous</t>
  </si>
  <si>
    <t>Unknown. SBS5 mutational burden is increased in bladder cancer samples with ERCC2 mutations and in many cancer types due to tobacco smoking.</t>
  </si>
  <si>
    <t>msig2</t>
  </si>
  <si>
    <t>SBS40</t>
  </si>
  <si>
    <t>SBS1 (0.09) SBS40 (0.91)</t>
  </si>
  <si>
    <t>no TSB</t>
  </si>
  <si>
    <t>mSBS40</t>
  </si>
  <si>
    <t>Unknown.</t>
  </si>
  <si>
    <t>mainly present in liver</t>
  </si>
  <si>
    <t>msig3</t>
  </si>
  <si>
    <t>SBS19</t>
  </si>
  <si>
    <t>Signature.19</t>
  </si>
  <si>
    <t>SBS5 (0.62) SBS19 (0.38) </t>
  </si>
  <si>
    <t>same as SBS19</t>
  </si>
  <si>
    <t>mSBS19</t>
  </si>
  <si>
    <t>exogenous</t>
  </si>
  <si>
    <t>TCP</t>
  </si>
  <si>
    <t>msig4</t>
  </si>
  <si>
    <t>SBS25</t>
  </si>
  <si>
    <t>Signature.25</t>
  </si>
  <si>
    <t xml:space="preserve">new </t>
  </si>
  <si>
    <t>Transcriptional strand-bias for T&gt;C and T&gt;A substitutions with more mutations of A than T on the untranscribed strands of genes consistent with damage to adenine and repair by transcription-coupled nucleotide excision repair.</t>
  </si>
  <si>
    <t>mSBS_N1</t>
  </si>
  <si>
    <t>VDC</t>
  </si>
  <si>
    <t>msig5</t>
  </si>
  <si>
    <t>SBS42</t>
  </si>
  <si>
    <t>Signature.23</t>
  </si>
  <si>
    <t>SBS42 (1)</t>
  </si>
  <si>
    <t>same as SBS42</t>
  </si>
  <si>
    <t>mSBS42</t>
  </si>
  <si>
    <t>Occupational exposure to haloalkanes.</t>
  </si>
  <si>
    <t>TCP but only in stomach</t>
  </si>
  <si>
    <t>msig6</t>
  </si>
  <si>
    <t>SBS12</t>
  </si>
  <si>
    <t>Signature.12</t>
  </si>
  <si>
    <t>SBS12 (1)</t>
  </si>
  <si>
    <t>same as SBS12</t>
  </si>
  <si>
    <t>mSBS12</t>
  </si>
  <si>
    <t>Unknown</t>
  </si>
  <si>
    <t>msig7</t>
  </si>
  <si>
    <t>TSB is present</t>
  </si>
  <si>
    <t>mSBS_N2</t>
  </si>
  <si>
    <t xml:space="preserve">TCP but only in stomach </t>
  </si>
  <si>
    <t>msig8</t>
  </si>
  <si>
    <t>SBS18</t>
  </si>
  <si>
    <t>Signature.8</t>
  </si>
  <si>
    <t>SBS18 (0.39) SBS40 (0.61) </t>
  </si>
  <si>
    <t>mSBS18</t>
  </si>
  <si>
    <t>Possibly damage by reactive oxygen species.</t>
  </si>
  <si>
    <t>msig9</t>
  </si>
  <si>
    <t xml:space="preserve">SBS1 </t>
  </si>
  <si>
    <t>Signature.1</t>
  </si>
  <si>
    <t>SBS1 (0.39) SBS40 (0.61) </t>
  </si>
  <si>
    <t>mSBS1</t>
  </si>
  <si>
    <t>An endogenous mutational process initiated by spontaneous or enzymatic deamination of 5-methylcytosine to thymine which generates G:T mismatches in double stranded DNA. Failure to detect and remove these mismatches prior to DNA replication results in fixation of the T substitution for C.</t>
  </si>
  <si>
    <t xml:space="preserve">mainly present in lung </t>
  </si>
  <si>
    <t>msig10</t>
  </si>
  <si>
    <t>0.41xSBS17b+0.59xSBS17a</t>
  </si>
  <si>
    <t>Signature.17</t>
  </si>
  <si>
    <t>SBS17 (SBS17b+SBS17a 0.36) SBS40 (0.64)</t>
  </si>
  <si>
    <t>mSBS17</t>
  </si>
  <si>
    <t>msig11</t>
  </si>
  <si>
    <t>SBS39</t>
  </si>
  <si>
    <t>Signature.3</t>
  </si>
  <si>
    <t>new*</t>
  </si>
  <si>
    <t>mSBS_N3</t>
  </si>
  <si>
    <t xml:space="preserve">more present in liver, mouse signature, not present in human </t>
  </si>
  <si>
    <t>*this signature was previously described. It was presented  as a "tissue culture signature". However, it has been found only in mouse cell lines and not in human cell lines.</t>
  </si>
  <si>
    <t>signatures present in liver spontaneous</t>
  </si>
  <si>
    <t xml:space="preserve">mSBS5, mSBS40, mSBS18, mSBS17, mSBS_N3 </t>
  </si>
  <si>
    <t>signatures present in lung spontaneous</t>
  </si>
  <si>
    <t>mSBS5 ,mSBS40, mSBS12, mSBS18, mSBS1, mSBS17</t>
  </si>
  <si>
    <t>Supplementary Table 5: Analysis of replication strand asymmetry.</t>
  </si>
  <si>
    <t>Tumour sample</t>
  </si>
  <si>
    <t>Mutation type</t>
  </si>
  <si>
    <t xml:space="preserve"># leading </t>
  </si>
  <si>
    <t># lagging</t>
  </si>
  <si>
    <t>total</t>
  </si>
  <si>
    <t>ratio</t>
  </si>
  <si>
    <t>p_value</t>
  </si>
  <si>
    <t>q_value</t>
  </si>
  <si>
    <t>T&gt;G</t>
  </si>
  <si>
    <t>C&gt;G</t>
  </si>
  <si>
    <t>T&gt;A</t>
  </si>
  <si>
    <t>C&gt;A</t>
  </si>
  <si>
    <t>C&gt;T</t>
  </si>
  <si>
    <t>LIVER_VANADIUM_PENTOXIDE_1</t>
  </si>
  <si>
    <t>T&gt;C</t>
  </si>
  <si>
    <t>LIVER_VANADIUM_PENTOXIDE_5</t>
  </si>
  <si>
    <t>LIVER_VANADIUM_PENTOXIDE_2</t>
  </si>
  <si>
    <t>LIVER_VANADIUM_PENTOXIDE_3</t>
  </si>
  <si>
    <t>LIVER_VANADIUM_PENTOXIDE_4</t>
  </si>
  <si>
    <t>LIVER_VANADIUM_PENTOXIDE_6</t>
  </si>
  <si>
    <t>Tumour type</t>
  </si>
  <si>
    <t>Signature threshold 0.5.</t>
  </si>
  <si>
    <t>mutation type</t>
  </si>
  <si>
    <t># transcribed</t>
  </si>
  <si>
    <t># non transcribed</t>
  </si>
  <si>
    <t>T &gt; C</t>
  </si>
  <si>
    <t>T &gt; A</t>
  </si>
  <si>
    <t>C &gt; T</t>
  </si>
  <si>
    <t>T &gt; G</t>
  </si>
  <si>
    <t>C &gt; G</t>
  </si>
  <si>
    <t>C &gt; A</t>
  </si>
  <si>
    <t>STOMACH</t>
  </si>
  <si>
    <t>Sample</t>
  </si>
  <si>
    <t># early</t>
  </si>
  <si>
    <t xml:space="preserve"> # late</t>
  </si>
  <si>
    <t>4.94065645841247e-324</t>
  </si>
  <si>
    <t>4.94065645841247e-323</t>
  </si>
  <si>
    <r>
      <t>Supplementary Table 8:</t>
    </r>
    <r>
      <rPr>
        <sz val="14"/>
        <color rgb="FF000000"/>
        <rFont val="Calibri"/>
        <family val="2"/>
        <scheme val="minor"/>
      </rPr>
      <t xml:space="preserve"> </t>
    </r>
    <r>
      <rPr>
        <b/>
        <sz val="14"/>
        <color rgb="FF000000"/>
        <rFont val="Calibri"/>
        <family val="2"/>
        <scheme val="minor"/>
      </rPr>
      <t>Associations between driver gene mutations and exposure to specific chemicals.</t>
    </r>
  </si>
  <si>
    <t>gene</t>
  </si>
  <si>
    <t xml:space="preserve">p_value </t>
  </si>
  <si>
    <t>Kras</t>
  </si>
  <si>
    <t>ANTIMONY TRIOXIDE</t>
  </si>
  <si>
    <t>NICKEL OXIDE</t>
  </si>
  <si>
    <t>SPONTANEOUS</t>
  </si>
  <si>
    <t>Fgfr2</t>
  </si>
  <si>
    <t>ISOBUTYL NITRITE</t>
  </si>
  <si>
    <t>LUNG VINYLIDENE CHLORIDE</t>
  </si>
  <si>
    <t>Braf</t>
  </si>
  <si>
    <t>SPONATNEOUS</t>
  </si>
  <si>
    <t>Ctnnb1</t>
  </si>
  <si>
    <t>Hras</t>
  </si>
  <si>
    <t>LIVER ISOBUTYL NITRITE</t>
  </si>
  <si>
    <t>NICKEL SUBSULFIDE</t>
  </si>
  <si>
    <t>VANDIUM PENTOXIDE</t>
  </si>
  <si>
    <t>Egfr</t>
  </si>
  <si>
    <t>kras</t>
  </si>
  <si>
    <r>
      <t>Supplementary Table 9:</t>
    </r>
    <r>
      <rPr>
        <sz val="14"/>
        <color rgb="FF000000"/>
        <rFont val="Calibri"/>
        <family val="2"/>
        <scheme val="minor"/>
      </rPr>
      <t xml:space="preserve"> </t>
    </r>
    <r>
      <rPr>
        <b/>
        <sz val="14"/>
        <color rgb="FF000000"/>
        <rFont val="Calibri"/>
        <family val="2"/>
        <scheme val="minor"/>
      </rPr>
      <t>Association between</t>
    </r>
    <r>
      <rPr>
        <sz val="14"/>
        <color rgb="FF000000"/>
        <rFont val="Calibri"/>
        <family val="2"/>
        <scheme val="minor"/>
      </rPr>
      <t xml:space="preserve"> </t>
    </r>
    <r>
      <rPr>
        <b/>
        <sz val="14"/>
        <color rgb="FF000000"/>
        <rFont val="Calibri"/>
        <family val="2"/>
        <scheme val="minor"/>
      </rPr>
      <t>mutational signatures and the acquisition of specific driver changes.</t>
    </r>
  </si>
  <si>
    <t>protein change</t>
  </si>
  <si>
    <t>signature</t>
  </si>
  <si>
    <t>p value</t>
  </si>
  <si>
    <t>q value</t>
  </si>
  <si>
    <t>p.C401R</t>
  </si>
  <si>
    <t>p.V637E</t>
  </si>
  <si>
    <t>p.Q61K</t>
  </si>
  <si>
    <t>p.G12D</t>
  </si>
  <si>
    <t>p.Q61R</t>
  </si>
  <si>
    <t>p.Q61L</t>
  </si>
  <si>
    <t>sample</t>
  </si>
  <si>
    <t>chromosome</t>
  </si>
  <si>
    <t>position</t>
  </si>
  <si>
    <t>ref</t>
  </si>
  <si>
    <t>alt</t>
  </si>
  <si>
    <t>context</t>
  </si>
  <si>
    <t>signature_0.5</t>
  </si>
  <si>
    <t>T</t>
  </si>
  <si>
    <t>A</t>
  </si>
  <si>
    <t>T[T&gt;A]G</t>
  </si>
  <si>
    <t>C</t>
  </si>
  <si>
    <t>A[C&gt;T]C</t>
  </si>
  <si>
    <t>G</t>
  </si>
  <si>
    <t>C[T&gt;C]G</t>
  </si>
  <si>
    <t>T[T&gt;C]G</t>
  </si>
  <si>
    <t>G[T&gt;A]G</t>
  </si>
  <si>
    <t>T[C&gt;A]A</t>
  </si>
  <si>
    <t>G[C&gt;G]T</t>
  </si>
  <si>
    <t>Alk</t>
  </si>
  <si>
    <t>G[C&gt;T]T</t>
  </si>
  <si>
    <t>FOREFORESTOMACH_1,2,3_TRICHLOROPROPANE_5</t>
  </si>
  <si>
    <t>X</t>
  </si>
  <si>
    <t>Amer1</t>
  </si>
  <si>
    <t>G[C&gt;T]C</t>
  </si>
  <si>
    <t>Ar</t>
  </si>
  <si>
    <t>T[T&gt;C]C</t>
  </si>
  <si>
    <t>Atm</t>
  </si>
  <si>
    <t>G[C&gt;A]A</t>
  </si>
  <si>
    <t>Atrx</t>
  </si>
  <si>
    <t>T[C&gt;A]C</t>
  </si>
  <si>
    <t>FOREFORESTOMACH_1,2,3_TRICHLOROPROPANE_2</t>
  </si>
  <si>
    <t>Calr</t>
  </si>
  <si>
    <t>Chd4</t>
  </si>
  <si>
    <t>A[C&gt;A]A</t>
  </si>
  <si>
    <t>Cnot3</t>
  </si>
  <si>
    <t>T[C&gt;T]G</t>
  </si>
  <si>
    <t>FOREFORESTOMACH_1,2,3_TRICHLOROPROPANE_4</t>
  </si>
  <si>
    <t>G[T&gt;C]G</t>
  </si>
  <si>
    <t>T[C&gt;T]T</t>
  </si>
  <si>
    <t>T[C&gt;A]T</t>
  </si>
  <si>
    <t>T[C&gt;G]T</t>
  </si>
  <si>
    <t>T[T&gt;G]C</t>
  </si>
  <si>
    <t>T[C&gt;T]C</t>
  </si>
  <si>
    <t>C[C&gt;G]A</t>
  </si>
  <si>
    <t>C[C&gt;T]A</t>
  </si>
  <si>
    <t>T[C&gt;G]C</t>
  </si>
  <si>
    <t>A[T&gt;G]G</t>
  </si>
  <si>
    <t>Ddr2</t>
  </si>
  <si>
    <t>C[T&gt;A]A</t>
  </si>
  <si>
    <t>Dicer1</t>
  </si>
  <si>
    <t>C[C&gt;G]T</t>
  </si>
  <si>
    <t>T[C&gt;T]A</t>
  </si>
  <si>
    <t>A[C&gt;A]T</t>
  </si>
  <si>
    <t>A[C&gt;T]A</t>
  </si>
  <si>
    <t>Epas1</t>
  </si>
  <si>
    <t>A[C&gt;A]C</t>
  </si>
  <si>
    <t>Fat1</t>
  </si>
  <si>
    <t>C[C&gt;T]T</t>
  </si>
  <si>
    <t>Fbxo11</t>
  </si>
  <si>
    <t>A[C&gt;T]G</t>
  </si>
  <si>
    <t>Gnas</t>
  </si>
  <si>
    <t>Grin2a</t>
  </si>
  <si>
    <t>C[T&gt;A]G</t>
  </si>
  <si>
    <t>A[C&gt;G]T</t>
  </si>
  <si>
    <t>Jak2</t>
  </si>
  <si>
    <t>Keap1</t>
  </si>
  <si>
    <t>G[C&gt;T]G</t>
  </si>
  <si>
    <t>Kmt2d</t>
  </si>
  <si>
    <t>C[T&gt;A]T</t>
  </si>
  <si>
    <t>C[T&gt;G]T</t>
  </si>
  <si>
    <t>C[C&gt;A]A</t>
  </si>
  <si>
    <t>Lrp1b</t>
  </si>
  <si>
    <t>A[T&gt;A]C</t>
  </si>
  <si>
    <t>Mpl</t>
  </si>
  <si>
    <t>Msh2</t>
  </si>
  <si>
    <t>Mycn</t>
  </si>
  <si>
    <t>Ncor1</t>
  </si>
  <si>
    <t>FOREFORESTOMACH_1,2,3_TRICHLOROPROPANE_3</t>
  </si>
  <si>
    <t>Nf1</t>
  </si>
  <si>
    <t>FOREFORESTOMACH_1,2,3_TRICHLOROPROPANE_1</t>
  </si>
  <si>
    <t>Notch1</t>
  </si>
  <si>
    <t>G[C&gt;T]A</t>
  </si>
  <si>
    <t>Notch2</t>
  </si>
  <si>
    <t>Pdgfra</t>
  </si>
  <si>
    <t>C[C&gt;T]G</t>
  </si>
  <si>
    <t>Prex2</t>
  </si>
  <si>
    <t>A[T&gt;C]G</t>
  </si>
  <si>
    <t>Pten</t>
  </si>
  <si>
    <t>Ptpn11</t>
  </si>
  <si>
    <t>Ptprb</t>
  </si>
  <si>
    <t>Rb1</t>
  </si>
  <si>
    <t>A[T&gt;C]T</t>
  </si>
  <si>
    <t>Rbm10</t>
  </si>
  <si>
    <t>Ret</t>
  </si>
  <si>
    <t>Sall4</t>
  </si>
  <si>
    <t>Setd2</t>
  </si>
  <si>
    <t>Smad2</t>
  </si>
  <si>
    <t>Smo</t>
  </si>
  <si>
    <t>Stag2</t>
  </si>
  <si>
    <t>Stat5b</t>
  </si>
  <si>
    <t>G[C&gt;G]A</t>
  </si>
  <si>
    <t>Tet2</t>
  </si>
  <si>
    <t>Tnfaip3</t>
  </si>
  <si>
    <t>Trp53</t>
  </si>
  <si>
    <t>Tsc2</t>
  </si>
  <si>
    <t>Tshr</t>
  </si>
  <si>
    <t>C[C&gt;A]T</t>
  </si>
  <si>
    <t>Zfhx3</t>
  </si>
  <si>
    <t>Mutation_Type</t>
  </si>
  <si>
    <t>Bladder-TCC:SP1114</t>
  </si>
  <si>
    <t>CNS-GBM:SP25494</t>
  </si>
  <si>
    <t>CNS-PiloAstro:SP79282</t>
  </si>
  <si>
    <t>CNS-PiloAstro:SP79336</t>
  </si>
  <si>
    <t>CNS-PiloAstro:SP79204</t>
  </si>
  <si>
    <t>Liver-HCC:SP50177</t>
  </si>
  <si>
    <t>Liver-HCC:SP97771</t>
  </si>
  <si>
    <t>Liver-HCC:SP98090</t>
  </si>
  <si>
    <t>Liver-HCC:SP98891</t>
  </si>
  <si>
    <t>Liver-HCC:SP98896</t>
  </si>
  <si>
    <t>Liver-HCC:SP98909</t>
  </si>
  <si>
    <t>Liver-HCC:SP112141</t>
  </si>
  <si>
    <t>Liver-HCC:SP112170</t>
  </si>
  <si>
    <t>Liver-HCC:SP112188</t>
  </si>
  <si>
    <t>Liver-HCC:SP112261</t>
  </si>
  <si>
    <t>Liver-HCC:SP99093</t>
  </si>
  <si>
    <t>Liver-HCC:mod_sample17</t>
  </si>
  <si>
    <t>Liver-HCC:sample207</t>
  </si>
  <si>
    <t>Breast-cancer::TCGA-BH-A0HF-01A-11W-A071-09</t>
  </si>
  <si>
    <t>Skin-SCC::CSCC-27-T</t>
  </si>
  <si>
    <t>ColoRect-AdenoCA:SP18121</t>
  </si>
  <si>
    <t>Biliary-AdenoCa::BD114T</t>
  </si>
  <si>
    <t>Biliary-AdenoCa::Case1(CHCOSK001)</t>
  </si>
  <si>
    <t>Biliary-AdenoCa::Case2(CHCOSK003)</t>
  </si>
  <si>
    <t>Biliary-AdenoCa::Case3(CHCOSK004)</t>
  </si>
  <si>
    <t>Biliary-AdenoCa::Case4(CHCOSK005)</t>
  </si>
  <si>
    <t>Uterus-AdenoCa::TCGA-BG-A222-01A-11D-A159-09</t>
  </si>
  <si>
    <t>Uterus-AdenoCa::TCGA-DI-A1BU-01A-11D-A135-09</t>
  </si>
  <si>
    <t>Biliary-AdenoCA:SP117712</t>
  </si>
  <si>
    <t>Biliary-AdenoCA:SP99325</t>
  </si>
  <si>
    <t>Bladder-TCC:SP1059</t>
  </si>
  <si>
    <t>Bladder-TCC:SP953</t>
  </si>
  <si>
    <t>ColoRect-AdenoCA:SP23078</t>
  </si>
  <si>
    <t>ColoRect-AdenoCA:SP80367</t>
  </si>
  <si>
    <t>ColoRect-AdenoCA:SP81137</t>
  </si>
  <si>
    <t>Head-SCC:SP29914</t>
  </si>
  <si>
    <t>Head-SCC:SP30113</t>
  </si>
  <si>
    <t>Kidney-RCC:SP103507</t>
  </si>
  <si>
    <t>Kidney-RCC:SP102897</t>
  </si>
  <si>
    <t>Kidney-RCC:SP102973</t>
  </si>
  <si>
    <t>Liver-HCC:SP112208</t>
  </si>
  <si>
    <t>Lung-SCC:SP57586</t>
  </si>
  <si>
    <t>Lung-SCC:SP56704</t>
  </si>
  <si>
    <t>Lung-SCC:SP56730</t>
  </si>
  <si>
    <t>Lung-SCC:SP57538</t>
  </si>
  <si>
    <t>Lung-SCC:SP58349</t>
  </si>
  <si>
    <t>Lung-SCC:SP57629</t>
  </si>
  <si>
    <t>Lung-SCC:SP58245</t>
  </si>
  <si>
    <t>Lung-SCC:SP57251</t>
  </si>
  <si>
    <t>Lung-SCC:SP58668</t>
  </si>
  <si>
    <t>Lung-SCC:SP58101</t>
  </si>
  <si>
    <t>Lung-SCC:SP57267</t>
  </si>
  <si>
    <t>Stomach-AdenoCA:SP105375</t>
  </si>
  <si>
    <t>Uterus-AdenoCA:SP94917</t>
  </si>
  <si>
    <t>Biliary-AdenoCa:CCA_CH_1</t>
  </si>
  <si>
    <t>Liver-HCC:sample274</t>
  </si>
  <si>
    <t>Lung-AdenoCa:LUAD-S01467</t>
  </si>
  <si>
    <t>Lymph-CLL:003-0005-10TD</t>
  </si>
  <si>
    <t>Sarcoma-bone:IC058T_WGS</t>
  </si>
  <si>
    <t>Liver-HCC:SP97775</t>
  </si>
  <si>
    <t>Liver-HCC:CHC255T</t>
  </si>
  <si>
    <t>Lung-AdenoCa:LUAD-D02326</t>
  </si>
  <si>
    <t>Prost-AdenoCa:CPCG0361-F1</t>
  </si>
  <si>
    <t>Prost-AdenoCa:CPCG0391-F1</t>
  </si>
  <si>
    <t>Prost-AdenoCa:CPCG0401-F1</t>
  </si>
  <si>
    <t>Prost-AdenoCa:CPCG0414-F1</t>
  </si>
  <si>
    <t>Skin-Melanoma:ML_21_T_01</t>
  </si>
  <si>
    <t>Skin-Melanoma:ML_29_T_01</t>
  </si>
  <si>
    <t>Skin-Melanoma:ML_59_T_01</t>
  </si>
  <si>
    <t>Skin-Melanoma:ML_76_T_01</t>
  </si>
  <si>
    <t>Skin-Melanoma:MELA_0054</t>
  </si>
  <si>
    <t>Stomach-AdenoCa:pfg145T</t>
  </si>
  <si>
    <t>AML::SNUH_G15_S1</t>
  </si>
  <si>
    <t>Liver-HCC::TCGA-UB-A7MB-01A-11D-A33Q-10</t>
  </si>
  <si>
    <t>Panc-AdenoCa::TCGA-IB-7651-01A-11D-2154-08</t>
  </si>
  <si>
    <t>Thy-AdenoCa::PTC-7C</t>
  </si>
  <si>
    <t>A[C&gt;A]G</t>
  </si>
  <si>
    <t>C[C&gt;A]C</t>
  </si>
  <si>
    <t>C[C&gt;A]G</t>
  </si>
  <si>
    <t>G[C&gt;A]C</t>
  </si>
  <si>
    <t>G[C&gt;A]G</t>
  </si>
  <si>
    <t>G[C&gt;A]T</t>
  </si>
  <si>
    <t>T[C&gt;A]G</t>
  </si>
  <si>
    <t>A[C&gt;G]A</t>
  </si>
  <si>
    <t>A[C&gt;G]C</t>
  </si>
  <si>
    <t>A[C&gt;G]G</t>
  </si>
  <si>
    <t>C[C&gt;G]C</t>
  </si>
  <si>
    <t>C[C&gt;G]G</t>
  </si>
  <si>
    <t>G[C&gt;G]C</t>
  </si>
  <si>
    <t>G[C&gt;G]G</t>
  </si>
  <si>
    <t>T[C&gt;G]A</t>
  </si>
  <si>
    <t>T[C&gt;G]G</t>
  </si>
  <si>
    <t>A[C&gt;T]T</t>
  </si>
  <si>
    <t>C[C&gt;T]C</t>
  </si>
  <si>
    <t>A[T&gt;A]A</t>
  </si>
  <si>
    <t>A[T&gt;A]G</t>
  </si>
  <si>
    <t>A[T&gt;A]T</t>
  </si>
  <si>
    <t>C[T&gt;A]C</t>
  </si>
  <si>
    <t>G[T&gt;A]A</t>
  </si>
  <si>
    <t>G[T&gt;A]C</t>
  </si>
  <si>
    <t>G[T&gt;A]T</t>
  </si>
  <si>
    <t>T[T&gt;A]A</t>
  </si>
  <si>
    <t>T[T&gt;A]C</t>
  </si>
  <si>
    <t>T[T&gt;A]T</t>
  </si>
  <si>
    <t>A[T&gt;C]A</t>
  </si>
  <si>
    <t>A[T&gt;C]C</t>
  </si>
  <si>
    <t>C[T&gt;C]A</t>
  </si>
  <si>
    <t>C[T&gt;C]C</t>
  </si>
  <si>
    <t>C[T&gt;C]T</t>
  </si>
  <si>
    <t>G[T&gt;C]A</t>
  </si>
  <si>
    <t>G[T&gt;C]C</t>
  </si>
  <si>
    <t>G[T&gt;C]T</t>
  </si>
  <si>
    <t>T[T&gt;C]A</t>
  </si>
  <si>
    <t>T[T&gt;C]T</t>
  </si>
  <si>
    <t>A[T&gt;G]A</t>
  </si>
  <si>
    <t>A[T&gt;G]C</t>
  </si>
  <si>
    <t>A[T&gt;G]T</t>
  </si>
  <si>
    <t>C[T&gt;G]A</t>
  </si>
  <si>
    <t>C[T&gt;G]C</t>
  </si>
  <si>
    <t>C[T&gt;G]G</t>
  </si>
  <si>
    <t>G[T&gt;G]A</t>
  </si>
  <si>
    <t>G[T&gt;G]C</t>
  </si>
  <si>
    <t>G[T&gt;G]G</t>
  </si>
  <si>
    <t>G[T&gt;G]T</t>
  </si>
  <si>
    <t>T[T&gt;G]A</t>
  </si>
  <si>
    <t>T[T&gt;G]G</t>
  </si>
  <si>
    <t>T[T&gt;G]T</t>
  </si>
  <si>
    <t xml:space="preserve">signature </t>
  </si>
  <si>
    <t>Cancer Types</t>
  </si>
  <si>
    <t>Sample Names</t>
  </si>
  <si>
    <t>Accuracy</t>
  </si>
  <si>
    <t>SBS1</t>
  </si>
  <si>
    <t>SBS2</t>
  </si>
  <si>
    <t>SBS3</t>
  </si>
  <si>
    <t>SBS4</t>
  </si>
  <si>
    <t>SBS6</t>
  </si>
  <si>
    <t>SBS7a</t>
  </si>
  <si>
    <t>SBS7b</t>
  </si>
  <si>
    <t>SBS7c</t>
  </si>
  <si>
    <t>SBS7d</t>
  </si>
  <si>
    <t>SBS8</t>
  </si>
  <si>
    <t>SBS9</t>
  </si>
  <si>
    <t>SBS10a</t>
  </si>
  <si>
    <t>SBS10b</t>
  </si>
  <si>
    <t>SBS11</t>
  </si>
  <si>
    <t>SBS13</t>
  </si>
  <si>
    <t>SBS14</t>
  </si>
  <si>
    <t>SBS15</t>
  </si>
  <si>
    <t>SBS16</t>
  </si>
  <si>
    <t>SBS17a</t>
  </si>
  <si>
    <t>SBS17b</t>
  </si>
  <si>
    <t>SBS20</t>
  </si>
  <si>
    <t>SBS21</t>
  </si>
  <si>
    <t>SBS22</t>
  </si>
  <si>
    <t>SBS23</t>
  </si>
  <si>
    <t>SBS24</t>
  </si>
  <si>
    <t>SBS26</t>
  </si>
  <si>
    <t>SBS27</t>
  </si>
  <si>
    <t>SBS28</t>
  </si>
  <si>
    <t>SBS29</t>
  </si>
  <si>
    <t>SBS30</t>
  </si>
  <si>
    <t>SBS31</t>
  </si>
  <si>
    <t>SBS32</t>
  </si>
  <si>
    <t>SBS33</t>
  </si>
  <si>
    <t>SBS34</t>
  </si>
  <si>
    <t>SBS35</t>
  </si>
  <si>
    <t>SBS36</t>
  </si>
  <si>
    <t>SBS37</t>
  </si>
  <si>
    <t>SBS38</t>
  </si>
  <si>
    <t>SBS41</t>
  </si>
  <si>
    <t>SBS43</t>
  </si>
  <si>
    <t>SBS44</t>
  </si>
  <si>
    <t>SBS45</t>
  </si>
  <si>
    <t>SBS46</t>
  </si>
  <si>
    <t>SBS47</t>
  </si>
  <si>
    <t>SBS48</t>
  </si>
  <si>
    <t>SBS49</t>
  </si>
  <si>
    <t>SBS50</t>
  </si>
  <si>
    <t>SBS51</t>
  </si>
  <si>
    <t>SBS52</t>
  </si>
  <si>
    <t>SBS53</t>
  </si>
  <si>
    <t>SBS54</t>
  </si>
  <si>
    <t>SBS55</t>
  </si>
  <si>
    <t>SBS56</t>
  </si>
  <si>
    <t>SBS57</t>
  </si>
  <si>
    <t>SBS58</t>
  </si>
  <si>
    <t>SBS59</t>
  </si>
  <si>
    <t>SBS60</t>
  </si>
  <si>
    <t>SBS42 wxs</t>
  </si>
  <si>
    <t>Biliary-AdenoCa</t>
  </si>
  <si>
    <t>BD114T</t>
  </si>
  <si>
    <t>Case4(CHCOSK005)</t>
  </si>
  <si>
    <t>Case1(CHCOSK001)</t>
  </si>
  <si>
    <t>Case3(CHCOSK004)</t>
  </si>
  <si>
    <t>Case2(CHCOSK003)</t>
  </si>
  <si>
    <t>Uterus-AdenoCa</t>
  </si>
  <si>
    <t>TCGA-BG-A222-01A-11D-A159-09</t>
  </si>
  <si>
    <t>TCGA-DI-A1BU-01A-11D-A135-09</t>
  </si>
  <si>
    <t>SBS42 wgs</t>
  </si>
  <si>
    <t>ColoRect-AdenoCA</t>
  </si>
  <si>
    <t>SP18121</t>
  </si>
  <si>
    <t>SBS19 wxs</t>
  </si>
  <si>
    <t>Breast-cancer</t>
  </si>
  <si>
    <t>TCGA-BH-A0HF-01A-11W-A071-09</t>
  </si>
  <si>
    <t>Skin-SCC</t>
  </si>
  <si>
    <t>CSCC-27-T</t>
  </si>
  <si>
    <t xml:space="preserve">SBS19 wgs, mSBS_N1 wgs </t>
  </si>
  <si>
    <t>Bladder-TCC</t>
  </si>
  <si>
    <t>SP1114</t>
  </si>
  <si>
    <t>SBS19 wgs, mSBS_N1 wgs</t>
  </si>
  <si>
    <t>Liver-HCC</t>
  </si>
  <si>
    <t>SP97771</t>
  </si>
  <si>
    <t>SBS19 wgs</t>
  </si>
  <si>
    <t>SP112188</t>
  </si>
  <si>
    <t>SP98090</t>
  </si>
  <si>
    <t>SP98891</t>
  </si>
  <si>
    <t>SP112141</t>
  </si>
  <si>
    <t>SP112170</t>
  </si>
  <si>
    <t>CNS-PiloAstro</t>
  </si>
  <si>
    <t>SP79204</t>
  </si>
  <si>
    <t>SP79282</t>
  </si>
  <si>
    <t>SP79336</t>
  </si>
  <si>
    <t>mod_sample17</t>
  </si>
  <si>
    <t>sample207</t>
  </si>
  <si>
    <t>SP112261</t>
  </si>
  <si>
    <t>CNS-GBM</t>
  </si>
  <si>
    <t>SP25494</t>
  </si>
  <si>
    <t>SP50177</t>
  </si>
  <si>
    <t>SP98896</t>
  </si>
  <si>
    <t>SP98909</t>
  </si>
  <si>
    <t>SP99093</t>
  </si>
  <si>
    <t>mSBS_N2 wxs</t>
  </si>
  <si>
    <t>Thy-AdenoCa</t>
  </si>
  <si>
    <t>PTC-7C</t>
  </si>
  <si>
    <t>AML</t>
  </si>
  <si>
    <t>SNUH_G15_S1</t>
  </si>
  <si>
    <t>Panc-AdenoCa</t>
  </si>
  <si>
    <t>TCGA-IB-7651-01A-11D-2154-08</t>
  </si>
  <si>
    <t>TCGA-UB-A7MB-01A-11D-A33Q-10</t>
  </si>
  <si>
    <t>mSBS_N2 wgs</t>
  </si>
  <si>
    <t>CHC255T</t>
  </si>
  <si>
    <t>Prost-AdenoCa</t>
  </si>
  <si>
    <t>CPCG0361-F1</t>
  </si>
  <si>
    <t>CPCG0391-F1</t>
  </si>
  <si>
    <t>CPCG0401-F1</t>
  </si>
  <si>
    <t>CPCG0414-F1</t>
  </si>
  <si>
    <t>Lung-AdenoCa</t>
  </si>
  <si>
    <t>LUAD-D02326</t>
  </si>
  <si>
    <t>Skin-Melanoma</t>
  </si>
  <si>
    <t>MELA_0054</t>
  </si>
  <si>
    <t>ML_21_T_01</t>
  </si>
  <si>
    <t>ML_29_T_01</t>
  </si>
  <si>
    <t>ML_59_T_01</t>
  </si>
  <si>
    <t>ML_76_T_01</t>
  </si>
  <si>
    <t>Stomach-AdenoCa</t>
  </si>
  <si>
    <t>pfg145T</t>
  </si>
  <si>
    <t>SP97775</t>
  </si>
  <si>
    <t xml:space="preserve">mSBS_N1 wgs </t>
  </si>
  <si>
    <t>Lymph-CLL</t>
  </si>
  <si>
    <t>003-0005-10TD</t>
  </si>
  <si>
    <t>CCA_CH_1</t>
  </si>
  <si>
    <t>Sarcoma-bone</t>
  </si>
  <si>
    <t>IC058T_WGS</t>
  </si>
  <si>
    <t>LUAD-S01467</t>
  </si>
  <si>
    <t>sample274</t>
  </si>
  <si>
    <t>Kidney-RCC</t>
  </si>
  <si>
    <t>SP102897</t>
  </si>
  <si>
    <t>SP102973</t>
  </si>
  <si>
    <t>SP103507</t>
  </si>
  <si>
    <t>Stomach-AdenoCA</t>
  </si>
  <si>
    <t>SP105375</t>
  </si>
  <si>
    <t>SP1059</t>
  </si>
  <si>
    <t>SP112208</t>
  </si>
  <si>
    <t>Biliary-AdenoCA</t>
  </si>
  <si>
    <t>SP117712</t>
  </si>
  <si>
    <t>SP23078</t>
  </si>
  <si>
    <t>Head-SCC</t>
  </si>
  <si>
    <t>SP29914</t>
  </si>
  <si>
    <t>SP30113</t>
  </si>
  <si>
    <t>Lung-SCC</t>
  </si>
  <si>
    <t>SP56704</t>
  </si>
  <si>
    <t>SP56730</t>
  </si>
  <si>
    <t>SP57251</t>
  </si>
  <si>
    <t>SP57267</t>
  </si>
  <si>
    <t>SP57538</t>
  </si>
  <si>
    <t>SP57586</t>
  </si>
  <si>
    <t>SP57629</t>
  </si>
  <si>
    <t>SP58101</t>
  </si>
  <si>
    <t>SP58245</t>
  </si>
  <si>
    <t>SP58349</t>
  </si>
  <si>
    <t>SP58668</t>
  </si>
  <si>
    <t>SP80367</t>
  </si>
  <si>
    <t>SP81137</t>
  </si>
  <si>
    <t>Uterus-AdenoCA</t>
  </si>
  <si>
    <t>SP94917</t>
  </si>
  <si>
    <t>SP953</t>
  </si>
  <si>
    <t>SP99325</t>
  </si>
  <si>
    <t>Supplementary Table 12: Association between the presence of mutational signatures SBS19, SBS42, mSBS_N1 and mSBS_N2 and tumour types.</t>
  </si>
  <si>
    <t>Signature</t>
  </si>
  <si>
    <t>Cancer type</t>
  </si>
  <si>
    <t xml:space="preserve"># of tumours with signature </t>
  </si>
  <si>
    <t># of tumours  in Cancer Type</t>
  </si>
  <si>
    <t>CNS-lGG</t>
  </si>
  <si>
    <r>
      <t>Supplementary Table 6a: Transcription Strand bias.</t>
    </r>
    <r>
      <rPr>
        <sz val="14"/>
        <color rgb="FF000000"/>
        <rFont val="Calibri"/>
        <family val="2"/>
        <scheme val="minor"/>
      </rPr>
      <t xml:space="preserve"> </t>
    </r>
  </si>
  <si>
    <r>
      <t>Supplementary Table 6b: Transcription Strand bias.</t>
    </r>
    <r>
      <rPr>
        <sz val="14"/>
        <color rgb="FF000000"/>
        <rFont val="Calibri"/>
        <family val="2"/>
        <scheme val="minor"/>
      </rPr>
      <t xml:space="preserve"> </t>
    </r>
  </si>
  <si>
    <t>We tested the transcription strand bias in each sample, splitting the mutations by signature.</t>
  </si>
  <si>
    <t xml:space="preserve">Supplementary Table 7a: Number of SNVs in relation to replication timing domains (RTDs). </t>
  </si>
  <si>
    <t xml:space="preserve">Supplementary Table 7b: Number of SNVs in relation to replication timing domains (RTDs). </t>
  </si>
  <si>
    <t>We tested the differences in replication timing in each sample, splitting the mutations by signature.</t>
  </si>
  <si>
    <t xml:space="preserve">Supplementary Table 10a: Driver mutations and associated mutational signatures identified using the maximum likelihood approach. </t>
  </si>
  <si>
    <t xml:space="preserve">Supplementary Table 10b: Driver mutations and associated mutational signatures identified using the maximum likelihood approach. </t>
  </si>
  <si>
    <r>
      <t xml:space="preserve">We used the ML-based approach to look at mutations in a list of established driver genes using a stringent probability threshold of 0.5. See </t>
    </r>
    <r>
      <rPr>
        <b/>
        <sz val="14"/>
        <color rgb="FF000000"/>
        <rFont val="Calibri"/>
        <family val="2"/>
        <scheme val="minor"/>
      </rPr>
      <t>Methods</t>
    </r>
    <r>
      <rPr>
        <sz val="14"/>
        <color rgb="FF000000"/>
        <rFont val="Calibri"/>
        <family val="2"/>
        <scheme val="minor"/>
      </rPr>
      <t>.</t>
    </r>
  </si>
  <si>
    <t xml:space="preserve">Spectra of the mutations. </t>
  </si>
  <si>
    <r>
      <t>Supplementary Table 11a: Samples attributed to SBS19, SBS42 mSBS_N1 or mSBS_N2 from the human WES and WGS datasets.</t>
    </r>
    <r>
      <rPr>
        <sz val="14"/>
        <color rgb="FF000000"/>
        <rFont val="Calibri"/>
        <family val="2"/>
        <scheme val="minor"/>
      </rPr>
      <t xml:space="preserve"> </t>
    </r>
  </si>
  <si>
    <r>
      <t>Supplementary Table 11b: Samples attributed to SBS19, SBS42 mSBS_N1 or mSBS_N2 from the human WES and WGS datasets.</t>
    </r>
    <r>
      <rPr>
        <sz val="14"/>
        <color rgb="FF000000"/>
        <rFont val="Calibri"/>
        <family val="2"/>
        <scheme val="minor"/>
      </rPr>
      <t xml:space="preserve"> </t>
    </r>
  </si>
  <si>
    <t xml:space="preserve">Signature activities. </t>
  </si>
  <si>
    <t>Association in mouse data</t>
  </si>
  <si>
    <t>DE-71 (PENTABROMODIPHENYL ETHER MIXTURE)</t>
  </si>
  <si>
    <t>LUNG_COBALT_METAL_1</t>
  </si>
  <si>
    <t>LIVER_COBALT_METAL_1</t>
  </si>
  <si>
    <t>LUNG_COBALT_METAL_2</t>
  </si>
  <si>
    <t>LUNG_COBALT_METAL_3</t>
  </si>
  <si>
    <t>LUNG_COBALT_METAL_4</t>
  </si>
  <si>
    <t>LIVER_COBALT_METAL_2</t>
  </si>
  <si>
    <t>LIVER_COBALT_METAL_5</t>
  </si>
  <si>
    <t>LIVER_COBALT_METAL_3</t>
  </si>
  <si>
    <t>LUNG_COBALT_METAL_5</t>
  </si>
  <si>
    <t>LUNG_COBALT_METAL_6</t>
  </si>
  <si>
    <t>LIVER_COBALT_METAL</t>
  </si>
  <si>
    <t>LIVER_COBALT_METAL_4</t>
  </si>
  <si>
    <t>LUNG_NICKEL_SULFATE_HEXAHYDRATE_1</t>
  </si>
  <si>
    <t>LUNG_NICKEL_SULFATE_HEXAHYDRATE_5</t>
  </si>
  <si>
    <t>LUNG_NICKEL_SULFATE_HEXAHYDRATE_2</t>
  </si>
  <si>
    <t>LIVER_NICKEL_SULFATE_HEXAHYDRATE_4</t>
  </si>
  <si>
    <t>LIVER_NICKEL_SULFATE_HEXAHYDRATE_1</t>
  </si>
  <si>
    <t>LUNG_NICKEL_SULFATE_HEXAHYDRATE_3</t>
  </si>
  <si>
    <t>LUNG_NICKEL_SULFATE_HEXAHYDRATE_4</t>
  </si>
  <si>
    <t>LUNG_NICKEL_SULFATE_HEXAHYDRATE_6</t>
  </si>
  <si>
    <t>LIVER_NICKEL_SULFATE_HEXAHYDRATE_2</t>
  </si>
  <si>
    <t>LIVER_NICKEL_SULFATE_HEXAHYDRATE_5</t>
  </si>
  <si>
    <t>LIVER_NICKEL_SULFATE_HEXAHYDRATE_6</t>
  </si>
  <si>
    <t>LIVER_NICKEL_SULFATE_HEXAHYDRATE_3</t>
  </si>
  <si>
    <t>LIVER_DE-71_1</t>
  </si>
  <si>
    <t>LIVER_DE-71_2</t>
  </si>
  <si>
    <t>LIVER_DE-71_3</t>
  </si>
  <si>
    <t>LIVER_DE-71_4</t>
  </si>
  <si>
    <t>LIVER_DE-71_5</t>
  </si>
  <si>
    <t>LIVER_LIVER_DE-71_4</t>
  </si>
  <si>
    <t>LIVER_LIVER_DE-71_3</t>
  </si>
  <si>
    <t>LIVER_LIVER_DE-71_5</t>
  </si>
  <si>
    <t>LIVER_LIVER_DE-71_1</t>
  </si>
  <si>
    <t>LIVER_LIVER_DE-71_2</t>
  </si>
  <si>
    <t>DE-71</t>
  </si>
  <si>
    <t>p.Q61_cobalt_metal</t>
  </si>
  <si>
    <t>Tumour Type</t>
  </si>
  <si>
    <t xml:space="preserve"># samples with mutations </t>
  </si>
  <si>
    <t># samples without mutations</t>
  </si>
  <si>
    <t>cobalt metal</t>
  </si>
  <si>
    <t>nickel sulfate hexahydrate</t>
  </si>
  <si>
    <t xml:space="preserve">Some evidence </t>
  </si>
  <si>
    <t>M-= without mutations, E-=other exposure/no exposure</t>
  </si>
  <si>
    <t>M+= with mutations, E+=with exposure or spontaneous</t>
  </si>
  <si>
    <t>M+ E+</t>
  </si>
  <si>
    <t>M- E+</t>
  </si>
  <si>
    <t>M+ E-</t>
  </si>
  <si>
    <t>M- E-</t>
  </si>
  <si>
    <t>We tested transcription strand bias per signature and tissue, independent of sample.</t>
  </si>
  <si>
    <t xml:space="preserve">We tested differences in replication timing per signature and tissue, independent of sample. </t>
  </si>
  <si>
    <t>legend</t>
  </si>
  <si>
    <t>mutations type and chemical</t>
  </si>
  <si>
    <t xml:space="preserve">We used the ML-based approach to look at mutations in common driver genes. In the “signature_0.5” column we used a probability threshold of 0.5, while in the “signature” column we did not use any threshold.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</si>
</sst>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2"/>
      <color theme="1"/>
      <name val="Calibri"/>
      <family val="2"/>
      <scheme val="minor"/>
    </font>
    <font>
      <u/>
      <sz val="12"/>
      <color theme="10"/>
      <name val="Calibri"/>
      <family val="2"/>
      <scheme val="minor"/>
    </font>
    <font>
      <b/>
      <sz val="12"/>
      <color theme="1"/>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2"/>
      <color rgb="FFFFFFFF"/>
      <name val="Calibri"/>
      <family val="2"/>
      <scheme val="minor"/>
    </font>
    <font>
      <sz val="12"/>
      <color rgb="FFFFFFFF"/>
      <name val="Calibri"/>
      <family val="2"/>
      <scheme val="minor"/>
    </font>
    <font>
      <sz val="12"/>
      <color rgb="FF000000"/>
      <name val="Calibri"/>
      <family val="2"/>
      <scheme val="minor"/>
    </font>
    <font>
      <sz val="12"/>
      <name val="Calibri"/>
      <family val="2"/>
      <scheme val="minor"/>
    </font>
    <font>
      <sz val="12"/>
      <color rgb="FF9C5700"/>
      <name val="Calibri"/>
      <family val="2"/>
      <scheme val="minor"/>
    </font>
    <font>
      <sz val="12"/>
      <color rgb="FFFF0000"/>
      <name val="Calibri"/>
      <family val="2"/>
      <scheme val="minor"/>
    </font>
    <font>
      <b/>
      <sz val="16"/>
      <color theme="1"/>
      <name val="Calibri"/>
      <family val="2"/>
      <scheme val="minor"/>
    </font>
    <font>
      <sz val="10"/>
      <color rgb="FF000000"/>
      <name val="Calibri"/>
      <family val="2"/>
      <scheme val="minor"/>
    </font>
    <font>
      <i/>
      <sz val="12"/>
      <color theme="1"/>
      <name val="Calibri"/>
      <family val="2"/>
      <scheme val="minor"/>
    </font>
    <font>
      <b/>
      <i/>
      <sz val="12"/>
      <color theme="1"/>
      <name val="Calibri"/>
      <family val="2"/>
      <scheme val="minor"/>
    </font>
  </fonts>
  <fills count="8">
    <fill>
      <patternFill patternType="none"/>
    </fill>
    <fill>
      <patternFill patternType="gray125"/>
    </fill>
    <fill>
      <patternFill patternType="solid">
        <fgColor rgb="FF4472C4"/>
        <bgColor indexed="64"/>
      </patternFill>
    </fill>
    <fill>
      <patternFill patternType="solid">
        <fgColor rgb="FFCFD5EA"/>
        <bgColor indexed="64"/>
      </patternFill>
    </fill>
    <fill>
      <patternFill patternType="solid">
        <fgColor rgb="FFE9EBF5"/>
        <bgColor indexed="64"/>
      </patternFill>
    </fill>
    <fill>
      <patternFill patternType="solid">
        <fgColor theme="1"/>
        <bgColor indexed="64"/>
      </patternFill>
    </fill>
    <fill>
      <patternFill patternType="solid">
        <fgColor rgb="FFFFEB9C"/>
      </patternFill>
    </fill>
    <fill>
      <patternFill patternType="solid">
        <fgColor theme="0"/>
        <bgColor indexed="64"/>
      </patternFill>
    </fill>
  </fills>
  <borders count="46">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right style="medium">
        <color rgb="FFFFFFFF"/>
      </right>
      <top/>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style="medium">
        <color rgb="FFFFFFFF"/>
      </top>
      <bottom/>
      <diagonal/>
    </border>
    <border>
      <left/>
      <right style="medium">
        <color rgb="FFFFFFFF"/>
      </right>
      <top/>
      <bottom style="medium">
        <color rgb="FFFFFFFF"/>
      </bottom>
      <diagonal/>
    </border>
    <border>
      <left/>
      <right style="medium">
        <color rgb="FFFFFFFF"/>
      </right>
      <top style="thick">
        <color rgb="FFFFFFFF"/>
      </top>
      <bottom/>
      <diagonal/>
    </border>
    <border>
      <left style="medium">
        <color indexed="64"/>
      </left>
      <right/>
      <top style="medium">
        <color indexed="64"/>
      </top>
      <bottom/>
      <diagonal/>
    </border>
    <border>
      <left style="thin">
        <color indexed="64"/>
      </left>
      <right style="thin">
        <color indexed="64"/>
      </right>
      <top style="medium">
        <color auto="1"/>
      </top>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auto="1"/>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medium">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10" fillId="6" borderId="0" applyNumberFormat="0" applyBorder="0" applyAlignment="0" applyProtection="0"/>
  </cellStyleXfs>
  <cellXfs count="207">
    <xf numFmtId="0" fontId="0" fillId="0" borderId="0" xfId="0"/>
    <xf numFmtId="0" fontId="3" fillId="0" borderId="0" xfId="0" applyFont="1" applyAlignment="1">
      <alignment vertical="center"/>
    </xf>
    <xf numFmtId="0" fontId="5" fillId="0" borderId="0" xfId="0" applyFont="1"/>
    <xf numFmtId="0" fontId="0" fillId="0" borderId="0" xfId="0" applyFont="1"/>
    <xf numFmtId="0" fontId="6" fillId="2" borderId="1" xfId="0" applyFont="1" applyFill="1" applyBorder="1" applyAlignment="1">
      <alignment horizontal="center" vertical="center" wrapText="1" readingOrder="1"/>
    </xf>
    <xf numFmtId="0" fontId="6" fillId="2" borderId="3" xfId="0" applyFont="1" applyFill="1" applyBorder="1" applyAlignment="1">
      <alignment horizontal="center" vertical="center" wrapText="1" readingOrder="1"/>
    </xf>
    <xf numFmtId="0" fontId="7" fillId="5" borderId="7" xfId="0" applyFont="1" applyFill="1" applyBorder="1" applyAlignment="1">
      <alignment horizontal="center" vertical="center" wrapText="1" readingOrder="1"/>
    </xf>
    <xf numFmtId="0" fontId="7" fillId="5" borderId="3" xfId="0" applyFont="1" applyFill="1" applyBorder="1" applyAlignment="1">
      <alignment horizontal="center" vertical="center" wrapText="1" readingOrder="1"/>
    </xf>
    <xf numFmtId="0" fontId="7" fillId="5" borderId="5" xfId="0" applyFont="1" applyFill="1" applyBorder="1" applyAlignment="1">
      <alignment horizontal="center" vertical="center" wrapText="1" readingOrder="1"/>
    </xf>
    <xf numFmtId="0" fontId="8" fillId="3" borderId="8" xfId="0" applyFont="1" applyFill="1" applyBorder="1" applyAlignment="1">
      <alignment horizontal="center" vertical="center" wrapText="1" readingOrder="1"/>
    </xf>
    <xf numFmtId="0" fontId="1" fillId="3" borderId="5" xfId="1" applyFont="1" applyFill="1" applyBorder="1" applyAlignment="1">
      <alignment horizontal="center" vertical="center" wrapText="1" readingOrder="1"/>
    </xf>
    <xf numFmtId="0" fontId="8" fillId="3" borderId="5" xfId="0" applyFont="1" applyFill="1" applyBorder="1" applyAlignment="1">
      <alignment horizontal="center" vertical="center" wrapText="1" readingOrder="1"/>
    </xf>
    <xf numFmtId="0" fontId="8" fillId="3" borderId="2" xfId="0" applyFont="1" applyFill="1" applyBorder="1" applyAlignment="1">
      <alignment horizontal="center" vertical="center" wrapText="1" readingOrder="1"/>
    </xf>
    <xf numFmtId="0" fontId="9" fillId="3" borderId="2" xfId="0" applyFont="1" applyFill="1" applyBorder="1" applyAlignment="1">
      <alignment horizontal="center" vertical="center" wrapText="1"/>
    </xf>
    <xf numFmtId="0" fontId="9" fillId="3" borderId="4" xfId="0" applyFont="1" applyFill="1" applyBorder="1" applyAlignment="1">
      <alignment horizontal="left" vertical="center" wrapText="1"/>
    </xf>
    <xf numFmtId="0" fontId="8" fillId="4" borderId="9" xfId="0" applyFont="1" applyFill="1" applyBorder="1" applyAlignment="1">
      <alignment horizontal="center" vertical="center" wrapText="1" readingOrder="1"/>
    </xf>
    <xf numFmtId="0" fontId="1" fillId="4" borderId="7" xfId="1"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0" fontId="8" fillId="4" borderId="5" xfId="0" applyFont="1" applyFill="1" applyBorder="1" applyAlignment="1">
      <alignment horizontal="center" vertical="center" wrapText="1" readingOrder="1"/>
    </xf>
    <xf numFmtId="0" fontId="9" fillId="4" borderId="5" xfId="0" applyFont="1" applyFill="1" applyBorder="1" applyAlignment="1">
      <alignment horizontal="center" vertical="center" wrapText="1"/>
    </xf>
    <xf numFmtId="0" fontId="9" fillId="4" borderId="5" xfId="0" applyFont="1" applyFill="1" applyBorder="1" applyAlignment="1">
      <alignment horizontal="left" vertical="center" wrapText="1"/>
    </xf>
    <xf numFmtId="0" fontId="8" fillId="3" borderId="9" xfId="0" applyFont="1" applyFill="1" applyBorder="1" applyAlignment="1">
      <alignment horizontal="center" vertical="center" wrapText="1" readingOrder="1"/>
    </xf>
    <xf numFmtId="0" fontId="9" fillId="3" borderId="5" xfId="0" applyFont="1" applyFill="1" applyBorder="1" applyAlignment="1">
      <alignment horizontal="center" vertical="center" wrapText="1"/>
    </xf>
    <xf numFmtId="0" fontId="9" fillId="3" borderId="5" xfId="0" applyFont="1" applyFill="1" applyBorder="1" applyAlignment="1">
      <alignment horizontal="left" vertical="center" wrapText="1"/>
    </xf>
    <xf numFmtId="0" fontId="1" fillId="4" borderId="5" xfId="1" applyFont="1" applyFill="1" applyBorder="1" applyAlignment="1">
      <alignment horizontal="center" vertical="center" wrapText="1" readingOrder="1"/>
    </xf>
    <xf numFmtId="0" fontId="8" fillId="4" borderId="6" xfId="0" applyFont="1" applyFill="1" applyBorder="1" applyAlignment="1">
      <alignment horizontal="center" vertical="center" wrapText="1" readingOrder="1"/>
    </xf>
    <xf numFmtId="0" fontId="8" fillId="4" borderId="4" xfId="0" applyFont="1" applyFill="1" applyBorder="1" applyAlignment="1">
      <alignment horizontal="center" vertical="center" wrapText="1" readingOrder="1"/>
    </xf>
    <xf numFmtId="0" fontId="1" fillId="3" borderId="11" xfId="1" applyFont="1" applyFill="1" applyBorder="1" applyAlignment="1">
      <alignment horizontal="center" vertical="center" wrapText="1" readingOrder="1"/>
    </xf>
    <xf numFmtId="0" fontId="8" fillId="3" borderId="4" xfId="0" applyFont="1" applyFill="1" applyBorder="1" applyAlignment="1">
      <alignment horizontal="center" vertical="center" wrapText="1" readingOrder="1"/>
    </xf>
    <xf numFmtId="0" fontId="8" fillId="3" borderId="5" xfId="0" applyFont="1" applyFill="1" applyBorder="1" applyAlignment="1">
      <alignment horizontal="left" vertical="center" wrapText="1" readingOrder="1"/>
    </xf>
    <xf numFmtId="0" fontId="1" fillId="4" borderId="9" xfId="1" applyFont="1" applyFill="1" applyBorder="1" applyAlignment="1">
      <alignment horizontal="center" vertical="center" wrapText="1" readingOrder="1"/>
    </xf>
    <xf numFmtId="0" fontId="1" fillId="3" borderId="9" xfId="1" applyFont="1" applyFill="1" applyBorder="1" applyAlignment="1">
      <alignment horizontal="center" vertical="center" wrapText="1" readingOrder="1"/>
    </xf>
    <xf numFmtId="0" fontId="8" fillId="3" borderId="10" xfId="0" applyFont="1" applyFill="1" applyBorder="1" applyAlignment="1">
      <alignment horizontal="center" vertical="top" wrapText="1" readingOrder="1"/>
    </xf>
    <xf numFmtId="0" fontId="1" fillId="3" borderId="10" xfId="1" applyFont="1" applyFill="1" applyBorder="1" applyAlignment="1">
      <alignment horizontal="center" vertical="center" wrapText="1" readingOrder="1"/>
    </xf>
    <xf numFmtId="0" fontId="8" fillId="3" borderId="6" xfId="0" applyFont="1" applyFill="1" applyBorder="1" applyAlignment="1">
      <alignment horizontal="center" vertical="center" wrapText="1" readingOrder="1"/>
    </xf>
    <xf numFmtId="0" fontId="9" fillId="3" borderId="6" xfId="0" applyFont="1" applyFill="1" applyBorder="1" applyAlignment="1">
      <alignment horizontal="center" vertical="center" wrapText="1"/>
    </xf>
    <xf numFmtId="0" fontId="9" fillId="3" borderId="6" xfId="0" applyFont="1" applyFill="1" applyBorder="1" applyAlignment="1">
      <alignment horizontal="left" vertical="center" wrapText="1"/>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Alignment="1">
      <alignment horizontal="center"/>
    </xf>
    <xf numFmtId="0" fontId="12" fillId="0" borderId="0" xfId="0" applyFont="1" applyFill="1"/>
    <xf numFmtId="0" fontId="0" fillId="0" borderId="26"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24" xfId="0" applyFont="1" applyFill="1" applyBorder="1" applyAlignment="1">
      <alignment horizontal="center" vertical="center"/>
    </xf>
    <xf numFmtId="0" fontId="0" fillId="0" borderId="0" xfId="0" applyFont="1" applyFill="1"/>
    <xf numFmtId="0" fontId="0" fillId="0" borderId="29" xfId="0" applyFont="1" applyBorder="1"/>
    <xf numFmtId="0" fontId="0" fillId="0" borderId="30" xfId="0" applyFont="1" applyFill="1" applyBorder="1" applyAlignment="1">
      <alignment horizontal="left"/>
    </xf>
    <xf numFmtId="0" fontId="0" fillId="0" borderId="0" xfId="0" applyFont="1" applyBorder="1" applyAlignment="1">
      <alignment horizontal="left" vertical="center"/>
    </xf>
    <xf numFmtId="0" fontId="0" fillId="0" borderId="30" xfId="0" applyFont="1" applyBorder="1"/>
    <xf numFmtId="0" fontId="0" fillId="0" borderId="31" xfId="0" applyFont="1" applyBorder="1" applyAlignment="1">
      <alignment horizontal="right"/>
    </xf>
    <xf numFmtId="0" fontId="0" fillId="0" borderId="0" xfId="0" applyFont="1" applyBorder="1"/>
    <xf numFmtId="0" fontId="0" fillId="0" borderId="30" xfId="0" applyFont="1" applyBorder="1" applyAlignment="1">
      <alignment horizontal="left"/>
    </xf>
    <xf numFmtId="0" fontId="0" fillId="0" borderId="32" xfId="0" applyFont="1" applyBorder="1"/>
    <xf numFmtId="0" fontId="0" fillId="0" borderId="30" xfId="0" applyFont="1" applyBorder="1" applyAlignment="1">
      <alignment horizontal="center"/>
    </xf>
    <xf numFmtId="0" fontId="0" fillId="0" borderId="31" xfId="0" applyFont="1" applyBorder="1"/>
    <xf numFmtId="0" fontId="0" fillId="0" borderId="30" xfId="0" applyFont="1" applyFill="1" applyBorder="1" applyAlignment="1">
      <alignment horizontal="center"/>
    </xf>
    <xf numFmtId="0" fontId="0" fillId="0" borderId="30" xfId="0" applyFont="1" applyFill="1" applyBorder="1"/>
    <xf numFmtId="0" fontId="0" fillId="0" borderId="0" xfId="0" applyFont="1" applyFill="1" applyBorder="1"/>
    <xf numFmtId="0" fontId="0" fillId="0" borderId="33" xfId="0" applyFont="1" applyBorder="1"/>
    <xf numFmtId="0" fontId="0" fillId="0" borderId="0" xfId="0" applyFont="1" applyFill="1" applyBorder="1" applyAlignment="1" applyProtection="1">
      <alignment horizontal="left" vertical="center"/>
      <protection locked="0"/>
    </xf>
    <xf numFmtId="0" fontId="0" fillId="0" borderId="31" xfId="0" applyFont="1" applyFill="1" applyBorder="1" applyAlignment="1">
      <alignment horizontal="right"/>
    </xf>
    <xf numFmtId="0" fontId="0" fillId="0" borderId="32" xfId="0" applyFont="1" applyFill="1" applyBorder="1"/>
    <xf numFmtId="0" fontId="0" fillId="0" borderId="30" xfId="0" quotePrefix="1" applyFont="1" applyFill="1" applyBorder="1" applyAlignment="1">
      <alignment horizontal="center"/>
    </xf>
    <xf numFmtId="0" fontId="0" fillId="0" borderId="31" xfId="0" applyFont="1" applyFill="1" applyBorder="1"/>
    <xf numFmtId="0" fontId="0" fillId="0" borderId="29" xfId="0" applyFont="1" applyFill="1" applyBorder="1" applyAlignment="1">
      <alignment horizontal="left"/>
    </xf>
    <xf numFmtId="0" fontId="0" fillId="0" borderId="0" xfId="0" applyFont="1" applyFill="1" applyBorder="1" applyAlignment="1">
      <alignment horizontal="left" vertical="center"/>
    </xf>
    <xf numFmtId="0" fontId="0" fillId="0" borderId="29" xfId="0" applyFont="1" applyFill="1" applyBorder="1"/>
    <xf numFmtId="0" fontId="0" fillId="0" borderId="33" xfId="0" applyFont="1" applyFill="1" applyBorder="1"/>
    <xf numFmtId="0" fontId="0" fillId="0" borderId="33" xfId="0" applyFont="1" applyFill="1" applyBorder="1" applyAlignment="1">
      <alignment wrapText="1"/>
    </xf>
    <xf numFmtId="0" fontId="0" fillId="0" borderId="0" xfId="0" applyFont="1" applyBorder="1" applyAlignment="1">
      <alignment horizontal="left"/>
    </xf>
    <xf numFmtId="0" fontId="13" fillId="0" borderId="30" xfId="0" applyFont="1" applyFill="1" applyBorder="1" applyAlignment="1">
      <alignment horizontal="center"/>
    </xf>
    <xf numFmtId="0" fontId="0" fillId="0" borderId="33" xfId="0" applyFont="1" applyBorder="1" applyAlignment="1">
      <alignment wrapText="1"/>
    </xf>
    <xf numFmtId="0" fontId="0" fillId="7" borderId="30" xfId="0" applyFont="1" applyFill="1" applyBorder="1" applyAlignment="1">
      <alignment horizontal="center"/>
    </xf>
    <xf numFmtId="0" fontId="0" fillId="0" borderId="0" xfId="2" applyFont="1" applyFill="1" applyBorder="1" applyAlignment="1">
      <alignment horizontal="left"/>
    </xf>
    <xf numFmtId="10" fontId="0" fillId="0" borderId="30" xfId="0" applyNumberFormat="1" applyFont="1" applyBorder="1" applyAlignment="1">
      <alignment horizontal="left"/>
    </xf>
    <xf numFmtId="0" fontId="9" fillId="0" borderId="31" xfId="0" applyFont="1" applyFill="1" applyBorder="1" applyAlignment="1">
      <alignment horizontal="right"/>
    </xf>
    <xf numFmtId="0" fontId="0" fillId="0" borderId="0" xfId="0" applyFont="1" applyFill="1" applyBorder="1" applyAlignment="1">
      <alignment horizontal="right"/>
    </xf>
    <xf numFmtId="0" fontId="0" fillId="0" borderId="22" xfId="0" applyFont="1" applyBorder="1"/>
    <xf numFmtId="0" fontId="0" fillId="0" borderId="23" xfId="0" applyFont="1" applyBorder="1"/>
    <xf numFmtId="0" fontId="0" fillId="0" borderId="25" xfId="0" applyFont="1" applyFill="1" applyBorder="1" applyAlignment="1">
      <alignment horizontal="left"/>
    </xf>
    <xf numFmtId="0" fontId="0" fillId="0" borderId="23" xfId="0" applyFont="1" applyFill="1" applyBorder="1"/>
    <xf numFmtId="0" fontId="0" fillId="0" borderId="24" xfId="0" applyFont="1" applyFill="1" applyBorder="1" applyAlignment="1">
      <alignment horizontal="right"/>
    </xf>
    <xf numFmtId="0" fontId="0" fillId="0" borderId="25" xfId="0" applyFont="1" applyFill="1" applyBorder="1"/>
    <xf numFmtId="0" fontId="0" fillId="0" borderId="23" xfId="0" applyFont="1" applyFill="1" applyBorder="1" applyAlignment="1">
      <alignment horizontal="left"/>
    </xf>
    <xf numFmtId="0" fontId="0" fillId="0" borderId="26" xfId="0" applyFont="1" applyFill="1" applyBorder="1"/>
    <xf numFmtId="0" fontId="0" fillId="0" borderId="23" xfId="0" applyFont="1" applyFill="1" applyBorder="1" applyAlignment="1">
      <alignment horizontal="center"/>
    </xf>
    <xf numFmtId="0" fontId="0" fillId="0" borderId="24" xfId="0" applyFont="1" applyBorder="1"/>
    <xf numFmtId="0" fontId="0" fillId="0" borderId="25" xfId="0" applyFont="1" applyBorder="1"/>
    <xf numFmtId="0" fontId="0" fillId="0" borderId="24" xfId="0" applyFont="1" applyFill="1" applyBorder="1"/>
    <xf numFmtId="0" fontId="0" fillId="0" borderId="28" xfId="0" applyFont="1" applyBorder="1"/>
    <xf numFmtId="0" fontId="3" fillId="0" borderId="0" xfId="0" applyFont="1"/>
    <xf numFmtId="0" fontId="2" fillId="0" borderId="0" xfId="0" applyFont="1" applyFill="1"/>
    <xf numFmtId="0" fontId="2" fillId="0" borderId="0" xfId="0" applyFont="1"/>
    <xf numFmtId="164" fontId="0" fillId="0" borderId="0" xfId="0" applyNumberFormat="1" applyFont="1" applyFill="1"/>
    <xf numFmtId="164" fontId="0" fillId="0" borderId="0" xfId="0" applyNumberFormat="1" applyFont="1"/>
    <xf numFmtId="164" fontId="2" fillId="0" borderId="0" xfId="0" applyNumberFormat="1" applyFont="1" applyFill="1"/>
    <xf numFmtId="164" fontId="2" fillId="0" borderId="0" xfId="0" applyNumberFormat="1" applyFont="1"/>
    <xf numFmtId="2" fontId="2" fillId="0" borderId="18" xfId="0" applyNumberFormat="1" applyFont="1" applyBorder="1" applyAlignment="1">
      <alignment horizontal="center" vertical="center" wrapText="1"/>
    </xf>
    <xf numFmtId="0" fontId="2" fillId="0" borderId="34"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2" fontId="2" fillId="0" borderId="34" xfId="0" applyNumberFormat="1" applyFont="1" applyBorder="1" applyAlignment="1">
      <alignment horizontal="center" vertical="center" wrapText="1"/>
    </xf>
    <xf numFmtId="2" fontId="2" fillId="0" borderId="20" xfId="0" applyNumberFormat="1" applyFont="1" applyBorder="1" applyAlignment="1">
      <alignment horizontal="center" vertical="center" wrapText="1"/>
    </xf>
    <xf numFmtId="2" fontId="2" fillId="0" borderId="34" xfId="0" applyNumberFormat="1" applyFont="1" applyFill="1" applyBorder="1" applyAlignment="1">
      <alignment horizontal="center" vertical="center" wrapText="1"/>
    </xf>
    <xf numFmtId="2" fontId="0" fillId="0" borderId="29" xfId="0" applyNumberFormat="1" applyFont="1" applyBorder="1" applyAlignment="1">
      <alignment horizontal="center" vertical="center"/>
    </xf>
    <xf numFmtId="0" fontId="0" fillId="0" borderId="35" xfId="0" applyFont="1" applyFill="1" applyBorder="1" applyAlignment="1">
      <alignment horizontal="center" vertical="center"/>
    </xf>
    <xf numFmtId="2" fontId="2" fillId="0" borderId="0" xfId="0" applyNumberFormat="1" applyFont="1" applyFill="1" applyBorder="1" applyAlignment="1">
      <alignment horizontal="center" vertical="center"/>
    </xf>
    <xf numFmtId="2" fontId="0" fillId="0" borderId="33" xfId="0" applyNumberFormat="1" applyFont="1" applyFill="1" applyBorder="1" applyAlignment="1">
      <alignment horizontal="center" vertical="center"/>
    </xf>
    <xf numFmtId="2" fontId="0" fillId="0" borderId="35" xfId="0" applyNumberFormat="1" applyFont="1" applyBorder="1" applyAlignment="1">
      <alignment horizontal="center" vertical="center"/>
    </xf>
    <xf numFmtId="2" fontId="0" fillId="0" borderId="33" xfId="0" applyNumberFormat="1" applyFont="1" applyBorder="1" applyAlignment="1">
      <alignment horizontal="center" vertical="center"/>
    </xf>
    <xf numFmtId="2" fontId="0" fillId="0" borderId="35" xfId="0" applyNumberFormat="1" applyFont="1" applyBorder="1" applyAlignment="1">
      <alignment horizontal="center" vertical="center" wrapText="1"/>
    </xf>
    <xf numFmtId="0" fontId="0" fillId="0" borderId="35" xfId="0" applyFont="1" applyBorder="1" applyAlignment="1">
      <alignment horizontal="center" vertical="center"/>
    </xf>
    <xf numFmtId="0" fontId="0" fillId="0" borderId="35" xfId="0" applyFont="1" applyBorder="1" applyAlignment="1">
      <alignment vertical="center" wrapText="1"/>
    </xf>
    <xf numFmtId="2" fontId="0" fillId="0" borderId="0" xfId="0" applyNumberFormat="1" applyFont="1" applyFill="1" applyBorder="1" applyAlignment="1">
      <alignment horizontal="center" vertical="center"/>
    </xf>
    <xf numFmtId="2" fontId="8" fillId="0" borderId="35" xfId="0" applyNumberFormat="1" applyFont="1" applyBorder="1" applyAlignment="1">
      <alignment horizontal="center" vertical="center" wrapText="1"/>
    </xf>
    <xf numFmtId="2" fontId="0" fillId="0" borderId="35" xfId="0" applyNumberFormat="1" applyFont="1" applyFill="1" applyBorder="1" applyAlignment="1">
      <alignment horizontal="center" vertical="center"/>
    </xf>
    <xf numFmtId="2" fontId="0" fillId="0" borderId="22" xfId="0" applyNumberFormat="1" applyFont="1" applyBorder="1" applyAlignment="1">
      <alignment horizontal="center" vertical="center"/>
    </xf>
    <xf numFmtId="0" fontId="0" fillId="0" borderId="36" xfId="0" applyFont="1" applyFill="1" applyBorder="1" applyAlignment="1">
      <alignment horizontal="center" vertical="center"/>
    </xf>
    <xf numFmtId="2" fontId="0" fillId="0" borderId="25" xfId="0" applyNumberFormat="1" applyFont="1" applyFill="1" applyBorder="1" applyAlignment="1">
      <alignment horizontal="center" vertical="center"/>
    </xf>
    <xf numFmtId="2" fontId="0" fillId="0" borderId="28" xfId="0" applyNumberFormat="1" applyFont="1" applyFill="1" applyBorder="1" applyAlignment="1">
      <alignment horizontal="center" vertical="center"/>
    </xf>
    <xf numFmtId="2" fontId="0" fillId="0" borderId="36" xfId="0" applyNumberFormat="1" applyFont="1" applyBorder="1" applyAlignment="1">
      <alignment horizontal="center" vertical="center"/>
    </xf>
    <xf numFmtId="2" fontId="0" fillId="0" borderId="28" xfId="0" applyNumberFormat="1" applyFont="1" applyBorder="1" applyAlignment="1">
      <alignment horizontal="center" vertical="center"/>
    </xf>
    <xf numFmtId="0" fontId="0" fillId="0" borderId="36" xfId="0" applyFont="1" applyBorder="1" applyAlignment="1">
      <alignment horizontal="center" vertical="center"/>
    </xf>
    <xf numFmtId="0" fontId="0" fillId="0" borderId="36" xfId="0" applyFont="1" applyBorder="1" applyAlignment="1">
      <alignment vertical="center" wrapText="1"/>
    </xf>
    <xf numFmtId="2" fontId="0" fillId="0" borderId="29" xfId="0" applyNumberFormat="1" applyFont="1" applyFill="1" applyBorder="1" applyAlignment="1">
      <alignment horizontal="left" vertical="top"/>
    </xf>
    <xf numFmtId="2" fontId="0" fillId="0" borderId="0" xfId="0" applyNumberFormat="1" applyFont="1" applyFill="1" applyBorder="1" applyAlignment="1">
      <alignment horizontal="left" vertical="top"/>
    </xf>
    <xf numFmtId="2" fontId="0" fillId="0" borderId="29" xfId="0" applyNumberFormat="1" applyFont="1" applyFill="1" applyBorder="1" applyAlignment="1">
      <alignment horizontal="left" vertical="center"/>
    </xf>
    <xf numFmtId="2" fontId="0" fillId="0" borderId="0" xfId="0" applyNumberFormat="1" applyFont="1" applyFill="1" applyBorder="1" applyAlignment="1">
      <alignment horizontal="left" vertical="center"/>
    </xf>
    <xf numFmtId="2" fontId="0" fillId="0" borderId="34" xfId="0" applyNumberFormat="1" applyFont="1" applyFill="1" applyBorder="1" applyAlignment="1">
      <alignment wrapText="1"/>
    </xf>
    <xf numFmtId="2" fontId="0" fillId="0" borderId="20" xfId="0" applyNumberFormat="1" applyFont="1" applyFill="1" applyBorder="1"/>
    <xf numFmtId="2" fontId="0" fillId="0" borderId="20" xfId="0" applyNumberFormat="1" applyFont="1" applyFill="1" applyBorder="1" applyAlignment="1">
      <alignment wrapText="1"/>
    </xf>
    <xf numFmtId="2" fontId="0" fillId="0" borderId="0" xfId="0" applyNumberFormat="1" applyFont="1" applyFill="1" applyBorder="1" applyAlignment="1">
      <alignment wrapText="1"/>
    </xf>
    <xf numFmtId="0" fontId="11" fillId="0" borderId="0" xfId="0" applyFont="1" applyBorder="1" applyAlignment="1">
      <alignment horizontal="center" vertical="center"/>
    </xf>
    <xf numFmtId="0" fontId="0" fillId="0" borderId="0" xfId="0" applyFont="1" applyBorder="1" applyAlignment="1">
      <alignment vertical="center" wrapText="1"/>
    </xf>
    <xf numFmtId="0" fontId="11" fillId="0" borderId="0" xfId="0" applyFont="1" applyBorder="1" applyAlignment="1">
      <alignment vertical="center" wrapText="1"/>
    </xf>
    <xf numFmtId="2" fontId="0" fillId="0" borderId="36" xfId="0" applyNumberFormat="1" applyFont="1" applyFill="1" applyBorder="1" applyAlignment="1">
      <alignment wrapText="1"/>
    </xf>
    <xf numFmtId="2" fontId="0" fillId="0" borderId="28" xfId="0" applyNumberFormat="1" applyFont="1" applyFill="1" applyBorder="1"/>
    <xf numFmtId="2" fontId="0" fillId="0" borderId="28" xfId="0" applyNumberFormat="1" applyFont="1" applyFill="1" applyBorder="1" applyAlignment="1">
      <alignment wrapText="1"/>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11" fontId="0" fillId="0" borderId="0" xfId="0" applyNumberFormat="1" applyFont="1"/>
    <xf numFmtId="0" fontId="0" fillId="0" borderId="0" xfId="0" applyFill="1"/>
    <xf numFmtId="11" fontId="0" fillId="0" borderId="0" xfId="0" applyNumberFormat="1" applyFill="1"/>
    <xf numFmtId="164" fontId="0" fillId="0" borderId="0" xfId="0" applyNumberFormat="1" applyFill="1"/>
    <xf numFmtId="11" fontId="0" fillId="0" borderId="0" xfId="0" applyNumberFormat="1"/>
    <xf numFmtId="164" fontId="0" fillId="0" borderId="0" xfId="0" applyNumberFormat="1"/>
    <xf numFmtId="0" fontId="2" fillId="0" borderId="0" xfId="0" applyFont="1" applyAlignment="1">
      <alignment vertical="center" wrapText="1"/>
    </xf>
    <xf numFmtId="0" fontId="2" fillId="0" borderId="0" xfId="0" applyFont="1" applyAlignment="1">
      <alignment vertical="center"/>
    </xf>
    <xf numFmtId="11" fontId="2" fillId="0" borderId="0" xfId="0" applyNumberFormat="1" applyFont="1" applyAlignment="1">
      <alignment vertical="center" wrapText="1"/>
    </xf>
    <xf numFmtId="164" fontId="2" fillId="0" borderId="0" xfId="0" applyNumberFormat="1" applyFont="1" applyAlignment="1">
      <alignment vertical="center" wrapText="1"/>
    </xf>
    <xf numFmtId="0" fontId="2" fillId="0" borderId="0" xfId="0" applyFont="1" applyAlignment="1">
      <alignment wrapText="1"/>
    </xf>
    <xf numFmtId="0" fontId="14" fillId="0" borderId="0" xfId="0" applyFont="1" applyFill="1"/>
    <xf numFmtId="11" fontId="2" fillId="0" borderId="0" xfId="0" applyNumberFormat="1" applyFont="1"/>
    <xf numFmtId="0" fontId="15" fillId="0" borderId="0" xfId="0" applyFont="1" applyFill="1"/>
    <xf numFmtId="0" fontId="14" fillId="0" borderId="0" xfId="0" applyFont="1"/>
    <xf numFmtId="11" fontId="0" fillId="0" borderId="0" xfId="0" applyNumberFormat="1" applyFont="1" applyFill="1"/>
    <xf numFmtId="0" fontId="14" fillId="0" borderId="0" xfId="0" applyFont="1" applyFill="1" applyBorder="1"/>
    <xf numFmtId="0" fontId="14" fillId="0" borderId="0" xfId="0" applyFont="1" applyBorder="1"/>
    <xf numFmtId="0" fontId="8" fillId="0" borderId="0" xfId="0" applyFont="1"/>
    <xf numFmtId="164" fontId="8" fillId="0" borderId="0" xfId="0" applyNumberFormat="1" applyFont="1"/>
    <xf numFmtId="0" fontId="4" fillId="0" borderId="0" xfId="0" applyFont="1"/>
    <xf numFmtId="0" fontId="2" fillId="0" borderId="37" xfId="0" applyFont="1" applyBorder="1" applyAlignment="1">
      <alignment wrapText="1"/>
    </xf>
    <xf numFmtId="0" fontId="2" fillId="0" borderId="38" xfId="0" applyFont="1" applyBorder="1" applyAlignment="1">
      <alignment wrapText="1"/>
    </xf>
    <xf numFmtId="0" fontId="2" fillId="0" borderId="39" xfId="0" applyFont="1" applyBorder="1" applyAlignment="1">
      <alignment wrapText="1"/>
    </xf>
    <xf numFmtId="0" fontId="0" fillId="0" borderId="40" xfId="0" applyBorder="1"/>
    <xf numFmtId="0" fontId="14" fillId="0" borderId="41" xfId="0" applyFont="1" applyFill="1" applyBorder="1"/>
    <xf numFmtId="0" fontId="0" fillId="0" borderId="41" xfId="0" applyFill="1" applyBorder="1"/>
    <xf numFmtId="0" fontId="0" fillId="0" borderId="42" xfId="0" applyFill="1" applyBorder="1"/>
    <xf numFmtId="0" fontId="0" fillId="0" borderId="32" xfId="0" applyBorder="1"/>
    <xf numFmtId="0" fontId="0" fillId="0" borderId="0" xfId="0" applyFill="1" applyBorder="1"/>
    <xf numFmtId="0" fontId="0" fillId="0" borderId="31" xfId="0" applyFill="1" applyBorder="1"/>
    <xf numFmtId="0" fontId="0" fillId="0" borderId="0" xfId="0" applyBorder="1"/>
    <xf numFmtId="0" fontId="0" fillId="0" borderId="31" xfId="0" applyBorder="1"/>
    <xf numFmtId="0" fontId="0" fillId="0" borderId="43" xfId="0" applyBorder="1"/>
    <xf numFmtId="0" fontId="14" fillId="0" borderId="44" xfId="0" applyFont="1" applyBorder="1"/>
    <xf numFmtId="0" fontId="0" fillId="0" borderId="44" xfId="0" applyBorder="1"/>
    <xf numFmtId="0" fontId="0" fillId="0" borderId="45" xfId="0" applyBorder="1"/>
    <xf numFmtId="0" fontId="8" fillId="3" borderId="12" xfId="0" applyFont="1" applyFill="1" applyBorder="1" applyAlignment="1">
      <alignment horizontal="center" vertical="center" wrapText="1" readingOrder="1"/>
    </xf>
    <xf numFmtId="0" fontId="8" fillId="3" borderId="3" xfId="0" applyFont="1" applyFill="1" applyBorder="1" applyAlignment="1">
      <alignment horizontal="center" vertical="center" wrapText="1" readingOrder="1"/>
    </xf>
    <xf numFmtId="0" fontId="8" fillId="3" borderId="4" xfId="0" applyFont="1" applyFill="1" applyBorder="1" applyAlignment="1">
      <alignment horizontal="center" vertical="center" wrapText="1" readingOrder="1"/>
    </xf>
    <xf numFmtId="0" fontId="8" fillId="4" borderId="6" xfId="0"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0" fontId="8" fillId="4" borderId="4" xfId="0" applyFont="1" applyFill="1" applyBorder="1" applyAlignment="1">
      <alignment horizontal="center" vertical="center" wrapText="1" readingOrder="1"/>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2" fillId="0" borderId="21" xfId="0" applyFont="1" applyBorder="1" applyAlignment="1">
      <alignment horizontal="center" vertical="center"/>
    </xf>
    <xf numFmtId="0" fontId="2" fillId="0" borderId="28" xfId="0" applyFont="1" applyBorder="1" applyAlignment="1">
      <alignment horizontal="center" vertical="center"/>
    </xf>
    <xf numFmtId="0" fontId="2" fillId="0" borderId="14" xfId="0" applyFont="1" applyBorder="1" applyAlignment="1">
      <alignment horizontal="center" vertical="center"/>
    </xf>
    <xf numFmtId="0" fontId="2" fillId="0" borderId="23" xfId="0" applyFont="1" applyBorder="1" applyAlignment="1">
      <alignment horizontal="center" vertical="center"/>
    </xf>
    <xf numFmtId="0" fontId="2" fillId="0" borderId="15" xfId="0" applyFont="1" applyBorder="1" applyAlignment="1">
      <alignment horizontal="center" vertical="center"/>
    </xf>
    <xf numFmtId="0" fontId="2" fillId="0" borderId="24" xfId="0" applyFont="1" applyBorder="1" applyAlignment="1">
      <alignment horizontal="center" vertical="center"/>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2" fillId="0" borderId="17" xfId="0" applyFont="1" applyBorder="1" applyAlignment="1">
      <alignment horizontal="center" vertical="center"/>
    </xf>
    <xf numFmtId="0" fontId="2" fillId="0" borderId="13"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4"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5" xfId="0" applyFont="1" applyFill="1" applyBorder="1" applyAlignment="1">
      <alignment horizontal="center" vertical="center"/>
    </xf>
    <xf numFmtId="0" fontId="2" fillId="0" borderId="24" xfId="0" applyFont="1" applyFill="1" applyBorder="1" applyAlignment="1">
      <alignment horizontal="center" vertical="center"/>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tp.niehs.nih.gov/ntp/htdocs/lt_rpts/tr582_508.pdf" TargetMode="External"/><Relationship Id="rId13" Type="http://schemas.openxmlformats.org/officeDocument/2006/relationships/hyperlink" Target="https://ntp.niehs.nih.gov/ntp/htdocs/lt_rpts/tr478.pdf" TargetMode="External"/><Relationship Id="rId18" Type="http://schemas.openxmlformats.org/officeDocument/2006/relationships/hyperlink" Target="https://ntp.niehs.nih.gov/ntp/htdocs/lt_rpts/tr589_508.pdf" TargetMode="External"/><Relationship Id="rId3" Type="http://schemas.openxmlformats.org/officeDocument/2006/relationships/hyperlink" Target="https://ntp.niehs.nih.gov/go/tr581" TargetMode="External"/><Relationship Id="rId7" Type="http://schemas.openxmlformats.org/officeDocument/2006/relationships/hyperlink" Target="https://ntp.niehs.nih.gov/ntp/htdocs/lt_rpts/tr507.pdf" TargetMode="External"/><Relationship Id="rId12" Type="http://schemas.openxmlformats.org/officeDocument/2006/relationships/hyperlink" Target="https://ntp.niehs.nih.gov/ntp/htdocs/lt_rpts/tr542.pdf" TargetMode="External"/><Relationship Id="rId17" Type="http://schemas.openxmlformats.org/officeDocument/2006/relationships/hyperlink" Target="https://ntp.niehs.nih.gov/ntp/htdocs/lt_rpts/tr499.pdf" TargetMode="External"/><Relationship Id="rId2" Type="http://schemas.openxmlformats.org/officeDocument/2006/relationships/hyperlink" Target="https://ntp.niehs.nih.gov/go/tr448" TargetMode="External"/><Relationship Id="rId16" Type="http://schemas.openxmlformats.org/officeDocument/2006/relationships/hyperlink" Target="https://ntp.niehs.nih.gov/ntp/htdocs/lt_rpts/tr443.pdf" TargetMode="External"/><Relationship Id="rId1" Type="http://schemas.openxmlformats.org/officeDocument/2006/relationships/hyperlink" Target="https://ntp.niehs.nih.gov/ntp/htdocs/lt_rpts/tr590_508.pdf" TargetMode="External"/><Relationship Id="rId6" Type="http://schemas.openxmlformats.org/officeDocument/2006/relationships/hyperlink" Target="https://ntp.niehs.nih.gov/ntp/htdocs/lt_rpts/tr454.pdf" TargetMode="External"/><Relationship Id="rId11" Type="http://schemas.openxmlformats.org/officeDocument/2006/relationships/hyperlink" Target="https://ntp.niehs.nih.gov/ntp/htdocs/lt_rpts/tr549.pdf" TargetMode="External"/><Relationship Id="rId5" Type="http://schemas.openxmlformats.org/officeDocument/2006/relationships/hyperlink" Target="https://ntp.niehs.nih.gov/ntp/htdocs/lt_rpts/tr453.pdf" TargetMode="External"/><Relationship Id="rId15" Type="http://schemas.openxmlformats.org/officeDocument/2006/relationships/hyperlink" Target="https://ntp.niehs.nih.gov/ntp/htdocs/lt_rpts/tr578_508.pdf" TargetMode="External"/><Relationship Id="rId10" Type="http://schemas.openxmlformats.org/officeDocument/2006/relationships/hyperlink" Target="https://ntp.niehs.nih.gov/ntp/htdocs/lt_rpts/tr494.pdf" TargetMode="External"/><Relationship Id="rId19" Type="http://schemas.openxmlformats.org/officeDocument/2006/relationships/hyperlink" Target="https://ntp.niehs.nih.gov/go/tr476" TargetMode="External"/><Relationship Id="rId4" Type="http://schemas.openxmlformats.org/officeDocument/2006/relationships/hyperlink" Target="https://ntp.niehs.nih.gov/ntp/htdocs/lt_rpts/tr451.pdf" TargetMode="External"/><Relationship Id="rId9" Type="http://schemas.openxmlformats.org/officeDocument/2006/relationships/hyperlink" Target="https://ntp.niehs.nih.gov/ntp/htdocs/lt_rpts/tr384.pdf" TargetMode="External"/><Relationship Id="rId14" Type="http://schemas.openxmlformats.org/officeDocument/2006/relationships/hyperlink" Target="https://ntp.niehs.nih.gov/ntp/htdocs/lt_rpts/tr4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7"/>
  <sheetViews>
    <sheetView tabSelected="1" zoomScale="90" zoomScaleNormal="90" workbookViewId="0">
      <selection activeCell="N23" sqref="N23"/>
    </sheetView>
  </sheetViews>
  <sheetFormatPr defaultColWidth="10.875" defaultRowHeight="15.75" x14ac:dyDescent="0.25"/>
  <cols>
    <col min="1" max="1" width="27.875" style="3" customWidth="1"/>
    <col min="2" max="2" width="15.375" style="3" customWidth="1"/>
    <col min="3" max="3" width="15.125" style="3" customWidth="1"/>
    <col min="4" max="4" width="17.125" style="3" customWidth="1"/>
    <col min="5" max="5" width="8.875" style="3" customWidth="1"/>
    <col min="6" max="6" width="8.5" style="3" customWidth="1"/>
    <col min="7" max="7" width="7.875" style="3" bestFit="1" customWidth="1"/>
    <col min="8" max="8" width="15.5" style="3" customWidth="1"/>
    <col min="9" max="9" width="26.375" style="3" bestFit="1" customWidth="1"/>
    <col min="10" max="10" width="12.375" style="3" customWidth="1"/>
    <col min="11" max="11" width="64.5" style="3" customWidth="1"/>
    <col min="12" max="16384" width="10.875" style="3"/>
  </cols>
  <sheetData>
    <row r="1" spans="1:13" ht="18.75" x14ac:dyDescent="0.3">
      <c r="A1" s="1" t="s">
        <v>112</v>
      </c>
      <c r="B1" s="2"/>
      <c r="C1" s="2"/>
      <c r="D1" s="2"/>
      <c r="E1" s="2"/>
      <c r="F1" s="2"/>
      <c r="G1" s="2"/>
      <c r="H1" s="2"/>
      <c r="I1" s="2"/>
      <c r="J1" s="2"/>
      <c r="K1" s="2"/>
      <c r="L1" s="2"/>
      <c r="M1" s="2"/>
    </row>
    <row r="3" spans="1:13" ht="16.5" thickBot="1" x14ac:dyDescent="0.3"/>
    <row r="4" spans="1:13" ht="32.25" thickBot="1" x14ac:dyDescent="0.3">
      <c r="A4" s="4" t="s">
        <v>3</v>
      </c>
      <c r="B4" s="4" t="s">
        <v>35</v>
      </c>
      <c r="C4" s="4" t="s">
        <v>32</v>
      </c>
      <c r="D4" s="4" t="s">
        <v>27</v>
      </c>
      <c r="E4" s="4" t="s">
        <v>0</v>
      </c>
      <c r="F4" s="4" t="s">
        <v>1</v>
      </c>
      <c r="G4" s="4" t="s">
        <v>2</v>
      </c>
      <c r="H4" s="4" t="s">
        <v>92</v>
      </c>
      <c r="I4" s="4" t="s">
        <v>63</v>
      </c>
      <c r="J4" s="4" t="s">
        <v>118</v>
      </c>
      <c r="K4" s="5" t="s">
        <v>33</v>
      </c>
    </row>
    <row r="5" spans="1:13" ht="33" thickTop="1" thickBot="1" x14ac:dyDescent="0.3">
      <c r="A5" s="6" t="s">
        <v>88</v>
      </c>
      <c r="B5" s="6"/>
      <c r="C5" s="7"/>
      <c r="D5" s="7"/>
      <c r="E5" s="7">
        <v>12</v>
      </c>
      <c r="F5" s="7">
        <v>11</v>
      </c>
      <c r="G5" s="7"/>
      <c r="H5" s="7"/>
      <c r="I5" s="7" t="s">
        <v>28</v>
      </c>
      <c r="J5" s="7" t="s">
        <v>28</v>
      </c>
      <c r="K5" s="8" t="s">
        <v>28</v>
      </c>
    </row>
    <row r="6" spans="1:13" ht="48.75" thickTop="1" thickBot="1" x14ac:dyDescent="0.3">
      <c r="A6" s="9" t="s">
        <v>4</v>
      </c>
      <c r="B6" s="10" t="s">
        <v>36</v>
      </c>
      <c r="C6" s="11" t="s">
        <v>57</v>
      </c>
      <c r="D6" s="181" t="s">
        <v>89</v>
      </c>
      <c r="E6" s="9">
        <v>5</v>
      </c>
      <c r="F6" s="12">
        <v>6</v>
      </c>
      <c r="G6" s="13"/>
      <c r="H6" s="13"/>
      <c r="I6" s="12" t="s">
        <v>120</v>
      </c>
      <c r="J6" s="13" t="s">
        <v>31</v>
      </c>
      <c r="K6" s="14" t="s">
        <v>34</v>
      </c>
    </row>
    <row r="7" spans="1:13" ht="32.25" thickBot="1" x14ac:dyDescent="0.3">
      <c r="A7" s="15" t="s">
        <v>5</v>
      </c>
      <c r="B7" s="16" t="s">
        <v>37</v>
      </c>
      <c r="C7" s="17" t="s">
        <v>57</v>
      </c>
      <c r="D7" s="182"/>
      <c r="E7" s="15">
        <v>6</v>
      </c>
      <c r="F7" s="18">
        <v>6</v>
      </c>
      <c r="G7" s="19"/>
      <c r="H7" s="19"/>
      <c r="I7" s="18" t="s">
        <v>1345</v>
      </c>
      <c r="J7" s="19" t="s">
        <v>30</v>
      </c>
      <c r="K7" s="20" t="s">
        <v>93</v>
      </c>
    </row>
    <row r="8" spans="1:13" ht="32.25" thickBot="1" x14ac:dyDescent="0.3">
      <c r="A8" s="21" t="s">
        <v>38</v>
      </c>
      <c r="B8" s="10" t="s">
        <v>39</v>
      </c>
      <c r="C8" s="11" t="s">
        <v>57</v>
      </c>
      <c r="D8" s="183"/>
      <c r="E8" s="21">
        <v>6</v>
      </c>
      <c r="F8" s="11">
        <v>5</v>
      </c>
      <c r="G8" s="22"/>
      <c r="H8" s="22"/>
      <c r="I8" s="11" t="s">
        <v>120</v>
      </c>
      <c r="J8" s="22" t="s">
        <v>30</v>
      </c>
      <c r="K8" s="23" t="s">
        <v>94</v>
      </c>
    </row>
    <row r="9" spans="1:13" ht="16.5" thickBot="1" x14ac:dyDescent="0.3">
      <c r="A9" s="15" t="s">
        <v>6</v>
      </c>
      <c r="B9" s="24" t="s">
        <v>40</v>
      </c>
      <c r="C9" s="25">
        <v>1</v>
      </c>
      <c r="D9" s="184" t="s">
        <v>22</v>
      </c>
      <c r="E9" s="15">
        <v>5</v>
      </c>
      <c r="F9" s="18">
        <v>4</v>
      </c>
      <c r="G9" s="19"/>
      <c r="H9" s="19"/>
      <c r="I9" s="18" t="s">
        <v>121</v>
      </c>
      <c r="J9" s="19" t="s">
        <v>28</v>
      </c>
      <c r="K9" s="20" t="s">
        <v>95</v>
      </c>
    </row>
    <row r="10" spans="1:13" ht="32.25" thickBot="1" x14ac:dyDescent="0.3">
      <c r="A10" s="21" t="s">
        <v>7</v>
      </c>
      <c r="B10" s="10" t="s">
        <v>41</v>
      </c>
      <c r="C10" s="11">
        <v>1</v>
      </c>
      <c r="D10" s="185"/>
      <c r="E10" s="21">
        <v>4</v>
      </c>
      <c r="F10" s="11">
        <v>3</v>
      </c>
      <c r="G10" s="22"/>
      <c r="H10" s="22"/>
      <c r="I10" s="11" t="s">
        <v>59</v>
      </c>
      <c r="J10" s="22" t="s">
        <v>60</v>
      </c>
      <c r="K10" s="23" t="s">
        <v>96</v>
      </c>
    </row>
    <row r="11" spans="1:13" ht="32.25" thickBot="1" x14ac:dyDescent="0.3">
      <c r="A11" s="15" t="s">
        <v>61</v>
      </c>
      <c r="B11" s="24" t="s">
        <v>42</v>
      </c>
      <c r="C11" s="26">
        <v>1</v>
      </c>
      <c r="D11" s="186"/>
      <c r="E11" s="15">
        <v>6</v>
      </c>
      <c r="F11" s="18">
        <v>6</v>
      </c>
      <c r="G11" s="19"/>
      <c r="H11" s="19"/>
      <c r="I11" s="18" t="s">
        <v>59</v>
      </c>
      <c r="J11" s="19" t="s">
        <v>28</v>
      </c>
      <c r="K11" s="20" t="s">
        <v>97</v>
      </c>
    </row>
    <row r="12" spans="1:13" ht="32.25" thickBot="1" x14ac:dyDescent="0.3">
      <c r="A12" s="21" t="s">
        <v>8</v>
      </c>
      <c r="B12" s="11" t="s">
        <v>43</v>
      </c>
      <c r="C12" s="11" t="s">
        <v>28</v>
      </c>
      <c r="D12" s="11" t="s">
        <v>26</v>
      </c>
      <c r="E12" s="21">
        <v>6</v>
      </c>
      <c r="F12" s="11">
        <v>6</v>
      </c>
      <c r="G12" s="22"/>
      <c r="H12" s="22"/>
      <c r="I12" s="11" t="s">
        <v>62</v>
      </c>
      <c r="J12" s="22" t="s">
        <v>31</v>
      </c>
      <c r="K12" s="23" t="s">
        <v>98</v>
      </c>
    </row>
    <row r="13" spans="1:13" ht="48" thickBot="1" x14ac:dyDescent="0.3">
      <c r="A13" s="15" t="s">
        <v>9</v>
      </c>
      <c r="B13" s="24" t="s">
        <v>44</v>
      </c>
      <c r="C13" s="18" t="s">
        <v>57</v>
      </c>
      <c r="D13" s="184" t="s">
        <v>23</v>
      </c>
      <c r="E13" s="15">
        <v>3</v>
      </c>
      <c r="F13" s="18">
        <v>6</v>
      </c>
      <c r="G13" s="19"/>
      <c r="H13" s="19"/>
      <c r="I13" s="18" t="s">
        <v>122</v>
      </c>
      <c r="J13" s="19" t="s">
        <v>31</v>
      </c>
      <c r="K13" s="20" t="s">
        <v>99</v>
      </c>
    </row>
    <row r="14" spans="1:13" ht="32.25" thickBot="1" x14ac:dyDescent="0.3">
      <c r="A14" s="21" t="s">
        <v>10</v>
      </c>
      <c r="B14" s="27" t="s">
        <v>45</v>
      </c>
      <c r="C14" s="28" t="s">
        <v>57</v>
      </c>
      <c r="D14" s="186"/>
      <c r="E14" s="21">
        <v>5</v>
      </c>
      <c r="F14" s="11">
        <v>7</v>
      </c>
      <c r="G14" s="11">
        <v>6</v>
      </c>
      <c r="H14" s="11"/>
      <c r="I14" s="11" t="s">
        <v>122</v>
      </c>
      <c r="J14" s="22" t="s">
        <v>31</v>
      </c>
      <c r="K14" s="29" t="s">
        <v>100</v>
      </c>
    </row>
    <row r="15" spans="1:13" ht="48" thickBot="1" x14ac:dyDescent="0.3">
      <c r="A15" s="15" t="s">
        <v>91</v>
      </c>
      <c r="B15" s="30" t="s">
        <v>46</v>
      </c>
      <c r="C15" s="18" t="s">
        <v>58</v>
      </c>
      <c r="D15" s="19" t="s">
        <v>24</v>
      </c>
      <c r="E15" s="19"/>
      <c r="F15" s="18">
        <v>4</v>
      </c>
      <c r="G15" s="19"/>
      <c r="H15" s="19">
        <v>5</v>
      </c>
      <c r="I15" s="18" t="s">
        <v>120</v>
      </c>
      <c r="J15" s="19" t="s">
        <v>30</v>
      </c>
      <c r="K15" s="20" t="s">
        <v>101</v>
      </c>
    </row>
    <row r="16" spans="1:13" ht="63.75" thickBot="1" x14ac:dyDescent="0.3">
      <c r="A16" s="21" t="s">
        <v>11</v>
      </c>
      <c r="B16" s="31" t="s">
        <v>47</v>
      </c>
      <c r="C16" s="11" t="s">
        <v>57</v>
      </c>
      <c r="D16" s="22" t="s">
        <v>20</v>
      </c>
      <c r="E16" s="22"/>
      <c r="F16" s="11">
        <v>5</v>
      </c>
      <c r="G16" s="22"/>
      <c r="H16" s="22"/>
      <c r="I16" s="11" t="s">
        <v>122</v>
      </c>
      <c r="J16" s="22" t="s">
        <v>31</v>
      </c>
      <c r="K16" s="23" t="s">
        <v>102</v>
      </c>
    </row>
    <row r="17" spans="1:11" ht="30.95" customHeight="1" thickBot="1" x14ac:dyDescent="0.3">
      <c r="A17" s="15" t="s">
        <v>12</v>
      </c>
      <c r="B17" s="30" t="s">
        <v>48</v>
      </c>
      <c r="C17" s="18" t="s">
        <v>57</v>
      </c>
      <c r="D17" s="19" t="s">
        <v>26</v>
      </c>
      <c r="E17" s="19"/>
      <c r="F17" s="18">
        <v>5</v>
      </c>
      <c r="G17" s="19"/>
      <c r="H17" s="19"/>
      <c r="I17" s="18" t="s">
        <v>122</v>
      </c>
      <c r="J17" s="19" t="s">
        <v>30</v>
      </c>
      <c r="K17" s="20" t="s">
        <v>103</v>
      </c>
    </row>
    <row r="18" spans="1:11" ht="32.25" thickBot="1" x14ac:dyDescent="0.3">
      <c r="A18" s="21" t="s">
        <v>13</v>
      </c>
      <c r="B18" s="31" t="s">
        <v>49</v>
      </c>
      <c r="C18" s="11" t="s">
        <v>57</v>
      </c>
      <c r="D18" s="22" t="s">
        <v>25</v>
      </c>
      <c r="E18" s="22"/>
      <c r="F18" s="11">
        <v>5</v>
      </c>
      <c r="G18" s="22"/>
      <c r="H18" s="22"/>
      <c r="I18" s="11" t="s">
        <v>122</v>
      </c>
      <c r="J18" s="22" t="s">
        <v>31</v>
      </c>
      <c r="K18" s="23" t="s">
        <v>104</v>
      </c>
    </row>
    <row r="19" spans="1:11" ht="32.25" thickBot="1" x14ac:dyDescent="0.3">
      <c r="A19" s="15" t="s">
        <v>14</v>
      </c>
      <c r="B19" s="30" t="s">
        <v>50</v>
      </c>
      <c r="C19" s="18" t="s">
        <v>57</v>
      </c>
      <c r="D19" s="19" t="s">
        <v>21</v>
      </c>
      <c r="E19" s="19"/>
      <c r="F19" s="18">
        <v>5</v>
      </c>
      <c r="G19" s="19"/>
      <c r="H19" s="19"/>
      <c r="I19" s="18" t="s">
        <v>122</v>
      </c>
      <c r="J19" s="19" t="s">
        <v>31</v>
      </c>
      <c r="K19" s="20" t="s">
        <v>105</v>
      </c>
    </row>
    <row r="20" spans="1:11" ht="16.5" thickBot="1" x14ac:dyDescent="0.3">
      <c r="A20" s="21" t="s">
        <v>15</v>
      </c>
      <c r="B20" s="31" t="s">
        <v>51</v>
      </c>
      <c r="C20" s="11" t="s">
        <v>57</v>
      </c>
      <c r="D20" s="22" t="s">
        <v>24</v>
      </c>
      <c r="E20" s="22"/>
      <c r="F20" s="11">
        <v>5</v>
      </c>
      <c r="G20" s="22"/>
      <c r="H20" s="22"/>
      <c r="I20" s="11" t="s">
        <v>122</v>
      </c>
      <c r="J20" s="22" t="s">
        <v>31</v>
      </c>
      <c r="K20" s="23" t="s">
        <v>106</v>
      </c>
    </row>
    <row r="21" spans="1:11" ht="48" thickBot="1" x14ac:dyDescent="0.3">
      <c r="A21" s="15" t="s">
        <v>90</v>
      </c>
      <c r="B21" s="30" t="s">
        <v>52</v>
      </c>
      <c r="C21" s="18" t="s">
        <v>57</v>
      </c>
      <c r="D21" s="19" t="s">
        <v>24</v>
      </c>
      <c r="E21" s="19"/>
      <c r="F21" s="18">
        <v>3</v>
      </c>
      <c r="G21" s="19"/>
      <c r="H21" s="19"/>
      <c r="I21" s="18" t="s">
        <v>122</v>
      </c>
      <c r="J21" s="19" t="s">
        <v>30</v>
      </c>
      <c r="K21" s="20" t="s">
        <v>107</v>
      </c>
    </row>
    <row r="22" spans="1:11" ht="16.5" thickBot="1" x14ac:dyDescent="0.3">
      <c r="A22" s="21" t="s">
        <v>16</v>
      </c>
      <c r="B22" s="31" t="s">
        <v>53</v>
      </c>
      <c r="C22" s="11" t="s">
        <v>57</v>
      </c>
      <c r="D22" s="22" t="s">
        <v>19</v>
      </c>
      <c r="E22" s="22"/>
      <c r="F22" s="11">
        <v>5</v>
      </c>
      <c r="G22" s="22"/>
      <c r="H22" s="22"/>
      <c r="I22" s="11" t="s">
        <v>122</v>
      </c>
      <c r="J22" s="22" t="s">
        <v>31</v>
      </c>
      <c r="K22" s="23" t="s">
        <v>108</v>
      </c>
    </row>
    <row r="23" spans="1:11" ht="32.25" thickBot="1" x14ac:dyDescent="0.3">
      <c r="A23" s="15" t="s">
        <v>17</v>
      </c>
      <c r="B23" s="30" t="s">
        <v>54</v>
      </c>
      <c r="C23" s="18" t="s">
        <v>58</v>
      </c>
      <c r="D23" s="19" t="s">
        <v>25</v>
      </c>
      <c r="E23" s="19"/>
      <c r="F23" s="18">
        <v>5</v>
      </c>
      <c r="G23" s="19"/>
      <c r="H23" s="19"/>
      <c r="I23" s="18" t="s">
        <v>122</v>
      </c>
      <c r="J23" s="19" t="s">
        <v>28</v>
      </c>
      <c r="K23" s="20" t="s">
        <v>109</v>
      </c>
    </row>
    <row r="24" spans="1:11" ht="59.1" customHeight="1" thickBot="1" x14ac:dyDescent="0.3">
      <c r="A24" s="32" t="s">
        <v>1303</v>
      </c>
      <c r="B24" s="33" t="s">
        <v>55</v>
      </c>
      <c r="C24" s="34" t="s">
        <v>28</v>
      </c>
      <c r="D24" s="35" t="s">
        <v>24</v>
      </c>
      <c r="E24" s="35"/>
      <c r="F24" s="34">
        <v>5</v>
      </c>
      <c r="G24" s="35"/>
      <c r="H24" s="35"/>
      <c r="I24" s="11" t="s">
        <v>122</v>
      </c>
      <c r="J24" s="35" t="s">
        <v>31</v>
      </c>
      <c r="K24" s="36" t="s">
        <v>110</v>
      </c>
    </row>
    <row r="25" spans="1:11" ht="32.25" thickBot="1" x14ac:dyDescent="0.3">
      <c r="A25" s="15" t="s">
        <v>18</v>
      </c>
      <c r="B25" s="30" t="s">
        <v>56</v>
      </c>
      <c r="C25" s="18" t="s">
        <v>57</v>
      </c>
      <c r="D25" s="19" t="s">
        <v>29</v>
      </c>
      <c r="E25" s="19"/>
      <c r="F25" s="18">
        <v>5</v>
      </c>
      <c r="G25" s="19"/>
      <c r="H25" s="19"/>
      <c r="I25" s="18" t="s">
        <v>122</v>
      </c>
      <c r="J25" s="19" t="s">
        <v>30</v>
      </c>
      <c r="K25" s="20" t="s">
        <v>111</v>
      </c>
    </row>
    <row r="27" spans="1:11" ht="47.25" x14ac:dyDescent="0.25">
      <c r="A27" s="37" t="s">
        <v>64</v>
      </c>
    </row>
    <row r="28" spans="1:11" x14ac:dyDescent="0.25">
      <c r="A28" s="3" t="s">
        <v>65</v>
      </c>
    </row>
    <row r="29" spans="1:11" x14ac:dyDescent="0.25">
      <c r="A29" s="3" t="s">
        <v>113</v>
      </c>
    </row>
    <row r="30" spans="1:11" x14ac:dyDescent="0.25">
      <c r="A30" s="3" t="s">
        <v>114</v>
      </c>
    </row>
    <row r="31" spans="1:11" x14ac:dyDescent="0.25">
      <c r="A31" s="3" t="s">
        <v>66</v>
      </c>
    </row>
    <row r="32" spans="1:11" x14ac:dyDescent="0.25">
      <c r="A32" s="3" t="s">
        <v>115</v>
      </c>
    </row>
    <row r="33" spans="1:1" x14ac:dyDescent="0.25">
      <c r="A33" s="3" t="s">
        <v>116</v>
      </c>
    </row>
    <row r="34" spans="1:1" x14ac:dyDescent="0.25">
      <c r="A34" s="3" t="s">
        <v>117</v>
      </c>
    </row>
    <row r="35" spans="1:1" x14ac:dyDescent="0.25">
      <c r="A35" s="3" t="s">
        <v>67</v>
      </c>
    </row>
    <row r="36" spans="1:1" x14ac:dyDescent="0.25">
      <c r="A36" s="3" t="s">
        <v>68</v>
      </c>
    </row>
    <row r="37" spans="1:1" x14ac:dyDescent="0.25">
      <c r="A37" s="3" t="s">
        <v>69</v>
      </c>
    </row>
    <row r="38" spans="1:1" x14ac:dyDescent="0.25">
      <c r="A38" s="3" t="s">
        <v>70</v>
      </c>
    </row>
    <row r="39" spans="1:1" x14ac:dyDescent="0.25">
      <c r="A39" s="3" t="s">
        <v>71</v>
      </c>
    </row>
    <row r="40" spans="1:1" x14ac:dyDescent="0.25">
      <c r="A40" s="3" t="s">
        <v>72</v>
      </c>
    </row>
    <row r="41" spans="1:1" x14ac:dyDescent="0.25">
      <c r="A41" s="3" t="s">
        <v>73</v>
      </c>
    </row>
    <row r="42" spans="1:1" x14ac:dyDescent="0.25">
      <c r="A42" s="3" t="s">
        <v>74</v>
      </c>
    </row>
    <row r="43" spans="1:1" x14ac:dyDescent="0.25">
      <c r="A43" s="3" t="s">
        <v>75</v>
      </c>
    </row>
    <row r="44" spans="1:1" x14ac:dyDescent="0.25">
      <c r="A44" s="3" t="s">
        <v>76</v>
      </c>
    </row>
    <row r="45" spans="1:1" x14ac:dyDescent="0.25">
      <c r="A45" s="3" t="s">
        <v>77</v>
      </c>
    </row>
    <row r="46" spans="1:1" x14ac:dyDescent="0.25">
      <c r="A46" s="3" t="s">
        <v>78</v>
      </c>
    </row>
    <row r="47" spans="1:1" x14ac:dyDescent="0.25">
      <c r="A47" s="3" t="s">
        <v>79</v>
      </c>
    </row>
    <row r="48" spans="1:1" x14ac:dyDescent="0.25">
      <c r="A48" s="3" t="s">
        <v>80</v>
      </c>
    </row>
    <row r="49" spans="1:1" x14ac:dyDescent="0.25">
      <c r="A49" s="3" t="s">
        <v>81</v>
      </c>
    </row>
    <row r="50" spans="1:1" x14ac:dyDescent="0.25">
      <c r="A50" s="3" t="s">
        <v>82</v>
      </c>
    </row>
    <row r="51" spans="1:1" x14ac:dyDescent="0.25">
      <c r="A51" s="3" t="s">
        <v>83</v>
      </c>
    </row>
    <row r="52" spans="1:1" x14ac:dyDescent="0.25">
      <c r="A52" s="3" t="s">
        <v>84</v>
      </c>
    </row>
    <row r="53" spans="1:1" x14ac:dyDescent="0.25">
      <c r="A53" s="3" t="s">
        <v>85</v>
      </c>
    </row>
    <row r="54" spans="1:1" x14ac:dyDescent="0.25">
      <c r="A54" s="3" t="s">
        <v>86</v>
      </c>
    </row>
    <row r="55" spans="1:1" x14ac:dyDescent="0.25">
      <c r="A55" s="3" t="s">
        <v>87</v>
      </c>
    </row>
    <row r="57" spans="1:1" x14ac:dyDescent="0.25">
      <c r="A57" s="3" t="s">
        <v>119</v>
      </c>
    </row>
  </sheetData>
  <dataConsolidate/>
  <mergeCells count="3">
    <mergeCell ref="D6:D8"/>
    <mergeCell ref="D9:D11"/>
    <mergeCell ref="D13:D14"/>
  </mergeCells>
  <hyperlinks>
    <hyperlink ref="B6" r:id="rId1"/>
    <hyperlink ref="B7" r:id="rId2"/>
    <hyperlink ref="B8" r:id="rId3"/>
    <hyperlink ref="B9" r:id="rId4"/>
    <hyperlink ref="B10" r:id="rId5"/>
    <hyperlink ref="B11" r:id="rId6"/>
    <hyperlink ref="B13" r:id="rId7"/>
    <hyperlink ref="B14" r:id="rId8"/>
    <hyperlink ref="B15" r:id="rId9"/>
    <hyperlink ref="B16" r:id="rId10"/>
    <hyperlink ref="B17" r:id="rId11"/>
    <hyperlink ref="B18" r:id="rId12"/>
    <hyperlink ref="B19" r:id="rId13"/>
    <hyperlink ref="B20" r:id="rId14"/>
    <hyperlink ref="B21" r:id="rId15"/>
    <hyperlink ref="B22" r:id="rId16"/>
    <hyperlink ref="B23" r:id="rId17"/>
    <hyperlink ref="B24" r:id="rId18"/>
    <hyperlink ref="B25" r:id="rId19"/>
  </hyperlinks>
  <pageMargins left="0.7" right="0.7" top="0.75" bottom="0.75" header="0.3" footer="0.3"/>
  <pageSetup paperSize="9" scale="13"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C49" sqref="C49"/>
    </sheetView>
  </sheetViews>
  <sheetFormatPr defaultColWidth="10.875" defaultRowHeight="15.75" x14ac:dyDescent="0.25"/>
  <cols>
    <col min="1" max="1" width="10.875" style="3"/>
    <col min="2" max="2" width="30.125" style="3" bestFit="1" customWidth="1"/>
    <col min="3" max="3" width="10.875" style="3"/>
    <col min="4" max="4" width="14" style="3" bestFit="1" customWidth="1"/>
    <col min="5" max="5" width="17.375" style="3" bestFit="1" customWidth="1"/>
    <col min="6" max="6" width="17.125" style="3" bestFit="1" customWidth="1"/>
    <col min="7" max="8" width="8.375" style="3" bestFit="1" customWidth="1"/>
    <col min="9" max="16384" width="10.875" style="3"/>
  </cols>
  <sheetData>
    <row r="1" spans="1:9" ht="18.75" x14ac:dyDescent="0.25">
      <c r="A1" s="1" t="s">
        <v>847</v>
      </c>
    </row>
    <row r="2" spans="1:9" ht="18.75" x14ac:dyDescent="0.25">
      <c r="A2" s="1" t="s">
        <v>1354</v>
      </c>
    </row>
    <row r="3" spans="1:9" x14ac:dyDescent="0.25">
      <c r="A3" s="3" t="s">
        <v>1347</v>
      </c>
    </row>
    <row r="4" spans="1:9" x14ac:dyDescent="0.25">
      <c r="A4" s="3" t="s">
        <v>1346</v>
      </c>
    </row>
    <row r="6" spans="1:9" x14ac:dyDescent="0.25">
      <c r="A6" s="94" t="s">
        <v>202</v>
      </c>
    </row>
    <row r="7" spans="1:9" x14ac:dyDescent="0.25">
      <c r="A7" s="94" t="s">
        <v>848</v>
      </c>
      <c r="B7" s="94" t="s">
        <v>137</v>
      </c>
      <c r="C7" s="154" t="s">
        <v>1348</v>
      </c>
      <c r="D7" s="94" t="s">
        <v>1349</v>
      </c>
      <c r="E7" s="154" t="s">
        <v>1350</v>
      </c>
      <c r="F7" s="154" t="s">
        <v>1351</v>
      </c>
      <c r="G7" s="94" t="s">
        <v>849</v>
      </c>
      <c r="H7" s="94" t="s">
        <v>817</v>
      </c>
    </row>
    <row r="8" spans="1:9" x14ac:dyDescent="0.25">
      <c r="A8" s="155" t="s">
        <v>850</v>
      </c>
      <c r="B8" s="46" t="s">
        <v>851</v>
      </c>
      <c r="C8" s="46">
        <v>5</v>
      </c>
      <c r="D8" s="46">
        <v>0</v>
      </c>
      <c r="E8" s="46">
        <v>21</v>
      </c>
      <c r="F8" s="46">
        <f>+(58-(C8+D8+E8))</f>
        <v>32</v>
      </c>
      <c r="G8" s="144">
        <v>1.43558129039073E-2</v>
      </c>
      <c r="H8" s="144">
        <v>5.2501944000000002E-2</v>
      </c>
    </row>
    <row r="9" spans="1:9" x14ac:dyDescent="0.25">
      <c r="A9" s="155"/>
      <c r="B9" s="93" t="s">
        <v>38</v>
      </c>
      <c r="C9" s="46">
        <v>6</v>
      </c>
      <c r="D9" s="46">
        <v>0</v>
      </c>
      <c r="E9" s="46">
        <v>20</v>
      </c>
      <c r="F9" s="46">
        <f t="shared" ref="F9:F19" si="0">+(58-(C9+D9+E9))</f>
        <v>32</v>
      </c>
      <c r="G9" s="144">
        <v>5.68815228268025E-3</v>
      </c>
      <c r="H9" s="156">
        <v>3.4128911999999997E-2</v>
      </c>
      <c r="I9" s="94"/>
    </row>
    <row r="10" spans="1:9" x14ac:dyDescent="0.25">
      <c r="A10" s="155"/>
      <c r="B10" s="46" t="s">
        <v>852</v>
      </c>
      <c r="C10" s="46">
        <v>3</v>
      </c>
      <c r="D10" s="46">
        <v>1</v>
      </c>
      <c r="E10" s="46">
        <v>23</v>
      </c>
      <c r="F10" s="46">
        <f t="shared" si="0"/>
        <v>31</v>
      </c>
      <c r="G10" s="144">
        <v>0.23133853442383401</v>
      </c>
      <c r="H10" s="144">
        <v>0.347007801</v>
      </c>
    </row>
    <row r="11" spans="1:9" x14ac:dyDescent="0.25">
      <c r="A11" s="155"/>
      <c r="B11" s="46" t="s">
        <v>853</v>
      </c>
      <c r="C11" s="46">
        <v>3</v>
      </c>
      <c r="D11" s="46">
        <v>9</v>
      </c>
      <c r="E11" s="46">
        <v>23</v>
      </c>
      <c r="F11" s="46">
        <f t="shared" si="0"/>
        <v>23</v>
      </c>
      <c r="G11" s="144">
        <v>0.97247471322615997</v>
      </c>
      <c r="H11" s="144">
        <v>0.97247471299999999</v>
      </c>
    </row>
    <row r="12" spans="1:9" x14ac:dyDescent="0.25">
      <c r="A12" s="155"/>
      <c r="B12" s="46" t="s">
        <v>8</v>
      </c>
      <c r="C12" s="46">
        <v>3</v>
      </c>
      <c r="D12" s="46">
        <v>3</v>
      </c>
      <c r="E12" s="46">
        <v>23</v>
      </c>
      <c r="F12" s="46">
        <f t="shared" si="0"/>
        <v>29</v>
      </c>
      <c r="G12" s="144">
        <v>0.55951055454531096</v>
      </c>
      <c r="H12" s="144">
        <v>0.61342655781818201</v>
      </c>
    </row>
    <row r="13" spans="1:9" x14ac:dyDescent="0.25">
      <c r="A13" s="155"/>
      <c r="B13" s="46" t="s">
        <v>9</v>
      </c>
      <c r="C13" s="46">
        <v>3</v>
      </c>
      <c r="D13" s="46">
        <v>0</v>
      </c>
      <c r="E13" s="46">
        <v>23</v>
      </c>
      <c r="F13" s="46">
        <f t="shared" si="0"/>
        <v>32</v>
      </c>
      <c r="G13" s="144">
        <v>8.4262380088151401E-2</v>
      </c>
      <c r="H13" s="144">
        <v>0.144449794285714</v>
      </c>
    </row>
    <row r="14" spans="1:9" x14ac:dyDescent="0.25">
      <c r="A14" s="157" t="s">
        <v>854</v>
      </c>
      <c r="B14" s="93" t="s">
        <v>855</v>
      </c>
      <c r="C14" s="46">
        <v>6</v>
      </c>
      <c r="D14" s="46">
        <v>0</v>
      </c>
      <c r="E14" s="46">
        <f>23-C14</f>
        <v>17</v>
      </c>
      <c r="F14" s="46">
        <f t="shared" si="0"/>
        <v>35</v>
      </c>
      <c r="G14" s="144">
        <v>2.4940360008674899E-3</v>
      </c>
      <c r="H14" s="156">
        <v>2.9928432000000001E-2</v>
      </c>
      <c r="I14" s="94"/>
    </row>
    <row r="15" spans="1:9" x14ac:dyDescent="0.25">
      <c r="A15" s="155"/>
      <c r="B15" s="46" t="s">
        <v>61</v>
      </c>
      <c r="C15" s="46">
        <v>5</v>
      </c>
      <c r="D15" s="46">
        <v>1</v>
      </c>
      <c r="E15" s="46">
        <f t="shared" ref="E15:E17" si="1">23-C15</f>
        <v>18</v>
      </c>
      <c r="F15" s="46">
        <f t="shared" si="0"/>
        <v>34</v>
      </c>
      <c r="G15" s="144">
        <v>3.1591122677654897E-2</v>
      </c>
      <c r="H15" s="144">
        <v>7.5818695199999994E-2</v>
      </c>
    </row>
    <row r="16" spans="1:9" x14ac:dyDescent="0.25">
      <c r="A16" s="155"/>
      <c r="B16" s="46" t="s">
        <v>853</v>
      </c>
      <c r="C16" s="46">
        <v>5</v>
      </c>
      <c r="D16" s="46">
        <v>7</v>
      </c>
      <c r="E16" s="46">
        <f t="shared" si="1"/>
        <v>18</v>
      </c>
      <c r="F16" s="46">
        <f t="shared" si="0"/>
        <v>28</v>
      </c>
      <c r="G16" s="144">
        <v>0.56230767760274003</v>
      </c>
      <c r="H16" s="144">
        <v>0.61342655781818201</v>
      </c>
    </row>
    <row r="17" spans="1:9" x14ac:dyDescent="0.25">
      <c r="A17" s="155"/>
      <c r="B17" s="46" t="s">
        <v>856</v>
      </c>
      <c r="C17" s="46">
        <v>3</v>
      </c>
      <c r="D17" s="46">
        <v>2</v>
      </c>
      <c r="E17" s="46">
        <f t="shared" si="1"/>
        <v>20</v>
      </c>
      <c r="F17" s="46">
        <f t="shared" si="0"/>
        <v>33</v>
      </c>
      <c r="G17" s="144">
        <v>0.30495059487799903</v>
      </c>
      <c r="H17" s="144">
        <v>0.40660079333333299</v>
      </c>
    </row>
    <row r="18" spans="1:9" x14ac:dyDescent="0.25">
      <c r="A18" s="155" t="s">
        <v>857</v>
      </c>
      <c r="B18" s="46" t="s">
        <v>858</v>
      </c>
      <c r="C18" s="46">
        <v>3</v>
      </c>
      <c r="D18" s="46">
        <v>9</v>
      </c>
      <c r="E18" s="46">
        <v>2</v>
      </c>
      <c r="F18" s="46">
        <f t="shared" si="0"/>
        <v>44</v>
      </c>
      <c r="G18" s="144">
        <v>5.4835364272750799E-2</v>
      </c>
      <c r="H18" s="144">
        <v>0.109670728</v>
      </c>
    </row>
    <row r="19" spans="1:9" x14ac:dyDescent="0.25">
      <c r="A19" s="155" t="s">
        <v>859</v>
      </c>
      <c r="B19" s="46" t="s">
        <v>851</v>
      </c>
      <c r="C19" s="46">
        <v>2</v>
      </c>
      <c r="D19" s="46">
        <v>3</v>
      </c>
      <c r="E19" s="46">
        <v>1</v>
      </c>
      <c r="F19" s="46">
        <f t="shared" si="0"/>
        <v>52</v>
      </c>
      <c r="G19" s="144">
        <v>1.75006481721545E-2</v>
      </c>
      <c r="H19" s="144">
        <v>5.2501944000000002E-2</v>
      </c>
      <c r="I19" s="94"/>
    </row>
    <row r="20" spans="1:9" x14ac:dyDescent="0.25">
      <c r="A20" s="155"/>
      <c r="B20" s="46"/>
      <c r="C20" s="46"/>
      <c r="D20" s="46"/>
      <c r="E20" s="46"/>
      <c r="F20" s="46"/>
      <c r="G20" s="144"/>
      <c r="H20" s="144"/>
      <c r="I20" s="94"/>
    </row>
    <row r="21" spans="1:9" x14ac:dyDescent="0.25">
      <c r="A21" s="94" t="s">
        <v>153</v>
      </c>
    </row>
    <row r="22" spans="1:9" x14ac:dyDescent="0.25">
      <c r="A22" s="94" t="s">
        <v>848</v>
      </c>
      <c r="B22" s="94" t="s">
        <v>137</v>
      </c>
      <c r="C22" s="154" t="s">
        <v>1348</v>
      </c>
      <c r="D22" s="94" t="s">
        <v>1349</v>
      </c>
      <c r="E22" s="154" t="s">
        <v>1350</v>
      </c>
      <c r="F22" s="154" t="s">
        <v>1351</v>
      </c>
      <c r="G22" s="94" t="s">
        <v>849</v>
      </c>
      <c r="H22" s="94" t="s">
        <v>817</v>
      </c>
    </row>
    <row r="23" spans="1:9" x14ac:dyDescent="0.25">
      <c r="A23" s="155" t="s">
        <v>860</v>
      </c>
      <c r="B23" s="46" t="s">
        <v>91</v>
      </c>
      <c r="C23" s="46">
        <v>4</v>
      </c>
      <c r="D23" s="46">
        <v>0</v>
      </c>
      <c r="E23" s="46">
        <f>50-C23</f>
        <v>46</v>
      </c>
      <c r="F23" s="46">
        <f>112-(C23+D23+E23)</f>
        <v>62</v>
      </c>
      <c r="G23" s="144">
        <v>3.70804499244866E-2</v>
      </c>
      <c r="H23" s="144">
        <v>0.2472731275</v>
      </c>
    </row>
    <row r="24" spans="1:9" x14ac:dyDescent="0.25">
      <c r="A24" s="155"/>
      <c r="B24" s="46" t="s">
        <v>851</v>
      </c>
      <c r="C24" s="46">
        <v>3</v>
      </c>
      <c r="D24" s="46">
        <v>3</v>
      </c>
      <c r="E24" s="46">
        <f t="shared" ref="E24:E33" si="2">50-C24</f>
        <v>47</v>
      </c>
      <c r="F24" s="46">
        <f t="shared" ref="F24:F43" si="3">112-(C24+D24+E24)</f>
        <v>59</v>
      </c>
      <c r="G24" s="144">
        <v>0.55342700545478596</v>
      </c>
      <c r="H24" s="144">
        <v>0.55342700499999997</v>
      </c>
    </row>
    <row r="25" spans="1:9" x14ac:dyDescent="0.25">
      <c r="A25" s="155"/>
      <c r="B25" s="46" t="s">
        <v>38</v>
      </c>
      <c r="C25" s="46">
        <v>3</v>
      </c>
      <c r="D25" s="46">
        <v>2</v>
      </c>
      <c r="E25" s="46">
        <f t="shared" si="2"/>
        <v>47</v>
      </c>
      <c r="F25" s="46">
        <f t="shared" si="3"/>
        <v>60</v>
      </c>
      <c r="G25" s="144">
        <v>0.39850526089058202</v>
      </c>
      <c r="H25" s="144">
        <v>0.46597468547368398</v>
      </c>
    </row>
    <row r="26" spans="1:9" x14ac:dyDescent="0.25">
      <c r="A26" s="155"/>
      <c r="B26" s="46" t="s">
        <v>13</v>
      </c>
      <c r="C26" s="46">
        <v>4</v>
      </c>
      <c r="D26" s="46">
        <v>1</v>
      </c>
      <c r="E26" s="46">
        <f t="shared" si="2"/>
        <v>46</v>
      </c>
      <c r="F26" s="46">
        <f t="shared" si="3"/>
        <v>61</v>
      </c>
      <c r="G26" s="144">
        <v>0.12222814975108599</v>
      </c>
      <c r="H26" s="144">
        <v>0.32084889374999997</v>
      </c>
    </row>
    <row r="27" spans="1:9" x14ac:dyDescent="0.25">
      <c r="A27" s="155"/>
      <c r="B27" s="46" t="s">
        <v>861</v>
      </c>
      <c r="C27" s="46">
        <v>3</v>
      </c>
      <c r="D27" s="46">
        <v>3</v>
      </c>
      <c r="E27" s="46">
        <f t="shared" si="2"/>
        <v>47</v>
      </c>
      <c r="F27" s="46">
        <f t="shared" si="3"/>
        <v>59</v>
      </c>
      <c r="G27" s="144">
        <v>0.55342700545478596</v>
      </c>
      <c r="H27" s="144">
        <v>0.55342700499999997</v>
      </c>
    </row>
    <row r="28" spans="1:9" x14ac:dyDescent="0.25">
      <c r="A28" s="155"/>
      <c r="B28" s="46" t="s">
        <v>862</v>
      </c>
      <c r="C28" s="46">
        <v>3</v>
      </c>
      <c r="D28" s="46">
        <v>0</v>
      </c>
      <c r="E28" s="46">
        <f t="shared" si="2"/>
        <v>47</v>
      </c>
      <c r="F28" s="46">
        <f t="shared" si="3"/>
        <v>62</v>
      </c>
      <c r="G28" s="144">
        <v>8.5995085995086096E-2</v>
      </c>
      <c r="H28" s="144">
        <v>0.257985258</v>
      </c>
    </row>
    <row r="29" spans="1:9" x14ac:dyDescent="0.25">
      <c r="A29" s="155"/>
      <c r="B29" s="46" t="s">
        <v>61</v>
      </c>
      <c r="C29" s="46">
        <v>5</v>
      </c>
      <c r="D29" s="46">
        <v>1</v>
      </c>
      <c r="E29" s="46">
        <f t="shared" si="2"/>
        <v>45</v>
      </c>
      <c r="F29" s="46">
        <f t="shared" si="3"/>
        <v>61</v>
      </c>
      <c r="G29" s="144">
        <v>6.1550466463439098E-2</v>
      </c>
      <c r="H29" s="144">
        <v>0.2472731275</v>
      </c>
    </row>
    <row r="30" spans="1:9" x14ac:dyDescent="0.25">
      <c r="A30" s="155"/>
      <c r="B30" s="46" t="s">
        <v>8</v>
      </c>
      <c r="C30" s="46">
        <v>4</v>
      </c>
      <c r="D30" s="46">
        <v>2</v>
      </c>
      <c r="E30" s="46">
        <f t="shared" si="2"/>
        <v>46</v>
      </c>
      <c r="F30" s="46">
        <f t="shared" si="3"/>
        <v>60</v>
      </c>
      <c r="G30" s="144">
        <v>0.24358351632637801</v>
      </c>
      <c r="H30" s="144">
        <v>0.42627115300000001</v>
      </c>
    </row>
    <row r="31" spans="1:9" x14ac:dyDescent="0.25">
      <c r="A31" s="155"/>
      <c r="B31" s="46" t="s">
        <v>853</v>
      </c>
      <c r="C31" s="46">
        <v>6</v>
      </c>
      <c r="D31" s="46">
        <v>5</v>
      </c>
      <c r="E31" s="46">
        <f t="shared" si="2"/>
        <v>44</v>
      </c>
      <c r="F31" s="46">
        <f t="shared" si="3"/>
        <v>57</v>
      </c>
      <c r="G31" s="144">
        <v>0.35112858768589</v>
      </c>
      <c r="H31" s="144">
        <v>0.46597468547368398</v>
      </c>
    </row>
    <row r="32" spans="1:9" x14ac:dyDescent="0.25">
      <c r="A32" s="155"/>
      <c r="B32" s="46" t="s">
        <v>863</v>
      </c>
      <c r="C32" s="46">
        <v>4</v>
      </c>
      <c r="D32" s="46">
        <v>2</v>
      </c>
      <c r="E32" s="46">
        <f t="shared" si="2"/>
        <v>46</v>
      </c>
      <c r="F32" s="46">
        <f t="shared" si="3"/>
        <v>60</v>
      </c>
      <c r="G32" s="144">
        <v>0.24358351632637801</v>
      </c>
      <c r="H32" s="144">
        <v>0.42627115300000001</v>
      </c>
    </row>
    <row r="33" spans="1:8" x14ac:dyDescent="0.25">
      <c r="A33" s="155"/>
      <c r="B33" s="46" t="s">
        <v>10</v>
      </c>
      <c r="C33" s="46">
        <v>5</v>
      </c>
      <c r="D33" s="46">
        <v>2</v>
      </c>
      <c r="E33" s="46">
        <f t="shared" si="2"/>
        <v>45</v>
      </c>
      <c r="F33" s="46">
        <f t="shared" si="3"/>
        <v>60</v>
      </c>
      <c r="G33" s="144">
        <v>0.140545940932262</v>
      </c>
      <c r="H33" s="144">
        <v>0.32794052899999998</v>
      </c>
    </row>
    <row r="34" spans="1:8" x14ac:dyDescent="0.25">
      <c r="A34" s="155" t="s">
        <v>859</v>
      </c>
      <c r="B34" s="46" t="s">
        <v>862</v>
      </c>
      <c r="C34" s="46">
        <v>3</v>
      </c>
      <c r="D34" s="46">
        <v>0</v>
      </c>
      <c r="E34" s="46">
        <f t="shared" ref="E34:E42" si="4">43-C34</f>
        <v>40</v>
      </c>
      <c r="F34" s="46">
        <f t="shared" si="3"/>
        <v>69</v>
      </c>
      <c r="G34" s="144">
        <v>5.4146191646191701E-2</v>
      </c>
      <c r="H34" s="144">
        <v>0.2472731275</v>
      </c>
    </row>
    <row r="35" spans="1:8" x14ac:dyDescent="0.25">
      <c r="A35" s="155"/>
      <c r="B35" s="46" t="s">
        <v>61</v>
      </c>
      <c r="C35" s="46">
        <v>3</v>
      </c>
      <c r="D35" s="46">
        <v>3</v>
      </c>
      <c r="E35" s="46">
        <f t="shared" si="4"/>
        <v>40</v>
      </c>
      <c r="F35" s="46">
        <f t="shared" si="3"/>
        <v>66</v>
      </c>
      <c r="G35" s="144">
        <v>0.42159614385885502</v>
      </c>
      <c r="H35" s="144">
        <v>0.46597468547368398</v>
      </c>
    </row>
    <row r="36" spans="1:8" x14ac:dyDescent="0.25">
      <c r="A36" s="155"/>
      <c r="B36" s="46" t="s">
        <v>38</v>
      </c>
      <c r="C36" s="46">
        <v>3</v>
      </c>
      <c r="D36" s="46">
        <v>2</v>
      </c>
      <c r="E36" s="46">
        <f t="shared" si="4"/>
        <v>40</v>
      </c>
      <c r="F36" s="46">
        <f t="shared" si="3"/>
        <v>67</v>
      </c>
      <c r="G36" s="144">
        <v>0.28646150320462199</v>
      </c>
      <c r="H36" s="144">
        <v>0.42969225449999998</v>
      </c>
    </row>
    <row r="37" spans="1:8" x14ac:dyDescent="0.25">
      <c r="A37" s="155"/>
      <c r="B37" s="46" t="s">
        <v>855</v>
      </c>
      <c r="C37" s="46">
        <v>3</v>
      </c>
      <c r="D37" s="46">
        <v>3</v>
      </c>
      <c r="E37" s="46">
        <f t="shared" si="4"/>
        <v>40</v>
      </c>
      <c r="F37" s="46">
        <f t="shared" si="3"/>
        <v>66</v>
      </c>
      <c r="G37" s="144">
        <v>0.42159614385885502</v>
      </c>
      <c r="H37" s="144">
        <v>0.46597468547368398</v>
      </c>
    </row>
    <row r="38" spans="1:8" x14ac:dyDescent="0.25">
      <c r="A38" s="155"/>
      <c r="B38" s="46" t="s">
        <v>16</v>
      </c>
      <c r="C38" s="46">
        <v>3</v>
      </c>
      <c r="D38" s="46">
        <v>2</v>
      </c>
      <c r="E38" s="46">
        <f t="shared" si="4"/>
        <v>40</v>
      </c>
      <c r="F38" s="46">
        <f t="shared" si="3"/>
        <v>67</v>
      </c>
      <c r="G38" s="144">
        <v>0.28646150320462199</v>
      </c>
      <c r="H38" s="144">
        <v>0.42969225449999998</v>
      </c>
    </row>
    <row r="39" spans="1:8" x14ac:dyDescent="0.25">
      <c r="A39" s="155"/>
      <c r="B39" s="46" t="s">
        <v>1338</v>
      </c>
      <c r="C39" s="46">
        <v>4</v>
      </c>
      <c r="D39" s="46">
        <v>1</v>
      </c>
      <c r="E39" s="46">
        <f t="shared" si="4"/>
        <v>39</v>
      </c>
      <c r="F39" s="46">
        <f t="shared" si="3"/>
        <v>68</v>
      </c>
      <c r="G39" s="144">
        <v>7.0649465144877993E-2</v>
      </c>
      <c r="H39" s="144">
        <v>0.2472731275</v>
      </c>
    </row>
    <row r="40" spans="1:8" x14ac:dyDescent="0.25">
      <c r="A40" s="155"/>
      <c r="B40" s="46" t="s">
        <v>8</v>
      </c>
      <c r="C40" s="46">
        <v>3</v>
      </c>
      <c r="D40" s="46">
        <v>3</v>
      </c>
      <c r="E40" s="46">
        <f t="shared" si="4"/>
        <v>40</v>
      </c>
      <c r="F40" s="46">
        <f t="shared" si="3"/>
        <v>66</v>
      </c>
      <c r="G40" s="144">
        <v>0.42159614385885502</v>
      </c>
      <c r="H40" s="144">
        <v>0.46597468547368398</v>
      </c>
    </row>
    <row r="41" spans="1:8" x14ac:dyDescent="0.25">
      <c r="A41" s="155"/>
      <c r="B41" s="46" t="s">
        <v>18</v>
      </c>
      <c r="C41" s="46">
        <v>4</v>
      </c>
      <c r="D41" s="46">
        <v>1</v>
      </c>
      <c r="E41" s="46">
        <f t="shared" si="4"/>
        <v>39</v>
      </c>
      <c r="F41" s="46">
        <f t="shared" si="3"/>
        <v>68</v>
      </c>
      <c r="G41" s="144">
        <v>7.0649465144877993E-2</v>
      </c>
      <c r="H41" s="144">
        <v>0.2472731275</v>
      </c>
    </row>
    <row r="42" spans="1:8" x14ac:dyDescent="0.25">
      <c r="A42" s="155"/>
      <c r="B42" s="46" t="s">
        <v>853</v>
      </c>
      <c r="C42" s="46">
        <v>6</v>
      </c>
      <c r="D42" s="46">
        <v>5</v>
      </c>
      <c r="E42" s="46">
        <f t="shared" si="4"/>
        <v>37</v>
      </c>
      <c r="F42" s="46">
        <f t="shared" si="3"/>
        <v>64</v>
      </c>
      <c r="G42" s="144">
        <v>0.200905693460978</v>
      </c>
      <c r="H42" s="144">
        <v>0.42190195530000002</v>
      </c>
    </row>
    <row r="43" spans="1:8" x14ac:dyDescent="0.25">
      <c r="A43" s="155" t="s">
        <v>864</v>
      </c>
      <c r="B43" s="46" t="s">
        <v>851</v>
      </c>
      <c r="C43" s="46">
        <v>3</v>
      </c>
      <c r="D43" s="46">
        <v>3</v>
      </c>
      <c r="E43" s="46">
        <v>4</v>
      </c>
      <c r="F43" s="46">
        <f t="shared" si="3"/>
        <v>102</v>
      </c>
      <c r="G43" s="144">
        <v>2.82326943563333E-3</v>
      </c>
      <c r="H43" s="144">
        <v>5.9288648999999999E-2</v>
      </c>
    </row>
    <row r="44" spans="1:8" x14ac:dyDescent="0.25">
      <c r="A44" s="155"/>
      <c r="B44" s="46"/>
      <c r="C44" s="46"/>
      <c r="D44" s="46"/>
      <c r="E44" s="46"/>
      <c r="F44" s="46"/>
      <c r="G44" s="144"/>
      <c r="H44" s="144"/>
    </row>
    <row r="45" spans="1:8" x14ac:dyDescent="0.25">
      <c r="A45" s="94" t="s">
        <v>202</v>
      </c>
    </row>
    <row r="46" spans="1:8" x14ac:dyDescent="0.25">
      <c r="A46" s="94" t="s">
        <v>848</v>
      </c>
      <c r="B46" s="94" t="s">
        <v>1355</v>
      </c>
      <c r="C46" s="154" t="s">
        <v>1348</v>
      </c>
      <c r="D46" s="94" t="s">
        <v>1349</v>
      </c>
      <c r="E46" s="154" t="s">
        <v>1350</v>
      </c>
      <c r="F46" s="154" t="s">
        <v>1351</v>
      </c>
      <c r="G46" s="94" t="s">
        <v>849</v>
      </c>
    </row>
    <row r="47" spans="1:8" x14ac:dyDescent="0.25">
      <c r="A47" s="158" t="s">
        <v>865</v>
      </c>
      <c r="B47" s="3" t="s">
        <v>1339</v>
      </c>
      <c r="C47" s="3">
        <v>4</v>
      </c>
      <c r="D47" s="3">
        <v>2</v>
      </c>
      <c r="E47" s="3">
        <v>4</v>
      </c>
      <c r="F47" s="3">
        <f>27-(C47+D47+E47)</f>
        <v>17</v>
      </c>
      <c r="G47" s="144">
        <v>4.4126890000000002E-2</v>
      </c>
    </row>
    <row r="48" spans="1:8" x14ac:dyDescent="0.25">
      <c r="A48" s="94"/>
    </row>
    <row r="51" spans="1:1" x14ac:dyDescent="0.25">
      <c r="A51" s="94"/>
    </row>
    <row r="55" spans="1:1" x14ac:dyDescent="0.25">
      <c r="A55" s="9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K12" sqref="K12"/>
    </sheetView>
  </sheetViews>
  <sheetFormatPr defaultColWidth="10.875" defaultRowHeight="15.75" x14ac:dyDescent="0.25"/>
  <cols>
    <col min="1" max="1" width="12.625" style="3" customWidth="1"/>
    <col min="2" max="2" width="7.375" style="3" customWidth="1"/>
    <col min="3" max="3" width="14.875" style="3" customWidth="1"/>
    <col min="4" max="4" width="11.375" style="3" bestFit="1" customWidth="1"/>
    <col min="5" max="6" width="11" style="3" customWidth="1"/>
    <col min="7" max="16384" width="10.875" style="3"/>
  </cols>
  <sheetData>
    <row r="1" spans="1:8" ht="18.75" x14ac:dyDescent="0.3">
      <c r="A1" s="92" t="s">
        <v>866</v>
      </c>
    </row>
    <row r="4" spans="1:8" ht="47.25" x14ac:dyDescent="0.25">
      <c r="A4" s="165" t="s">
        <v>1340</v>
      </c>
      <c r="B4" s="166" t="s">
        <v>848</v>
      </c>
      <c r="C4" s="166" t="s">
        <v>867</v>
      </c>
      <c r="D4" s="166" t="s">
        <v>868</v>
      </c>
      <c r="E4" s="166" t="s">
        <v>1341</v>
      </c>
      <c r="F4" s="166" t="s">
        <v>1342</v>
      </c>
      <c r="G4" s="166" t="s">
        <v>869</v>
      </c>
      <c r="H4" s="167" t="s">
        <v>870</v>
      </c>
    </row>
    <row r="5" spans="1:8" x14ac:dyDescent="0.25">
      <c r="A5" s="168" t="s">
        <v>202</v>
      </c>
      <c r="B5" s="169" t="s">
        <v>854</v>
      </c>
      <c r="C5" s="170" t="s">
        <v>871</v>
      </c>
      <c r="D5" s="170" t="s">
        <v>774</v>
      </c>
      <c r="E5" s="170">
        <v>20</v>
      </c>
      <c r="F5" s="170">
        <v>38</v>
      </c>
      <c r="G5" s="170">
        <v>1.01496271061443E-4</v>
      </c>
      <c r="H5" s="171">
        <v>1.4209477948602001E-3</v>
      </c>
    </row>
    <row r="6" spans="1:8" x14ac:dyDescent="0.25">
      <c r="A6" s="172" t="s">
        <v>202</v>
      </c>
      <c r="B6" s="160" t="s">
        <v>854</v>
      </c>
      <c r="C6" s="173" t="s">
        <v>871</v>
      </c>
      <c r="D6" s="173" t="s">
        <v>736</v>
      </c>
      <c r="E6" s="173">
        <v>20</v>
      </c>
      <c r="F6" s="173">
        <v>38</v>
      </c>
      <c r="G6" s="173">
        <v>4.0647606230675802E-4</v>
      </c>
      <c r="H6" s="174">
        <v>2.84533243614731E-3</v>
      </c>
    </row>
    <row r="7" spans="1:8" x14ac:dyDescent="0.25">
      <c r="A7" s="172" t="s">
        <v>202</v>
      </c>
      <c r="B7" s="160" t="s">
        <v>857</v>
      </c>
      <c r="C7" s="173" t="s">
        <v>872</v>
      </c>
      <c r="D7" s="173" t="s">
        <v>790</v>
      </c>
      <c r="E7" s="173">
        <v>5</v>
      </c>
      <c r="F7" s="173">
        <v>53</v>
      </c>
      <c r="G7" s="173">
        <v>6.3271054417006504E-3</v>
      </c>
      <c r="H7" s="174">
        <v>2.9526492061269699E-2</v>
      </c>
    </row>
    <row r="8" spans="1:8" x14ac:dyDescent="0.25">
      <c r="A8" s="172" t="s">
        <v>202</v>
      </c>
      <c r="B8" s="160" t="s">
        <v>857</v>
      </c>
      <c r="C8" s="173" t="s">
        <v>872</v>
      </c>
      <c r="D8" s="173" t="s">
        <v>743</v>
      </c>
      <c r="E8" s="173">
        <v>5</v>
      </c>
      <c r="F8" s="173">
        <v>53</v>
      </c>
      <c r="G8" s="173">
        <v>8.5968408349578005E-3</v>
      </c>
      <c r="H8" s="174">
        <v>3.0088942922352299E-2</v>
      </c>
    </row>
    <row r="9" spans="1:8" x14ac:dyDescent="0.25">
      <c r="A9" s="172" t="s">
        <v>202</v>
      </c>
      <c r="B9" s="161" t="s">
        <v>850</v>
      </c>
      <c r="C9" s="175" t="s">
        <v>874</v>
      </c>
      <c r="D9" s="175" t="s">
        <v>790</v>
      </c>
      <c r="E9" s="175">
        <v>8</v>
      </c>
      <c r="F9" s="175">
        <v>50</v>
      </c>
      <c r="G9" s="175">
        <v>0.137055358878102</v>
      </c>
      <c r="H9" s="176">
        <v>0.35570859230914798</v>
      </c>
    </row>
    <row r="10" spans="1:8" x14ac:dyDescent="0.25">
      <c r="A10" s="172" t="s">
        <v>202</v>
      </c>
      <c r="B10" s="161" t="s">
        <v>850</v>
      </c>
      <c r="C10" s="175" t="s">
        <v>874</v>
      </c>
      <c r="D10" s="175" t="s">
        <v>797</v>
      </c>
      <c r="E10" s="175">
        <v>8</v>
      </c>
      <c r="F10" s="175">
        <v>50</v>
      </c>
      <c r="G10" s="175">
        <v>0.15244653956106299</v>
      </c>
      <c r="H10" s="176">
        <v>0.35570859230914798</v>
      </c>
    </row>
    <row r="11" spans="1:8" x14ac:dyDescent="0.25">
      <c r="A11" s="172" t="s">
        <v>202</v>
      </c>
      <c r="B11" s="161" t="s">
        <v>854</v>
      </c>
      <c r="C11" s="175" t="s">
        <v>871</v>
      </c>
      <c r="D11" s="175" t="s">
        <v>759</v>
      </c>
      <c r="E11" s="175">
        <v>20</v>
      </c>
      <c r="F11" s="175">
        <v>38</v>
      </c>
      <c r="G11" s="175">
        <v>0.18790006187531499</v>
      </c>
      <c r="H11" s="176">
        <v>0.37580012375062899</v>
      </c>
    </row>
    <row r="12" spans="1:8" x14ac:dyDescent="0.25">
      <c r="A12" s="172" t="s">
        <v>202</v>
      </c>
      <c r="B12" s="161" t="s">
        <v>854</v>
      </c>
      <c r="C12" s="175" t="s">
        <v>871</v>
      </c>
      <c r="D12" s="175" t="s">
        <v>790</v>
      </c>
      <c r="E12" s="175">
        <v>20</v>
      </c>
      <c r="F12" s="175">
        <v>38</v>
      </c>
      <c r="G12" s="175">
        <v>0.45803424814542898</v>
      </c>
      <c r="H12" s="176">
        <v>0.80155993425450001</v>
      </c>
    </row>
    <row r="13" spans="1:8" x14ac:dyDescent="0.25">
      <c r="A13" s="172" t="s">
        <v>202</v>
      </c>
      <c r="B13" s="161" t="s">
        <v>850</v>
      </c>
      <c r="C13" s="175" t="s">
        <v>874</v>
      </c>
      <c r="D13" s="175" t="s">
        <v>802</v>
      </c>
      <c r="E13" s="175">
        <v>8</v>
      </c>
      <c r="F13" s="175">
        <v>50</v>
      </c>
      <c r="G13" s="175">
        <v>0.54041219306059696</v>
      </c>
      <c r="H13" s="176">
        <v>0.84064118920537301</v>
      </c>
    </row>
    <row r="14" spans="1:8" x14ac:dyDescent="0.25">
      <c r="A14" s="172" t="s">
        <v>202</v>
      </c>
      <c r="B14" s="161" t="s">
        <v>854</v>
      </c>
      <c r="C14" s="175" t="s">
        <v>871</v>
      </c>
      <c r="D14" s="175" t="s">
        <v>743</v>
      </c>
      <c r="E14" s="175">
        <v>20</v>
      </c>
      <c r="F14" s="175">
        <v>38</v>
      </c>
      <c r="G14" s="175">
        <v>0.99998724864726796</v>
      </c>
      <c r="H14" s="176">
        <v>0.99998724864726796</v>
      </c>
    </row>
    <row r="15" spans="1:8" x14ac:dyDescent="0.25">
      <c r="A15" s="172" t="s">
        <v>202</v>
      </c>
      <c r="B15" s="161" t="s">
        <v>854</v>
      </c>
      <c r="C15" s="175" t="s">
        <v>871</v>
      </c>
      <c r="D15" s="175" t="s">
        <v>797</v>
      </c>
      <c r="E15" s="175">
        <v>20</v>
      </c>
      <c r="F15" s="175">
        <v>38</v>
      </c>
      <c r="G15" s="175">
        <v>0.949765221521781</v>
      </c>
      <c r="H15" s="176">
        <v>0.99998724864726796</v>
      </c>
    </row>
    <row r="16" spans="1:8" x14ac:dyDescent="0.25">
      <c r="A16" s="172" t="s">
        <v>202</v>
      </c>
      <c r="B16" s="161" t="s">
        <v>850</v>
      </c>
      <c r="C16" s="175" t="s">
        <v>874</v>
      </c>
      <c r="D16" s="175" t="s">
        <v>736</v>
      </c>
      <c r="E16" s="175">
        <v>8</v>
      </c>
      <c r="F16" s="175">
        <v>50</v>
      </c>
      <c r="G16" s="175">
        <v>0.93600588337494095</v>
      </c>
      <c r="H16" s="176">
        <v>0.99998724864726796</v>
      </c>
    </row>
    <row r="17" spans="1:8" x14ac:dyDescent="0.25">
      <c r="A17" s="172" t="s">
        <v>202</v>
      </c>
      <c r="B17" s="161" t="s">
        <v>850</v>
      </c>
      <c r="C17" s="175" t="s">
        <v>874</v>
      </c>
      <c r="D17" s="175" t="s">
        <v>743</v>
      </c>
      <c r="E17" s="175">
        <v>8</v>
      </c>
      <c r="F17" s="175">
        <v>50</v>
      </c>
      <c r="G17" s="175">
        <v>0.76817652670167302</v>
      </c>
      <c r="H17" s="176">
        <v>0.99998724864726796</v>
      </c>
    </row>
    <row r="18" spans="1:8" x14ac:dyDescent="0.25">
      <c r="A18" s="177" t="s">
        <v>202</v>
      </c>
      <c r="B18" s="178" t="s">
        <v>857</v>
      </c>
      <c r="C18" s="179" t="s">
        <v>872</v>
      </c>
      <c r="D18" s="179" t="s">
        <v>797</v>
      </c>
      <c r="E18" s="179">
        <v>5</v>
      </c>
      <c r="F18" s="179">
        <v>53</v>
      </c>
      <c r="G18" s="179">
        <v>0.97020862000049601</v>
      </c>
      <c r="H18" s="180">
        <v>0.99998724864726796</v>
      </c>
    </row>
    <row r="19" spans="1:8" x14ac:dyDescent="0.25">
      <c r="A19" s="168" t="s">
        <v>153</v>
      </c>
      <c r="B19" s="169" t="s">
        <v>857</v>
      </c>
      <c r="C19" s="170" t="s">
        <v>872</v>
      </c>
      <c r="D19" s="170" t="s">
        <v>802</v>
      </c>
      <c r="E19" s="170">
        <v>5</v>
      </c>
      <c r="F19" s="170">
        <v>107</v>
      </c>
      <c r="G19" s="170">
        <v>7.2609315132620095E-4</v>
      </c>
      <c r="H19" s="171">
        <v>2.0330608237133601E-2</v>
      </c>
    </row>
    <row r="20" spans="1:8" x14ac:dyDescent="0.25">
      <c r="A20" s="172" t="s">
        <v>153</v>
      </c>
      <c r="B20" s="160" t="s">
        <v>860</v>
      </c>
      <c r="C20" s="173" t="s">
        <v>873</v>
      </c>
      <c r="D20" s="173" t="s">
        <v>743</v>
      </c>
      <c r="E20" s="173">
        <v>20</v>
      </c>
      <c r="F20" s="173">
        <v>92</v>
      </c>
      <c r="G20" s="173">
        <v>1.7442750896629099E-3</v>
      </c>
      <c r="H20" s="174">
        <v>2.4419851255280699E-2</v>
      </c>
    </row>
    <row r="21" spans="1:8" x14ac:dyDescent="0.25">
      <c r="A21" s="172" t="s">
        <v>153</v>
      </c>
      <c r="B21" s="161" t="s">
        <v>860</v>
      </c>
      <c r="C21" s="175" t="s">
        <v>873</v>
      </c>
      <c r="D21" s="175" t="s">
        <v>790</v>
      </c>
      <c r="E21" s="175">
        <v>20</v>
      </c>
      <c r="F21" s="175">
        <v>92</v>
      </c>
      <c r="G21" s="175">
        <v>0.14986994011470101</v>
      </c>
      <c r="H21" s="176">
        <v>0.65776885129904406</v>
      </c>
    </row>
    <row r="22" spans="1:8" x14ac:dyDescent="0.25">
      <c r="A22" s="172" t="s">
        <v>153</v>
      </c>
      <c r="B22" s="161" t="s">
        <v>860</v>
      </c>
      <c r="C22" s="175" t="s">
        <v>873</v>
      </c>
      <c r="D22" s="175" t="s">
        <v>797</v>
      </c>
      <c r="E22" s="175">
        <v>20</v>
      </c>
      <c r="F22" s="175">
        <v>92</v>
      </c>
      <c r="G22" s="175">
        <v>0.21142570220326401</v>
      </c>
      <c r="H22" s="176">
        <v>0.65776885129904406</v>
      </c>
    </row>
    <row r="23" spans="1:8" x14ac:dyDescent="0.25">
      <c r="A23" s="172" t="s">
        <v>153</v>
      </c>
      <c r="B23" s="161" t="s">
        <v>860</v>
      </c>
      <c r="C23" s="175" t="s">
        <v>876</v>
      </c>
      <c r="D23" s="175" t="s">
        <v>743</v>
      </c>
      <c r="E23" s="175">
        <v>9</v>
      </c>
      <c r="F23" s="175">
        <v>103</v>
      </c>
      <c r="G23" s="175">
        <v>0.20492932469411401</v>
      </c>
      <c r="H23" s="176">
        <v>0.65776885129904406</v>
      </c>
    </row>
    <row r="24" spans="1:8" x14ac:dyDescent="0.25">
      <c r="A24" s="172" t="s">
        <v>153</v>
      </c>
      <c r="B24" s="161" t="s">
        <v>860</v>
      </c>
      <c r="C24" s="175" t="s">
        <v>876</v>
      </c>
      <c r="D24" s="175" t="s">
        <v>797</v>
      </c>
      <c r="E24" s="175">
        <v>9</v>
      </c>
      <c r="F24" s="175">
        <v>103</v>
      </c>
      <c r="G24" s="175">
        <v>8.5342989628247296E-2</v>
      </c>
      <c r="H24" s="176">
        <v>0.65776885129904406</v>
      </c>
    </row>
    <row r="25" spans="1:8" x14ac:dyDescent="0.25">
      <c r="A25" s="172" t="s">
        <v>153</v>
      </c>
      <c r="B25" s="161" t="s">
        <v>860</v>
      </c>
      <c r="C25" s="175" t="s">
        <v>875</v>
      </c>
      <c r="D25" s="175" t="s">
        <v>759</v>
      </c>
      <c r="E25" s="175">
        <v>15</v>
      </c>
      <c r="F25" s="175">
        <v>97</v>
      </c>
      <c r="G25" s="175">
        <v>0.19410670832787899</v>
      </c>
      <c r="H25" s="176">
        <v>0.65776885129904406</v>
      </c>
    </row>
    <row r="26" spans="1:8" x14ac:dyDescent="0.25">
      <c r="A26" s="172" t="s">
        <v>153</v>
      </c>
      <c r="B26" s="161" t="s">
        <v>860</v>
      </c>
      <c r="C26" s="175" t="s">
        <v>875</v>
      </c>
      <c r="D26" s="175" t="s">
        <v>774</v>
      </c>
      <c r="E26" s="175">
        <v>15</v>
      </c>
      <c r="F26" s="175">
        <v>97</v>
      </c>
      <c r="G26" s="175">
        <v>0.11253957701155801</v>
      </c>
      <c r="H26" s="176">
        <v>0.65776885129904406</v>
      </c>
    </row>
    <row r="27" spans="1:8" x14ac:dyDescent="0.25">
      <c r="A27" s="172" t="s">
        <v>153</v>
      </c>
      <c r="B27" s="161" t="s">
        <v>857</v>
      </c>
      <c r="C27" s="175" t="s">
        <v>872</v>
      </c>
      <c r="D27" s="175" t="s">
        <v>743</v>
      </c>
      <c r="E27" s="175">
        <v>5</v>
      </c>
      <c r="F27" s="175">
        <v>107</v>
      </c>
      <c r="G27" s="175">
        <v>0.17259742085080801</v>
      </c>
      <c r="H27" s="176">
        <v>0.65776885129904406</v>
      </c>
    </row>
    <row r="28" spans="1:8" x14ac:dyDescent="0.25">
      <c r="A28" s="172" t="s">
        <v>153</v>
      </c>
      <c r="B28" s="161" t="s">
        <v>860</v>
      </c>
      <c r="C28" s="175" t="s">
        <v>876</v>
      </c>
      <c r="D28" s="175" t="s">
        <v>751</v>
      </c>
      <c r="E28" s="175">
        <v>9</v>
      </c>
      <c r="F28" s="175">
        <v>103</v>
      </c>
      <c r="G28" s="175">
        <v>0.26037527446556902</v>
      </c>
      <c r="H28" s="176">
        <v>0.72905076850359396</v>
      </c>
    </row>
    <row r="29" spans="1:8" x14ac:dyDescent="0.25">
      <c r="A29" s="172" t="s">
        <v>153</v>
      </c>
      <c r="B29" s="161" t="s">
        <v>860</v>
      </c>
      <c r="C29" s="175" t="s">
        <v>873</v>
      </c>
      <c r="D29" s="175" t="s">
        <v>774</v>
      </c>
      <c r="E29" s="175">
        <v>20</v>
      </c>
      <c r="F29" s="175">
        <v>92</v>
      </c>
      <c r="G29" s="175">
        <v>0.28829247467014102</v>
      </c>
      <c r="H29" s="176">
        <v>0.73383539006944998</v>
      </c>
    </row>
    <row r="30" spans="1:8" x14ac:dyDescent="0.25">
      <c r="A30" s="172" t="s">
        <v>153</v>
      </c>
      <c r="B30" s="161" t="s">
        <v>857</v>
      </c>
      <c r="C30" s="175" t="s">
        <v>872</v>
      </c>
      <c r="D30" s="175" t="s">
        <v>797</v>
      </c>
      <c r="E30" s="175">
        <v>5</v>
      </c>
      <c r="F30" s="175">
        <v>107</v>
      </c>
      <c r="G30" s="175">
        <v>0.34142554200580599</v>
      </c>
      <c r="H30" s="176">
        <v>0.79665959801354702</v>
      </c>
    </row>
    <row r="31" spans="1:8" x14ac:dyDescent="0.25">
      <c r="A31" s="172" t="s">
        <v>153</v>
      </c>
      <c r="B31" s="161" t="s">
        <v>860</v>
      </c>
      <c r="C31" s="175" t="s">
        <v>875</v>
      </c>
      <c r="D31" s="175" t="s">
        <v>751</v>
      </c>
      <c r="E31" s="175">
        <v>15</v>
      </c>
      <c r="F31" s="175">
        <v>97</v>
      </c>
      <c r="G31" s="175">
        <v>0.39227980203458701</v>
      </c>
      <c r="H31" s="176">
        <v>0.84491034284372502</v>
      </c>
    </row>
    <row r="32" spans="1:8" x14ac:dyDescent="0.25">
      <c r="A32" s="172" t="s">
        <v>153</v>
      </c>
      <c r="B32" s="161" t="s">
        <v>860</v>
      </c>
      <c r="C32" s="175" t="s">
        <v>873</v>
      </c>
      <c r="D32" s="175" t="s">
        <v>759</v>
      </c>
      <c r="E32" s="175">
        <v>20</v>
      </c>
      <c r="F32" s="175">
        <v>92</v>
      </c>
      <c r="G32" s="175">
        <v>0.54084374025587201</v>
      </c>
      <c r="H32" s="176">
        <v>0.878069552332017</v>
      </c>
    </row>
    <row r="33" spans="1:8" x14ac:dyDescent="0.25">
      <c r="A33" s="172" t="s">
        <v>153</v>
      </c>
      <c r="B33" s="161" t="s">
        <v>860</v>
      </c>
      <c r="C33" s="175" t="s">
        <v>876</v>
      </c>
      <c r="D33" s="175" t="s">
        <v>759</v>
      </c>
      <c r="E33" s="175">
        <v>9</v>
      </c>
      <c r="F33" s="175">
        <v>103</v>
      </c>
      <c r="G33" s="175">
        <v>0.52133950521237904</v>
      </c>
      <c r="H33" s="176">
        <v>0.878069552332017</v>
      </c>
    </row>
    <row r="34" spans="1:8" x14ac:dyDescent="0.25">
      <c r="A34" s="172" t="s">
        <v>153</v>
      </c>
      <c r="B34" s="161" t="s">
        <v>860</v>
      </c>
      <c r="C34" s="175" t="s">
        <v>876</v>
      </c>
      <c r="D34" s="175" t="s">
        <v>802</v>
      </c>
      <c r="E34" s="175">
        <v>9</v>
      </c>
      <c r="F34" s="175">
        <v>103</v>
      </c>
      <c r="G34" s="175">
        <v>0.48719238593446901</v>
      </c>
      <c r="H34" s="176">
        <v>0.878069552332017</v>
      </c>
    </row>
    <row r="35" spans="1:8" x14ac:dyDescent="0.25">
      <c r="A35" s="172" t="s">
        <v>153</v>
      </c>
      <c r="B35" s="161" t="s">
        <v>860</v>
      </c>
      <c r="C35" s="175" t="s">
        <v>875</v>
      </c>
      <c r="D35" s="175" t="s">
        <v>743</v>
      </c>
      <c r="E35" s="175">
        <v>15</v>
      </c>
      <c r="F35" s="175">
        <v>97</v>
      </c>
      <c r="G35" s="175">
        <v>0.56447328364201099</v>
      </c>
      <c r="H35" s="176">
        <v>0.878069552332017</v>
      </c>
    </row>
    <row r="36" spans="1:8" x14ac:dyDescent="0.25">
      <c r="A36" s="172" t="s">
        <v>153</v>
      </c>
      <c r="B36" s="161" t="s">
        <v>857</v>
      </c>
      <c r="C36" s="175" t="s">
        <v>872</v>
      </c>
      <c r="D36" s="175" t="s">
        <v>784</v>
      </c>
      <c r="E36" s="175">
        <v>5</v>
      </c>
      <c r="F36" s="175">
        <v>107</v>
      </c>
      <c r="G36" s="175">
        <v>0.56158026758947799</v>
      </c>
      <c r="H36" s="176">
        <v>0.878069552332017</v>
      </c>
    </row>
    <row r="37" spans="1:8" x14ac:dyDescent="0.25">
      <c r="A37" s="172" t="s">
        <v>153</v>
      </c>
      <c r="B37" s="161" t="s">
        <v>860</v>
      </c>
      <c r="C37" s="175" t="s">
        <v>873</v>
      </c>
      <c r="D37" s="175" t="s">
        <v>802</v>
      </c>
      <c r="E37" s="175">
        <v>20</v>
      </c>
      <c r="F37" s="175">
        <v>92</v>
      </c>
      <c r="G37" s="175">
        <v>0.61213492486532295</v>
      </c>
      <c r="H37" s="176">
        <v>0.89885079812838697</v>
      </c>
    </row>
    <row r="38" spans="1:8" x14ac:dyDescent="0.25">
      <c r="A38" s="172" t="s">
        <v>153</v>
      </c>
      <c r="B38" s="161" t="s">
        <v>860</v>
      </c>
      <c r="C38" s="175" t="s">
        <v>876</v>
      </c>
      <c r="D38" s="175" t="s">
        <v>774</v>
      </c>
      <c r="E38" s="175">
        <v>9</v>
      </c>
      <c r="F38" s="175">
        <v>103</v>
      </c>
      <c r="G38" s="175">
        <v>0.642036284377419</v>
      </c>
      <c r="H38" s="176">
        <v>0.89885079812838697</v>
      </c>
    </row>
    <row r="39" spans="1:8" x14ac:dyDescent="0.25">
      <c r="A39" s="172" t="s">
        <v>153</v>
      </c>
      <c r="B39" s="161" t="s">
        <v>860</v>
      </c>
      <c r="C39" s="175" t="s">
        <v>875</v>
      </c>
      <c r="D39" s="175" t="s">
        <v>797</v>
      </c>
      <c r="E39" s="175">
        <v>15</v>
      </c>
      <c r="F39" s="175">
        <v>97</v>
      </c>
      <c r="G39" s="175">
        <v>0.68077793545351095</v>
      </c>
      <c r="H39" s="176">
        <v>0.90770391393801497</v>
      </c>
    </row>
    <row r="40" spans="1:8" x14ac:dyDescent="0.25">
      <c r="A40" s="172" t="s">
        <v>153</v>
      </c>
      <c r="B40" s="161" t="s">
        <v>860</v>
      </c>
      <c r="C40" s="175" t="s">
        <v>875</v>
      </c>
      <c r="D40" s="175" t="s">
        <v>802</v>
      </c>
      <c r="E40" s="175">
        <v>15</v>
      </c>
      <c r="F40" s="175">
        <v>97</v>
      </c>
      <c r="G40" s="175">
        <v>0.71935844350370104</v>
      </c>
      <c r="H40" s="176">
        <v>0.91554710991380095</v>
      </c>
    </row>
    <row r="41" spans="1:8" x14ac:dyDescent="0.25">
      <c r="A41" s="172" t="s">
        <v>153</v>
      </c>
      <c r="B41" s="161" t="s">
        <v>860</v>
      </c>
      <c r="C41" s="175" t="s">
        <v>876</v>
      </c>
      <c r="D41" s="175" t="s">
        <v>736</v>
      </c>
      <c r="E41" s="175">
        <v>9</v>
      </c>
      <c r="F41" s="175">
        <v>103</v>
      </c>
      <c r="G41" s="175">
        <v>0.80109772263023404</v>
      </c>
      <c r="H41" s="176">
        <v>0.93461400973527298</v>
      </c>
    </row>
    <row r="42" spans="1:8" x14ac:dyDescent="0.25">
      <c r="A42" s="172" t="s">
        <v>153</v>
      </c>
      <c r="B42" s="161" t="s">
        <v>860</v>
      </c>
      <c r="C42" s="175" t="s">
        <v>875</v>
      </c>
      <c r="D42" s="175" t="s">
        <v>784</v>
      </c>
      <c r="E42" s="175">
        <v>15</v>
      </c>
      <c r="F42" s="175">
        <v>97</v>
      </c>
      <c r="G42" s="175">
        <v>0.77901974758708104</v>
      </c>
      <c r="H42" s="176">
        <v>0.93461400973527298</v>
      </c>
    </row>
    <row r="43" spans="1:8" x14ac:dyDescent="0.25">
      <c r="A43" s="172" t="s">
        <v>153</v>
      </c>
      <c r="B43" s="161" t="s">
        <v>860</v>
      </c>
      <c r="C43" s="175" t="s">
        <v>875</v>
      </c>
      <c r="D43" s="175" t="s">
        <v>736</v>
      </c>
      <c r="E43" s="175">
        <v>15</v>
      </c>
      <c r="F43" s="175">
        <v>97</v>
      </c>
      <c r="G43" s="175">
        <v>0.87908332018405599</v>
      </c>
      <c r="H43" s="176">
        <v>0.98457331860614306</v>
      </c>
    </row>
    <row r="44" spans="1:8" x14ac:dyDescent="0.25">
      <c r="A44" s="172" t="s">
        <v>153</v>
      </c>
      <c r="B44" s="161" t="s">
        <v>860</v>
      </c>
      <c r="C44" s="175" t="s">
        <v>873</v>
      </c>
      <c r="D44" s="175" t="s">
        <v>736</v>
      </c>
      <c r="E44" s="175">
        <v>20</v>
      </c>
      <c r="F44" s="175">
        <v>92</v>
      </c>
      <c r="G44" s="175">
        <v>0.94340038974163898</v>
      </c>
      <c r="H44" s="176">
        <v>0.99005674991190196</v>
      </c>
    </row>
    <row r="45" spans="1:8" x14ac:dyDescent="0.25">
      <c r="A45" s="172" t="s">
        <v>153</v>
      </c>
      <c r="B45" s="161" t="s">
        <v>860</v>
      </c>
      <c r="C45" s="175" t="s">
        <v>873</v>
      </c>
      <c r="D45" s="175" t="s">
        <v>784</v>
      </c>
      <c r="E45" s="175">
        <v>20</v>
      </c>
      <c r="F45" s="175">
        <v>92</v>
      </c>
      <c r="G45" s="175">
        <v>0.99005674991190196</v>
      </c>
      <c r="H45" s="176">
        <v>0.99005674991190196</v>
      </c>
    </row>
    <row r="46" spans="1:8" x14ac:dyDescent="0.25">
      <c r="A46" s="177" t="s">
        <v>153</v>
      </c>
      <c r="B46" s="178" t="s">
        <v>857</v>
      </c>
      <c r="C46" s="179" t="s">
        <v>872</v>
      </c>
      <c r="D46" s="179" t="s">
        <v>736</v>
      </c>
      <c r="E46" s="179">
        <v>5</v>
      </c>
      <c r="F46" s="179">
        <v>107</v>
      </c>
      <c r="G46" s="179">
        <v>0.97141378320618099</v>
      </c>
      <c r="H46" s="180">
        <v>0.99005674991190196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election activeCell="N14" sqref="N14"/>
    </sheetView>
  </sheetViews>
  <sheetFormatPr defaultColWidth="10.875" defaultRowHeight="15.75" x14ac:dyDescent="0.25"/>
  <cols>
    <col min="1" max="1" width="38.375" style="3" bestFit="1" customWidth="1"/>
    <col min="2" max="2" width="14.375" style="3" bestFit="1" customWidth="1"/>
    <col min="3" max="3" width="10.125" style="3" bestFit="1" customWidth="1"/>
    <col min="4" max="4" width="6" style="3" bestFit="1" customWidth="1"/>
    <col min="5" max="5" width="5.875" style="3" bestFit="1" customWidth="1"/>
    <col min="6" max="6" width="7.625" style="3" bestFit="1" customWidth="1"/>
    <col min="7" max="7" width="10.875" style="3"/>
    <col min="8" max="8" width="11.375" style="3" bestFit="1" customWidth="1"/>
    <col min="9" max="9" width="14.875" style="3" bestFit="1" customWidth="1"/>
    <col min="10" max="16384" width="10.875" style="3"/>
  </cols>
  <sheetData>
    <row r="1" spans="1:9" ht="18.75" x14ac:dyDescent="0.3">
      <c r="A1" s="92" t="s">
        <v>1295</v>
      </c>
    </row>
    <row r="2" spans="1:9" ht="18.75" x14ac:dyDescent="0.3">
      <c r="A2" s="2" t="s">
        <v>1356</v>
      </c>
    </row>
    <row r="3" spans="1:9" ht="18.75" x14ac:dyDescent="0.3">
      <c r="A3" s="2"/>
    </row>
    <row r="4" spans="1:9" ht="18.75" x14ac:dyDescent="0.3">
      <c r="A4" s="2"/>
    </row>
    <row r="5" spans="1:9" x14ac:dyDescent="0.25">
      <c r="A5" s="94" t="s">
        <v>877</v>
      </c>
      <c r="B5" s="94" t="s">
        <v>878</v>
      </c>
      <c r="C5" s="94" t="s">
        <v>879</v>
      </c>
      <c r="D5" s="94" t="s">
        <v>880</v>
      </c>
      <c r="E5" s="94" t="s">
        <v>881</v>
      </c>
      <c r="F5" s="94" t="s">
        <v>848</v>
      </c>
      <c r="G5" s="94" t="s">
        <v>882</v>
      </c>
      <c r="H5" s="94" t="s">
        <v>868</v>
      </c>
      <c r="I5" s="94" t="s">
        <v>883</v>
      </c>
    </row>
    <row r="6" spans="1:9" x14ac:dyDescent="0.25">
      <c r="A6" s="59" t="s">
        <v>277</v>
      </c>
      <c r="B6" s="59">
        <v>7</v>
      </c>
      <c r="C6" s="59">
        <v>141192550</v>
      </c>
      <c r="D6" s="59" t="s">
        <v>884</v>
      </c>
      <c r="E6" s="59" t="s">
        <v>885</v>
      </c>
      <c r="F6" s="160" t="s">
        <v>860</v>
      </c>
      <c r="G6" s="59" t="s">
        <v>886</v>
      </c>
      <c r="H6" s="59" t="s">
        <v>759</v>
      </c>
      <c r="I6" s="59" t="s">
        <v>759</v>
      </c>
    </row>
    <row r="7" spans="1:9" x14ac:dyDescent="0.25">
      <c r="A7" s="3" t="s">
        <v>670</v>
      </c>
      <c r="B7" s="3">
        <v>6</v>
      </c>
      <c r="C7" s="3">
        <v>145246771</v>
      </c>
      <c r="D7" s="3" t="s">
        <v>887</v>
      </c>
      <c r="E7" s="3" t="s">
        <v>884</v>
      </c>
      <c r="F7" s="158" t="s">
        <v>850</v>
      </c>
      <c r="G7" s="3" t="s">
        <v>888</v>
      </c>
      <c r="H7" s="3" t="s">
        <v>790</v>
      </c>
      <c r="I7" s="3" t="s">
        <v>790</v>
      </c>
    </row>
    <row r="8" spans="1:9" x14ac:dyDescent="0.25">
      <c r="A8" s="3" t="s">
        <v>1323</v>
      </c>
      <c r="B8" s="3">
        <v>7</v>
      </c>
      <c r="C8" s="3">
        <v>130196315</v>
      </c>
      <c r="D8" s="3" t="s">
        <v>885</v>
      </c>
      <c r="E8" s="3" t="s">
        <v>889</v>
      </c>
      <c r="F8" s="158" t="s">
        <v>854</v>
      </c>
      <c r="G8" s="3" t="s">
        <v>890</v>
      </c>
      <c r="H8" s="3" t="s">
        <v>774</v>
      </c>
      <c r="I8" s="3" t="s">
        <v>774</v>
      </c>
    </row>
    <row r="9" spans="1:9" x14ac:dyDescent="0.25">
      <c r="A9" s="3" t="s">
        <v>375</v>
      </c>
      <c r="B9" s="3">
        <v>7</v>
      </c>
      <c r="C9" s="3">
        <v>130196315</v>
      </c>
      <c r="D9" s="3" t="s">
        <v>885</v>
      </c>
      <c r="E9" s="3" t="s">
        <v>889</v>
      </c>
      <c r="F9" s="158" t="s">
        <v>854</v>
      </c>
      <c r="G9" s="3" t="s">
        <v>890</v>
      </c>
      <c r="H9" s="3" t="s">
        <v>774</v>
      </c>
      <c r="I9" s="3" t="s">
        <v>774</v>
      </c>
    </row>
    <row r="10" spans="1:9" x14ac:dyDescent="0.25">
      <c r="A10" s="3" t="s">
        <v>570</v>
      </c>
      <c r="B10" s="3">
        <v>7</v>
      </c>
      <c r="C10" s="3">
        <v>130196315</v>
      </c>
      <c r="D10" s="3" t="s">
        <v>885</v>
      </c>
      <c r="E10" s="3" t="s">
        <v>889</v>
      </c>
      <c r="F10" s="158" t="s">
        <v>854</v>
      </c>
      <c r="G10" s="3" t="s">
        <v>890</v>
      </c>
      <c r="H10" s="3" t="s">
        <v>797</v>
      </c>
      <c r="I10" s="3" t="s">
        <v>797</v>
      </c>
    </row>
    <row r="11" spans="1:9" x14ac:dyDescent="0.25">
      <c r="A11" s="3" t="s">
        <v>572</v>
      </c>
      <c r="B11" s="3">
        <v>7</v>
      </c>
      <c r="C11" s="3">
        <v>130196315</v>
      </c>
      <c r="D11" s="3" t="s">
        <v>885</v>
      </c>
      <c r="E11" s="3" t="s">
        <v>889</v>
      </c>
      <c r="F11" s="158" t="s">
        <v>854</v>
      </c>
      <c r="G11" s="3" t="s">
        <v>890</v>
      </c>
      <c r="H11" s="3" t="s">
        <v>797</v>
      </c>
      <c r="I11" s="3" t="s">
        <v>797</v>
      </c>
    </row>
    <row r="12" spans="1:9" x14ac:dyDescent="0.25">
      <c r="A12" s="3" t="s">
        <v>680</v>
      </c>
      <c r="B12" s="3">
        <v>7</v>
      </c>
      <c r="C12" s="3">
        <v>130196315</v>
      </c>
      <c r="D12" s="3" t="s">
        <v>885</v>
      </c>
      <c r="E12" s="3" t="s">
        <v>889</v>
      </c>
      <c r="F12" s="158" t="s">
        <v>854</v>
      </c>
      <c r="G12" s="3" t="s">
        <v>890</v>
      </c>
      <c r="H12" s="3" t="s">
        <v>797</v>
      </c>
      <c r="I12" s="3" t="s">
        <v>797</v>
      </c>
    </row>
    <row r="13" spans="1:9" x14ac:dyDescent="0.25">
      <c r="A13" s="59" t="s">
        <v>193</v>
      </c>
      <c r="B13" s="59">
        <v>7</v>
      </c>
      <c r="C13" s="59">
        <v>141192550</v>
      </c>
      <c r="D13" s="59" t="s">
        <v>884</v>
      </c>
      <c r="E13" s="59" t="s">
        <v>887</v>
      </c>
      <c r="F13" s="160" t="s">
        <v>860</v>
      </c>
      <c r="G13" s="59" t="s">
        <v>891</v>
      </c>
      <c r="H13" s="59" t="s">
        <v>751</v>
      </c>
      <c r="I13" s="59" t="s">
        <v>751</v>
      </c>
    </row>
    <row r="14" spans="1:9" x14ac:dyDescent="0.25">
      <c r="A14" s="3" t="s">
        <v>1309</v>
      </c>
      <c r="B14" s="3">
        <v>6</v>
      </c>
      <c r="C14" s="3">
        <v>39627783</v>
      </c>
      <c r="D14" s="3" t="s">
        <v>885</v>
      </c>
      <c r="E14" s="3" t="s">
        <v>884</v>
      </c>
      <c r="F14" s="158" t="s">
        <v>857</v>
      </c>
      <c r="G14" s="3" t="s">
        <v>892</v>
      </c>
      <c r="H14" s="3" t="s">
        <v>743</v>
      </c>
      <c r="I14" s="3" t="s">
        <v>743</v>
      </c>
    </row>
    <row r="15" spans="1:9" x14ac:dyDescent="0.25">
      <c r="A15" s="3" t="s">
        <v>1310</v>
      </c>
      <c r="B15" s="3">
        <v>6</v>
      </c>
      <c r="C15" s="3">
        <v>39627783</v>
      </c>
      <c r="D15" s="3" t="s">
        <v>885</v>
      </c>
      <c r="E15" s="3" t="s">
        <v>884</v>
      </c>
      <c r="F15" s="158" t="s">
        <v>857</v>
      </c>
      <c r="G15" s="3" t="s">
        <v>892</v>
      </c>
      <c r="H15" s="3" t="s">
        <v>743</v>
      </c>
      <c r="I15" s="3" t="s">
        <v>743</v>
      </c>
    </row>
    <row r="16" spans="1:9" x14ac:dyDescent="0.25">
      <c r="A16" s="3" t="s">
        <v>474</v>
      </c>
      <c r="B16" s="3">
        <v>6</v>
      </c>
      <c r="C16" s="3">
        <v>39627783</v>
      </c>
      <c r="D16" s="3" t="s">
        <v>885</v>
      </c>
      <c r="E16" s="3" t="s">
        <v>884</v>
      </c>
      <c r="F16" s="158" t="s">
        <v>857</v>
      </c>
      <c r="G16" s="3" t="s">
        <v>892</v>
      </c>
      <c r="H16" s="3" t="s">
        <v>743</v>
      </c>
      <c r="I16" s="3" t="s">
        <v>743</v>
      </c>
    </row>
    <row r="17" spans="1:9" x14ac:dyDescent="0.25">
      <c r="A17" s="3" t="s">
        <v>828</v>
      </c>
      <c r="B17" s="3">
        <v>6</v>
      </c>
      <c r="C17" s="3">
        <v>39627783</v>
      </c>
      <c r="D17" s="3" t="s">
        <v>885</v>
      </c>
      <c r="E17" s="3" t="s">
        <v>884</v>
      </c>
      <c r="F17" s="158" t="s">
        <v>857</v>
      </c>
      <c r="G17" s="3" t="s">
        <v>892</v>
      </c>
      <c r="H17" s="3" t="s">
        <v>743</v>
      </c>
      <c r="I17" s="3" t="s">
        <v>743</v>
      </c>
    </row>
    <row r="18" spans="1:9" x14ac:dyDescent="0.25">
      <c r="A18" s="3" t="s">
        <v>430</v>
      </c>
      <c r="B18" s="3">
        <v>6</v>
      </c>
      <c r="C18" s="3">
        <v>39627783</v>
      </c>
      <c r="D18" s="3" t="s">
        <v>885</v>
      </c>
      <c r="E18" s="3" t="s">
        <v>884</v>
      </c>
      <c r="F18" s="158" t="s">
        <v>857</v>
      </c>
      <c r="G18" s="3" t="s">
        <v>892</v>
      </c>
      <c r="H18" s="3" t="s">
        <v>743</v>
      </c>
      <c r="I18" s="3" t="s">
        <v>743</v>
      </c>
    </row>
    <row r="19" spans="1:9" x14ac:dyDescent="0.25">
      <c r="A19" s="52" t="s">
        <v>1305</v>
      </c>
      <c r="B19" s="52">
        <v>7</v>
      </c>
      <c r="C19" s="52">
        <v>141192550</v>
      </c>
      <c r="D19" s="52" t="s">
        <v>884</v>
      </c>
      <c r="E19" s="52" t="s">
        <v>885</v>
      </c>
      <c r="F19" s="161" t="s">
        <v>860</v>
      </c>
      <c r="G19" s="52" t="s">
        <v>886</v>
      </c>
      <c r="H19" s="52" t="s">
        <v>743</v>
      </c>
      <c r="I19" s="52" t="s">
        <v>743</v>
      </c>
    </row>
    <row r="20" spans="1:9" x14ac:dyDescent="0.25">
      <c r="A20" s="52" t="s">
        <v>361</v>
      </c>
      <c r="B20" s="52">
        <v>7</v>
      </c>
      <c r="C20" s="52">
        <v>141192550</v>
      </c>
      <c r="D20" s="52" t="s">
        <v>884</v>
      </c>
      <c r="E20" s="52" t="s">
        <v>885</v>
      </c>
      <c r="F20" s="161" t="s">
        <v>860</v>
      </c>
      <c r="G20" s="52" t="s">
        <v>886</v>
      </c>
      <c r="H20" s="52" t="s">
        <v>743</v>
      </c>
      <c r="I20" s="52" t="s">
        <v>743</v>
      </c>
    </row>
    <row r="21" spans="1:9" x14ac:dyDescent="0.25">
      <c r="A21" s="52" t="s">
        <v>1324</v>
      </c>
      <c r="B21" s="52">
        <v>7</v>
      </c>
      <c r="C21" s="52">
        <v>141192550</v>
      </c>
      <c r="D21" s="52" t="s">
        <v>884</v>
      </c>
      <c r="E21" s="52" t="s">
        <v>885</v>
      </c>
      <c r="F21" s="161" t="s">
        <v>860</v>
      </c>
      <c r="G21" s="52" t="s">
        <v>886</v>
      </c>
      <c r="H21" s="52" t="s">
        <v>743</v>
      </c>
      <c r="I21" s="52" t="s">
        <v>743</v>
      </c>
    </row>
    <row r="22" spans="1:9" x14ac:dyDescent="0.25">
      <c r="A22" s="52" t="s">
        <v>1325</v>
      </c>
      <c r="B22" s="52">
        <v>7</v>
      </c>
      <c r="C22" s="52">
        <v>141192550</v>
      </c>
      <c r="D22" s="52" t="s">
        <v>884</v>
      </c>
      <c r="E22" s="52" t="s">
        <v>885</v>
      </c>
      <c r="F22" s="161" t="s">
        <v>860</v>
      </c>
      <c r="G22" s="52" t="s">
        <v>886</v>
      </c>
      <c r="H22" s="52" t="s">
        <v>743</v>
      </c>
      <c r="I22" s="52" t="s">
        <v>743</v>
      </c>
    </row>
    <row r="23" spans="1:9" x14ac:dyDescent="0.25">
      <c r="A23" s="52" t="s">
        <v>295</v>
      </c>
      <c r="B23" s="52">
        <v>7</v>
      </c>
      <c r="C23" s="52">
        <v>141192550</v>
      </c>
      <c r="D23" s="52" t="s">
        <v>884</v>
      </c>
      <c r="E23" s="52" t="s">
        <v>885</v>
      </c>
      <c r="F23" s="161" t="s">
        <v>860</v>
      </c>
      <c r="G23" s="52" t="s">
        <v>886</v>
      </c>
      <c r="H23" s="52" t="s">
        <v>743</v>
      </c>
      <c r="I23" s="52" t="s">
        <v>743</v>
      </c>
    </row>
    <row r="24" spans="1:9" x14ac:dyDescent="0.25">
      <c r="A24" s="52" t="s">
        <v>580</v>
      </c>
      <c r="B24" s="52">
        <v>7</v>
      </c>
      <c r="C24" s="52">
        <v>141192550</v>
      </c>
      <c r="D24" s="52" t="s">
        <v>884</v>
      </c>
      <c r="E24" s="52" t="s">
        <v>885</v>
      </c>
      <c r="F24" s="161" t="s">
        <v>860</v>
      </c>
      <c r="G24" s="52" t="s">
        <v>886</v>
      </c>
      <c r="H24" s="52" t="s">
        <v>743</v>
      </c>
      <c r="I24" s="52" t="s">
        <v>743</v>
      </c>
    </row>
    <row r="25" spans="1:9" x14ac:dyDescent="0.25">
      <c r="A25" s="52" t="s">
        <v>595</v>
      </c>
      <c r="B25" s="52">
        <v>7</v>
      </c>
      <c r="C25" s="52">
        <v>141192550</v>
      </c>
      <c r="D25" s="52" t="s">
        <v>884</v>
      </c>
      <c r="E25" s="52" t="s">
        <v>885</v>
      </c>
      <c r="F25" s="161" t="s">
        <v>860</v>
      </c>
      <c r="G25" s="52" t="s">
        <v>886</v>
      </c>
      <c r="H25" s="52" t="s">
        <v>743</v>
      </c>
      <c r="I25" s="52" t="s">
        <v>743</v>
      </c>
    </row>
    <row r="26" spans="1:9" x14ac:dyDescent="0.25">
      <c r="A26" s="52" t="s">
        <v>335</v>
      </c>
      <c r="B26" s="52">
        <v>7</v>
      </c>
      <c r="C26" s="52">
        <v>141192550</v>
      </c>
      <c r="D26" s="52" t="s">
        <v>884</v>
      </c>
      <c r="E26" s="52" t="s">
        <v>887</v>
      </c>
      <c r="F26" s="161" t="s">
        <v>860</v>
      </c>
      <c r="G26" s="52" t="s">
        <v>891</v>
      </c>
      <c r="H26" s="52" t="s">
        <v>743</v>
      </c>
      <c r="I26" s="52" t="s">
        <v>743</v>
      </c>
    </row>
    <row r="27" spans="1:9" x14ac:dyDescent="0.25">
      <c r="A27" s="52" t="s">
        <v>419</v>
      </c>
      <c r="B27" s="52">
        <v>7</v>
      </c>
      <c r="C27" s="52">
        <v>141192550</v>
      </c>
      <c r="D27" s="52" t="s">
        <v>884</v>
      </c>
      <c r="E27" s="52" t="s">
        <v>887</v>
      </c>
      <c r="F27" s="161" t="s">
        <v>860</v>
      </c>
      <c r="G27" s="52" t="s">
        <v>891</v>
      </c>
      <c r="H27" s="52" t="s">
        <v>743</v>
      </c>
      <c r="I27" s="52" t="s">
        <v>743</v>
      </c>
    </row>
    <row r="28" spans="1:9" x14ac:dyDescent="0.25">
      <c r="A28" s="52" t="s">
        <v>508</v>
      </c>
      <c r="B28" s="52">
        <v>7</v>
      </c>
      <c r="C28" s="52">
        <v>141192550</v>
      </c>
      <c r="D28" s="52" t="s">
        <v>884</v>
      </c>
      <c r="E28" s="52" t="s">
        <v>887</v>
      </c>
      <c r="F28" s="161" t="s">
        <v>860</v>
      </c>
      <c r="G28" s="52" t="s">
        <v>891</v>
      </c>
      <c r="H28" s="52" t="s">
        <v>743</v>
      </c>
      <c r="I28" s="52" t="s">
        <v>743</v>
      </c>
    </row>
    <row r="29" spans="1:9" x14ac:dyDescent="0.25">
      <c r="A29" s="52" t="s">
        <v>550</v>
      </c>
      <c r="B29" s="52">
        <v>7</v>
      </c>
      <c r="C29" s="52">
        <v>141192550</v>
      </c>
      <c r="D29" s="52" t="s">
        <v>884</v>
      </c>
      <c r="E29" s="52" t="s">
        <v>887</v>
      </c>
      <c r="F29" s="161" t="s">
        <v>860</v>
      </c>
      <c r="G29" s="52" t="s">
        <v>891</v>
      </c>
      <c r="H29" s="52" t="s">
        <v>743</v>
      </c>
      <c r="I29" s="52" t="s">
        <v>743</v>
      </c>
    </row>
    <row r="30" spans="1:9" x14ac:dyDescent="0.25">
      <c r="A30" s="52" t="s">
        <v>641</v>
      </c>
      <c r="B30" s="52">
        <v>7</v>
      </c>
      <c r="C30" s="52">
        <v>141192550</v>
      </c>
      <c r="D30" s="52" t="s">
        <v>884</v>
      </c>
      <c r="E30" s="52" t="s">
        <v>887</v>
      </c>
      <c r="F30" s="161" t="s">
        <v>860</v>
      </c>
      <c r="G30" s="52" t="s">
        <v>891</v>
      </c>
      <c r="H30" s="52" t="s">
        <v>743</v>
      </c>
      <c r="I30" s="52" t="s">
        <v>743</v>
      </c>
    </row>
    <row r="31" spans="1:9" x14ac:dyDescent="0.25">
      <c r="A31" s="52" t="s">
        <v>1319</v>
      </c>
      <c r="B31" s="52">
        <v>7</v>
      </c>
      <c r="C31" s="52">
        <v>141192550</v>
      </c>
      <c r="D31" s="52" t="s">
        <v>884</v>
      </c>
      <c r="E31" s="52" t="s">
        <v>887</v>
      </c>
      <c r="F31" s="161" t="s">
        <v>860</v>
      </c>
      <c r="G31" s="52" t="s">
        <v>891</v>
      </c>
      <c r="H31" s="52" t="s">
        <v>743</v>
      </c>
      <c r="I31" s="52" t="s">
        <v>743</v>
      </c>
    </row>
    <row r="32" spans="1:9" x14ac:dyDescent="0.25">
      <c r="A32" s="52" t="s">
        <v>510</v>
      </c>
      <c r="B32" s="52">
        <v>7</v>
      </c>
      <c r="C32" s="52">
        <v>141192550</v>
      </c>
      <c r="D32" s="52" t="s">
        <v>884</v>
      </c>
      <c r="E32" s="52" t="s">
        <v>887</v>
      </c>
      <c r="F32" s="161" t="s">
        <v>860</v>
      </c>
      <c r="G32" s="52" t="s">
        <v>891</v>
      </c>
      <c r="H32" s="52" t="s">
        <v>743</v>
      </c>
      <c r="I32" s="52" t="s">
        <v>743</v>
      </c>
    </row>
    <row r="33" spans="1:9" x14ac:dyDescent="0.25">
      <c r="A33" s="52" t="s">
        <v>673</v>
      </c>
      <c r="B33" s="52">
        <v>7</v>
      </c>
      <c r="C33" s="52">
        <v>141192550</v>
      </c>
      <c r="D33" s="52" t="s">
        <v>884</v>
      </c>
      <c r="E33" s="52" t="s">
        <v>887</v>
      </c>
      <c r="F33" s="161" t="s">
        <v>860</v>
      </c>
      <c r="G33" s="52" t="s">
        <v>891</v>
      </c>
      <c r="H33" s="52" t="s">
        <v>743</v>
      </c>
      <c r="I33" s="52" t="s">
        <v>743</v>
      </c>
    </row>
    <row r="34" spans="1:9" x14ac:dyDescent="0.25">
      <c r="A34" s="3" t="s">
        <v>243</v>
      </c>
      <c r="B34" s="3">
        <v>7</v>
      </c>
      <c r="C34" s="3">
        <v>141192551</v>
      </c>
      <c r="D34" s="3" t="s">
        <v>889</v>
      </c>
      <c r="E34" s="3" t="s">
        <v>884</v>
      </c>
      <c r="F34" s="158" t="s">
        <v>860</v>
      </c>
      <c r="G34" s="3" t="s">
        <v>893</v>
      </c>
      <c r="H34" s="3" t="s">
        <v>743</v>
      </c>
      <c r="I34" s="3" t="s">
        <v>743</v>
      </c>
    </row>
    <row r="35" spans="1:9" x14ac:dyDescent="0.25">
      <c r="A35" s="3" t="s">
        <v>291</v>
      </c>
      <c r="B35" s="3">
        <v>7</v>
      </c>
      <c r="C35" s="3">
        <v>141192551</v>
      </c>
      <c r="D35" s="3" t="s">
        <v>889</v>
      </c>
      <c r="E35" s="3" t="s">
        <v>884</v>
      </c>
      <c r="F35" s="158" t="s">
        <v>860</v>
      </c>
      <c r="G35" s="3" t="s">
        <v>893</v>
      </c>
      <c r="H35" s="3" t="s">
        <v>743</v>
      </c>
      <c r="I35" s="3" t="s">
        <v>743</v>
      </c>
    </row>
    <row r="36" spans="1:9" x14ac:dyDescent="0.25">
      <c r="A36" s="3" t="s">
        <v>1311</v>
      </c>
      <c r="B36" s="3">
        <v>7</v>
      </c>
      <c r="C36" s="3">
        <v>141192551</v>
      </c>
      <c r="D36" s="3" t="s">
        <v>889</v>
      </c>
      <c r="E36" s="3" t="s">
        <v>884</v>
      </c>
      <c r="F36" s="158" t="s">
        <v>860</v>
      </c>
      <c r="G36" s="3" t="s">
        <v>893</v>
      </c>
      <c r="H36" s="3" t="s">
        <v>743</v>
      </c>
      <c r="I36" s="3" t="s">
        <v>743</v>
      </c>
    </row>
    <row r="37" spans="1:9" x14ac:dyDescent="0.25">
      <c r="A37" s="3" t="s">
        <v>1315</v>
      </c>
      <c r="B37" s="3">
        <v>7</v>
      </c>
      <c r="C37" s="3">
        <v>141192551</v>
      </c>
      <c r="D37" s="3" t="s">
        <v>889</v>
      </c>
      <c r="E37" s="3" t="s">
        <v>884</v>
      </c>
      <c r="F37" s="158" t="s">
        <v>860</v>
      </c>
      <c r="G37" s="3" t="s">
        <v>893</v>
      </c>
      <c r="H37" s="3" t="s">
        <v>743</v>
      </c>
      <c r="I37" s="3" t="s">
        <v>743</v>
      </c>
    </row>
    <row r="38" spans="1:9" x14ac:dyDescent="0.25">
      <c r="A38" s="3" t="s">
        <v>426</v>
      </c>
      <c r="B38" s="3">
        <v>7</v>
      </c>
      <c r="C38" s="3">
        <v>141192551</v>
      </c>
      <c r="D38" s="3" t="s">
        <v>889</v>
      </c>
      <c r="E38" s="3" t="s">
        <v>884</v>
      </c>
      <c r="F38" s="158" t="s">
        <v>860</v>
      </c>
      <c r="G38" s="3" t="s">
        <v>893</v>
      </c>
      <c r="H38" s="3" t="s">
        <v>743</v>
      </c>
      <c r="I38" s="3" t="s">
        <v>743</v>
      </c>
    </row>
    <row r="39" spans="1:9" x14ac:dyDescent="0.25">
      <c r="A39" s="3" t="s">
        <v>476</v>
      </c>
      <c r="B39" s="3">
        <v>7</v>
      </c>
      <c r="C39" s="3">
        <v>141192551</v>
      </c>
      <c r="D39" s="3" t="s">
        <v>889</v>
      </c>
      <c r="E39" s="3" t="s">
        <v>884</v>
      </c>
      <c r="F39" s="158" t="s">
        <v>860</v>
      </c>
      <c r="G39" s="3" t="s">
        <v>893</v>
      </c>
      <c r="H39" s="3" t="s">
        <v>743</v>
      </c>
      <c r="I39" s="3" t="s">
        <v>743</v>
      </c>
    </row>
    <row r="40" spans="1:9" x14ac:dyDescent="0.25">
      <c r="A40" s="3" t="s">
        <v>823</v>
      </c>
      <c r="B40" s="3">
        <v>7</v>
      </c>
      <c r="C40" s="3">
        <v>141192551</v>
      </c>
      <c r="D40" s="3" t="s">
        <v>889</v>
      </c>
      <c r="E40" s="3" t="s">
        <v>884</v>
      </c>
      <c r="F40" s="158" t="s">
        <v>860</v>
      </c>
      <c r="G40" s="3" t="s">
        <v>893</v>
      </c>
      <c r="H40" s="3" t="s">
        <v>743</v>
      </c>
      <c r="I40" s="3" t="s">
        <v>743</v>
      </c>
    </row>
    <row r="41" spans="1:9" x14ac:dyDescent="0.25">
      <c r="A41" s="3" t="s">
        <v>826</v>
      </c>
      <c r="B41" s="3">
        <v>7</v>
      </c>
      <c r="C41" s="3">
        <v>141192551</v>
      </c>
      <c r="D41" s="3" t="s">
        <v>889</v>
      </c>
      <c r="E41" s="3" t="s">
        <v>884</v>
      </c>
      <c r="F41" s="158" t="s">
        <v>860</v>
      </c>
      <c r="G41" s="3" t="s">
        <v>893</v>
      </c>
      <c r="H41" s="3" t="s">
        <v>743</v>
      </c>
      <c r="I41" s="3" t="s">
        <v>743</v>
      </c>
    </row>
    <row r="42" spans="1:9" x14ac:dyDescent="0.25">
      <c r="A42" s="3" t="s">
        <v>827</v>
      </c>
      <c r="B42" s="3">
        <v>7</v>
      </c>
      <c r="C42" s="3">
        <v>141192551</v>
      </c>
      <c r="D42" s="3" t="s">
        <v>889</v>
      </c>
      <c r="E42" s="3" t="s">
        <v>884</v>
      </c>
      <c r="F42" s="158" t="s">
        <v>860</v>
      </c>
      <c r="G42" s="3" t="s">
        <v>893</v>
      </c>
      <c r="H42" s="3" t="s">
        <v>743</v>
      </c>
      <c r="I42" s="3" t="s">
        <v>743</v>
      </c>
    </row>
    <row r="43" spans="1:9" x14ac:dyDescent="0.25">
      <c r="A43" s="3" t="s">
        <v>436</v>
      </c>
      <c r="B43" s="3">
        <v>7</v>
      </c>
      <c r="C43" s="3">
        <v>141192551</v>
      </c>
      <c r="D43" s="3" t="s">
        <v>889</v>
      </c>
      <c r="E43" s="3" t="s">
        <v>884</v>
      </c>
      <c r="F43" s="158" t="s">
        <v>860</v>
      </c>
      <c r="G43" s="3" t="s">
        <v>893</v>
      </c>
      <c r="H43" s="3" t="s">
        <v>743</v>
      </c>
      <c r="I43" s="3" t="s">
        <v>743</v>
      </c>
    </row>
    <row r="44" spans="1:9" x14ac:dyDescent="0.25">
      <c r="A44" s="3" t="s">
        <v>279</v>
      </c>
      <c r="B44" s="3">
        <v>7</v>
      </c>
      <c r="C44" s="3">
        <v>141192551</v>
      </c>
      <c r="D44" s="3" t="s">
        <v>889</v>
      </c>
      <c r="E44" s="3" t="s">
        <v>884</v>
      </c>
      <c r="F44" s="158" t="s">
        <v>860</v>
      </c>
      <c r="G44" s="3" t="s">
        <v>893</v>
      </c>
      <c r="H44" s="3" t="s">
        <v>743</v>
      </c>
      <c r="I44" s="3" t="s">
        <v>743</v>
      </c>
    </row>
    <row r="45" spans="1:9" x14ac:dyDescent="0.25">
      <c r="A45" s="3" t="s">
        <v>411</v>
      </c>
      <c r="B45" s="3">
        <v>7</v>
      </c>
      <c r="C45" s="3">
        <v>141192551</v>
      </c>
      <c r="D45" s="3" t="s">
        <v>889</v>
      </c>
      <c r="E45" s="3" t="s">
        <v>884</v>
      </c>
      <c r="F45" s="158" t="s">
        <v>860</v>
      </c>
      <c r="G45" s="3" t="s">
        <v>893</v>
      </c>
      <c r="H45" s="3" t="s">
        <v>743</v>
      </c>
      <c r="I45" s="3" t="s">
        <v>743</v>
      </c>
    </row>
    <row r="46" spans="1:9" x14ac:dyDescent="0.25">
      <c r="A46" s="3" t="s">
        <v>630</v>
      </c>
      <c r="B46" s="3">
        <v>7</v>
      </c>
      <c r="C46" s="3">
        <v>141192551</v>
      </c>
      <c r="D46" s="3" t="s">
        <v>889</v>
      </c>
      <c r="E46" s="3" t="s">
        <v>884</v>
      </c>
      <c r="F46" s="158" t="s">
        <v>860</v>
      </c>
      <c r="G46" s="3" t="s">
        <v>893</v>
      </c>
      <c r="H46" s="3" t="s">
        <v>743</v>
      </c>
      <c r="I46" s="3" t="s">
        <v>743</v>
      </c>
    </row>
    <row r="47" spans="1:9" x14ac:dyDescent="0.25">
      <c r="A47" s="3" t="s">
        <v>635</v>
      </c>
      <c r="B47" s="3">
        <v>7</v>
      </c>
      <c r="C47" s="3">
        <v>141192551</v>
      </c>
      <c r="D47" s="3" t="s">
        <v>889</v>
      </c>
      <c r="E47" s="3" t="s">
        <v>884</v>
      </c>
      <c r="F47" s="158" t="s">
        <v>860</v>
      </c>
      <c r="G47" s="3" t="s">
        <v>893</v>
      </c>
      <c r="H47" s="3" t="s">
        <v>743</v>
      </c>
      <c r="I47" s="3" t="s">
        <v>743</v>
      </c>
    </row>
    <row r="48" spans="1:9" x14ac:dyDescent="0.25">
      <c r="A48" s="3" t="s">
        <v>1327</v>
      </c>
      <c r="B48" s="3">
        <v>7</v>
      </c>
      <c r="C48" s="3">
        <v>141192551</v>
      </c>
      <c r="D48" s="3" t="s">
        <v>889</v>
      </c>
      <c r="E48" s="3" t="s">
        <v>884</v>
      </c>
      <c r="F48" s="158" t="s">
        <v>860</v>
      </c>
      <c r="G48" s="3" t="s">
        <v>893</v>
      </c>
      <c r="H48" s="3" t="s">
        <v>743</v>
      </c>
      <c r="I48" s="3" t="s">
        <v>743</v>
      </c>
    </row>
    <row r="49" spans="1:9" x14ac:dyDescent="0.25">
      <c r="A49" s="3" t="s">
        <v>265</v>
      </c>
      <c r="B49" s="3">
        <v>7</v>
      </c>
      <c r="C49" s="3">
        <v>141192551</v>
      </c>
      <c r="D49" s="3" t="s">
        <v>889</v>
      </c>
      <c r="E49" s="3" t="s">
        <v>884</v>
      </c>
      <c r="F49" s="158" t="s">
        <v>860</v>
      </c>
      <c r="G49" s="3" t="s">
        <v>893</v>
      </c>
      <c r="H49" s="3" t="s">
        <v>743</v>
      </c>
      <c r="I49" s="3" t="s">
        <v>743</v>
      </c>
    </row>
    <row r="50" spans="1:9" x14ac:dyDescent="0.25">
      <c r="A50" s="3" t="s">
        <v>404</v>
      </c>
      <c r="B50" s="3">
        <v>7</v>
      </c>
      <c r="C50" s="3">
        <v>141192551</v>
      </c>
      <c r="D50" s="3" t="s">
        <v>889</v>
      </c>
      <c r="E50" s="3" t="s">
        <v>884</v>
      </c>
      <c r="F50" s="158" t="s">
        <v>860</v>
      </c>
      <c r="G50" s="3" t="s">
        <v>893</v>
      </c>
      <c r="H50" s="3" t="s">
        <v>743</v>
      </c>
      <c r="I50" s="3" t="s">
        <v>743</v>
      </c>
    </row>
    <row r="51" spans="1:9" x14ac:dyDescent="0.25">
      <c r="A51" s="3" t="s">
        <v>545</v>
      </c>
      <c r="B51" s="3">
        <v>7</v>
      </c>
      <c r="C51" s="3">
        <v>141192551</v>
      </c>
      <c r="D51" s="3" t="s">
        <v>889</v>
      </c>
      <c r="E51" s="3" t="s">
        <v>884</v>
      </c>
      <c r="F51" s="158" t="s">
        <v>860</v>
      </c>
      <c r="G51" s="3" t="s">
        <v>893</v>
      </c>
      <c r="H51" s="3" t="s">
        <v>743</v>
      </c>
      <c r="I51" s="3" t="s">
        <v>743</v>
      </c>
    </row>
    <row r="52" spans="1:9" x14ac:dyDescent="0.25">
      <c r="A52" s="3" t="s">
        <v>454</v>
      </c>
      <c r="B52" s="3">
        <v>6</v>
      </c>
      <c r="C52" s="3">
        <v>39627783</v>
      </c>
      <c r="D52" s="3" t="s">
        <v>885</v>
      </c>
      <c r="E52" s="3" t="s">
        <v>884</v>
      </c>
      <c r="F52" s="158" t="s">
        <v>857</v>
      </c>
      <c r="G52" s="3" t="s">
        <v>892</v>
      </c>
      <c r="H52" s="3" t="s">
        <v>790</v>
      </c>
    </row>
    <row r="53" spans="1:9" x14ac:dyDescent="0.25">
      <c r="A53" s="3" t="s">
        <v>574</v>
      </c>
      <c r="B53" s="3">
        <v>6</v>
      </c>
      <c r="C53" s="3">
        <v>39627783</v>
      </c>
      <c r="D53" s="3" t="s">
        <v>885</v>
      </c>
      <c r="E53" s="3" t="s">
        <v>884</v>
      </c>
      <c r="F53" s="158" t="s">
        <v>857</v>
      </c>
      <c r="G53" s="3" t="s">
        <v>892</v>
      </c>
      <c r="H53" s="3" t="s">
        <v>790</v>
      </c>
    </row>
    <row r="54" spans="1:9" x14ac:dyDescent="0.25">
      <c r="A54" s="3" t="s">
        <v>448</v>
      </c>
      <c r="B54" s="3">
        <v>6</v>
      </c>
      <c r="C54" s="3">
        <v>39627783</v>
      </c>
      <c r="D54" s="3" t="s">
        <v>885</v>
      </c>
      <c r="E54" s="3" t="s">
        <v>884</v>
      </c>
      <c r="F54" s="158" t="s">
        <v>857</v>
      </c>
      <c r="G54" s="3" t="s">
        <v>892</v>
      </c>
      <c r="H54" s="3" t="s">
        <v>790</v>
      </c>
    </row>
    <row r="55" spans="1:9" x14ac:dyDescent="0.25">
      <c r="A55" s="3" t="s">
        <v>607</v>
      </c>
      <c r="B55" s="3">
        <v>6</v>
      </c>
      <c r="C55" s="3">
        <v>39627783</v>
      </c>
      <c r="D55" s="3" t="s">
        <v>885</v>
      </c>
      <c r="E55" s="3" t="s">
        <v>884</v>
      </c>
      <c r="F55" s="158" t="s">
        <v>857</v>
      </c>
      <c r="G55" s="3" t="s">
        <v>892</v>
      </c>
      <c r="H55" s="3" t="s">
        <v>743</v>
      </c>
    </row>
    <row r="56" spans="1:9" x14ac:dyDescent="0.25">
      <c r="A56" s="3" t="s">
        <v>384</v>
      </c>
      <c r="B56" s="3">
        <v>6</v>
      </c>
      <c r="C56" s="3">
        <v>39627783</v>
      </c>
      <c r="D56" s="3" t="s">
        <v>885</v>
      </c>
      <c r="E56" s="3" t="s">
        <v>884</v>
      </c>
      <c r="F56" s="158" t="s">
        <v>857</v>
      </c>
      <c r="G56" s="3" t="s">
        <v>892</v>
      </c>
      <c r="H56" s="3" t="s">
        <v>790</v>
      </c>
    </row>
    <row r="57" spans="1:9" x14ac:dyDescent="0.25">
      <c r="A57" s="3" t="s">
        <v>442</v>
      </c>
      <c r="B57" s="3">
        <v>7</v>
      </c>
      <c r="C57" s="3">
        <v>130196315</v>
      </c>
      <c r="D57" s="3" t="s">
        <v>885</v>
      </c>
      <c r="E57" s="3" t="s">
        <v>889</v>
      </c>
      <c r="F57" s="158" t="s">
        <v>854</v>
      </c>
      <c r="G57" s="3" t="s">
        <v>890</v>
      </c>
      <c r="H57" s="3" t="s">
        <v>736</v>
      </c>
    </row>
    <row r="58" spans="1:9" x14ac:dyDescent="0.25">
      <c r="A58" s="3" t="s">
        <v>512</v>
      </c>
      <c r="B58" s="3">
        <v>7</v>
      </c>
      <c r="C58" s="3">
        <v>130196315</v>
      </c>
      <c r="D58" s="3" t="s">
        <v>885</v>
      </c>
      <c r="E58" s="3" t="s">
        <v>889</v>
      </c>
      <c r="F58" s="158" t="s">
        <v>854</v>
      </c>
      <c r="G58" s="3" t="s">
        <v>890</v>
      </c>
      <c r="H58" s="3" t="s">
        <v>736</v>
      </c>
    </row>
    <row r="59" spans="1:9" x14ac:dyDescent="0.25">
      <c r="A59" s="3" t="s">
        <v>286</v>
      </c>
      <c r="B59" s="3">
        <v>7</v>
      </c>
      <c r="C59" s="3">
        <v>130196315</v>
      </c>
      <c r="D59" s="3" t="s">
        <v>885</v>
      </c>
      <c r="E59" s="3" t="s">
        <v>889</v>
      </c>
      <c r="F59" s="158" t="s">
        <v>854</v>
      </c>
      <c r="G59" s="3" t="s">
        <v>890</v>
      </c>
      <c r="H59" s="3" t="s">
        <v>736</v>
      </c>
    </row>
    <row r="60" spans="1:9" x14ac:dyDescent="0.25">
      <c r="A60" s="3" t="s">
        <v>492</v>
      </c>
      <c r="B60" s="3">
        <v>7</v>
      </c>
      <c r="C60" s="3">
        <v>130196315</v>
      </c>
      <c r="D60" s="3" t="s">
        <v>885</v>
      </c>
      <c r="E60" s="3" t="s">
        <v>889</v>
      </c>
      <c r="F60" s="158" t="s">
        <v>854</v>
      </c>
      <c r="G60" s="3" t="s">
        <v>890</v>
      </c>
      <c r="H60" s="3" t="s">
        <v>736</v>
      </c>
    </row>
    <row r="61" spans="1:9" x14ac:dyDescent="0.25">
      <c r="A61" s="3" t="s">
        <v>457</v>
      </c>
      <c r="B61" s="3">
        <v>7</v>
      </c>
      <c r="C61" s="3">
        <v>130196315</v>
      </c>
      <c r="D61" s="3" t="s">
        <v>885</v>
      </c>
      <c r="E61" s="3" t="s">
        <v>889</v>
      </c>
      <c r="F61" s="158" t="s">
        <v>854</v>
      </c>
      <c r="G61" s="3" t="s">
        <v>890</v>
      </c>
      <c r="H61" s="3" t="s">
        <v>774</v>
      </c>
    </row>
    <row r="62" spans="1:9" x14ac:dyDescent="0.25">
      <c r="A62" s="3" t="s">
        <v>459</v>
      </c>
      <c r="B62" s="3">
        <v>7</v>
      </c>
      <c r="C62" s="3">
        <v>130196315</v>
      </c>
      <c r="D62" s="3" t="s">
        <v>885</v>
      </c>
      <c r="E62" s="3" t="s">
        <v>889</v>
      </c>
      <c r="F62" s="158" t="s">
        <v>854</v>
      </c>
      <c r="G62" s="3" t="s">
        <v>890</v>
      </c>
      <c r="H62" s="3" t="s">
        <v>774</v>
      </c>
    </row>
    <row r="63" spans="1:9" x14ac:dyDescent="0.25">
      <c r="A63" s="3" t="s">
        <v>590</v>
      </c>
      <c r="B63" s="3">
        <v>7</v>
      </c>
      <c r="C63" s="3">
        <v>130196315</v>
      </c>
      <c r="D63" s="3" t="s">
        <v>885</v>
      </c>
      <c r="E63" s="3" t="s">
        <v>889</v>
      </c>
      <c r="F63" s="158" t="s">
        <v>854</v>
      </c>
      <c r="G63" s="3" t="s">
        <v>890</v>
      </c>
      <c r="H63" s="3" t="s">
        <v>736</v>
      </c>
    </row>
    <row r="64" spans="1:9" x14ac:dyDescent="0.25">
      <c r="A64" s="3" t="s">
        <v>664</v>
      </c>
      <c r="B64" s="3">
        <v>7</v>
      </c>
      <c r="C64" s="3">
        <v>130196315</v>
      </c>
      <c r="D64" s="3" t="s">
        <v>885</v>
      </c>
      <c r="E64" s="3" t="s">
        <v>889</v>
      </c>
      <c r="F64" s="158" t="s">
        <v>854</v>
      </c>
      <c r="G64" s="3" t="s">
        <v>890</v>
      </c>
      <c r="H64" s="3" t="s">
        <v>774</v>
      </c>
    </row>
    <row r="65" spans="1:9" x14ac:dyDescent="0.25">
      <c r="A65" s="3" t="s">
        <v>1316</v>
      </c>
      <c r="B65" s="3">
        <v>7</v>
      </c>
      <c r="C65" s="3">
        <v>130196315</v>
      </c>
      <c r="D65" s="3" t="s">
        <v>885</v>
      </c>
      <c r="E65" s="3" t="s">
        <v>889</v>
      </c>
      <c r="F65" s="158" t="s">
        <v>854</v>
      </c>
      <c r="G65" s="3" t="s">
        <v>890</v>
      </c>
      <c r="H65" s="3" t="s">
        <v>784</v>
      </c>
    </row>
    <row r="66" spans="1:9" x14ac:dyDescent="0.25">
      <c r="A66" s="3" t="s">
        <v>1318</v>
      </c>
      <c r="B66" s="3">
        <v>7</v>
      </c>
      <c r="C66" s="3">
        <v>130196315</v>
      </c>
      <c r="D66" s="3" t="s">
        <v>885</v>
      </c>
      <c r="E66" s="3" t="s">
        <v>889</v>
      </c>
      <c r="F66" s="158" t="s">
        <v>854</v>
      </c>
      <c r="G66" s="3" t="s">
        <v>890</v>
      </c>
      <c r="H66" s="3" t="s">
        <v>736</v>
      </c>
    </row>
    <row r="67" spans="1:9" x14ac:dyDescent="0.25">
      <c r="A67" s="3" t="s">
        <v>1322</v>
      </c>
      <c r="B67" s="3">
        <v>7</v>
      </c>
      <c r="C67" s="3">
        <v>130196315</v>
      </c>
      <c r="D67" s="3" t="s">
        <v>885</v>
      </c>
      <c r="E67" s="3" t="s">
        <v>889</v>
      </c>
      <c r="F67" s="158" t="s">
        <v>854</v>
      </c>
      <c r="G67" s="3" t="s">
        <v>890</v>
      </c>
      <c r="H67" s="3" t="s">
        <v>797</v>
      </c>
    </row>
    <row r="68" spans="1:9" x14ac:dyDescent="0.25">
      <c r="A68" s="3" t="s">
        <v>346</v>
      </c>
      <c r="B68" s="3">
        <v>7</v>
      </c>
      <c r="C68" s="3">
        <v>130196315</v>
      </c>
      <c r="D68" s="3" t="s">
        <v>885</v>
      </c>
      <c r="E68" s="3" t="s">
        <v>889</v>
      </c>
      <c r="F68" s="158" t="s">
        <v>854</v>
      </c>
      <c r="G68" s="3" t="s">
        <v>890</v>
      </c>
      <c r="H68" s="3" t="s">
        <v>797</v>
      </c>
    </row>
    <row r="69" spans="1:9" x14ac:dyDescent="0.25">
      <c r="A69" s="3" t="s">
        <v>349</v>
      </c>
      <c r="B69" s="3">
        <v>7</v>
      </c>
      <c r="C69" s="3">
        <v>130196315</v>
      </c>
      <c r="D69" s="3" t="s">
        <v>885</v>
      </c>
      <c r="E69" s="3" t="s">
        <v>889</v>
      </c>
      <c r="F69" s="158" t="s">
        <v>854</v>
      </c>
      <c r="G69" s="3" t="s">
        <v>890</v>
      </c>
      <c r="H69" s="3" t="s">
        <v>774</v>
      </c>
    </row>
    <row r="70" spans="1:9" x14ac:dyDescent="0.25">
      <c r="A70" s="3" t="s">
        <v>371</v>
      </c>
      <c r="B70" s="3">
        <v>7</v>
      </c>
      <c r="C70" s="3">
        <v>130196315</v>
      </c>
      <c r="D70" s="3" t="s">
        <v>885</v>
      </c>
      <c r="E70" s="3" t="s">
        <v>889</v>
      </c>
      <c r="F70" s="158" t="s">
        <v>854</v>
      </c>
      <c r="G70" s="3" t="s">
        <v>890</v>
      </c>
      <c r="H70" s="3" t="s">
        <v>736</v>
      </c>
    </row>
    <row r="71" spans="1:9" x14ac:dyDescent="0.25">
      <c r="A71" s="3" t="s">
        <v>488</v>
      </c>
      <c r="B71" s="3">
        <v>7</v>
      </c>
      <c r="C71" s="3">
        <v>130196315</v>
      </c>
      <c r="D71" s="3" t="s">
        <v>885</v>
      </c>
      <c r="E71" s="3" t="s">
        <v>889</v>
      </c>
      <c r="F71" s="158" t="s">
        <v>854</v>
      </c>
      <c r="G71" s="3" t="s">
        <v>890</v>
      </c>
      <c r="H71" s="3" t="s">
        <v>774</v>
      </c>
    </row>
    <row r="72" spans="1:9" x14ac:dyDescent="0.25">
      <c r="A72" s="3" t="s">
        <v>492</v>
      </c>
      <c r="B72" s="3">
        <v>7</v>
      </c>
      <c r="C72" s="3">
        <v>130196323</v>
      </c>
      <c r="D72" s="3" t="s">
        <v>889</v>
      </c>
      <c r="E72" s="3" t="s">
        <v>887</v>
      </c>
      <c r="F72" s="158" t="s">
        <v>854</v>
      </c>
      <c r="G72" s="3" t="s">
        <v>894</v>
      </c>
      <c r="H72" s="3" t="s">
        <v>743</v>
      </c>
    </row>
    <row r="73" spans="1:9" x14ac:dyDescent="0.25">
      <c r="A73" s="52" t="s">
        <v>226</v>
      </c>
      <c r="B73" s="52">
        <v>7</v>
      </c>
      <c r="C73" s="52">
        <v>141192550</v>
      </c>
      <c r="D73" s="52" t="s">
        <v>884</v>
      </c>
      <c r="E73" s="52" t="s">
        <v>885</v>
      </c>
      <c r="F73" s="161" t="s">
        <v>860</v>
      </c>
      <c r="G73" s="52" t="s">
        <v>886</v>
      </c>
      <c r="H73" s="52" t="s">
        <v>751</v>
      </c>
      <c r="I73" s="52"/>
    </row>
    <row r="74" spans="1:9" x14ac:dyDescent="0.25">
      <c r="A74" s="52" t="s">
        <v>543</v>
      </c>
      <c r="B74" s="52">
        <v>7</v>
      </c>
      <c r="C74" s="52">
        <v>141192550</v>
      </c>
      <c r="D74" s="52" t="s">
        <v>884</v>
      </c>
      <c r="E74" s="52" t="s">
        <v>887</v>
      </c>
      <c r="F74" s="161" t="s">
        <v>860</v>
      </c>
      <c r="G74" s="52" t="s">
        <v>891</v>
      </c>
      <c r="H74" s="52" t="s">
        <v>743</v>
      </c>
      <c r="I74" s="52"/>
    </row>
    <row r="75" spans="1:9" x14ac:dyDescent="0.25">
      <c r="A75" s="52" t="s">
        <v>327</v>
      </c>
      <c r="B75" s="52">
        <v>7</v>
      </c>
      <c r="C75" s="52">
        <v>141192550</v>
      </c>
      <c r="D75" s="52" t="s">
        <v>884</v>
      </c>
      <c r="E75" s="52" t="s">
        <v>887</v>
      </c>
      <c r="F75" s="161" t="s">
        <v>860</v>
      </c>
      <c r="G75" s="52" t="s">
        <v>891</v>
      </c>
      <c r="H75" s="52" t="s">
        <v>759</v>
      </c>
      <c r="I75" s="52"/>
    </row>
    <row r="76" spans="1:9" x14ac:dyDescent="0.25">
      <c r="A76" s="52" t="s">
        <v>506</v>
      </c>
      <c r="B76" s="52">
        <v>7</v>
      </c>
      <c r="C76" s="52">
        <v>141192550</v>
      </c>
      <c r="D76" s="52" t="s">
        <v>884</v>
      </c>
      <c r="E76" s="52" t="s">
        <v>887</v>
      </c>
      <c r="F76" s="161" t="s">
        <v>860</v>
      </c>
      <c r="G76" s="52" t="s">
        <v>891</v>
      </c>
      <c r="H76" s="52" t="s">
        <v>774</v>
      </c>
      <c r="I76" s="52"/>
    </row>
    <row r="77" spans="1:9" x14ac:dyDescent="0.25">
      <c r="A77" s="59" t="s">
        <v>578</v>
      </c>
      <c r="B77" s="59">
        <v>7</v>
      </c>
      <c r="C77" s="59">
        <v>141192550</v>
      </c>
      <c r="D77" s="59" t="s">
        <v>884</v>
      </c>
      <c r="E77" s="59" t="s">
        <v>887</v>
      </c>
      <c r="F77" s="160" t="s">
        <v>860</v>
      </c>
      <c r="G77" s="59" t="s">
        <v>891</v>
      </c>
      <c r="H77" s="59" t="s">
        <v>774</v>
      </c>
      <c r="I77" s="59"/>
    </row>
    <row r="78" spans="1:9" x14ac:dyDescent="0.25">
      <c r="A78" s="52" t="s">
        <v>228</v>
      </c>
      <c r="B78" s="52">
        <v>7</v>
      </c>
      <c r="C78" s="52">
        <v>141192550</v>
      </c>
      <c r="D78" s="52" t="s">
        <v>884</v>
      </c>
      <c r="E78" s="52" t="s">
        <v>887</v>
      </c>
      <c r="F78" s="161" t="s">
        <v>860</v>
      </c>
      <c r="G78" s="52" t="s">
        <v>891</v>
      </c>
      <c r="H78" s="52" t="s">
        <v>774</v>
      </c>
      <c r="I78" s="52"/>
    </row>
    <row r="79" spans="1:9" x14ac:dyDescent="0.25">
      <c r="A79" s="52" t="s">
        <v>283</v>
      </c>
      <c r="B79" s="52">
        <v>7</v>
      </c>
      <c r="C79" s="52">
        <v>141192550</v>
      </c>
      <c r="D79" s="52" t="s">
        <v>884</v>
      </c>
      <c r="E79" s="52" t="s">
        <v>887</v>
      </c>
      <c r="F79" s="161" t="s">
        <v>860</v>
      </c>
      <c r="G79" s="52" t="s">
        <v>891</v>
      </c>
      <c r="H79" s="52" t="s">
        <v>774</v>
      </c>
      <c r="I79" s="52"/>
    </row>
    <row r="80" spans="1:9" x14ac:dyDescent="0.25">
      <c r="A80" s="3" t="s">
        <v>825</v>
      </c>
      <c r="B80" s="3">
        <v>7</v>
      </c>
      <c r="C80" s="3">
        <v>141192551</v>
      </c>
      <c r="D80" s="3" t="s">
        <v>889</v>
      </c>
      <c r="E80" s="3" t="s">
        <v>884</v>
      </c>
      <c r="F80" s="158" t="s">
        <v>860</v>
      </c>
      <c r="G80" s="3" t="s">
        <v>893</v>
      </c>
      <c r="H80" s="3" t="s">
        <v>743</v>
      </c>
    </row>
    <row r="81" spans="1:8" x14ac:dyDescent="0.25">
      <c r="A81" s="3" t="s">
        <v>576</v>
      </c>
      <c r="B81" s="3">
        <v>7</v>
      </c>
      <c r="C81" s="3">
        <v>141192551</v>
      </c>
      <c r="D81" s="3" t="s">
        <v>889</v>
      </c>
      <c r="E81" s="3" t="s">
        <v>884</v>
      </c>
      <c r="F81" s="158" t="s">
        <v>860</v>
      </c>
      <c r="G81" s="3" t="s">
        <v>893</v>
      </c>
      <c r="H81" s="3" t="s">
        <v>743</v>
      </c>
    </row>
    <row r="82" spans="1:8" x14ac:dyDescent="0.25">
      <c r="A82" s="3" t="s">
        <v>529</v>
      </c>
      <c r="B82" s="3">
        <v>6</v>
      </c>
      <c r="C82" s="3">
        <v>145246771</v>
      </c>
      <c r="D82" s="3" t="s">
        <v>887</v>
      </c>
      <c r="E82" s="3" t="s">
        <v>884</v>
      </c>
      <c r="F82" s="158" t="s">
        <v>850</v>
      </c>
      <c r="G82" s="3" t="s">
        <v>888</v>
      </c>
      <c r="H82" s="3" t="s">
        <v>736</v>
      </c>
    </row>
    <row r="83" spans="1:8" x14ac:dyDescent="0.25">
      <c r="A83" s="3" t="s">
        <v>495</v>
      </c>
      <c r="B83" s="3">
        <v>6</v>
      </c>
      <c r="C83" s="3">
        <v>145246771</v>
      </c>
      <c r="D83" s="3" t="s">
        <v>887</v>
      </c>
      <c r="E83" s="3" t="s">
        <v>884</v>
      </c>
      <c r="F83" s="158" t="s">
        <v>850</v>
      </c>
      <c r="G83" s="3" t="s">
        <v>888</v>
      </c>
      <c r="H83" s="3" t="s">
        <v>790</v>
      </c>
    </row>
    <row r="84" spans="1:8" x14ac:dyDescent="0.25">
      <c r="A84" s="3" t="s">
        <v>240</v>
      </c>
      <c r="B84" s="3">
        <v>6</v>
      </c>
      <c r="C84" s="3">
        <v>145246771</v>
      </c>
      <c r="D84" s="3" t="s">
        <v>887</v>
      </c>
      <c r="E84" s="3" t="s">
        <v>884</v>
      </c>
      <c r="F84" s="158" t="s">
        <v>850</v>
      </c>
      <c r="G84" s="3" t="s">
        <v>888</v>
      </c>
      <c r="H84" s="3" t="s">
        <v>790</v>
      </c>
    </row>
    <row r="85" spans="1:8" x14ac:dyDescent="0.25">
      <c r="A85" s="3" t="s">
        <v>260</v>
      </c>
      <c r="B85" s="3">
        <v>6</v>
      </c>
      <c r="C85" s="3">
        <v>145246771</v>
      </c>
      <c r="D85" s="3" t="s">
        <v>887</v>
      </c>
      <c r="E85" s="3" t="s">
        <v>884</v>
      </c>
      <c r="F85" s="158" t="s">
        <v>850</v>
      </c>
      <c r="G85" s="3" t="s">
        <v>888</v>
      </c>
      <c r="H85" s="3" t="s">
        <v>790</v>
      </c>
    </row>
    <row r="86" spans="1:8" x14ac:dyDescent="0.25">
      <c r="A86" s="3" t="s">
        <v>262</v>
      </c>
      <c r="B86" s="3">
        <v>6</v>
      </c>
      <c r="C86" s="3">
        <v>145246771</v>
      </c>
      <c r="D86" s="3" t="s">
        <v>887</v>
      </c>
      <c r="E86" s="3" t="s">
        <v>884</v>
      </c>
      <c r="F86" s="158" t="s">
        <v>850</v>
      </c>
      <c r="G86" s="3" t="s">
        <v>888</v>
      </c>
      <c r="H86" s="3" t="s">
        <v>743</v>
      </c>
    </row>
    <row r="87" spans="1:8" x14ac:dyDescent="0.25">
      <c r="A87" s="3" t="s">
        <v>318</v>
      </c>
      <c r="B87" s="3">
        <v>6</v>
      </c>
      <c r="C87" s="3">
        <v>145246771</v>
      </c>
      <c r="D87" s="3" t="s">
        <v>887</v>
      </c>
      <c r="E87" s="3" t="s">
        <v>884</v>
      </c>
      <c r="F87" s="158" t="s">
        <v>850</v>
      </c>
      <c r="G87" s="3" t="s">
        <v>888</v>
      </c>
      <c r="H87" s="3" t="s">
        <v>790</v>
      </c>
    </row>
    <row r="88" spans="1:8" x14ac:dyDescent="0.25">
      <c r="A88" s="3" t="s">
        <v>517</v>
      </c>
      <c r="B88" s="3">
        <v>6</v>
      </c>
      <c r="C88" s="3">
        <v>145246771</v>
      </c>
      <c r="D88" s="3" t="s">
        <v>887</v>
      </c>
      <c r="E88" s="3" t="s">
        <v>884</v>
      </c>
      <c r="F88" s="158" t="s">
        <v>850</v>
      </c>
      <c r="G88" s="3" t="s">
        <v>888</v>
      </c>
      <c r="H88" s="3" t="s">
        <v>790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1"/>
  <sheetViews>
    <sheetView workbookViewId="0">
      <selection activeCell="A43" sqref="A43"/>
    </sheetView>
  </sheetViews>
  <sheetFormatPr defaultColWidth="11" defaultRowHeight="15.75" x14ac:dyDescent="0.25"/>
  <cols>
    <col min="1" max="1" width="45" bestFit="1" customWidth="1"/>
    <col min="2" max="2" width="14.375" bestFit="1" customWidth="1"/>
    <col min="3" max="3" width="10.125" bestFit="1" customWidth="1"/>
    <col min="4" max="4" width="6" bestFit="1" customWidth="1"/>
    <col min="5" max="5" width="5.875" bestFit="1" customWidth="1"/>
    <col min="6" max="6" width="8" bestFit="1" customWidth="1"/>
    <col min="7" max="7" width="9.875" bestFit="1" customWidth="1"/>
    <col min="8" max="8" width="14.875" bestFit="1" customWidth="1"/>
    <col min="9" max="9" width="12.375" bestFit="1" customWidth="1"/>
  </cols>
  <sheetData>
    <row r="1" spans="1:17" ht="18.75" x14ac:dyDescent="0.3">
      <c r="A1" s="92" t="s">
        <v>1296</v>
      </c>
      <c r="B1" s="92"/>
      <c r="C1" s="92"/>
      <c r="D1" s="92"/>
      <c r="E1" s="92"/>
      <c r="F1" s="92"/>
      <c r="G1" s="92"/>
      <c r="H1" s="92"/>
      <c r="I1" s="92"/>
      <c r="J1" s="92"/>
      <c r="K1" s="92"/>
      <c r="L1" s="162"/>
      <c r="M1" s="162"/>
      <c r="N1" s="162"/>
      <c r="O1" s="162"/>
      <c r="P1" s="162"/>
      <c r="Q1" s="162"/>
    </row>
    <row r="2" spans="1:17" ht="18.75" x14ac:dyDescent="0.3">
      <c r="A2" s="164" t="s">
        <v>1297</v>
      </c>
      <c r="B2" s="164"/>
      <c r="C2" s="164"/>
      <c r="D2" s="164"/>
      <c r="E2" s="164"/>
      <c r="F2" s="164"/>
      <c r="G2" s="164"/>
      <c r="H2" s="164"/>
      <c r="I2" s="164"/>
      <c r="J2" s="164"/>
      <c r="K2" s="164"/>
      <c r="L2" s="164"/>
      <c r="M2" s="162"/>
      <c r="N2" s="162"/>
      <c r="O2" s="162"/>
      <c r="P2" s="162"/>
      <c r="Q2" s="162"/>
    </row>
    <row r="4" spans="1:17" x14ac:dyDescent="0.25">
      <c r="A4" s="94" t="s">
        <v>877</v>
      </c>
      <c r="B4" s="94" t="s">
        <v>878</v>
      </c>
      <c r="C4" s="94" t="s">
        <v>879</v>
      </c>
      <c r="D4" s="94" t="s">
        <v>880</v>
      </c>
      <c r="E4" s="94" t="s">
        <v>881</v>
      </c>
      <c r="F4" s="94" t="s">
        <v>848</v>
      </c>
      <c r="G4" s="94" t="s">
        <v>882</v>
      </c>
      <c r="H4" s="94" t="s">
        <v>883</v>
      </c>
      <c r="I4" s="94"/>
    </row>
    <row r="5" spans="1:17" x14ac:dyDescent="0.25">
      <c r="A5" t="s">
        <v>283</v>
      </c>
      <c r="B5">
        <v>17</v>
      </c>
      <c r="C5">
        <v>71869501</v>
      </c>
      <c r="D5" t="s">
        <v>887</v>
      </c>
      <c r="E5" t="s">
        <v>884</v>
      </c>
      <c r="F5" s="158" t="s">
        <v>895</v>
      </c>
      <c r="G5" t="s">
        <v>896</v>
      </c>
      <c r="H5" t="s">
        <v>751</v>
      </c>
    </row>
    <row r="6" spans="1:17" x14ac:dyDescent="0.25">
      <c r="A6" t="s">
        <v>897</v>
      </c>
      <c r="B6" t="s">
        <v>898</v>
      </c>
      <c r="C6">
        <v>95425375</v>
      </c>
      <c r="D6" t="s">
        <v>887</v>
      </c>
      <c r="E6" t="s">
        <v>884</v>
      </c>
      <c r="F6" s="158" t="s">
        <v>899</v>
      </c>
      <c r="G6" t="s">
        <v>900</v>
      </c>
      <c r="H6" t="s">
        <v>766</v>
      </c>
    </row>
    <row r="7" spans="1:17" x14ac:dyDescent="0.25">
      <c r="A7" t="s">
        <v>474</v>
      </c>
      <c r="B7" t="s">
        <v>898</v>
      </c>
      <c r="C7">
        <v>98286597</v>
      </c>
      <c r="D7" t="s">
        <v>885</v>
      </c>
      <c r="E7" t="s">
        <v>889</v>
      </c>
      <c r="F7" s="158" t="s">
        <v>901</v>
      </c>
      <c r="G7" t="s">
        <v>902</v>
      </c>
      <c r="H7" t="s">
        <v>743</v>
      </c>
    </row>
    <row r="8" spans="1:17" x14ac:dyDescent="0.25">
      <c r="A8" t="s">
        <v>426</v>
      </c>
      <c r="B8">
        <v>9</v>
      </c>
      <c r="C8">
        <v>53492342</v>
      </c>
      <c r="D8" t="s">
        <v>887</v>
      </c>
      <c r="E8" t="s">
        <v>885</v>
      </c>
      <c r="F8" s="158" t="s">
        <v>903</v>
      </c>
      <c r="G8" t="s">
        <v>904</v>
      </c>
      <c r="H8" t="s">
        <v>743</v>
      </c>
    </row>
    <row r="9" spans="1:17" x14ac:dyDescent="0.25">
      <c r="A9" t="s">
        <v>419</v>
      </c>
      <c r="B9" t="s">
        <v>898</v>
      </c>
      <c r="C9">
        <v>105875715</v>
      </c>
      <c r="D9" t="s">
        <v>887</v>
      </c>
      <c r="E9" t="s">
        <v>885</v>
      </c>
      <c r="F9" s="158" t="s">
        <v>905</v>
      </c>
      <c r="G9" t="s">
        <v>906</v>
      </c>
      <c r="H9" t="s">
        <v>743</v>
      </c>
    </row>
    <row r="10" spans="1:17" x14ac:dyDescent="0.25">
      <c r="A10" t="s">
        <v>1309</v>
      </c>
      <c r="B10">
        <v>6</v>
      </c>
      <c r="C10">
        <v>39627783</v>
      </c>
      <c r="D10" t="s">
        <v>885</v>
      </c>
      <c r="E10" t="s">
        <v>884</v>
      </c>
      <c r="F10" s="158" t="s">
        <v>857</v>
      </c>
      <c r="G10" t="s">
        <v>892</v>
      </c>
      <c r="H10" t="s">
        <v>743</v>
      </c>
    </row>
    <row r="11" spans="1:17" x14ac:dyDescent="0.25">
      <c r="A11" t="s">
        <v>1310</v>
      </c>
      <c r="B11">
        <v>6</v>
      </c>
      <c r="C11">
        <v>39627783</v>
      </c>
      <c r="D11" t="s">
        <v>885</v>
      </c>
      <c r="E11" t="s">
        <v>884</v>
      </c>
      <c r="F11" s="158" t="s">
        <v>857</v>
      </c>
      <c r="G11" t="s">
        <v>892</v>
      </c>
      <c r="H11" t="s">
        <v>743</v>
      </c>
    </row>
    <row r="12" spans="1:17" x14ac:dyDescent="0.25">
      <c r="A12" t="s">
        <v>474</v>
      </c>
      <c r="B12">
        <v>6</v>
      </c>
      <c r="C12">
        <v>39627783</v>
      </c>
      <c r="D12" t="s">
        <v>885</v>
      </c>
      <c r="E12" t="s">
        <v>884</v>
      </c>
      <c r="F12" s="158" t="s">
        <v>857</v>
      </c>
      <c r="G12" t="s">
        <v>892</v>
      </c>
      <c r="H12" t="s">
        <v>743</v>
      </c>
    </row>
    <row r="13" spans="1:17" x14ac:dyDescent="0.25">
      <c r="A13" t="s">
        <v>828</v>
      </c>
      <c r="B13">
        <v>6</v>
      </c>
      <c r="C13">
        <v>39627783</v>
      </c>
      <c r="D13" t="s">
        <v>885</v>
      </c>
      <c r="E13" t="s">
        <v>884</v>
      </c>
      <c r="F13" s="158" t="s">
        <v>857</v>
      </c>
      <c r="G13" t="s">
        <v>892</v>
      </c>
      <c r="H13" t="s">
        <v>743</v>
      </c>
    </row>
    <row r="14" spans="1:17" x14ac:dyDescent="0.25">
      <c r="A14" t="s">
        <v>430</v>
      </c>
      <c r="B14">
        <v>6</v>
      </c>
      <c r="C14">
        <v>39627783</v>
      </c>
      <c r="D14" t="s">
        <v>885</v>
      </c>
      <c r="E14" t="s">
        <v>884</v>
      </c>
      <c r="F14" s="158" t="s">
        <v>857</v>
      </c>
      <c r="G14" t="s">
        <v>892</v>
      </c>
      <c r="H14" t="s">
        <v>743</v>
      </c>
    </row>
    <row r="15" spans="1:17" x14ac:dyDescent="0.25">
      <c r="A15" t="s">
        <v>907</v>
      </c>
      <c r="B15">
        <v>8</v>
      </c>
      <c r="C15">
        <v>84845861</v>
      </c>
      <c r="D15" t="s">
        <v>887</v>
      </c>
      <c r="E15" t="s">
        <v>884</v>
      </c>
      <c r="F15" s="158" t="s">
        <v>908</v>
      </c>
      <c r="G15" t="s">
        <v>888</v>
      </c>
      <c r="H15" t="s">
        <v>766</v>
      </c>
    </row>
    <row r="16" spans="1:17" x14ac:dyDescent="0.25">
      <c r="A16" t="s">
        <v>329</v>
      </c>
      <c r="B16">
        <v>6</v>
      </c>
      <c r="C16">
        <v>125114388</v>
      </c>
      <c r="D16" t="s">
        <v>887</v>
      </c>
      <c r="E16" t="s">
        <v>885</v>
      </c>
      <c r="F16" s="158" t="s">
        <v>909</v>
      </c>
      <c r="G16" t="s">
        <v>910</v>
      </c>
      <c r="H16" t="s">
        <v>743</v>
      </c>
    </row>
    <row r="17" spans="1:8" x14ac:dyDescent="0.25">
      <c r="A17" t="s">
        <v>527</v>
      </c>
      <c r="B17">
        <v>7</v>
      </c>
      <c r="C17">
        <v>3655770</v>
      </c>
      <c r="D17" t="s">
        <v>887</v>
      </c>
      <c r="E17" t="s">
        <v>884</v>
      </c>
      <c r="F17" s="158" t="s">
        <v>911</v>
      </c>
      <c r="G17" t="s">
        <v>912</v>
      </c>
      <c r="H17" t="s">
        <v>790</v>
      </c>
    </row>
    <row r="18" spans="1:8" x14ac:dyDescent="0.25">
      <c r="A18" t="s">
        <v>492</v>
      </c>
      <c r="B18">
        <v>7</v>
      </c>
      <c r="C18">
        <v>3655770</v>
      </c>
      <c r="D18" t="s">
        <v>887</v>
      </c>
      <c r="E18" t="s">
        <v>884</v>
      </c>
      <c r="F18" s="158" t="s">
        <v>911</v>
      </c>
      <c r="G18" t="s">
        <v>912</v>
      </c>
      <c r="H18" t="s">
        <v>790</v>
      </c>
    </row>
    <row r="19" spans="1:8" x14ac:dyDescent="0.25">
      <c r="A19" t="s">
        <v>913</v>
      </c>
      <c r="B19">
        <v>7</v>
      </c>
      <c r="C19">
        <v>3655883</v>
      </c>
      <c r="D19" t="s">
        <v>885</v>
      </c>
      <c r="E19" t="s">
        <v>889</v>
      </c>
      <c r="F19" s="158" t="s">
        <v>911</v>
      </c>
      <c r="G19" t="s">
        <v>890</v>
      </c>
      <c r="H19" t="s">
        <v>751</v>
      </c>
    </row>
    <row r="20" spans="1:8" x14ac:dyDescent="0.25">
      <c r="A20" t="s">
        <v>452</v>
      </c>
      <c r="B20">
        <v>9</v>
      </c>
      <c r="C20">
        <v>120950629</v>
      </c>
      <c r="D20" t="s">
        <v>885</v>
      </c>
      <c r="E20" t="s">
        <v>889</v>
      </c>
      <c r="F20" s="158" t="s">
        <v>859</v>
      </c>
      <c r="G20" t="s">
        <v>914</v>
      </c>
      <c r="H20" t="s">
        <v>797</v>
      </c>
    </row>
    <row r="21" spans="1:8" x14ac:dyDescent="0.25">
      <c r="A21" t="s">
        <v>1309</v>
      </c>
      <c r="B21">
        <v>9</v>
      </c>
      <c r="C21">
        <v>120950606</v>
      </c>
      <c r="D21" t="s">
        <v>887</v>
      </c>
      <c r="E21" t="s">
        <v>884</v>
      </c>
      <c r="F21" s="158" t="s">
        <v>859</v>
      </c>
      <c r="G21" t="s">
        <v>915</v>
      </c>
      <c r="H21" t="s">
        <v>743</v>
      </c>
    </row>
    <row r="22" spans="1:8" x14ac:dyDescent="0.25">
      <c r="A22" t="s">
        <v>1311</v>
      </c>
      <c r="B22">
        <v>9</v>
      </c>
      <c r="C22">
        <v>120950630</v>
      </c>
      <c r="D22" t="s">
        <v>887</v>
      </c>
      <c r="E22" t="s">
        <v>884</v>
      </c>
      <c r="F22" s="158" t="s">
        <v>859</v>
      </c>
      <c r="G22" t="s">
        <v>888</v>
      </c>
      <c r="H22" t="s">
        <v>743</v>
      </c>
    </row>
    <row r="23" spans="1:8" x14ac:dyDescent="0.25">
      <c r="A23" t="s">
        <v>827</v>
      </c>
      <c r="B23">
        <v>9</v>
      </c>
      <c r="C23">
        <v>120950606</v>
      </c>
      <c r="D23" t="s">
        <v>887</v>
      </c>
      <c r="E23" t="s">
        <v>885</v>
      </c>
      <c r="F23" s="158" t="s">
        <v>859</v>
      </c>
      <c r="G23" t="s">
        <v>916</v>
      </c>
      <c r="H23" t="s">
        <v>743</v>
      </c>
    </row>
    <row r="24" spans="1:8" x14ac:dyDescent="0.25">
      <c r="A24" t="s">
        <v>635</v>
      </c>
      <c r="B24">
        <v>9</v>
      </c>
      <c r="C24">
        <v>120950630</v>
      </c>
      <c r="D24" t="s">
        <v>887</v>
      </c>
      <c r="E24" t="s">
        <v>884</v>
      </c>
      <c r="F24" s="158" t="s">
        <v>859</v>
      </c>
      <c r="G24" t="s">
        <v>888</v>
      </c>
      <c r="H24" t="s">
        <v>743</v>
      </c>
    </row>
    <row r="25" spans="1:8" x14ac:dyDescent="0.25">
      <c r="A25" t="s">
        <v>641</v>
      </c>
      <c r="B25">
        <v>9</v>
      </c>
      <c r="C25">
        <v>120950618</v>
      </c>
      <c r="D25" t="s">
        <v>887</v>
      </c>
      <c r="E25" t="s">
        <v>889</v>
      </c>
      <c r="F25" s="158" t="s">
        <v>859</v>
      </c>
      <c r="G25" t="s">
        <v>917</v>
      </c>
      <c r="H25" t="s">
        <v>743</v>
      </c>
    </row>
    <row r="26" spans="1:8" x14ac:dyDescent="0.25">
      <c r="A26" t="s">
        <v>428</v>
      </c>
      <c r="B26">
        <v>9</v>
      </c>
      <c r="C26">
        <v>120950618</v>
      </c>
      <c r="D26" t="s">
        <v>887</v>
      </c>
      <c r="E26" t="s">
        <v>885</v>
      </c>
      <c r="F26" s="158" t="s">
        <v>859</v>
      </c>
      <c r="G26" t="s">
        <v>916</v>
      </c>
      <c r="H26" t="s">
        <v>743</v>
      </c>
    </row>
    <row r="27" spans="1:8" x14ac:dyDescent="0.25">
      <c r="A27" t="s">
        <v>673</v>
      </c>
      <c r="B27">
        <v>9</v>
      </c>
      <c r="C27">
        <v>120950630</v>
      </c>
      <c r="D27" t="s">
        <v>887</v>
      </c>
      <c r="E27" t="s">
        <v>884</v>
      </c>
      <c r="F27" s="158" t="s">
        <v>859</v>
      </c>
      <c r="G27" t="s">
        <v>888</v>
      </c>
      <c r="H27" t="s">
        <v>743</v>
      </c>
    </row>
    <row r="28" spans="1:8" x14ac:dyDescent="0.25">
      <c r="A28" t="s">
        <v>1329</v>
      </c>
      <c r="B28">
        <v>9</v>
      </c>
      <c r="C28">
        <v>120950605</v>
      </c>
      <c r="D28" t="s">
        <v>884</v>
      </c>
      <c r="E28" t="s">
        <v>889</v>
      </c>
      <c r="F28" s="158" t="s">
        <v>859</v>
      </c>
      <c r="G28" t="s">
        <v>918</v>
      </c>
      <c r="H28" t="s">
        <v>743</v>
      </c>
    </row>
    <row r="29" spans="1:8" x14ac:dyDescent="0.25">
      <c r="A29" t="s">
        <v>1332</v>
      </c>
      <c r="B29">
        <v>9</v>
      </c>
      <c r="C29">
        <v>120950642</v>
      </c>
      <c r="D29" t="s">
        <v>887</v>
      </c>
      <c r="E29" t="s">
        <v>884</v>
      </c>
      <c r="F29" s="158" t="s">
        <v>859</v>
      </c>
      <c r="G29" t="s">
        <v>919</v>
      </c>
      <c r="H29" t="s">
        <v>743</v>
      </c>
    </row>
    <row r="30" spans="1:8" x14ac:dyDescent="0.25">
      <c r="A30" t="s">
        <v>595</v>
      </c>
      <c r="B30">
        <v>9</v>
      </c>
      <c r="C30">
        <v>120950630</v>
      </c>
      <c r="D30" t="s">
        <v>887</v>
      </c>
      <c r="E30" t="s">
        <v>884</v>
      </c>
      <c r="F30" s="158" t="s">
        <v>859</v>
      </c>
      <c r="G30" t="s">
        <v>888</v>
      </c>
      <c r="H30" t="s">
        <v>743</v>
      </c>
    </row>
    <row r="31" spans="1:8" x14ac:dyDescent="0.25">
      <c r="A31" t="s">
        <v>367</v>
      </c>
      <c r="B31">
        <v>9</v>
      </c>
      <c r="C31">
        <v>120950642</v>
      </c>
      <c r="D31" t="s">
        <v>887</v>
      </c>
      <c r="E31" t="s">
        <v>884</v>
      </c>
      <c r="F31" s="158" t="s">
        <v>859</v>
      </c>
      <c r="G31" t="s">
        <v>919</v>
      </c>
      <c r="H31" t="s">
        <v>743</v>
      </c>
    </row>
    <row r="32" spans="1:8" x14ac:dyDescent="0.25">
      <c r="A32" t="s">
        <v>168</v>
      </c>
      <c r="B32">
        <v>9</v>
      </c>
      <c r="C32">
        <v>120950618</v>
      </c>
      <c r="D32" t="s">
        <v>887</v>
      </c>
      <c r="E32" t="s">
        <v>884</v>
      </c>
      <c r="F32" s="158" t="s">
        <v>859</v>
      </c>
      <c r="G32" t="s">
        <v>915</v>
      </c>
      <c r="H32" t="s">
        <v>743</v>
      </c>
    </row>
    <row r="33" spans="1:8" x14ac:dyDescent="0.25">
      <c r="A33" t="s">
        <v>173</v>
      </c>
      <c r="B33">
        <v>9</v>
      </c>
      <c r="C33">
        <v>120950618</v>
      </c>
      <c r="D33" t="s">
        <v>887</v>
      </c>
      <c r="E33" t="s">
        <v>889</v>
      </c>
      <c r="F33" s="158" t="s">
        <v>859</v>
      </c>
      <c r="G33" t="s">
        <v>917</v>
      </c>
      <c r="H33" t="s">
        <v>743</v>
      </c>
    </row>
    <row r="34" spans="1:8" x14ac:dyDescent="0.25">
      <c r="A34" t="s">
        <v>543</v>
      </c>
      <c r="B34">
        <v>9</v>
      </c>
      <c r="C34">
        <v>120950609</v>
      </c>
      <c r="D34" t="s">
        <v>889</v>
      </c>
      <c r="E34" t="s">
        <v>885</v>
      </c>
      <c r="F34" s="158" t="s">
        <v>859</v>
      </c>
      <c r="G34" t="s">
        <v>919</v>
      </c>
      <c r="H34" t="s">
        <v>743</v>
      </c>
    </row>
    <row r="35" spans="1:8" x14ac:dyDescent="0.25">
      <c r="A35" t="s">
        <v>1310</v>
      </c>
      <c r="B35">
        <v>9</v>
      </c>
      <c r="C35">
        <v>120950608</v>
      </c>
      <c r="D35" t="s">
        <v>889</v>
      </c>
      <c r="E35" t="s">
        <v>887</v>
      </c>
      <c r="F35" s="158" t="s">
        <v>859</v>
      </c>
      <c r="G35" t="s">
        <v>920</v>
      </c>
      <c r="H35" t="s">
        <v>743</v>
      </c>
    </row>
    <row r="36" spans="1:8" x14ac:dyDescent="0.25">
      <c r="A36" t="s">
        <v>335</v>
      </c>
      <c r="B36">
        <v>9</v>
      </c>
      <c r="C36">
        <v>120950608</v>
      </c>
      <c r="D36" t="s">
        <v>889</v>
      </c>
      <c r="E36" t="s">
        <v>885</v>
      </c>
      <c r="F36" s="158" t="s">
        <v>859</v>
      </c>
      <c r="G36" t="s">
        <v>921</v>
      </c>
      <c r="H36" t="s">
        <v>743</v>
      </c>
    </row>
    <row r="37" spans="1:8" x14ac:dyDescent="0.25">
      <c r="A37" t="s">
        <v>339</v>
      </c>
      <c r="B37">
        <v>9</v>
      </c>
      <c r="C37">
        <v>120950609</v>
      </c>
      <c r="D37" t="s">
        <v>889</v>
      </c>
      <c r="E37" t="s">
        <v>885</v>
      </c>
      <c r="F37" s="158" t="s">
        <v>859</v>
      </c>
      <c r="G37" t="s">
        <v>919</v>
      </c>
      <c r="H37" t="s">
        <v>743</v>
      </c>
    </row>
    <row r="38" spans="1:8" x14ac:dyDescent="0.25">
      <c r="A38" t="s">
        <v>342</v>
      </c>
      <c r="B38">
        <v>9</v>
      </c>
      <c r="C38">
        <v>120950609</v>
      </c>
      <c r="D38" t="s">
        <v>889</v>
      </c>
      <c r="E38" t="s">
        <v>885</v>
      </c>
      <c r="F38" s="158" t="s">
        <v>859</v>
      </c>
      <c r="G38" t="s">
        <v>919</v>
      </c>
      <c r="H38" t="s">
        <v>743</v>
      </c>
    </row>
    <row r="39" spans="1:8" x14ac:dyDescent="0.25">
      <c r="A39" t="s">
        <v>638</v>
      </c>
      <c r="B39">
        <v>9</v>
      </c>
      <c r="C39">
        <v>120950602</v>
      </c>
      <c r="D39" t="s">
        <v>889</v>
      </c>
      <c r="E39" t="s">
        <v>885</v>
      </c>
      <c r="F39" s="158" t="s">
        <v>859</v>
      </c>
      <c r="G39" t="s">
        <v>919</v>
      </c>
      <c r="H39" t="s">
        <v>743</v>
      </c>
    </row>
    <row r="40" spans="1:8" x14ac:dyDescent="0.25">
      <c r="A40" t="s">
        <v>1325</v>
      </c>
      <c r="B40">
        <v>9</v>
      </c>
      <c r="C40">
        <v>120950602</v>
      </c>
      <c r="D40" t="s">
        <v>889</v>
      </c>
      <c r="E40" t="s">
        <v>887</v>
      </c>
      <c r="F40" s="158" t="s">
        <v>859</v>
      </c>
      <c r="G40" t="s">
        <v>922</v>
      </c>
      <c r="H40" t="s">
        <v>743</v>
      </c>
    </row>
    <row r="41" spans="1:8" x14ac:dyDescent="0.25">
      <c r="A41" t="s">
        <v>267</v>
      </c>
      <c r="B41">
        <v>9</v>
      </c>
      <c r="C41">
        <v>120950615</v>
      </c>
      <c r="D41" t="s">
        <v>885</v>
      </c>
      <c r="E41" t="s">
        <v>887</v>
      </c>
      <c r="F41" s="158" t="s">
        <v>859</v>
      </c>
      <c r="G41" t="s">
        <v>923</v>
      </c>
      <c r="H41" t="s">
        <v>743</v>
      </c>
    </row>
    <row r="42" spans="1:8" x14ac:dyDescent="0.25">
      <c r="A42" t="s">
        <v>324</v>
      </c>
      <c r="B42">
        <v>9</v>
      </c>
      <c r="C42">
        <v>120950629</v>
      </c>
      <c r="D42" t="s">
        <v>885</v>
      </c>
      <c r="E42" t="s">
        <v>889</v>
      </c>
      <c r="F42" s="158" t="s">
        <v>859</v>
      </c>
      <c r="G42" t="s">
        <v>914</v>
      </c>
      <c r="H42" t="s">
        <v>743</v>
      </c>
    </row>
    <row r="43" spans="1:8" x14ac:dyDescent="0.25">
      <c r="A43" t="s">
        <v>1328</v>
      </c>
      <c r="B43">
        <v>9</v>
      </c>
      <c r="C43">
        <v>120950521</v>
      </c>
      <c r="D43" t="s">
        <v>889</v>
      </c>
      <c r="E43" t="s">
        <v>885</v>
      </c>
      <c r="F43" s="158" t="s">
        <v>859</v>
      </c>
      <c r="G43" t="s">
        <v>896</v>
      </c>
      <c r="H43" t="s">
        <v>743</v>
      </c>
    </row>
    <row r="44" spans="1:8" x14ac:dyDescent="0.25">
      <c r="A44" t="s">
        <v>406</v>
      </c>
      <c r="B44">
        <v>9</v>
      </c>
      <c r="C44">
        <v>120950602</v>
      </c>
      <c r="D44" t="s">
        <v>889</v>
      </c>
      <c r="E44" t="s">
        <v>885</v>
      </c>
      <c r="F44" s="158" t="s">
        <v>859</v>
      </c>
      <c r="G44" t="s">
        <v>919</v>
      </c>
      <c r="H44" t="s">
        <v>743</v>
      </c>
    </row>
    <row r="45" spans="1:8" x14ac:dyDescent="0.25">
      <c r="A45" t="s">
        <v>417</v>
      </c>
      <c r="B45">
        <v>9</v>
      </c>
      <c r="C45">
        <v>120950629</v>
      </c>
      <c r="D45" t="s">
        <v>885</v>
      </c>
      <c r="E45" t="s">
        <v>889</v>
      </c>
      <c r="F45" s="158" t="s">
        <v>859</v>
      </c>
      <c r="G45" t="s">
        <v>914</v>
      </c>
      <c r="H45" t="s">
        <v>743</v>
      </c>
    </row>
    <row r="46" spans="1:8" x14ac:dyDescent="0.25">
      <c r="A46" t="s">
        <v>597</v>
      </c>
      <c r="B46">
        <v>9</v>
      </c>
      <c r="C46">
        <v>120950606</v>
      </c>
      <c r="D46" t="s">
        <v>887</v>
      </c>
      <c r="E46" t="s">
        <v>884</v>
      </c>
      <c r="F46" s="158" t="s">
        <v>859</v>
      </c>
      <c r="G46" t="s">
        <v>915</v>
      </c>
      <c r="H46" t="s">
        <v>736</v>
      </c>
    </row>
    <row r="47" spans="1:8" x14ac:dyDescent="0.25">
      <c r="A47" t="s">
        <v>498</v>
      </c>
      <c r="B47">
        <v>1</v>
      </c>
      <c r="C47">
        <v>169987089</v>
      </c>
      <c r="D47" t="s">
        <v>885</v>
      </c>
      <c r="E47" t="s">
        <v>884</v>
      </c>
      <c r="F47" s="158" t="s">
        <v>924</v>
      </c>
      <c r="G47" t="s">
        <v>925</v>
      </c>
      <c r="H47" t="s">
        <v>759</v>
      </c>
    </row>
    <row r="48" spans="1:8" x14ac:dyDescent="0.25">
      <c r="A48" t="s">
        <v>476</v>
      </c>
      <c r="B48">
        <v>12</v>
      </c>
      <c r="C48">
        <v>104706876</v>
      </c>
      <c r="D48" t="s">
        <v>889</v>
      </c>
      <c r="E48" t="s">
        <v>887</v>
      </c>
      <c r="F48" s="158" t="s">
        <v>926</v>
      </c>
      <c r="G48" t="s">
        <v>927</v>
      </c>
      <c r="H48" t="s">
        <v>743</v>
      </c>
    </row>
    <row r="49" spans="1:8" x14ac:dyDescent="0.25">
      <c r="A49" t="s">
        <v>586</v>
      </c>
      <c r="B49">
        <v>11</v>
      </c>
      <c r="C49">
        <v>16871003</v>
      </c>
      <c r="D49" t="s">
        <v>887</v>
      </c>
      <c r="E49" t="s">
        <v>884</v>
      </c>
      <c r="F49" s="158" t="s">
        <v>864</v>
      </c>
      <c r="G49" t="s">
        <v>928</v>
      </c>
      <c r="H49" t="s">
        <v>743</v>
      </c>
    </row>
    <row r="50" spans="1:8" x14ac:dyDescent="0.25">
      <c r="A50" t="s">
        <v>541</v>
      </c>
      <c r="B50">
        <v>11</v>
      </c>
      <c r="C50">
        <v>16896913</v>
      </c>
      <c r="D50" t="s">
        <v>889</v>
      </c>
      <c r="E50" t="s">
        <v>884</v>
      </c>
      <c r="F50" s="158" t="s">
        <v>864</v>
      </c>
      <c r="G50" t="s">
        <v>929</v>
      </c>
      <c r="H50" t="s">
        <v>743</v>
      </c>
    </row>
    <row r="51" spans="1:8" x14ac:dyDescent="0.25">
      <c r="A51" t="s">
        <v>541</v>
      </c>
      <c r="B51">
        <v>11</v>
      </c>
      <c r="C51">
        <v>16896915</v>
      </c>
      <c r="D51" t="s">
        <v>889</v>
      </c>
      <c r="E51" t="s">
        <v>885</v>
      </c>
      <c r="F51" s="158" t="s">
        <v>864</v>
      </c>
      <c r="G51" t="s">
        <v>930</v>
      </c>
      <c r="H51" t="s">
        <v>743</v>
      </c>
    </row>
    <row r="52" spans="1:8" x14ac:dyDescent="0.25">
      <c r="A52" t="s">
        <v>641</v>
      </c>
      <c r="B52">
        <v>17</v>
      </c>
      <c r="C52">
        <v>86805825</v>
      </c>
      <c r="D52" t="s">
        <v>887</v>
      </c>
      <c r="E52" t="s">
        <v>885</v>
      </c>
      <c r="F52" s="158" t="s">
        <v>931</v>
      </c>
      <c r="G52" t="s">
        <v>932</v>
      </c>
      <c r="H52" t="s">
        <v>743</v>
      </c>
    </row>
    <row r="53" spans="1:8" x14ac:dyDescent="0.25">
      <c r="A53" t="s">
        <v>913</v>
      </c>
      <c r="B53">
        <v>8</v>
      </c>
      <c r="C53">
        <v>45031654</v>
      </c>
      <c r="D53" t="s">
        <v>889</v>
      </c>
      <c r="E53" t="s">
        <v>885</v>
      </c>
      <c r="F53" s="158" t="s">
        <v>933</v>
      </c>
      <c r="G53" t="s">
        <v>934</v>
      </c>
      <c r="H53" t="s">
        <v>751</v>
      </c>
    </row>
    <row r="54" spans="1:8" x14ac:dyDescent="0.25">
      <c r="A54" t="s">
        <v>301</v>
      </c>
      <c r="B54">
        <v>17</v>
      </c>
      <c r="C54">
        <v>88009262</v>
      </c>
      <c r="D54" t="s">
        <v>889</v>
      </c>
      <c r="E54" t="s">
        <v>885</v>
      </c>
      <c r="F54" s="158" t="s">
        <v>935</v>
      </c>
      <c r="G54" t="s">
        <v>912</v>
      </c>
      <c r="H54" t="s">
        <v>790</v>
      </c>
    </row>
    <row r="55" spans="1:8" x14ac:dyDescent="0.25">
      <c r="A55" t="s">
        <v>572</v>
      </c>
      <c r="B55">
        <v>7</v>
      </c>
      <c r="C55">
        <v>130177854</v>
      </c>
      <c r="D55" t="s">
        <v>887</v>
      </c>
      <c r="E55" t="s">
        <v>884</v>
      </c>
      <c r="F55" s="158" t="s">
        <v>854</v>
      </c>
      <c r="G55" t="s">
        <v>936</v>
      </c>
      <c r="H55" t="s">
        <v>790</v>
      </c>
    </row>
    <row r="56" spans="1:8" x14ac:dyDescent="0.25">
      <c r="A56" t="s">
        <v>1323</v>
      </c>
      <c r="B56">
        <v>7</v>
      </c>
      <c r="C56">
        <v>130196315</v>
      </c>
      <c r="D56" t="s">
        <v>885</v>
      </c>
      <c r="E56" t="s">
        <v>889</v>
      </c>
      <c r="F56" s="158" t="s">
        <v>854</v>
      </c>
      <c r="G56" t="s">
        <v>890</v>
      </c>
      <c r="H56" t="s">
        <v>774</v>
      </c>
    </row>
    <row r="57" spans="1:8" x14ac:dyDescent="0.25">
      <c r="A57" t="s">
        <v>375</v>
      </c>
      <c r="B57">
        <v>7</v>
      </c>
      <c r="C57">
        <v>130196315</v>
      </c>
      <c r="D57" t="s">
        <v>885</v>
      </c>
      <c r="E57" t="s">
        <v>889</v>
      </c>
      <c r="F57" s="158" t="s">
        <v>854</v>
      </c>
      <c r="G57" t="s">
        <v>890</v>
      </c>
      <c r="H57" t="s">
        <v>774</v>
      </c>
    </row>
    <row r="58" spans="1:8" x14ac:dyDescent="0.25">
      <c r="A58" t="s">
        <v>570</v>
      </c>
      <c r="B58">
        <v>7</v>
      </c>
      <c r="C58">
        <v>130196315</v>
      </c>
      <c r="D58" t="s">
        <v>885</v>
      </c>
      <c r="E58" t="s">
        <v>889</v>
      </c>
      <c r="F58" s="158" t="s">
        <v>854</v>
      </c>
      <c r="G58" t="s">
        <v>890</v>
      </c>
      <c r="H58" t="s">
        <v>797</v>
      </c>
    </row>
    <row r="59" spans="1:8" x14ac:dyDescent="0.25">
      <c r="A59" t="s">
        <v>572</v>
      </c>
      <c r="B59">
        <v>7</v>
      </c>
      <c r="C59">
        <v>130196315</v>
      </c>
      <c r="D59" t="s">
        <v>885</v>
      </c>
      <c r="E59" t="s">
        <v>889</v>
      </c>
      <c r="F59" s="158" t="s">
        <v>854</v>
      </c>
      <c r="G59" t="s">
        <v>890</v>
      </c>
      <c r="H59" t="s">
        <v>797</v>
      </c>
    </row>
    <row r="60" spans="1:8" x14ac:dyDescent="0.25">
      <c r="A60" t="s">
        <v>680</v>
      </c>
      <c r="B60">
        <v>7</v>
      </c>
      <c r="C60">
        <v>130196315</v>
      </c>
      <c r="D60" t="s">
        <v>885</v>
      </c>
      <c r="E60" t="s">
        <v>889</v>
      </c>
      <c r="F60" s="158" t="s">
        <v>854</v>
      </c>
      <c r="G60" t="s">
        <v>890</v>
      </c>
      <c r="H60" t="s">
        <v>797</v>
      </c>
    </row>
    <row r="61" spans="1:8" x14ac:dyDescent="0.25">
      <c r="A61" t="s">
        <v>1305</v>
      </c>
      <c r="B61">
        <v>2</v>
      </c>
      <c r="C61">
        <v>174298622</v>
      </c>
      <c r="D61" t="s">
        <v>889</v>
      </c>
      <c r="E61" t="s">
        <v>885</v>
      </c>
      <c r="F61" s="158" t="s">
        <v>937</v>
      </c>
      <c r="G61" t="s">
        <v>900</v>
      </c>
      <c r="H61" t="s">
        <v>743</v>
      </c>
    </row>
    <row r="62" spans="1:8" x14ac:dyDescent="0.25">
      <c r="A62" t="s">
        <v>193</v>
      </c>
      <c r="B62">
        <v>16</v>
      </c>
      <c r="C62">
        <v>9663232</v>
      </c>
      <c r="D62" t="s">
        <v>884</v>
      </c>
      <c r="E62" t="s">
        <v>885</v>
      </c>
      <c r="F62" s="158" t="s">
        <v>938</v>
      </c>
      <c r="G62" t="s">
        <v>939</v>
      </c>
      <c r="H62" t="s">
        <v>751</v>
      </c>
    </row>
    <row r="63" spans="1:8" x14ac:dyDescent="0.25">
      <c r="A63" t="s">
        <v>277</v>
      </c>
      <c r="B63">
        <v>7</v>
      </c>
      <c r="C63">
        <v>141192550</v>
      </c>
      <c r="D63" t="s">
        <v>884</v>
      </c>
      <c r="E63" t="s">
        <v>885</v>
      </c>
      <c r="F63" s="158" t="s">
        <v>860</v>
      </c>
      <c r="G63" t="s">
        <v>886</v>
      </c>
      <c r="H63" t="s">
        <v>759</v>
      </c>
    </row>
    <row r="64" spans="1:8" x14ac:dyDescent="0.25">
      <c r="A64" t="s">
        <v>193</v>
      </c>
      <c r="B64">
        <v>7</v>
      </c>
      <c r="C64">
        <v>141192550</v>
      </c>
      <c r="D64" t="s">
        <v>884</v>
      </c>
      <c r="E64" t="s">
        <v>887</v>
      </c>
      <c r="F64" s="158" t="s">
        <v>860</v>
      </c>
      <c r="G64" t="s">
        <v>891</v>
      </c>
      <c r="H64" t="s">
        <v>751</v>
      </c>
    </row>
    <row r="65" spans="1:8" x14ac:dyDescent="0.25">
      <c r="A65" t="s">
        <v>1305</v>
      </c>
      <c r="B65">
        <v>7</v>
      </c>
      <c r="C65">
        <v>141192550</v>
      </c>
      <c r="D65" t="s">
        <v>884</v>
      </c>
      <c r="E65" t="s">
        <v>885</v>
      </c>
      <c r="F65" s="158" t="s">
        <v>860</v>
      </c>
      <c r="G65" t="s">
        <v>886</v>
      </c>
      <c r="H65" t="s">
        <v>743</v>
      </c>
    </row>
    <row r="66" spans="1:8" x14ac:dyDescent="0.25">
      <c r="A66" t="s">
        <v>335</v>
      </c>
      <c r="B66">
        <v>7</v>
      </c>
      <c r="C66">
        <v>141192550</v>
      </c>
      <c r="D66" t="s">
        <v>884</v>
      </c>
      <c r="E66" t="s">
        <v>887</v>
      </c>
      <c r="F66" s="158" t="s">
        <v>860</v>
      </c>
      <c r="G66" t="s">
        <v>891</v>
      </c>
      <c r="H66" t="s">
        <v>743</v>
      </c>
    </row>
    <row r="67" spans="1:8" x14ac:dyDescent="0.25">
      <c r="A67" t="s">
        <v>361</v>
      </c>
      <c r="B67">
        <v>7</v>
      </c>
      <c r="C67">
        <v>141192550</v>
      </c>
      <c r="D67" t="s">
        <v>884</v>
      </c>
      <c r="E67" t="s">
        <v>885</v>
      </c>
      <c r="F67" s="158" t="s">
        <v>860</v>
      </c>
      <c r="G67" t="s">
        <v>886</v>
      </c>
      <c r="H67" t="s">
        <v>743</v>
      </c>
    </row>
    <row r="68" spans="1:8" x14ac:dyDescent="0.25">
      <c r="A68" t="s">
        <v>408</v>
      </c>
      <c r="B68">
        <v>7</v>
      </c>
      <c r="C68">
        <v>141192230</v>
      </c>
      <c r="D68" t="s">
        <v>887</v>
      </c>
      <c r="E68" t="s">
        <v>889</v>
      </c>
      <c r="F68" s="158" t="s">
        <v>860</v>
      </c>
      <c r="G68" t="s">
        <v>940</v>
      </c>
      <c r="H68" t="s">
        <v>743</v>
      </c>
    </row>
    <row r="69" spans="1:8" x14ac:dyDescent="0.25">
      <c r="A69" t="s">
        <v>419</v>
      </c>
      <c r="B69">
        <v>7</v>
      </c>
      <c r="C69">
        <v>141192550</v>
      </c>
      <c r="D69" t="s">
        <v>884</v>
      </c>
      <c r="E69" t="s">
        <v>887</v>
      </c>
      <c r="F69" s="158" t="s">
        <v>860</v>
      </c>
      <c r="G69" t="s">
        <v>891</v>
      </c>
      <c r="H69" t="s">
        <v>743</v>
      </c>
    </row>
    <row r="70" spans="1:8" x14ac:dyDescent="0.25">
      <c r="A70" t="s">
        <v>508</v>
      </c>
      <c r="B70">
        <v>7</v>
      </c>
      <c r="C70">
        <v>141192550</v>
      </c>
      <c r="D70" t="s">
        <v>884</v>
      </c>
      <c r="E70" t="s">
        <v>887</v>
      </c>
      <c r="F70" s="158" t="s">
        <v>860</v>
      </c>
      <c r="G70" t="s">
        <v>891</v>
      </c>
      <c r="H70" t="s">
        <v>743</v>
      </c>
    </row>
    <row r="71" spans="1:8" x14ac:dyDescent="0.25">
      <c r="A71" t="s">
        <v>550</v>
      </c>
      <c r="B71">
        <v>7</v>
      </c>
      <c r="C71">
        <v>141192550</v>
      </c>
      <c r="D71" t="s">
        <v>884</v>
      </c>
      <c r="E71" t="s">
        <v>887</v>
      </c>
      <c r="F71" s="158" t="s">
        <v>860</v>
      </c>
      <c r="G71" t="s">
        <v>891</v>
      </c>
      <c r="H71" t="s">
        <v>743</v>
      </c>
    </row>
    <row r="72" spans="1:8" x14ac:dyDescent="0.25">
      <c r="A72" t="s">
        <v>641</v>
      </c>
      <c r="B72">
        <v>7</v>
      </c>
      <c r="C72">
        <v>141192550</v>
      </c>
      <c r="D72" t="s">
        <v>884</v>
      </c>
      <c r="E72" t="s">
        <v>887</v>
      </c>
      <c r="F72" s="158" t="s">
        <v>860</v>
      </c>
      <c r="G72" t="s">
        <v>891</v>
      </c>
      <c r="H72" t="s">
        <v>743</v>
      </c>
    </row>
    <row r="73" spans="1:8" x14ac:dyDescent="0.25">
      <c r="A73" t="s">
        <v>1324</v>
      </c>
      <c r="B73">
        <v>7</v>
      </c>
      <c r="C73">
        <v>141192550</v>
      </c>
      <c r="D73" t="s">
        <v>884</v>
      </c>
      <c r="E73" t="s">
        <v>885</v>
      </c>
      <c r="F73" s="158" t="s">
        <v>860</v>
      </c>
      <c r="G73" t="s">
        <v>886</v>
      </c>
      <c r="H73" t="s">
        <v>743</v>
      </c>
    </row>
    <row r="74" spans="1:8" x14ac:dyDescent="0.25">
      <c r="A74" t="s">
        <v>1319</v>
      </c>
      <c r="B74">
        <v>7</v>
      </c>
      <c r="C74">
        <v>141192550</v>
      </c>
      <c r="D74" t="s">
        <v>884</v>
      </c>
      <c r="E74" t="s">
        <v>887</v>
      </c>
      <c r="F74" s="158" t="s">
        <v>860</v>
      </c>
      <c r="G74" t="s">
        <v>891</v>
      </c>
      <c r="H74" t="s">
        <v>743</v>
      </c>
    </row>
    <row r="75" spans="1:8" x14ac:dyDescent="0.25">
      <c r="A75" t="s">
        <v>1325</v>
      </c>
      <c r="B75">
        <v>7</v>
      </c>
      <c r="C75">
        <v>141192550</v>
      </c>
      <c r="D75" t="s">
        <v>884</v>
      </c>
      <c r="E75" t="s">
        <v>885</v>
      </c>
      <c r="F75" s="158" t="s">
        <v>860</v>
      </c>
      <c r="G75" t="s">
        <v>886</v>
      </c>
      <c r="H75" t="s">
        <v>743</v>
      </c>
    </row>
    <row r="76" spans="1:8" x14ac:dyDescent="0.25">
      <c r="A76" t="s">
        <v>1326</v>
      </c>
      <c r="B76">
        <v>7</v>
      </c>
      <c r="C76">
        <v>141192904</v>
      </c>
      <c r="D76" t="s">
        <v>887</v>
      </c>
      <c r="E76" t="s">
        <v>889</v>
      </c>
      <c r="F76" s="158" t="s">
        <v>860</v>
      </c>
      <c r="G76" t="s">
        <v>927</v>
      </c>
      <c r="H76" t="s">
        <v>743</v>
      </c>
    </row>
    <row r="77" spans="1:8" x14ac:dyDescent="0.25">
      <c r="A77" t="s">
        <v>428</v>
      </c>
      <c r="B77">
        <v>7</v>
      </c>
      <c r="C77">
        <v>141192904</v>
      </c>
      <c r="D77" t="s">
        <v>887</v>
      </c>
      <c r="E77" t="s">
        <v>889</v>
      </c>
      <c r="F77" s="158" t="s">
        <v>860</v>
      </c>
      <c r="G77" t="s">
        <v>927</v>
      </c>
      <c r="H77" t="s">
        <v>743</v>
      </c>
    </row>
    <row r="78" spans="1:8" x14ac:dyDescent="0.25">
      <c r="A78" t="s">
        <v>267</v>
      </c>
      <c r="B78">
        <v>7</v>
      </c>
      <c r="C78">
        <v>141192904</v>
      </c>
      <c r="D78" t="s">
        <v>887</v>
      </c>
      <c r="E78" t="s">
        <v>889</v>
      </c>
      <c r="F78" s="158" t="s">
        <v>860</v>
      </c>
      <c r="G78" t="s">
        <v>927</v>
      </c>
      <c r="H78" t="s">
        <v>743</v>
      </c>
    </row>
    <row r="79" spans="1:8" x14ac:dyDescent="0.25">
      <c r="A79" t="s">
        <v>295</v>
      </c>
      <c r="B79">
        <v>7</v>
      </c>
      <c r="C79">
        <v>141192550</v>
      </c>
      <c r="D79" t="s">
        <v>884</v>
      </c>
      <c r="E79" t="s">
        <v>885</v>
      </c>
      <c r="F79" s="158" t="s">
        <v>860</v>
      </c>
      <c r="G79" t="s">
        <v>886</v>
      </c>
      <c r="H79" t="s">
        <v>743</v>
      </c>
    </row>
    <row r="80" spans="1:8" x14ac:dyDescent="0.25">
      <c r="A80" t="s">
        <v>510</v>
      </c>
      <c r="B80">
        <v>7</v>
      </c>
      <c r="C80">
        <v>141192550</v>
      </c>
      <c r="D80" t="s">
        <v>884</v>
      </c>
      <c r="E80" t="s">
        <v>887</v>
      </c>
      <c r="F80" s="158" t="s">
        <v>860</v>
      </c>
      <c r="G80" t="s">
        <v>891</v>
      </c>
      <c r="H80" t="s">
        <v>743</v>
      </c>
    </row>
    <row r="81" spans="1:8" x14ac:dyDescent="0.25">
      <c r="A81" t="s">
        <v>673</v>
      </c>
      <c r="B81">
        <v>7</v>
      </c>
      <c r="C81">
        <v>141192550</v>
      </c>
      <c r="D81" t="s">
        <v>884</v>
      </c>
      <c r="E81" t="s">
        <v>887</v>
      </c>
      <c r="F81" s="158" t="s">
        <v>860</v>
      </c>
      <c r="G81" t="s">
        <v>891</v>
      </c>
      <c r="H81" t="s">
        <v>743</v>
      </c>
    </row>
    <row r="82" spans="1:8" x14ac:dyDescent="0.25">
      <c r="A82" t="s">
        <v>580</v>
      </c>
      <c r="B82">
        <v>7</v>
      </c>
      <c r="C82">
        <v>141192550</v>
      </c>
      <c r="D82" t="s">
        <v>884</v>
      </c>
      <c r="E82" t="s">
        <v>885</v>
      </c>
      <c r="F82" s="158" t="s">
        <v>860</v>
      </c>
      <c r="G82" t="s">
        <v>886</v>
      </c>
      <c r="H82" t="s">
        <v>743</v>
      </c>
    </row>
    <row r="83" spans="1:8" x14ac:dyDescent="0.25">
      <c r="A83" t="s">
        <v>595</v>
      </c>
      <c r="B83">
        <v>7</v>
      </c>
      <c r="C83">
        <v>141192550</v>
      </c>
      <c r="D83" t="s">
        <v>884</v>
      </c>
      <c r="E83" t="s">
        <v>885</v>
      </c>
      <c r="F83" s="158" t="s">
        <v>860</v>
      </c>
      <c r="G83" t="s">
        <v>886</v>
      </c>
      <c r="H83" t="s">
        <v>743</v>
      </c>
    </row>
    <row r="84" spans="1:8" x14ac:dyDescent="0.25">
      <c r="A84" t="s">
        <v>243</v>
      </c>
      <c r="B84">
        <v>7</v>
      </c>
      <c r="C84">
        <v>141192551</v>
      </c>
      <c r="D84" t="s">
        <v>889</v>
      </c>
      <c r="E84" t="s">
        <v>884</v>
      </c>
      <c r="F84" s="158" t="s">
        <v>860</v>
      </c>
      <c r="G84" t="s">
        <v>893</v>
      </c>
      <c r="H84" t="s">
        <v>743</v>
      </c>
    </row>
    <row r="85" spans="1:8" x14ac:dyDescent="0.25">
      <c r="A85" t="s">
        <v>291</v>
      </c>
      <c r="B85">
        <v>7</v>
      </c>
      <c r="C85">
        <v>141192551</v>
      </c>
      <c r="D85" t="s">
        <v>889</v>
      </c>
      <c r="E85" t="s">
        <v>884</v>
      </c>
      <c r="F85" s="158" t="s">
        <v>860</v>
      </c>
      <c r="G85" t="s">
        <v>893</v>
      </c>
      <c r="H85" t="s">
        <v>743</v>
      </c>
    </row>
    <row r="86" spans="1:8" x14ac:dyDescent="0.25">
      <c r="A86" t="s">
        <v>1311</v>
      </c>
      <c r="B86">
        <v>7</v>
      </c>
      <c r="C86">
        <v>141192551</v>
      </c>
      <c r="D86" t="s">
        <v>889</v>
      </c>
      <c r="E86" t="s">
        <v>884</v>
      </c>
      <c r="F86" s="158" t="s">
        <v>860</v>
      </c>
      <c r="G86" t="s">
        <v>893</v>
      </c>
      <c r="H86" t="s">
        <v>743</v>
      </c>
    </row>
    <row r="87" spans="1:8" x14ac:dyDescent="0.25">
      <c r="A87" t="s">
        <v>1315</v>
      </c>
      <c r="B87">
        <v>7</v>
      </c>
      <c r="C87">
        <v>141192551</v>
      </c>
      <c r="D87" t="s">
        <v>889</v>
      </c>
      <c r="E87" t="s">
        <v>884</v>
      </c>
      <c r="F87" s="158" t="s">
        <v>860</v>
      </c>
      <c r="G87" t="s">
        <v>893</v>
      </c>
      <c r="H87" t="s">
        <v>743</v>
      </c>
    </row>
    <row r="88" spans="1:8" x14ac:dyDescent="0.25">
      <c r="A88" t="s">
        <v>426</v>
      </c>
      <c r="B88">
        <v>7</v>
      </c>
      <c r="C88">
        <v>141192551</v>
      </c>
      <c r="D88" t="s">
        <v>889</v>
      </c>
      <c r="E88" t="s">
        <v>884</v>
      </c>
      <c r="F88" s="158" t="s">
        <v>860</v>
      </c>
      <c r="G88" t="s">
        <v>893</v>
      </c>
      <c r="H88" t="s">
        <v>743</v>
      </c>
    </row>
    <row r="89" spans="1:8" x14ac:dyDescent="0.25">
      <c r="A89" t="s">
        <v>476</v>
      </c>
      <c r="B89">
        <v>7</v>
      </c>
      <c r="C89">
        <v>141192551</v>
      </c>
      <c r="D89" t="s">
        <v>889</v>
      </c>
      <c r="E89" t="s">
        <v>884</v>
      </c>
      <c r="F89" s="158" t="s">
        <v>860</v>
      </c>
      <c r="G89" t="s">
        <v>893</v>
      </c>
      <c r="H89" t="s">
        <v>743</v>
      </c>
    </row>
    <row r="90" spans="1:8" x14ac:dyDescent="0.25">
      <c r="A90" t="s">
        <v>823</v>
      </c>
      <c r="B90">
        <v>7</v>
      </c>
      <c r="C90">
        <v>141192551</v>
      </c>
      <c r="D90" t="s">
        <v>889</v>
      </c>
      <c r="E90" t="s">
        <v>884</v>
      </c>
      <c r="F90" s="158" t="s">
        <v>860</v>
      </c>
      <c r="G90" t="s">
        <v>893</v>
      </c>
      <c r="H90" t="s">
        <v>743</v>
      </c>
    </row>
    <row r="91" spans="1:8" x14ac:dyDescent="0.25">
      <c r="A91" t="s">
        <v>826</v>
      </c>
      <c r="B91">
        <v>7</v>
      </c>
      <c r="C91">
        <v>141192551</v>
      </c>
      <c r="D91" t="s">
        <v>889</v>
      </c>
      <c r="E91" t="s">
        <v>884</v>
      </c>
      <c r="F91" s="158" t="s">
        <v>860</v>
      </c>
      <c r="G91" t="s">
        <v>893</v>
      </c>
      <c r="H91" t="s">
        <v>743</v>
      </c>
    </row>
    <row r="92" spans="1:8" x14ac:dyDescent="0.25">
      <c r="A92" t="s">
        <v>827</v>
      </c>
      <c r="B92">
        <v>7</v>
      </c>
      <c r="C92">
        <v>141192551</v>
      </c>
      <c r="D92" t="s">
        <v>889</v>
      </c>
      <c r="E92" t="s">
        <v>884</v>
      </c>
      <c r="F92" s="158" t="s">
        <v>860</v>
      </c>
      <c r="G92" t="s">
        <v>893</v>
      </c>
      <c r="H92" t="s">
        <v>743</v>
      </c>
    </row>
    <row r="93" spans="1:8" x14ac:dyDescent="0.25">
      <c r="A93" t="s">
        <v>436</v>
      </c>
      <c r="B93">
        <v>7</v>
      </c>
      <c r="C93">
        <v>141192551</v>
      </c>
      <c r="D93" t="s">
        <v>889</v>
      </c>
      <c r="E93" t="s">
        <v>884</v>
      </c>
      <c r="F93" s="158" t="s">
        <v>860</v>
      </c>
      <c r="G93" t="s">
        <v>893</v>
      </c>
      <c r="H93" t="s">
        <v>743</v>
      </c>
    </row>
    <row r="94" spans="1:8" x14ac:dyDescent="0.25">
      <c r="A94" t="s">
        <v>279</v>
      </c>
      <c r="B94">
        <v>7</v>
      </c>
      <c r="C94">
        <v>141192551</v>
      </c>
      <c r="D94" t="s">
        <v>889</v>
      </c>
      <c r="E94" t="s">
        <v>884</v>
      </c>
      <c r="F94" s="158" t="s">
        <v>860</v>
      </c>
      <c r="G94" t="s">
        <v>893</v>
      </c>
      <c r="H94" t="s">
        <v>743</v>
      </c>
    </row>
    <row r="95" spans="1:8" x14ac:dyDescent="0.25">
      <c r="A95" t="s">
        <v>411</v>
      </c>
      <c r="B95">
        <v>7</v>
      </c>
      <c r="C95">
        <v>141192551</v>
      </c>
      <c r="D95" t="s">
        <v>889</v>
      </c>
      <c r="E95" t="s">
        <v>884</v>
      </c>
      <c r="F95" s="158" t="s">
        <v>860</v>
      </c>
      <c r="G95" t="s">
        <v>893</v>
      </c>
      <c r="H95" t="s">
        <v>743</v>
      </c>
    </row>
    <row r="96" spans="1:8" x14ac:dyDescent="0.25">
      <c r="A96" t="s">
        <v>630</v>
      </c>
      <c r="B96">
        <v>7</v>
      </c>
      <c r="C96">
        <v>141192551</v>
      </c>
      <c r="D96" t="s">
        <v>889</v>
      </c>
      <c r="E96" t="s">
        <v>884</v>
      </c>
      <c r="F96" s="158" t="s">
        <v>860</v>
      </c>
      <c r="G96" t="s">
        <v>893</v>
      </c>
      <c r="H96" t="s">
        <v>743</v>
      </c>
    </row>
    <row r="97" spans="1:8" x14ac:dyDescent="0.25">
      <c r="A97" t="s">
        <v>635</v>
      </c>
      <c r="B97">
        <v>7</v>
      </c>
      <c r="C97">
        <v>141192551</v>
      </c>
      <c r="D97" t="s">
        <v>889</v>
      </c>
      <c r="E97" t="s">
        <v>884</v>
      </c>
      <c r="F97" s="158" t="s">
        <v>860</v>
      </c>
      <c r="G97" t="s">
        <v>893</v>
      </c>
      <c r="H97" t="s">
        <v>743</v>
      </c>
    </row>
    <row r="98" spans="1:8" x14ac:dyDescent="0.25">
      <c r="A98" t="s">
        <v>1327</v>
      </c>
      <c r="B98">
        <v>7</v>
      </c>
      <c r="C98">
        <v>141192551</v>
      </c>
      <c r="D98" t="s">
        <v>889</v>
      </c>
      <c r="E98" t="s">
        <v>884</v>
      </c>
      <c r="F98" s="158" t="s">
        <v>860</v>
      </c>
      <c r="G98" t="s">
        <v>893</v>
      </c>
      <c r="H98" t="s">
        <v>743</v>
      </c>
    </row>
    <row r="99" spans="1:8" x14ac:dyDescent="0.25">
      <c r="A99" t="s">
        <v>265</v>
      </c>
      <c r="B99">
        <v>7</v>
      </c>
      <c r="C99">
        <v>141192551</v>
      </c>
      <c r="D99" t="s">
        <v>889</v>
      </c>
      <c r="E99" t="s">
        <v>884</v>
      </c>
      <c r="F99" s="158" t="s">
        <v>860</v>
      </c>
      <c r="G99" t="s">
        <v>893</v>
      </c>
      <c r="H99" t="s">
        <v>743</v>
      </c>
    </row>
    <row r="100" spans="1:8" x14ac:dyDescent="0.25">
      <c r="A100" t="s">
        <v>404</v>
      </c>
      <c r="B100">
        <v>7</v>
      </c>
      <c r="C100">
        <v>141192551</v>
      </c>
      <c r="D100" t="s">
        <v>889</v>
      </c>
      <c r="E100" t="s">
        <v>884</v>
      </c>
      <c r="F100" s="158" t="s">
        <v>860</v>
      </c>
      <c r="G100" t="s">
        <v>893</v>
      </c>
      <c r="H100" t="s">
        <v>743</v>
      </c>
    </row>
    <row r="101" spans="1:8" x14ac:dyDescent="0.25">
      <c r="A101" t="s">
        <v>545</v>
      </c>
      <c r="B101">
        <v>7</v>
      </c>
      <c r="C101">
        <v>141192551</v>
      </c>
      <c r="D101" t="s">
        <v>889</v>
      </c>
      <c r="E101" t="s">
        <v>884</v>
      </c>
      <c r="F101" s="158" t="s">
        <v>860</v>
      </c>
      <c r="G101" t="s">
        <v>893</v>
      </c>
      <c r="H101" t="s">
        <v>743</v>
      </c>
    </row>
    <row r="102" spans="1:8" x14ac:dyDescent="0.25">
      <c r="A102" t="s">
        <v>652</v>
      </c>
      <c r="B102">
        <v>19</v>
      </c>
      <c r="C102">
        <v>29300978</v>
      </c>
      <c r="D102" t="s">
        <v>889</v>
      </c>
      <c r="E102" t="s">
        <v>884</v>
      </c>
      <c r="F102" s="158" t="s">
        <v>941</v>
      </c>
      <c r="G102" t="s">
        <v>910</v>
      </c>
      <c r="H102" t="s">
        <v>743</v>
      </c>
    </row>
    <row r="103" spans="1:8" x14ac:dyDescent="0.25">
      <c r="A103" t="s">
        <v>269</v>
      </c>
      <c r="B103">
        <v>9</v>
      </c>
      <c r="C103">
        <v>21231819</v>
      </c>
      <c r="D103" t="s">
        <v>887</v>
      </c>
      <c r="E103" t="s">
        <v>884</v>
      </c>
      <c r="F103" s="158" t="s">
        <v>942</v>
      </c>
      <c r="G103" t="s">
        <v>943</v>
      </c>
      <c r="H103" t="s">
        <v>790</v>
      </c>
    </row>
    <row r="104" spans="1:8" x14ac:dyDescent="0.25">
      <c r="A104" t="s">
        <v>419</v>
      </c>
      <c r="B104">
        <v>9</v>
      </c>
      <c r="C104">
        <v>21234061</v>
      </c>
      <c r="D104" t="s">
        <v>887</v>
      </c>
      <c r="E104" t="s">
        <v>884</v>
      </c>
      <c r="F104" s="158" t="s">
        <v>942</v>
      </c>
      <c r="G104" t="s">
        <v>919</v>
      </c>
      <c r="H104" t="s">
        <v>743</v>
      </c>
    </row>
    <row r="105" spans="1:8" x14ac:dyDescent="0.25">
      <c r="A105" t="s">
        <v>623</v>
      </c>
      <c r="B105">
        <v>9</v>
      </c>
      <c r="C105">
        <v>21237574</v>
      </c>
      <c r="D105" t="s">
        <v>889</v>
      </c>
      <c r="E105" t="s">
        <v>884</v>
      </c>
      <c r="F105" s="158" t="s">
        <v>942</v>
      </c>
      <c r="G105" t="s">
        <v>904</v>
      </c>
      <c r="H105" t="s">
        <v>743</v>
      </c>
    </row>
    <row r="106" spans="1:8" x14ac:dyDescent="0.25">
      <c r="A106" t="s">
        <v>550</v>
      </c>
      <c r="B106">
        <v>15</v>
      </c>
      <c r="C106">
        <v>98858121</v>
      </c>
      <c r="D106" t="s">
        <v>887</v>
      </c>
      <c r="E106" t="s">
        <v>885</v>
      </c>
      <c r="F106" s="158" t="s">
        <v>944</v>
      </c>
      <c r="G106" t="s">
        <v>893</v>
      </c>
      <c r="H106" t="s">
        <v>743</v>
      </c>
    </row>
    <row r="107" spans="1:8" x14ac:dyDescent="0.25">
      <c r="A107" t="s">
        <v>670</v>
      </c>
      <c r="B107">
        <v>6</v>
      </c>
      <c r="C107">
        <v>145246771</v>
      </c>
      <c r="D107" t="s">
        <v>887</v>
      </c>
      <c r="E107" t="s">
        <v>884</v>
      </c>
      <c r="F107" s="158" t="s">
        <v>850</v>
      </c>
      <c r="G107" t="s">
        <v>888</v>
      </c>
      <c r="H107" t="s">
        <v>790</v>
      </c>
    </row>
    <row r="108" spans="1:8" x14ac:dyDescent="0.25">
      <c r="A108" t="s">
        <v>683</v>
      </c>
      <c r="B108">
        <v>6</v>
      </c>
      <c r="C108">
        <v>145234355</v>
      </c>
      <c r="D108" t="s">
        <v>884</v>
      </c>
      <c r="E108" t="s">
        <v>885</v>
      </c>
      <c r="F108" s="158" t="s">
        <v>850</v>
      </c>
      <c r="G108" t="s">
        <v>945</v>
      </c>
      <c r="H108" t="s">
        <v>797</v>
      </c>
    </row>
    <row r="109" spans="1:8" x14ac:dyDescent="0.25">
      <c r="A109" t="s">
        <v>1304</v>
      </c>
      <c r="B109">
        <v>6</v>
      </c>
      <c r="C109">
        <v>145234355</v>
      </c>
      <c r="D109" t="s">
        <v>884</v>
      </c>
      <c r="E109" t="s">
        <v>889</v>
      </c>
      <c r="F109" s="158" t="s">
        <v>850</v>
      </c>
      <c r="G109" t="s">
        <v>946</v>
      </c>
      <c r="H109" t="s">
        <v>797</v>
      </c>
    </row>
    <row r="110" spans="1:8" x14ac:dyDescent="0.25">
      <c r="A110" t="s">
        <v>1306</v>
      </c>
      <c r="B110">
        <v>6</v>
      </c>
      <c r="C110">
        <v>145234355</v>
      </c>
      <c r="D110" t="s">
        <v>884</v>
      </c>
      <c r="E110" t="s">
        <v>889</v>
      </c>
      <c r="F110" s="158" t="s">
        <v>850</v>
      </c>
      <c r="G110" t="s">
        <v>946</v>
      </c>
      <c r="H110" t="s">
        <v>797</v>
      </c>
    </row>
    <row r="111" spans="1:8" x14ac:dyDescent="0.25">
      <c r="A111" t="s">
        <v>1307</v>
      </c>
      <c r="B111">
        <v>6</v>
      </c>
      <c r="C111">
        <v>145234355</v>
      </c>
      <c r="D111" t="s">
        <v>884</v>
      </c>
      <c r="E111" t="s">
        <v>885</v>
      </c>
      <c r="F111" s="158" t="s">
        <v>850</v>
      </c>
      <c r="G111" t="s">
        <v>945</v>
      </c>
      <c r="H111" t="s">
        <v>797</v>
      </c>
    </row>
    <row r="112" spans="1:8" x14ac:dyDescent="0.25">
      <c r="A112" t="s">
        <v>301</v>
      </c>
      <c r="B112">
        <v>6</v>
      </c>
      <c r="C112">
        <v>145234355</v>
      </c>
      <c r="D112" t="s">
        <v>884</v>
      </c>
      <c r="E112" t="s">
        <v>889</v>
      </c>
      <c r="F112" s="158" t="s">
        <v>850</v>
      </c>
      <c r="G112" t="s">
        <v>946</v>
      </c>
      <c r="H112" t="s">
        <v>797</v>
      </c>
    </row>
    <row r="113" spans="1:8" x14ac:dyDescent="0.25">
      <c r="A113" t="s">
        <v>1317</v>
      </c>
      <c r="B113">
        <v>6</v>
      </c>
      <c r="C113">
        <v>145234355</v>
      </c>
      <c r="D113" t="s">
        <v>884</v>
      </c>
      <c r="E113" t="s">
        <v>889</v>
      </c>
      <c r="F113" s="158" t="s">
        <v>850</v>
      </c>
      <c r="G113" t="s">
        <v>946</v>
      </c>
      <c r="H113" t="s">
        <v>797</v>
      </c>
    </row>
    <row r="114" spans="1:8" x14ac:dyDescent="0.25">
      <c r="A114" t="s">
        <v>438</v>
      </c>
      <c r="B114">
        <v>6</v>
      </c>
      <c r="C114">
        <v>145246772</v>
      </c>
      <c r="D114" t="s">
        <v>887</v>
      </c>
      <c r="E114" t="s">
        <v>885</v>
      </c>
      <c r="F114" s="158" t="s">
        <v>850</v>
      </c>
      <c r="G114" t="s">
        <v>947</v>
      </c>
      <c r="H114" t="s">
        <v>743</v>
      </c>
    </row>
    <row r="115" spans="1:8" x14ac:dyDescent="0.25">
      <c r="A115" t="s">
        <v>1317</v>
      </c>
      <c r="B115">
        <v>6</v>
      </c>
      <c r="C115">
        <v>145234344</v>
      </c>
      <c r="D115" t="s">
        <v>887</v>
      </c>
      <c r="E115" t="s">
        <v>889</v>
      </c>
      <c r="F115" s="158" t="s">
        <v>850</v>
      </c>
      <c r="G115" t="s">
        <v>940</v>
      </c>
      <c r="H115" t="s">
        <v>743</v>
      </c>
    </row>
    <row r="116" spans="1:8" x14ac:dyDescent="0.25">
      <c r="A116" t="s">
        <v>561</v>
      </c>
      <c r="B116">
        <v>6</v>
      </c>
      <c r="C116">
        <v>145246769</v>
      </c>
      <c r="D116" t="s">
        <v>887</v>
      </c>
      <c r="E116" t="s">
        <v>889</v>
      </c>
      <c r="F116" s="158" t="s">
        <v>850</v>
      </c>
      <c r="G116" t="s">
        <v>920</v>
      </c>
      <c r="H116" t="s">
        <v>743</v>
      </c>
    </row>
    <row r="117" spans="1:8" x14ac:dyDescent="0.25">
      <c r="A117" t="s">
        <v>556</v>
      </c>
      <c r="B117">
        <v>6</v>
      </c>
      <c r="C117">
        <v>145246769</v>
      </c>
      <c r="D117" t="s">
        <v>887</v>
      </c>
      <c r="E117" t="s">
        <v>889</v>
      </c>
      <c r="F117" s="158" t="s">
        <v>850</v>
      </c>
      <c r="G117" t="s">
        <v>920</v>
      </c>
      <c r="H117" t="s">
        <v>743</v>
      </c>
    </row>
    <row r="118" spans="1:8" x14ac:dyDescent="0.25">
      <c r="A118" t="s">
        <v>342</v>
      </c>
      <c r="B118">
        <v>6</v>
      </c>
      <c r="C118">
        <v>145234357</v>
      </c>
      <c r="D118" t="s">
        <v>889</v>
      </c>
      <c r="E118" t="s">
        <v>884</v>
      </c>
      <c r="F118" s="158" t="s">
        <v>850</v>
      </c>
      <c r="G118" t="s">
        <v>893</v>
      </c>
      <c r="H118" t="s">
        <v>743</v>
      </c>
    </row>
    <row r="119" spans="1:8" x14ac:dyDescent="0.25">
      <c r="A119" t="s">
        <v>440</v>
      </c>
      <c r="B119">
        <v>6</v>
      </c>
      <c r="C119">
        <v>145246769</v>
      </c>
      <c r="D119" t="s">
        <v>887</v>
      </c>
      <c r="E119" t="s">
        <v>889</v>
      </c>
      <c r="F119" s="158" t="s">
        <v>850</v>
      </c>
      <c r="G119" t="s">
        <v>920</v>
      </c>
      <c r="H119" t="s">
        <v>736</v>
      </c>
    </row>
    <row r="120" spans="1:8" x14ac:dyDescent="0.25">
      <c r="A120" t="s">
        <v>193</v>
      </c>
      <c r="B120">
        <v>2</v>
      </c>
      <c r="C120">
        <v>41498321</v>
      </c>
      <c r="D120" t="s">
        <v>887</v>
      </c>
      <c r="E120" t="s">
        <v>884</v>
      </c>
      <c r="F120" s="158" t="s">
        <v>948</v>
      </c>
      <c r="G120" t="s">
        <v>896</v>
      </c>
      <c r="H120" t="s">
        <v>751</v>
      </c>
    </row>
    <row r="121" spans="1:8" x14ac:dyDescent="0.25">
      <c r="A121" t="s">
        <v>267</v>
      </c>
      <c r="B121">
        <v>2</v>
      </c>
      <c r="C121">
        <v>41344567</v>
      </c>
      <c r="D121" t="s">
        <v>884</v>
      </c>
      <c r="E121" t="s">
        <v>885</v>
      </c>
      <c r="F121" s="158" t="s">
        <v>948</v>
      </c>
      <c r="G121" t="s">
        <v>949</v>
      </c>
      <c r="H121" t="s">
        <v>743</v>
      </c>
    </row>
    <row r="122" spans="1:8" x14ac:dyDescent="0.25">
      <c r="A122" t="s">
        <v>508</v>
      </c>
      <c r="B122">
        <v>2</v>
      </c>
      <c r="C122">
        <v>41408965</v>
      </c>
      <c r="D122" t="s">
        <v>889</v>
      </c>
      <c r="E122" t="s">
        <v>885</v>
      </c>
      <c r="F122" s="158" t="s">
        <v>948</v>
      </c>
      <c r="G122" t="s">
        <v>900</v>
      </c>
      <c r="H122" t="s">
        <v>743</v>
      </c>
    </row>
    <row r="123" spans="1:8" x14ac:dyDescent="0.25">
      <c r="A123" t="s">
        <v>652</v>
      </c>
      <c r="B123">
        <v>2</v>
      </c>
      <c r="C123">
        <v>41296123</v>
      </c>
      <c r="D123" t="s">
        <v>889</v>
      </c>
      <c r="E123" t="s">
        <v>885</v>
      </c>
      <c r="F123" s="158" t="s">
        <v>948</v>
      </c>
      <c r="G123" t="s">
        <v>912</v>
      </c>
      <c r="H123" t="s">
        <v>743</v>
      </c>
    </row>
    <row r="124" spans="1:8" x14ac:dyDescent="0.25">
      <c r="A124" t="s">
        <v>379</v>
      </c>
      <c r="B124">
        <v>4</v>
      </c>
      <c r="C124">
        <v>118444027</v>
      </c>
      <c r="D124" t="s">
        <v>889</v>
      </c>
      <c r="E124" t="s">
        <v>885</v>
      </c>
      <c r="F124" s="158" t="s">
        <v>950</v>
      </c>
      <c r="G124" t="s">
        <v>900</v>
      </c>
      <c r="H124" t="s">
        <v>743</v>
      </c>
    </row>
    <row r="125" spans="1:8" x14ac:dyDescent="0.25">
      <c r="A125" t="s">
        <v>576</v>
      </c>
      <c r="B125">
        <v>17</v>
      </c>
      <c r="C125">
        <v>87679866</v>
      </c>
      <c r="D125" t="s">
        <v>889</v>
      </c>
      <c r="E125" t="s">
        <v>885</v>
      </c>
      <c r="F125" s="158" t="s">
        <v>951</v>
      </c>
      <c r="G125" t="s">
        <v>936</v>
      </c>
      <c r="H125" t="s">
        <v>743</v>
      </c>
    </row>
    <row r="126" spans="1:8" x14ac:dyDescent="0.25">
      <c r="A126" t="s">
        <v>474</v>
      </c>
      <c r="B126">
        <v>12</v>
      </c>
      <c r="C126">
        <v>12939711</v>
      </c>
      <c r="D126" t="s">
        <v>889</v>
      </c>
      <c r="E126" t="s">
        <v>884</v>
      </c>
      <c r="F126" s="158" t="s">
        <v>952</v>
      </c>
      <c r="G126" t="s">
        <v>929</v>
      </c>
      <c r="H126" t="s">
        <v>743</v>
      </c>
    </row>
    <row r="127" spans="1:8" x14ac:dyDescent="0.25">
      <c r="A127" t="s">
        <v>897</v>
      </c>
      <c r="B127">
        <v>11</v>
      </c>
      <c r="C127">
        <v>62378655</v>
      </c>
      <c r="D127" t="s">
        <v>887</v>
      </c>
      <c r="E127" t="s">
        <v>884</v>
      </c>
      <c r="F127" s="158" t="s">
        <v>953</v>
      </c>
      <c r="G127" t="s">
        <v>934</v>
      </c>
      <c r="H127" t="s">
        <v>751</v>
      </c>
    </row>
    <row r="128" spans="1:8" x14ac:dyDescent="0.25">
      <c r="A128" t="s">
        <v>954</v>
      </c>
      <c r="B128">
        <v>11</v>
      </c>
      <c r="C128">
        <v>79425505</v>
      </c>
      <c r="D128" t="s">
        <v>889</v>
      </c>
      <c r="E128" t="s">
        <v>885</v>
      </c>
      <c r="F128" s="158" t="s">
        <v>955</v>
      </c>
      <c r="G128" t="s">
        <v>930</v>
      </c>
      <c r="H128" t="s">
        <v>751</v>
      </c>
    </row>
    <row r="129" spans="1:8" x14ac:dyDescent="0.25">
      <c r="A129" t="s">
        <v>826</v>
      </c>
      <c r="B129">
        <v>11</v>
      </c>
      <c r="C129">
        <v>79536041</v>
      </c>
      <c r="D129" t="s">
        <v>887</v>
      </c>
      <c r="E129" t="s">
        <v>884</v>
      </c>
      <c r="F129" s="158" t="s">
        <v>955</v>
      </c>
      <c r="G129" t="s">
        <v>934</v>
      </c>
      <c r="H129" t="s">
        <v>743</v>
      </c>
    </row>
    <row r="130" spans="1:8" x14ac:dyDescent="0.25">
      <c r="A130" s="3" t="s">
        <v>956</v>
      </c>
      <c r="B130" s="3">
        <v>2</v>
      </c>
      <c r="C130" s="3">
        <v>26468277</v>
      </c>
      <c r="D130" s="3" t="s">
        <v>887</v>
      </c>
      <c r="E130" s="3" t="s">
        <v>884</v>
      </c>
      <c r="F130" s="158" t="s">
        <v>957</v>
      </c>
      <c r="G130" s="3" t="s">
        <v>958</v>
      </c>
      <c r="H130" s="3" t="s">
        <v>751</v>
      </c>
    </row>
    <row r="131" spans="1:8" x14ac:dyDescent="0.25">
      <c r="A131" s="3" t="s">
        <v>954</v>
      </c>
      <c r="B131" s="3">
        <v>2</v>
      </c>
      <c r="C131" s="3">
        <v>26479919</v>
      </c>
      <c r="D131" s="3" t="s">
        <v>887</v>
      </c>
      <c r="E131" s="3" t="s">
        <v>884</v>
      </c>
      <c r="F131" s="158" t="s">
        <v>957</v>
      </c>
      <c r="G131" s="3" t="s">
        <v>958</v>
      </c>
      <c r="H131" s="3" t="s">
        <v>751</v>
      </c>
    </row>
    <row r="132" spans="1:8" x14ac:dyDescent="0.25">
      <c r="A132" s="3" t="s">
        <v>913</v>
      </c>
      <c r="B132" s="3">
        <v>2</v>
      </c>
      <c r="C132" s="3">
        <v>26470297</v>
      </c>
      <c r="D132" s="3" t="s">
        <v>887</v>
      </c>
      <c r="E132" s="3" t="s">
        <v>884</v>
      </c>
      <c r="F132" s="158" t="s">
        <v>957</v>
      </c>
      <c r="G132" s="3" t="s">
        <v>930</v>
      </c>
      <c r="H132" s="3" t="s">
        <v>751</v>
      </c>
    </row>
    <row r="133" spans="1:8" x14ac:dyDescent="0.25">
      <c r="A133" s="3" t="s">
        <v>897</v>
      </c>
      <c r="B133" s="3">
        <v>2</v>
      </c>
      <c r="C133" s="3">
        <v>26468256</v>
      </c>
      <c r="D133" s="3" t="s">
        <v>887</v>
      </c>
      <c r="E133" s="3" t="s">
        <v>884</v>
      </c>
      <c r="F133" s="158" t="s">
        <v>957</v>
      </c>
      <c r="G133" s="3" t="s">
        <v>958</v>
      </c>
      <c r="H133" s="3" t="s">
        <v>751</v>
      </c>
    </row>
    <row r="134" spans="1:8" x14ac:dyDescent="0.25">
      <c r="A134" t="s">
        <v>215</v>
      </c>
      <c r="B134">
        <v>3</v>
      </c>
      <c r="C134">
        <v>98146483</v>
      </c>
      <c r="D134" t="s">
        <v>887</v>
      </c>
      <c r="E134" t="s">
        <v>884</v>
      </c>
      <c r="F134" s="158" t="s">
        <v>959</v>
      </c>
      <c r="G134" t="s">
        <v>912</v>
      </c>
      <c r="H134" t="s">
        <v>790</v>
      </c>
    </row>
    <row r="135" spans="1:8" x14ac:dyDescent="0.25">
      <c r="A135" t="s">
        <v>607</v>
      </c>
      <c r="B135">
        <v>5</v>
      </c>
      <c r="C135">
        <v>75180171</v>
      </c>
      <c r="D135" t="s">
        <v>889</v>
      </c>
      <c r="E135" t="s">
        <v>885</v>
      </c>
      <c r="F135" s="158" t="s">
        <v>960</v>
      </c>
      <c r="G135" t="s">
        <v>961</v>
      </c>
      <c r="H135" t="s">
        <v>790</v>
      </c>
    </row>
    <row r="136" spans="1:8" x14ac:dyDescent="0.25">
      <c r="A136" t="s">
        <v>193</v>
      </c>
      <c r="B136">
        <v>1</v>
      </c>
      <c r="C136">
        <v>11199916</v>
      </c>
      <c r="D136" t="s">
        <v>884</v>
      </c>
      <c r="E136" t="s">
        <v>887</v>
      </c>
      <c r="F136" s="158" t="s">
        <v>962</v>
      </c>
      <c r="G136" t="s">
        <v>963</v>
      </c>
      <c r="H136" t="s">
        <v>751</v>
      </c>
    </row>
    <row r="137" spans="1:8" x14ac:dyDescent="0.25">
      <c r="A137" t="s">
        <v>913</v>
      </c>
      <c r="B137">
        <v>19</v>
      </c>
      <c r="C137">
        <v>32798075</v>
      </c>
      <c r="D137" t="s">
        <v>889</v>
      </c>
      <c r="E137" t="s">
        <v>885</v>
      </c>
      <c r="F137" s="158" t="s">
        <v>964</v>
      </c>
      <c r="G137" t="s">
        <v>958</v>
      </c>
      <c r="H137" t="s">
        <v>751</v>
      </c>
    </row>
    <row r="138" spans="1:8" x14ac:dyDescent="0.25">
      <c r="A138" t="s">
        <v>545</v>
      </c>
      <c r="B138">
        <v>5</v>
      </c>
      <c r="C138">
        <v>121143026</v>
      </c>
      <c r="D138" t="s">
        <v>889</v>
      </c>
      <c r="E138" t="s">
        <v>884</v>
      </c>
      <c r="F138" s="158" t="s">
        <v>965</v>
      </c>
      <c r="G138" t="s">
        <v>904</v>
      </c>
      <c r="H138" t="s">
        <v>743</v>
      </c>
    </row>
    <row r="139" spans="1:8" x14ac:dyDescent="0.25">
      <c r="A139" t="s">
        <v>897</v>
      </c>
      <c r="B139">
        <v>10</v>
      </c>
      <c r="C139">
        <v>116338708</v>
      </c>
      <c r="D139" t="s">
        <v>887</v>
      </c>
      <c r="E139" t="s">
        <v>884</v>
      </c>
      <c r="F139" s="158" t="s">
        <v>966</v>
      </c>
      <c r="G139" t="s">
        <v>921</v>
      </c>
      <c r="H139" t="s">
        <v>751</v>
      </c>
    </row>
    <row r="140" spans="1:8" x14ac:dyDescent="0.25">
      <c r="A140" t="s">
        <v>652</v>
      </c>
      <c r="B140">
        <v>14</v>
      </c>
      <c r="C140">
        <v>73322127</v>
      </c>
      <c r="D140" t="s">
        <v>884</v>
      </c>
      <c r="E140" t="s">
        <v>887</v>
      </c>
      <c r="F140" s="158" t="s">
        <v>967</v>
      </c>
      <c r="G140" t="s">
        <v>968</v>
      </c>
      <c r="H140" t="s">
        <v>736</v>
      </c>
    </row>
    <row r="141" spans="1:8" x14ac:dyDescent="0.25">
      <c r="A141" t="s">
        <v>578</v>
      </c>
      <c r="B141" t="s">
        <v>898</v>
      </c>
      <c r="C141">
        <v>20637472</v>
      </c>
      <c r="D141" t="s">
        <v>889</v>
      </c>
      <c r="E141" t="s">
        <v>885</v>
      </c>
      <c r="F141" s="158" t="s">
        <v>969</v>
      </c>
      <c r="G141" t="s">
        <v>961</v>
      </c>
      <c r="H141" t="s">
        <v>743</v>
      </c>
    </row>
    <row r="142" spans="1:8" x14ac:dyDescent="0.25">
      <c r="A142" t="s">
        <v>193</v>
      </c>
      <c r="B142">
        <v>6</v>
      </c>
      <c r="C142">
        <v>118163199</v>
      </c>
      <c r="D142" t="s">
        <v>887</v>
      </c>
      <c r="E142" t="s">
        <v>884</v>
      </c>
      <c r="F142" s="158" t="s">
        <v>970</v>
      </c>
      <c r="G142" t="s">
        <v>888</v>
      </c>
      <c r="H142" t="s">
        <v>751</v>
      </c>
    </row>
    <row r="143" spans="1:8" x14ac:dyDescent="0.25">
      <c r="A143" t="s">
        <v>193</v>
      </c>
      <c r="B143">
        <v>2</v>
      </c>
      <c r="C143">
        <v>168756569</v>
      </c>
      <c r="D143" t="s">
        <v>887</v>
      </c>
      <c r="E143" t="s">
        <v>884</v>
      </c>
      <c r="F143" s="158" t="s">
        <v>971</v>
      </c>
      <c r="G143" t="s">
        <v>896</v>
      </c>
      <c r="H143" t="s">
        <v>751</v>
      </c>
    </row>
    <row r="144" spans="1:8" x14ac:dyDescent="0.25">
      <c r="A144" t="s">
        <v>423</v>
      </c>
      <c r="B144">
        <v>9</v>
      </c>
      <c r="C144">
        <v>110549349</v>
      </c>
      <c r="D144" t="s">
        <v>887</v>
      </c>
      <c r="E144" t="s">
        <v>885</v>
      </c>
      <c r="F144" s="158" t="s">
        <v>972</v>
      </c>
      <c r="G144" t="s">
        <v>947</v>
      </c>
      <c r="H144" t="s">
        <v>743</v>
      </c>
    </row>
    <row r="145" spans="1:8" x14ac:dyDescent="0.25">
      <c r="A145" t="s">
        <v>267</v>
      </c>
      <c r="B145">
        <v>9</v>
      </c>
      <c r="C145">
        <v>110548331</v>
      </c>
      <c r="D145" t="s">
        <v>887</v>
      </c>
      <c r="E145" t="s">
        <v>884</v>
      </c>
      <c r="F145" s="158" t="s">
        <v>972</v>
      </c>
      <c r="G145" t="s">
        <v>961</v>
      </c>
      <c r="H145" t="s">
        <v>743</v>
      </c>
    </row>
    <row r="146" spans="1:8" x14ac:dyDescent="0.25">
      <c r="A146" t="s">
        <v>423</v>
      </c>
      <c r="B146">
        <v>9</v>
      </c>
      <c r="C146">
        <v>110549357</v>
      </c>
      <c r="D146" t="s">
        <v>889</v>
      </c>
      <c r="E146" t="s">
        <v>885</v>
      </c>
      <c r="F146" s="158" t="s">
        <v>972</v>
      </c>
      <c r="G146" t="s">
        <v>919</v>
      </c>
      <c r="H146" t="s">
        <v>743</v>
      </c>
    </row>
    <row r="147" spans="1:8" x14ac:dyDescent="0.25">
      <c r="A147" t="s">
        <v>423</v>
      </c>
      <c r="B147">
        <v>9</v>
      </c>
      <c r="C147">
        <v>110569812</v>
      </c>
      <c r="D147" t="s">
        <v>889</v>
      </c>
      <c r="E147" t="s">
        <v>885</v>
      </c>
      <c r="F147" s="158" t="s">
        <v>972</v>
      </c>
      <c r="G147" t="s">
        <v>888</v>
      </c>
      <c r="H147" t="s">
        <v>743</v>
      </c>
    </row>
    <row r="148" spans="1:8" x14ac:dyDescent="0.25">
      <c r="A148" t="s">
        <v>173</v>
      </c>
      <c r="B148">
        <v>18</v>
      </c>
      <c r="C148">
        <v>76299944</v>
      </c>
      <c r="D148" t="s">
        <v>887</v>
      </c>
      <c r="E148" t="s">
        <v>884</v>
      </c>
      <c r="F148" s="158" t="s">
        <v>973</v>
      </c>
      <c r="G148" t="s">
        <v>896</v>
      </c>
      <c r="H148" t="s">
        <v>743</v>
      </c>
    </row>
    <row r="149" spans="1:8" x14ac:dyDescent="0.25">
      <c r="A149" t="s">
        <v>356</v>
      </c>
      <c r="B149">
        <v>6</v>
      </c>
      <c r="C149">
        <v>29755344</v>
      </c>
      <c r="D149" t="s">
        <v>887</v>
      </c>
      <c r="E149" t="s">
        <v>884</v>
      </c>
      <c r="F149" s="158" t="s">
        <v>974</v>
      </c>
      <c r="G149" t="s">
        <v>936</v>
      </c>
      <c r="H149" t="s">
        <v>743</v>
      </c>
    </row>
    <row r="150" spans="1:8" x14ac:dyDescent="0.25">
      <c r="A150" t="s">
        <v>361</v>
      </c>
      <c r="B150" t="s">
        <v>898</v>
      </c>
      <c r="C150">
        <v>42262672</v>
      </c>
      <c r="D150" t="s">
        <v>889</v>
      </c>
      <c r="E150" t="s">
        <v>884</v>
      </c>
      <c r="F150" s="158" t="s">
        <v>975</v>
      </c>
      <c r="G150" t="s">
        <v>906</v>
      </c>
      <c r="H150" t="s">
        <v>743</v>
      </c>
    </row>
    <row r="151" spans="1:8" x14ac:dyDescent="0.25">
      <c r="A151" t="s">
        <v>956</v>
      </c>
      <c r="B151">
        <v>11</v>
      </c>
      <c r="C151">
        <v>100804909</v>
      </c>
      <c r="D151" t="s">
        <v>887</v>
      </c>
      <c r="E151" t="s">
        <v>889</v>
      </c>
      <c r="F151" s="158" t="s">
        <v>976</v>
      </c>
      <c r="G151" t="s">
        <v>977</v>
      </c>
      <c r="H151" t="s">
        <v>778</v>
      </c>
    </row>
    <row r="152" spans="1:8" x14ac:dyDescent="0.25">
      <c r="A152" t="s">
        <v>826</v>
      </c>
      <c r="B152">
        <v>3</v>
      </c>
      <c r="C152">
        <v>133485620</v>
      </c>
      <c r="D152" t="s">
        <v>887</v>
      </c>
      <c r="E152" t="s">
        <v>884</v>
      </c>
      <c r="F152" s="158" t="s">
        <v>978</v>
      </c>
      <c r="G152" t="s">
        <v>915</v>
      </c>
      <c r="H152" t="s">
        <v>743</v>
      </c>
    </row>
    <row r="153" spans="1:8" x14ac:dyDescent="0.25">
      <c r="A153" t="s">
        <v>498</v>
      </c>
      <c r="B153">
        <v>10</v>
      </c>
      <c r="C153">
        <v>19004786</v>
      </c>
      <c r="D153" t="s">
        <v>884</v>
      </c>
      <c r="E153" t="s">
        <v>885</v>
      </c>
      <c r="F153" s="158" t="s">
        <v>979</v>
      </c>
      <c r="G153" t="s">
        <v>939</v>
      </c>
      <c r="H153" t="s">
        <v>759</v>
      </c>
    </row>
    <row r="154" spans="1:8" x14ac:dyDescent="0.25">
      <c r="A154" s="3" t="s">
        <v>907</v>
      </c>
      <c r="B154" s="3">
        <v>11</v>
      </c>
      <c r="C154" s="3">
        <v>69588392</v>
      </c>
      <c r="D154" s="3" t="s">
        <v>889</v>
      </c>
      <c r="E154" s="3" t="s">
        <v>885</v>
      </c>
      <c r="F154" s="158" t="s">
        <v>980</v>
      </c>
      <c r="G154" s="3" t="s">
        <v>958</v>
      </c>
      <c r="H154" s="3" t="s">
        <v>751</v>
      </c>
    </row>
    <row r="155" spans="1:8" x14ac:dyDescent="0.25">
      <c r="A155" s="3" t="s">
        <v>913</v>
      </c>
      <c r="B155" s="3">
        <v>11</v>
      </c>
      <c r="C155" s="3">
        <v>69588392</v>
      </c>
      <c r="D155" s="3" t="s">
        <v>889</v>
      </c>
      <c r="E155" s="3" t="s">
        <v>885</v>
      </c>
      <c r="F155" s="158" t="s">
        <v>980</v>
      </c>
      <c r="G155" s="3" t="s">
        <v>958</v>
      </c>
      <c r="H155" s="3" t="s">
        <v>751</v>
      </c>
    </row>
    <row r="156" spans="1:8" x14ac:dyDescent="0.25">
      <c r="A156" t="s">
        <v>907</v>
      </c>
      <c r="B156">
        <v>17</v>
      </c>
      <c r="C156">
        <v>24604935</v>
      </c>
      <c r="D156" t="s">
        <v>887</v>
      </c>
      <c r="E156" t="s">
        <v>884</v>
      </c>
      <c r="F156" s="158" t="s">
        <v>981</v>
      </c>
      <c r="G156" t="s">
        <v>921</v>
      </c>
      <c r="H156" t="s">
        <v>751</v>
      </c>
    </row>
    <row r="157" spans="1:8" x14ac:dyDescent="0.25">
      <c r="A157" t="s">
        <v>346</v>
      </c>
      <c r="B157">
        <v>12</v>
      </c>
      <c r="C157">
        <v>91497753</v>
      </c>
      <c r="D157" t="s">
        <v>889</v>
      </c>
      <c r="E157" t="s">
        <v>885</v>
      </c>
      <c r="F157" s="158" t="s">
        <v>982</v>
      </c>
      <c r="G157" t="s">
        <v>961</v>
      </c>
      <c r="H157" t="s">
        <v>790</v>
      </c>
    </row>
    <row r="158" spans="1:8" x14ac:dyDescent="0.25">
      <c r="A158" t="s">
        <v>558</v>
      </c>
      <c r="B158">
        <v>12</v>
      </c>
      <c r="C158">
        <v>91537764</v>
      </c>
      <c r="D158" t="s">
        <v>887</v>
      </c>
      <c r="E158" t="s">
        <v>885</v>
      </c>
      <c r="F158" s="158" t="s">
        <v>982</v>
      </c>
      <c r="G158" t="s">
        <v>983</v>
      </c>
      <c r="H158" t="s">
        <v>743</v>
      </c>
    </row>
    <row r="159" spans="1:8" x14ac:dyDescent="0.25">
      <c r="A159" t="s">
        <v>897</v>
      </c>
      <c r="B159">
        <v>8</v>
      </c>
      <c r="C159">
        <v>108950012</v>
      </c>
      <c r="D159" t="s">
        <v>889</v>
      </c>
      <c r="E159" t="s">
        <v>885</v>
      </c>
      <c r="F159" s="158" t="s">
        <v>984</v>
      </c>
      <c r="G159" t="s">
        <v>958</v>
      </c>
      <c r="H159" t="s">
        <v>751</v>
      </c>
    </row>
    <row r="160" spans="1:8" x14ac:dyDescent="0.25">
      <c r="A160" t="s">
        <v>361</v>
      </c>
      <c r="B160">
        <v>8</v>
      </c>
      <c r="C160">
        <v>108956291</v>
      </c>
      <c r="D160" t="s">
        <v>887</v>
      </c>
      <c r="E160" t="s">
        <v>884</v>
      </c>
      <c r="F160" s="158" t="s">
        <v>984</v>
      </c>
      <c r="G160" t="s">
        <v>919</v>
      </c>
      <c r="H160" t="s">
        <v>743</v>
      </c>
    </row>
    <row r="161" spans="1:8" x14ac:dyDescent="0.25">
      <c r="A161" t="s">
        <v>826</v>
      </c>
      <c r="B161">
        <v>8</v>
      </c>
      <c r="C161">
        <v>108793130</v>
      </c>
      <c r="D161" t="s">
        <v>887</v>
      </c>
      <c r="E161" t="s">
        <v>884</v>
      </c>
      <c r="F161" s="158" t="s">
        <v>984</v>
      </c>
      <c r="G161" t="s">
        <v>943</v>
      </c>
      <c r="H161" t="s">
        <v>743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00"/>
  <sheetViews>
    <sheetView workbookViewId="0">
      <selection activeCell="AQ13" sqref="AQ13"/>
    </sheetView>
  </sheetViews>
  <sheetFormatPr defaultColWidth="18.375" defaultRowHeight="15.75" x14ac:dyDescent="0.25"/>
  <cols>
    <col min="1" max="16384" width="18.375" style="3"/>
  </cols>
  <sheetData>
    <row r="1" spans="1:77" ht="18.75" x14ac:dyDescent="0.3">
      <c r="A1" s="92" t="s">
        <v>1299</v>
      </c>
    </row>
    <row r="2" spans="1:77" ht="18.75" x14ac:dyDescent="0.3">
      <c r="A2" s="2" t="s">
        <v>1298</v>
      </c>
    </row>
    <row r="3" spans="1:77" ht="18.75" x14ac:dyDescent="0.3">
      <c r="A3" s="2"/>
    </row>
    <row r="4" spans="1:77" x14ac:dyDescent="0.25">
      <c r="A4" s="94" t="s">
        <v>985</v>
      </c>
      <c r="B4" s="94" t="s">
        <v>986</v>
      </c>
      <c r="C4" s="94" t="s">
        <v>987</v>
      </c>
      <c r="D4" s="94" t="s">
        <v>988</v>
      </c>
      <c r="E4" s="94" t="s">
        <v>989</v>
      </c>
      <c r="F4" s="94" t="s">
        <v>990</v>
      </c>
      <c r="G4" s="94" t="s">
        <v>991</v>
      </c>
      <c r="H4" s="94" t="s">
        <v>992</v>
      </c>
      <c r="I4" s="94" t="s">
        <v>993</v>
      </c>
      <c r="J4" s="94" t="s">
        <v>994</v>
      </c>
      <c r="K4" s="94" t="s">
        <v>995</v>
      </c>
      <c r="L4" s="94" t="s">
        <v>996</v>
      </c>
      <c r="M4" s="94" t="s">
        <v>997</v>
      </c>
      <c r="N4" s="94" t="s">
        <v>998</v>
      </c>
      <c r="O4" s="94" t="s">
        <v>999</v>
      </c>
      <c r="P4" s="94" t="s">
        <v>1000</v>
      </c>
      <c r="Q4" s="94" t="s">
        <v>1001</v>
      </c>
      <c r="R4" s="94" t="s">
        <v>1002</v>
      </c>
      <c r="S4" s="94" t="s">
        <v>1003</v>
      </c>
      <c r="T4" s="94" t="s">
        <v>1004</v>
      </c>
      <c r="U4" s="94" t="s">
        <v>1005</v>
      </c>
      <c r="V4" s="94" t="s">
        <v>1006</v>
      </c>
      <c r="W4" s="94" t="s">
        <v>1007</v>
      </c>
      <c r="X4" s="94" t="s">
        <v>1008</v>
      </c>
      <c r="Y4" s="94" t="s">
        <v>1009</v>
      </c>
      <c r="Z4" s="94" t="s">
        <v>1010</v>
      </c>
      <c r="AA4" s="94" t="s">
        <v>1011</v>
      </c>
      <c r="AB4" s="94" t="s">
        <v>1012</v>
      </c>
      <c r="AC4" s="94" t="s">
        <v>1013</v>
      </c>
      <c r="AD4" s="94" t="s">
        <v>1014</v>
      </c>
      <c r="AE4" s="94" t="s">
        <v>1015</v>
      </c>
      <c r="AF4" s="94" t="s">
        <v>1016</v>
      </c>
      <c r="AG4" s="94" t="s">
        <v>1017</v>
      </c>
      <c r="AH4" s="94" t="s">
        <v>1018</v>
      </c>
      <c r="AI4" s="94" t="s">
        <v>1019</v>
      </c>
      <c r="AJ4" s="94" t="s">
        <v>1020</v>
      </c>
      <c r="AK4" s="94" t="s">
        <v>1021</v>
      </c>
      <c r="AL4" s="94" t="s">
        <v>1022</v>
      </c>
      <c r="AM4" s="94" t="s">
        <v>1023</v>
      </c>
      <c r="AN4" s="94" t="s">
        <v>1024</v>
      </c>
      <c r="AO4" s="94" t="s">
        <v>1025</v>
      </c>
      <c r="AP4" s="94" t="s">
        <v>1026</v>
      </c>
      <c r="AQ4" s="94" t="s">
        <v>1027</v>
      </c>
      <c r="AR4" s="94" t="s">
        <v>1028</v>
      </c>
      <c r="AS4" s="94" t="s">
        <v>1029</v>
      </c>
      <c r="AT4" s="94" t="s">
        <v>1030</v>
      </c>
      <c r="AU4" s="94" t="s">
        <v>1031</v>
      </c>
      <c r="AV4" s="94" t="s">
        <v>1032</v>
      </c>
      <c r="AW4" s="94" t="s">
        <v>1033</v>
      </c>
      <c r="AX4" s="94" t="s">
        <v>1034</v>
      </c>
      <c r="AY4" s="94" t="s">
        <v>1035</v>
      </c>
      <c r="AZ4" s="94" t="s">
        <v>1036</v>
      </c>
      <c r="BA4" s="94" t="s">
        <v>1037</v>
      </c>
      <c r="BB4" s="94" t="s">
        <v>1038</v>
      </c>
      <c r="BC4" s="94" t="s">
        <v>1039</v>
      </c>
      <c r="BD4" s="94" t="s">
        <v>1040</v>
      </c>
      <c r="BE4" s="94" t="s">
        <v>1041</v>
      </c>
      <c r="BF4" s="94" t="s">
        <v>1042</v>
      </c>
      <c r="BG4" s="94" t="s">
        <v>1043</v>
      </c>
      <c r="BH4" s="94" t="s">
        <v>1044</v>
      </c>
      <c r="BI4" s="94" t="s">
        <v>1045</v>
      </c>
      <c r="BJ4" s="94" t="s">
        <v>1046</v>
      </c>
      <c r="BK4" s="94" t="s">
        <v>1047</v>
      </c>
      <c r="BL4" s="94" t="s">
        <v>1048</v>
      </c>
      <c r="BM4" s="94" t="s">
        <v>1049</v>
      </c>
      <c r="BN4" s="94" t="s">
        <v>1050</v>
      </c>
      <c r="BO4" s="94" t="s">
        <v>1051</v>
      </c>
      <c r="BP4" s="94" t="s">
        <v>1052</v>
      </c>
      <c r="BQ4" s="94" t="s">
        <v>1053</v>
      </c>
      <c r="BR4" s="94" t="s">
        <v>1054</v>
      </c>
      <c r="BS4" s="94" t="s">
        <v>1055</v>
      </c>
      <c r="BT4" s="94" t="s">
        <v>1056</v>
      </c>
      <c r="BU4" s="94" t="s">
        <v>1057</v>
      </c>
      <c r="BV4" s="94" t="s">
        <v>1058</v>
      </c>
      <c r="BW4" s="94" t="s">
        <v>1059</v>
      </c>
      <c r="BX4" s="94" t="s">
        <v>1060</v>
      </c>
      <c r="BY4" s="94" t="s">
        <v>1061</v>
      </c>
    </row>
    <row r="5" spans="1:77" x14ac:dyDescent="0.25">
      <c r="A5" s="3" t="s">
        <v>910</v>
      </c>
      <c r="B5" s="3">
        <v>152</v>
      </c>
      <c r="C5" s="3">
        <v>190</v>
      </c>
      <c r="D5" s="3">
        <v>13</v>
      </c>
      <c r="E5" s="3">
        <v>19</v>
      </c>
      <c r="F5" s="3">
        <v>6</v>
      </c>
      <c r="G5" s="3">
        <v>194</v>
      </c>
      <c r="H5" s="3">
        <v>426</v>
      </c>
      <c r="I5" s="3">
        <v>555</v>
      </c>
      <c r="J5" s="3">
        <v>294</v>
      </c>
      <c r="K5" s="3">
        <v>338</v>
      </c>
      <c r="L5" s="3">
        <v>345</v>
      </c>
      <c r="M5" s="3">
        <v>301</v>
      </c>
      <c r="N5" s="3">
        <v>340</v>
      </c>
      <c r="O5" s="3">
        <v>193</v>
      </c>
      <c r="P5" s="3">
        <v>138</v>
      </c>
      <c r="Q5" s="3">
        <v>339</v>
      </c>
      <c r="R5" s="3">
        <v>61</v>
      </c>
      <c r="S5" s="3">
        <v>49</v>
      </c>
      <c r="T5" s="3">
        <v>3</v>
      </c>
      <c r="U5" s="3">
        <v>18</v>
      </c>
      <c r="V5" s="3">
        <v>379</v>
      </c>
      <c r="W5" s="3">
        <v>21</v>
      </c>
      <c r="X5" s="3">
        <v>6</v>
      </c>
      <c r="Y5" s="3">
        <v>3</v>
      </c>
      <c r="Z5" s="3">
        <v>1</v>
      </c>
      <c r="AA5" s="3">
        <v>4</v>
      </c>
      <c r="AB5" s="3">
        <v>10</v>
      </c>
      <c r="AC5" s="3">
        <v>15</v>
      </c>
      <c r="AD5" s="3">
        <v>192</v>
      </c>
      <c r="AE5" s="3">
        <v>542</v>
      </c>
      <c r="AF5" s="3">
        <v>883</v>
      </c>
      <c r="AG5" s="3">
        <v>283</v>
      </c>
      <c r="AH5" s="3">
        <v>327</v>
      </c>
      <c r="AI5" s="3">
        <v>352</v>
      </c>
      <c r="AJ5" s="3">
        <v>280</v>
      </c>
      <c r="AK5" s="3">
        <v>583</v>
      </c>
      <c r="AL5" s="3">
        <v>2986</v>
      </c>
      <c r="AM5" s="3">
        <v>225</v>
      </c>
      <c r="AN5" s="3">
        <v>213</v>
      </c>
      <c r="AO5" s="3">
        <v>286</v>
      </c>
      <c r="AP5" s="3">
        <v>297</v>
      </c>
      <c r="AQ5" s="3">
        <v>1162</v>
      </c>
      <c r="AR5" s="3">
        <v>1851</v>
      </c>
      <c r="AS5" s="3">
        <v>1201</v>
      </c>
      <c r="AT5" s="3">
        <v>1101</v>
      </c>
      <c r="AU5" s="3">
        <v>1580</v>
      </c>
      <c r="AV5" s="3">
        <v>957</v>
      </c>
      <c r="AW5" s="3">
        <v>2116</v>
      </c>
      <c r="AX5" s="3">
        <v>1636</v>
      </c>
      <c r="AY5" s="3">
        <v>1973</v>
      </c>
      <c r="AZ5" s="3">
        <v>1219</v>
      </c>
      <c r="BA5" s="3">
        <v>1974</v>
      </c>
      <c r="BB5" s="3">
        <v>434</v>
      </c>
      <c r="BC5" s="3">
        <v>205</v>
      </c>
      <c r="BD5" s="3">
        <v>295</v>
      </c>
      <c r="BE5" s="3">
        <v>58</v>
      </c>
      <c r="BF5" s="3">
        <v>1623</v>
      </c>
      <c r="BG5" s="3">
        <v>97</v>
      </c>
      <c r="BH5" s="3">
        <v>23</v>
      </c>
      <c r="BI5" s="3">
        <v>937</v>
      </c>
      <c r="BJ5" s="3">
        <v>586</v>
      </c>
      <c r="BK5" s="3">
        <v>279</v>
      </c>
      <c r="BL5" s="3">
        <v>55</v>
      </c>
      <c r="BM5" s="3">
        <v>41</v>
      </c>
      <c r="BN5" s="3">
        <v>26</v>
      </c>
      <c r="BO5" s="3">
        <v>51</v>
      </c>
      <c r="BP5" s="3">
        <v>424</v>
      </c>
      <c r="BQ5" s="3">
        <v>155</v>
      </c>
      <c r="BR5" s="3">
        <v>199</v>
      </c>
      <c r="BS5" s="3">
        <v>254</v>
      </c>
      <c r="BT5" s="3">
        <v>112</v>
      </c>
      <c r="BU5" s="3">
        <v>461</v>
      </c>
      <c r="BV5" s="3">
        <v>45</v>
      </c>
      <c r="BW5" s="3">
        <v>30</v>
      </c>
      <c r="BX5" s="3">
        <v>3</v>
      </c>
      <c r="BY5" s="3">
        <v>47</v>
      </c>
    </row>
    <row r="6" spans="1:77" x14ac:dyDescent="0.25">
      <c r="A6" s="3" t="s">
        <v>932</v>
      </c>
      <c r="B6" s="3">
        <v>124</v>
      </c>
      <c r="C6" s="3">
        <v>211</v>
      </c>
      <c r="D6" s="3">
        <v>8</v>
      </c>
      <c r="E6" s="3">
        <v>25</v>
      </c>
      <c r="F6" s="3">
        <v>0</v>
      </c>
      <c r="G6" s="3">
        <v>78</v>
      </c>
      <c r="H6" s="3">
        <v>251</v>
      </c>
      <c r="I6" s="3">
        <v>468</v>
      </c>
      <c r="J6" s="3">
        <v>162</v>
      </c>
      <c r="K6" s="3">
        <v>265</v>
      </c>
      <c r="L6" s="3">
        <v>216</v>
      </c>
      <c r="M6" s="3">
        <v>176</v>
      </c>
      <c r="N6" s="3">
        <v>200</v>
      </c>
      <c r="O6" s="3">
        <v>118</v>
      </c>
      <c r="P6" s="3">
        <v>78</v>
      </c>
      <c r="Q6" s="3">
        <v>210</v>
      </c>
      <c r="R6" s="3">
        <v>41</v>
      </c>
      <c r="S6" s="3">
        <v>36</v>
      </c>
      <c r="T6" s="3">
        <v>2</v>
      </c>
      <c r="U6" s="3">
        <v>3</v>
      </c>
      <c r="V6" s="3">
        <v>435</v>
      </c>
      <c r="W6" s="3">
        <v>81</v>
      </c>
      <c r="X6" s="3">
        <v>34</v>
      </c>
      <c r="Y6" s="3">
        <v>7</v>
      </c>
      <c r="Z6" s="3">
        <v>11</v>
      </c>
      <c r="AA6" s="3">
        <v>56</v>
      </c>
      <c r="AB6" s="3">
        <v>15</v>
      </c>
      <c r="AC6" s="3">
        <v>30</v>
      </c>
      <c r="AD6" s="3">
        <v>139</v>
      </c>
      <c r="AE6" s="3">
        <v>595</v>
      </c>
      <c r="AF6" s="3">
        <v>486</v>
      </c>
      <c r="AG6" s="3">
        <v>174</v>
      </c>
      <c r="AH6" s="3">
        <v>208</v>
      </c>
      <c r="AI6" s="3">
        <v>220</v>
      </c>
      <c r="AJ6" s="3">
        <v>206</v>
      </c>
      <c r="AK6" s="3">
        <v>282</v>
      </c>
      <c r="AL6" s="3">
        <v>1619</v>
      </c>
      <c r="AM6" s="3">
        <v>104</v>
      </c>
      <c r="AN6" s="3">
        <v>166</v>
      </c>
      <c r="AO6" s="3">
        <v>149</v>
      </c>
      <c r="AP6" s="3">
        <v>169</v>
      </c>
      <c r="AQ6" s="3">
        <v>621</v>
      </c>
      <c r="AR6" s="3">
        <v>1075</v>
      </c>
      <c r="AS6" s="3">
        <v>560</v>
      </c>
      <c r="AT6" s="3">
        <v>533</v>
      </c>
      <c r="AU6" s="3">
        <v>850</v>
      </c>
      <c r="AV6" s="3">
        <v>393</v>
      </c>
      <c r="AW6" s="3">
        <v>1029</v>
      </c>
      <c r="AX6" s="3">
        <v>876</v>
      </c>
      <c r="AY6" s="3">
        <v>1084</v>
      </c>
      <c r="AZ6" s="3">
        <v>605</v>
      </c>
      <c r="BA6" s="3">
        <v>989</v>
      </c>
      <c r="BB6" s="3">
        <v>287</v>
      </c>
      <c r="BC6" s="3">
        <v>185</v>
      </c>
      <c r="BD6" s="3">
        <v>274</v>
      </c>
      <c r="BE6" s="3">
        <v>52</v>
      </c>
      <c r="BF6" s="3">
        <v>847</v>
      </c>
      <c r="BG6" s="3">
        <v>28</v>
      </c>
      <c r="BH6" s="3">
        <v>18</v>
      </c>
      <c r="BI6" s="3">
        <v>509</v>
      </c>
      <c r="BJ6" s="3">
        <v>236</v>
      </c>
      <c r="BK6" s="3">
        <v>117</v>
      </c>
      <c r="BL6" s="3">
        <v>3</v>
      </c>
      <c r="BM6" s="3">
        <v>6</v>
      </c>
      <c r="BN6" s="3">
        <v>3</v>
      </c>
      <c r="BO6" s="3">
        <v>11</v>
      </c>
      <c r="BP6" s="3">
        <v>153</v>
      </c>
      <c r="BQ6" s="3">
        <v>42</v>
      </c>
      <c r="BR6" s="3">
        <v>100</v>
      </c>
      <c r="BS6" s="3">
        <v>64</v>
      </c>
      <c r="BT6" s="3">
        <v>56</v>
      </c>
      <c r="BU6" s="3">
        <v>195</v>
      </c>
      <c r="BV6" s="3">
        <v>56</v>
      </c>
      <c r="BW6" s="3">
        <v>16</v>
      </c>
      <c r="BX6" s="3">
        <v>80</v>
      </c>
      <c r="BY6" s="3">
        <v>47</v>
      </c>
    </row>
    <row r="7" spans="1:77" x14ac:dyDescent="0.25">
      <c r="A7" s="3" t="s">
        <v>1062</v>
      </c>
      <c r="B7" s="3">
        <v>43</v>
      </c>
      <c r="C7" s="3">
        <v>25</v>
      </c>
      <c r="D7" s="3">
        <v>1</v>
      </c>
      <c r="E7" s="3">
        <v>1</v>
      </c>
      <c r="F7" s="3">
        <v>2</v>
      </c>
      <c r="G7" s="3">
        <v>36</v>
      </c>
      <c r="H7" s="3">
        <v>68</v>
      </c>
      <c r="I7" s="3">
        <v>66</v>
      </c>
      <c r="J7" s="3">
        <v>22</v>
      </c>
      <c r="K7" s="3">
        <v>48</v>
      </c>
      <c r="L7" s="3">
        <v>68</v>
      </c>
      <c r="M7" s="3">
        <v>38</v>
      </c>
      <c r="N7" s="3">
        <v>54</v>
      </c>
      <c r="O7" s="3">
        <v>27</v>
      </c>
      <c r="P7" s="3">
        <v>15</v>
      </c>
      <c r="Q7" s="3">
        <v>56</v>
      </c>
      <c r="R7" s="3">
        <v>9</v>
      </c>
      <c r="S7" s="3">
        <v>9</v>
      </c>
      <c r="T7" s="3">
        <v>2</v>
      </c>
      <c r="U7" s="3">
        <v>1</v>
      </c>
      <c r="V7" s="3">
        <v>48</v>
      </c>
      <c r="W7" s="3">
        <v>3</v>
      </c>
      <c r="X7" s="3">
        <v>3</v>
      </c>
      <c r="Y7" s="3">
        <v>0</v>
      </c>
      <c r="Z7" s="3">
        <v>1</v>
      </c>
      <c r="AA7" s="3">
        <v>1</v>
      </c>
      <c r="AB7" s="3">
        <v>1</v>
      </c>
      <c r="AC7" s="3">
        <v>2</v>
      </c>
      <c r="AD7" s="3">
        <v>31</v>
      </c>
      <c r="AE7" s="3">
        <v>72</v>
      </c>
      <c r="AF7" s="3">
        <v>146</v>
      </c>
      <c r="AG7" s="3">
        <v>70</v>
      </c>
      <c r="AH7" s="3">
        <v>20</v>
      </c>
      <c r="AI7" s="3">
        <v>41</v>
      </c>
      <c r="AJ7" s="3">
        <v>21</v>
      </c>
      <c r="AK7" s="3">
        <v>141</v>
      </c>
      <c r="AL7" s="3">
        <v>640</v>
      </c>
      <c r="AM7" s="3">
        <v>29</v>
      </c>
      <c r="AN7" s="3">
        <v>27</v>
      </c>
      <c r="AO7" s="3">
        <v>25</v>
      </c>
      <c r="AP7" s="3">
        <v>39</v>
      </c>
      <c r="AQ7" s="3">
        <v>259</v>
      </c>
      <c r="AR7" s="3">
        <v>459</v>
      </c>
      <c r="AS7" s="3">
        <v>216</v>
      </c>
      <c r="AT7" s="3">
        <v>257</v>
      </c>
      <c r="AU7" s="3">
        <v>299</v>
      </c>
      <c r="AV7" s="3">
        <v>193</v>
      </c>
      <c r="AW7" s="3">
        <v>430</v>
      </c>
      <c r="AX7" s="3">
        <v>343</v>
      </c>
      <c r="AY7" s="3">
        <v>408</v>
      </c>
      <c r="AZ7" s="3">
        <v>263</v>
      </c>
      <c r="BA7" s="3">
        <v>484</v>
      </c>
      <c r="BB7" s="3">
        <v>51</v>
      </c>
      <c r="BC7" s="3">
        <v>32</v>
      </c>
      <c r="BD7" s="3">
        <v>23</v>
      </c>
      <c r="BE7" s="3">
        <v>11</v>
      </c>
      <c r="BF7" s="3">
        <v>318</v>
      </c>
      <c r="BG7" s="3">
        <v>4</v>
      </c>
      <c r="BH7" s="3">
        <v>2</v>
      </c>
      <c r="BI7" s="3">
        <v>76</v>
      </c>
      <c r="BJ7" s="3">
        <v>77</v>
      </c>
      <c r="BK7" s="3">
        <v>24</v>
      </c>
      <c r="BL7" s="3">
        <v>1</v>
      </c>
      <c r="BM7" s="3">
        <v>0</v>
      </c>
      <c r="BN7" s="3">
        <v>0</v>
      </c>
      <c r="BO7" s="3">
        <v>7</v>
      </c>
      <c r="BP7" s="3">
        <v>29</v>
      </c>
      <c r="BQ7" s="3">
        <v>9</v>
      </c>
      <c r="BR7" s="3">
        <v>12</v>
      </c>
      <c r="BS7" s="3">
        <v>12</v>
      </c>
      <c r="BT7" s="3">
        <v>6</v>
      </c>
      <c r="BU7" s="3">
        <v>32</v>
      </c>
      <c r="BV7" s="3">
        <v>11</v>
      </c>
      <c r="BW7" s="3">
        <v>3</v>
      </c>
      <c r="BX7" s="3">
        <v>4</v>
      </c>
      <c r="BY7" s="3">
        <v>36</v>
      </c>
    </row>
    <row r="8" spans="1:77" x14ac:dyDescent="0.25">
      <c r="A8" s="3" t="s">
        <v>929</v>
      </c>
      <c r="B8" s="3">
        <v>94</v>
      </c>
      <c r="C8" s="3">
        <v>221</v>
      </c>
      <c r="D8" s="3">
        <v>8</v>
      </c>
      <c r="E8" s="3">
        <v>13</v>
      </c>
      <c r="F8" s="3">
        <v>3</v>
      </c>
      <c r="G8" s="3">
        <v>96</v>
      </c>
      <c r="H8" s="3">
        <v>298</v>
      </c>
      <c r="I8" s="3">
        <v>494</v>
      </c>
      <c r="J8" s="3">
        <v>158</v>
      </c>
      <c r="K8" s="3">
        <v>213</v>
      </c>
      <c r="L8" s="3">
        <v>236</v>
      </c>
      <c r="M8" s="3">
        <v>166</v>
      </c>
      <c r="N8" s="3">
        <v>221</v>
      </c>
      <c r="O8" s="3">
        <v>121</v>
      </c>
      <c r="P8" s="3">
        <v>61</v>
      </c>
      <c r="Q8" s="3">
        <v>238</v>
      </c>
      <c r="R8" s="3">
        <v>33</v>
      </c>
      <c r="S8" s="3">
        <v>31</v>
      </c>
      <c r="T8" s="3">
        <v>1</v>
      </c>
      <c r="U8" s="3">
        <v>4</v>
      </c>
      <c r="V8" s="3">
        <v>488</v>
      </c>
      <c r="W8" s="3">
        <v>29</v>
      </c>
      <c r="X8" s="3">
        <v>14</v>
      </c>
      <c r="Y8" s="3">
        <v>3</v>
      </c>
      <c r="Z8" s="3">
        <v>2</v>
      </c>
      <c r="AA8" s="3">
        <v>14</v>
      </c>
      <c r="AB8" s="3">
        <v>6</v>
      </c>
      <c r="AC8" s="3">
        <v>19</v>
      </c>
      <c r="AD8" s="3">
        <v>119</v>
      </c>
      <c r="AE8" s="3">
        <v>895</v>
      </c>
      <c r="AF8" s="3">
        <v>605</v>
      </c>
      <c r="AG8" s="3">
        <v>178</v>
      </c>
      <c r="AH8" s="3">
        <v>216</v>
      </c>
      <c r="AI8" s="3">
        <v>262</v>
      </c>
      <c r="AJ8" s="3">
        <v>190</v>
      </c>
      <c r="AK8" s="3">
        <v>355</v>
      </c>
      <c r="AL8" s="3">
        <v>1759</v>
      </c>
      <c r="AM8" s="3">
        <v>114</v>
      </c>
      <c r="AN8" s="3">
        <v>194</v>
      </c>
      <c r="AO8" s="3">
        <v>173</v>
      </c>
      <c r="AP8" s="3">
        <v>176</v>
      </c>
      <c r="AQ8" s="3">
        <v>696</v>
      </c>
      <c r="AR8" s="3">
        <v>1064</v>
      </c>
      <c r="AS8" s="3">
        <v>640</v>
      </c>
      <c r="AT8" s="3">
        <v>610</v>
      </c>
      <c r="AU8" s="3">
        <v>1007</v>
      </c>
      <c r="AV8" s="3">
        <v>530</v>
      </c>
      <c r="AW8" s="3">
        <v>1379</v>
      </c>
      <c r="AX8" s="3">
        <v>1053</v>
      </c>
      <c r="AY8" s="3">
        <v>1179</v>
      </c>
      <c r="AZ8" s="3">
        <v>747</v>
      </c>
      <c r="BA8" s="3">
        <v>1213</v>
      </c>
      <c r="BB8" s="3">
        <v>287</v>
      </c>
      <c r="BC8" s="3">
        <v>268</v>
      </c>
      <c r="BD8" s="3">
        <v>295</v>
      </c>
      <c r="BE8" s="3">
        <v>47</v>
      </c>
      <c r="BF8" s="3">
        <v>940</v>
      </c>
      <c r="BG8" s="3">
        <v>26</v>
      </c>
      <c r="BH8" s="3">
        <v>27</v>
      </c>
      <c r="BI8" s="3">
        <v>605</v>
      </c>
      <c r="BJ8" s="3">
        <v>249</v>
      </c>
      <c r="BK8" s="3">
        <v>80</v>
      </c>
      <c r="BL8" s="3">
        <v>3</v>
      </c>
      <c r="BM8" s="3">
        <v>4</v>
      </c>
      <c r="BN8" s="3">
        <v>6</v>
      </c>
      <c r="BO8" s="3">
        <v>9</v>
      </c>
      <c r="BP8" s="3">
        <v>157</v>
      </c>
      <c r="BQ8" s="3">
        <v>22</v>
      </c>
      <c r="BR8" s="3">
        <v>82</v>
      </c>
      <c r="BS8" s="3">
        <v>60</v>
      </c>
      <c r="BT8" s="3">
        <v>66</v>
      </c>
      <c r="BU8" s="3">
        <v>223</v>
      </c>
      <c r="BV8" s="3">
        <v>18</v>
      </c>
      <c r="BW8" s="3">
        <v>24</v>
      </c>
      <c r="BX8" s="3">
        <v>294</v>
      </c>
      <c r="BY8" s="3">
        <v>35</v>
      </c>
    </row>
    <row r="9" spans="1:77" x14ac:dyDescent="0.25">
      <c r="A9" s="3" t="s">
        <v>947</v>
      </c>
      <c r="B9" s="3">
        <v>208</v>
      </c>
      <c r="C9" s="3">
        <v>213</v>
      </c>
      <c r="D9" s="3">
        <v>10</v>
      </c>
      <c r="E9" s="3">
        <v>17</v>
      </c>
      <c r="F9" s="3">
        <v>3</v>
      </c>
      <c r="G9" s="3">
        <v>170</v>
      </c>
      <c r="H9" s="3">
        <v>320</v>
      </c>
      <c r="I9" s="3">
        <v>551</v>
      </c>
      <c r="J9" s="3">
        <v>222</v>
      </c>
      <c r="K9" s="3">
        <v>373</v>
      </c>
      <c r="L9" s="3">
        <v>326</v>
      </c>
      <c r="M9" s="3">
        <v>263</v>
      </c>
      <c r="N9" s="3">
        <v>259</v>
      </c>
      <c r="O9" s="3">
        <v>187</v>
      </c>
      <c r="P9" s="3">
        <v>101</v>
      </c>
      <c r="Q9" s="3">
        <v>369</v>
      </c>
      <c r="R9" s="3">
        <v>60</v>
      </c>
      <c r="S9" s="3">
        <v>43</v>
      </c>
      <c r="T9" s="3">
        <v>1</v>
      </c>
      <c r="U9" s="3">
        <v>19</v>
      </c>
      <c r="V9" s="3">
        <v>1319</v>
      </c>
      <c r="W9" s="3">
        <v>53</v>
      </c>
      <c r="X9" s="3">
        <v>18</v>
      </c>
      <c r="Y9" s="3">
        <v>3</v>
      </c>
      <c r="Z9" s="3">
        <v>10</v>
      </c>
      <c r="AA9" s="3">
        <v>31</v>
      </c>
      <c r="AB9" s="3">
        <v>28</v>
      </c>
      <c r="AC9" s="3">
        <v>38</v>
      </c>
      <c r="AD9" s="3">
        <v>190</v>
      </c>
      <c r="AE9" s="3">
        <v>1571</v>
      </c>
      <c r="AF9" s="3">
        <v>966</v>
      </c>
      <c r="AG9" s="3">
        <v>337</v>
      </c>
      <c r="AH9" s="3">
        <v>222</v>
      </c>
      <c r="AI9" s="3">
        <v>300</v>
      </c>
      <c r="AJ9" s="3">
        <v>230</v>
      </c>
      <c r="AK9" s="3">
        <v>696</v>
      </c>
      <c r="AL9" s="3">
        <v>3921</v>
      </c>
      <c r="AM9" s="3">
        <v>189</v>
      </c>
      <c r="AN9" s="3">
        <v>213</v>
      </c>
      <c r="AO9" s="3">
        <v>213</v>
      </c>
      <c r="AP9" s="3">
        <v>189</v>
      </c>
      <c r="AQ9" s="3">
        <v>1397</v>
      </c>
      <c r="AR9" s="3">
        <v>2334</v>
      </c>
      <c r="AS9" s="3">
        <v>1359</v>
      </c>
      <c r="AT9" s="3">
        <v>1219</v>
      </c>
      <c r="AU9" s="3">
        <v>1531</v>
      </c>
      <c r="AV9" s="3">
        <v>1019</v>
      </c>
      <c r="AW9" s="3">
        <v>2250</v>
      </c>
      <c r="AX9" s="3">
        <v>1521</v>
      </c>
      <c r="AY9" s="3">
        <v>2411</v>
      </c>
      <c r="AZ9" s="3">
        <v>1356</v>
      </c>
      <c r="BA9" s="3">
        <v>2116</v>
      </c>
      <c r="BB9" s="3">
        <v>406</v>
      </c>
      <c r="BC9" s="3">
        <v>469</v>
      </c>
      <c r="BD9" s="3">
        <v>283</v>
      </c>
      <c r="BE9" s="3">
        <v>62</v>
      </c>
      <c r="BF9" s="3">
        <v>1836</v>
      </c>
      <c r="BG9" s="3">
        <v>24</v>
      </c>
      <c r="BH9" s="3">
        <v>29</v>
      </c>
      <c r="BI9" s="3">
        <v>842</v>
      </c>
      <c r="BJ9" s="3">
        <v>376</v>
      </c>
      <c r="BK9" s="3">
        <v>131</v>
      </c>
      <c r="BL9" s="3">
        <v>8</v>
      </c>
      <c r="BM9" s="3">
        <v>1</v>
      </c>
      <c r="BN9" s="3">
        <v>5</v>
      </c>
      <c r="BO9" s="3">
        <v>11</v>
      </c>
      <c r="BP9" s="3">
        <v>502</v>
      </c>
      <c r="BQ9" s="3">
        <v>38</v>
      </c>
      <c r="BR9" s="3">
        <v>88</v>
      </c>
      <c r="BS9" s="3">
        <v>159</v>
      </c>
      <c r="BT9" s="3">
        <v>185</v>
      </c>
      <c r="BU9" s="3">
        <v>396</v>
      </c>
      <c r="BV9" s="3">
        <v>65</v>
      </c>
      <c r="BW9" s="3">
        <v>27</v>
      </c>
      <c r="BX9" s="3">
        <v>71</v>
      </c>
      <c r="BY9" s="3">
        <v>85</v>
      </c>
    </row>
    <row r="10" spans="1:77" x14ac:dyDescent="0.25">
      <c r="A10" s="3" t="s">
        <v>1063</v>
      </c>
      <c r="B10" s="3">
        <v>160</v>
      </c>
      <c r="C10" s="3">
        <v>211</v>
      </c>
      <c r="D10" s="3">
        <v>14</v>
      </c>
      <c r="E10" s="3">
        <v>8</v>
      </c>
      <c r="F10" s="3">
        <v>2</v>
      </c>
      <c r="G10" s="3">
        <v>116</v>
      </c>
      <c r="H10" s="3">
        <v>303</v>
      </c>
      <c r="I10" s="3">
        <v>488</v>
      </c>
      <c r="J10" s="3">
        <v>257</v>
      </c>
      <c r="K10" s="3">
        <v>275</v>
      </c>
      <c r="L10" s="3">
        <v>300</v>
      </c>
      <c r="M10" s="3">
        <v>238</v>
      </c>
      <c r="N10" s="3">
        <v>219</v>
      </c>
      <c r="O10" s="3">
        <v>145</v>
      </c>
      <c r="P10" s="3">
        <v>79</v>
      </c>
      <c r="Q10" s="3">
        <v>331</v>
      </c>
      <c r="R10" s="3">
        <v>43</v>
      </c>
      <c r="S10" s="3">
        <v>42</v>
      </c>
      <c r="T10" s="3">
        <v>1</v>
      </c>
      <c r="U10" s="3">
        <v>14</v>
      </c>
      <c r="V10" s="3">
        <v>1909</v>
      </c>
      <c r="W10" s="3">
        <v>135</v>
      </c>
      <c r="X10" s="3">
        <v>66</v>
      </c>
      <c r="Y10" s="3">
        <v>3</v>
      </c>
      <c r="Z10" s="3">
        <v>19</v>
      </c>
      <c r="AA10" s="3">
        <v>101</v>
      </c>
      <c r="AB10" s="3">
        <v>47</v>
      </c>
      <c r="AC10" s="3">
        <v>67</v>
      </c>
      <c r="AD10" s="3">
        <v>175</v>
      </c>
      <c r="AE10" s="3">
        <v>2600</v>
      </c>
      <c r="AF10" s="3">
        <v>744</v>
      </c>
      <c r="AG10" s="3">
        <v>208</v>
      </c>
      <c r="AH10" s="3">
        <v>134</v>
      </c>
      <c r="AI10" s="3">
        <v>197</v>
      </c>
      <c r="AJ10" s="3">
        <v>170</v>
      </c>
      <c r="AK10" s="3">
        <v>373</v>
      </c>
      <c r="AL10" s="3">
        <v>3148</v>
      </c>
      <c r="AM10" s="3">
        <v>126</v>
      </c>
      <c r="AN10" s="3">
        <v>393</v>
      </c>
      <c r="AO10" s="3">
        <v>178</v>
      </c>
      <c r="AP10" s="3">
        <v>177</v>
      </c>
      <c r="AQ10" s="3">
        <v>1033</v>
      </c>
      <c r="AR10" s="3">
        <v>1927</v>
      </c>
      <c r="AS10" s="3">
        <v>960</v>
      </c>
      <c r="AT10" s="3">
        <v>895</v>
      </c>
      <c r="AU10" s="3">
        <v>1288</v>
      </c>
      <c r="AV10" s="3">
        <v>428</v>
      </c>
      <c r="AW10" s="3">
        <v>1556</v>
      </c>
      <c r="AX10" s="3">
        <v>1143</v>
      </c>
      <c r="AY10" s="3">
        <v>1932</v>
      </c>
      <c r="AZ10" s="3">
        <v>1013</v>
      </c>
      <c r="BA10" s="3">
        <v>1521</v>
      </c>
      <c r="BB10" s="3">
        <v>221</v>
      </c>
      <c r="BC10" s="3">
        <v>470</v>
      </c>
      <c r="BD10" s="3">
        <v>198</v>
      </c>
      <c r="BE10" s="3">
        <v>45</v>
      </c>
      <c r="BF10" s="3">
        <v>1274</v>
      </c>
      <c r="BG10" s="3">
        <v>7</v>
      </c>
      <c r="BH10" s="3">
        <v>12</v>
      </c>
      <c r="BI10" s="3">
        <v>681</v>
      </c>
      <c r="BJ10" s="3">
        <v>302</v>
      </c>
      <c r="BK10" s="3">
        <v>86</v>
      </c>
      <c r="BL10" s="3">
        <v>1</v>
      </c>
      <c r="BM10" s="3">
        <v>2</v>
      </c>
      <c r="BN10" s="3">
        <v>2</v>
      </c>
      <c r="BO10" s="3">
        <v>4</v>
      </c>
      <c r="BP10" s="3">
        <v>174</v>
      </c>
      <c r="BQ10" s="3">
        <v>22</v>
      </c>
      <c r="BR10" s="3">
        <v>82</v>
      </c>
      <c r="BS10" s="3">
        <v>77</v>
      </c>
      <c r="BT10" s="3">
        <v>54</v>
      </c>
      <c r="BU10" s="3">
        <v>188</v>
      </c>
      <c r="BV10" s="3">
        <v>26</v>
      </c>
      <c r="BW10" s="3">
        <v>41</v>
      </c>
      <c r="BX10" s="3">
        <v>178</v>
      </c>
      <c r="BY10" s="3">
        <v>78</v>
      </c>
    </row>
    <row r="11" spans="1:77" x14ac:dyDescent="0.25">
      <c r="A11" s="3" t="s">
        <v>1064</v>
      </c>
      <c r="B11" s="3">
        <v>53</v>
      </c>
      <c r="C11" s="3">
        <v>20</v>
      </c>
      <c r="D11" s="3">
        <v>4</v>
      </c>
      <c r="E11" s="3">
        <v>3</v>
      </c>
      <c r="F11" s="3">
        <v>0</v>
      </c>
      <c r="G11" s="3">
        <v>32</v>
      </c>
      <c r="H11" s="3">
        <v>66</v>
      </c>
      <c r="I11" s="3">
        <v>100</v>
      </c>
      <c r="J11" s="3">
        <v>54</v>
      </c>
      <c r="K11" s="3">
        <v>45</v>
      </c>
      <c r="L11" s="3">
        <v>50</v>
      </c>
      <c r="M11" s="3">
        <v>50</v>
      </c>
      <c r="N11" s="3">
        <v>57</v>
      </c>
      <c r="O11" s="3">
        <v>29</v>
      </c>
      <c r="P11" s="3">
        <v>12</v>
      </c>
      <c r="Q11" s="3">
        <v>61</v>
      </c>
      <c r="R11" s="3">
        <v>8</v>
      </c>
      <c r="S11" s="3">
        <v>11</v>
      </c>
      <c r="T11" s="3">
        <v>0</v>
      </c>
      <c r="U11" s="3">
        <v>9</v>
      </c>
      <c r="V11" s="3">
        <v>345</v>
      </c>
      <c r="W11" s="3">
        <v>16</v>
      </c>
      <c r="X11" s="3">
        <v>5</v>
      </c>
      <c r="Y11" s="3">
        <v>4</v>
      </c>
      <c r="Z11" s="3">
        <v>4</v>
      </c>
      <c r="AA11" s="3">
        <v>14</v>
      </c>
      <c r="AB11" s="3">
        <v>20</v>
      </c>
      <c r="AC11" s="3">
        <v>33</v>
      </c>
      <c r="AD11" s="3">
        <v>46</v>
      </c>
      <c r="AE11" s="3">
        <v>529</v>
      </c>
      <c r="AF11" s="3">
        <v>181</v>
      </c>
      <c r="AG11" s="3">
        <v>71</v>
      </c>
      <c r="AH11" s="3">
        <v>23</v>
      </c>
      <c r="AI11" s="3">
        <v>34</v>
      </c>
      <c r="AJ11" s="3">
        <v>27</v>
      </c>
      <c r="AK11" s="3">
        <v>142</v>
      </c>
      <c r="AL11" s="3">
        <v>847</v>
      </c>
      <c r="AM11" s="3">
        <v>20</v>
      </c>
      <c r="AN11" s="3">
        <v>60</v>
      </c>
      <c r="AO11" s="3">
        <v>28</v>
      </c>
      <c r="AP11" s="3">
        <v>22</v>
      </c>
      <c r="AQ11" s="3">
        <v>298</v>
      </c>
      <c r="AR11" s="3">
        <v>546</v>
      </c>
      <c r="AS11" s="3">
        <v>315</v>
      </c>
      <c r="AT11" s="3">
        <v>266</v>
      </c>
      <c r="AU11" s="3">
        <v>289</v>
      </c>
      <c r="AV11" s="3">
        <v>209</v>
      </c>
      <c r="AW11" s="3">
        <v>455</v>
      </c>
      <c r="AX11" s="3">
        <v>345</v>
      </c>
      <c r="AY11" s="3">
        <v>547</v>
      </c>
      <c r="AZ11" s="3">
        <v>295</v>
      </c>
      <c r="BA11" s="3">
        <v>433</v>
      </c>
      <c r="BB11" s="3">
        <v>64</v>
      </c>
      <c r="BC11" s="3">
        <v>97</v>
      </c>
      <c r="BD11" s="3">
        <v>24</v>
      </c>
      <c r="BE11" s="3">
        <v>12</v>
      </c>
      <c r="BF11" s="3">
        <v>401</v>
      </c>
      <c r="BG11" s="3">
        <v>2</v>
      </c>
      <c r="BH11" s="3">
        <v>4</v>
      </c>
      <c r="BI11" s="3">
        <v>82</v>
      </c>
      <c r="BJ11" s="3">
        <v>67</v>
      </c>
      <c r="BK11" s="3">
        <v>41</v>
      </c>
      <c r="BL11" s="3">
        <v>1</v>
      </c>
      <c r="BM11" s="3">
        <v>3</v>
      </c>
      <c r="BN11" s="3">
        <v>1</v>
      </c>
      <c r="BO11" s="3">
        <v>4</v>
      </c>
      <c r="BP11" s="3">
        <v>86</v>
      </c>
      <c r="BQ11" s="3">
        <v>12</v>
      </c>
      <c r="BR11" s="3">
        <v>23</v>
      </c>
      <c r="BS11" s="3">
        <v>23</v>
      </c>
      <c r="BT11" s="3">
        <v>20</v>
      </c>
      <c r="BU11" s="3">
        <v>56</v>
      </c>
      <c r="BV11" s="3">
        <v>13</v>
      </c>
      <c r="BW11" s="3">
        <v>6</v>
      </c>
      <c r="BX11" s="3">
        <v>34</v>
      </c>
      <c r="BY11" s="3">
        <v>78</v>
      </c>
    </row>
    <row r="12" spans="1:77" x14ac:dyDescent="0.25">
      <c r="A12" s="3" t="s">
        <v>983</v>
      </c>
      <c r="B12" s="3">
        <v>156</v>
      </c>
      <c r="C12" s="3">
        <v>249</v>
      </c>
      <c r="D12" s="3">
        <v>9</v>
      </c>
      <c r="E12" s="3">
        <v>14</v>
      </c>
      <c r="F12" s="3">
        <v>2</v>
      </c>
      <c r="G12" s="3">
        <v>106</v>
      </c>
      <c r="H12" s="3">
        <v>277</v>
      </c>
      <c r="I12" s="3">
        <v>503</v>
      </c>
      <c r="J12" s="3">
        <v>192</v>
      </c>
      <c r="K12" s="3">
        <v>273</v>
      </c>
      <c r="L12" s="3">
        <v>256</v>
      </c>
      <c r="M12" s="3">
        <v>192</v>
      </c>
      <c r="N12" s="3">
        <v>207</v>
      </c>
      <c r="O12" s="3">
        <v>132</v>
      </c>
      <c r="P12" s="3">
        <v>65</v>
      </c>
      <c r="Q12" s="3">
        <v>289</v>
      </c>
      <c r="R12" s="3">
        <v>49</v>
      </c>
      <c r="S12" s="3">
        <v>39</v>
      </c>
      <c r="T12" s="3">
        <v>0</v>
      </c>
      <c r="U12" s="3">
        <v>43</v>
      </c>
      <c r="V12" s="3">
        <v>5435</v>
      </c>
      <c r="W12" s="3">
        <v>74</v>
      </c>
      <c r="X12" s="3">
        <v>31</v>
      </c>
      <c r="Y12" s="3">
        <v>2</v>
      </c>
      <c r="Z12" s="3">
        <v>12</v>
      </c>
      <c r="AA12" s="3">
        <v>42</v>
      </c>
      <c r="AB12" s="3">
        <v>96</v>
      </c>
      <c r="AC12" s="3">
        <v>165</v>
      </c>
      <c r="AD12" s="3">
        <v>159</v>
      </c>
      <c r="AE12" s="3">
        <v>7156</v>
      </c>
      <c r="AF12" s="3">
        <v>816</v>
      </c>
      <c r="AG12" s="3">
        <v>266</v>
      </c>
      <c r="AH12" s="3">
        <v>136</v>
      </c>
      <c r="AI12" s="3">
        <v>236</v>
      </c>
      <c r="AJ12" s="3">
        <v>221</v>
      </c>
      <c r="AK12" s="3">
        <v>528</v>
      </c>
      <c r="AL12" s="3">
        <v>2881</v>
      </c>
      <c r="AM12" s="3">
        <v>132</v>
      </c>
      <c r="AN12" s="3">
        <v>712</v>
      </c>
      <c r="AO12" s="3">
        <v>139</v>
      </c>
      <c r="AP12" s="3">
        <v>156</v>
      </c>
      <c r="AQ12" s="3">
        <v>996</v>
      </c>
      <c r="AR12" s="3">
        <v>1677</v>
      </c>
      <c r="AS12" s="3">
        <v>939</v>
      </c>
      <c r="AT12" s="3">
        <v>842</v>
      </c>
      <c r="AU12" s="3">
        <v>1154</v>
      </c>
      <c r="AV12" s="3">
        <v>666</v>
      </c>
      <c r="AW12" s="3">
        <v>1697</v>
      </c>
      <c r="AX12" s="3">
        <v>1198</v>
      </c>
      <c r="AY12" s="3">
        <v>1840</v>
      </c>
      <c r="AZ12" s="3">
        <v>1009</v>
      </c>
      <c r="BA12" s="3">
        <v>1567</v>
      </c>
      <c r="BB12" s="3">
        <v>571</v>
      </c>
      <c r="BC12" s="3">
        <v>1961</v>
      </c>
      <c r="BD12" s="3">
        <v>324</v>
      </c>
      <c r="BE12" s="3">
        <v>63</v>
      </c>
      <c r="BF12" s="3">
        <v>1274</v>
      </c>
      <c r="BG12" s="3">
        <v>24</v>
      </c>
      <c r="BH12" s="3">
        <v>26</v>
      </c>
      <c r="BI12" s="3">
        <v>580</v>
      </c>
      <c r="BJ12" s="3">
        <v>347</v>
      </c>
      <c r="BK12" s="3">
        <v>84</v>
      </c>
      <c r="BL12" s="3">
        <v>5</v>
      </c>
      <c r="BM12" s="3">
        <v>2</v>
      </c>
      <c r="BN12" s="3">
        <v>4</v>
      </c>
      <c r="BO12" s="3">
        <v>14</v>
      </c>
      <c r="BP12" s="3">
        <v>316</v>
      </c>
      <c r="BQ12" s="3">
        <v>22</v>
      </c>
      <c r="BR12" s="3">
        <v>84</v>
      </c>
      <c r="BS12" s="3">
        <v>87</v>
      </c>
      <c r="BT12" s="3">
        <v>84</v>
      </c>
      <c r="BU12" s="3">
        <v>311</v>
      </c>
      <c r="BV12" s="3">
        <v>5</v>
      </c>
      <c r="BW12" s="3">
        <v>21</v>
      </c>
      <c r="BX12" s="3">
        <v>1152</v>
      </c>
      <c r="BY12" s="3">
        <v>60</v>
      </c>
    </row>
    <row r="13" spans="1:77" x14ac:dyDescent="0.25">
      <c r="A13" s="3" t="s">
        <v>904</v>
      </c>
      <c r="B13" s="3">
        <v>114</v>
      </c>
      <c r="C13" s="3">
        <v>110</v>
      </c>
      <c r="D13" s="3">
        <v>7</v>
      </c>
      <c r="E13" s="3">
        <v>10</v>
      </c>
      <c r="F13" s="3">
        <v>6</v>
      </c>
      <c r="G13" s="3">
        <v>135</v>
      </c>
      <c r="H13" s="3">
        <v>190</v>
      </c>
      <c r="I13" s="3">
        <v>344</v>
      </c>
      <c r="J13" s="3">
        <v>172</v>
      </c>
      <c r="K13" s="3">
        <v>233</v>
      </c>
      <c r="L13" s="3">
        <v>236</v>
      </c>
      <c r="M13" s="3">
        <v>169</v>
      </c>
      <c r="N13" s="3">
        <v>242</v>
      </c>
      <c r="O13" s="3">
        <v>133</v>
      </c>
      <c r="P13" s="3">
        <v>89</v>
      </c>
      <c r="Q13" s="3">
        <v>238</v>
      </c>
      <c r="R13" s="3">
        <v>59</v>
      </c>
      <c r="S13" s="3">
        <v>50</v>
      </c>
      <c r="T13" s="3">
        <v>3</v>
      </c>
      <c r="U13" s="3">
        <v>8</v>
      </c>
      <c r="V13" s="3">
        <v>446</v>
      </c>
      <c r="W13" s="3">
        <v>26</v>
      </c>
      <c r="X13" s="3">
        <v>17</v>
      </c>
      <c r="Y13" s="3">
        <v>3</v>
      </c>
      <c r="Z13" s="3">
        <v>9</v>
      </c>
      <c r="AA13" s="3">
        <v>27</v>
      </c>
      <c r="AB13" s="3">
        <v>21</v>
      </c>
      <c r="AC13" s="3">
        <v>17</v>
      </c>
      <c r="AD13" s="3">
        <v>181</v>
      </c>
      <c r="AE13" s="3">
        <v>464</v>
      </c>
      <c r="AF13" s="3">
        <v>502</v>
      </c>
      <c r="AG13" s="3">
        <v>279</v>
      </c>
      <c r="AH13" s="3">
        <v>217</v>
      </c>
      <c r="AI13" s="3">
        <v>239</v>
      </c>
      <c r="AJ13" s="3">
        <v>177</v>
      </c>
      <c r="AK13" s="3">
        <v>494</v>
      </c>
      <c r="AL13" s="3">
        <v>2090</v>
      </c>
      <c r="AM13" s="3">
        <v>92</v>
      </c>
      <c r="AN13" s="3">
        <v>97</v>
      </c>
      <c r="AO13" s="3">
        <v>138</v>
      </c>
      <c r="AP13" s="3">
        <v>176</v>
      </c>
      <c r="AQ13" s="3">
        <v>792</v>
      </c>
      <c r="AR13" s="3">
        <v>1336</v>
      </c>
      <c r="AS13" s="3">
        <v>835</v>
      </c>
      <c r="AT13" s="3">
        <v>737</v>
      </c>
      <c r="AU13" s="3">
        <v>981</v>
      </c>
      <c r="AV13" s="3">
        <v>1042</v>
      </c>
      <c r="AW13" s="3">
        <v>1386</v>
      </c>
      <c r="AX13" s="3">
        <v>1056</v>
      </c>
      <c r="AY13" s="3">
        <v>1295</v>
      </c>
      <c r="AZ13" s="3">
        <v>790</v>
      </c>
      <c r="BA13" s="3">
        <v>1250</v>
      </c>
      <c r="BB13" s="3">
        <v>507</v>
      </c>
      <c r="BC13" s="3">
        <v>168</v>
      </c>
      <c r="BD13" s="3">
        <v>312</v>
      </c>
      <c r="BE13" s="3">
        <v>41</v>
      </c>
      <c r="BF13" s="3">
        <v>1047</v>
      </c>
      <c r="BG13" s="3">
        <v>14</v>
      </c>
      <c r="BH13" s="3">
        <v>43</v>
      </c>
      <c r="BI13" s="3">
        <v>644</v>
      </c>
      <c r="BJ13" s="3">
        <v>230</v>
      </c>
      <c r="BK13" s="3">
        <v>137</v>
      </c>
      <c r="BL13" s="3">
        <v>6</v>
      </c>
      <c r="BM13" s="3">
        <v>1</v>
      </c>
      <c r="BN13" s="3">
        <v>2</v>
      </c>
      <c r="BO13" s="3">
        <v>11</v>
      </c>
      <c r="BP13" s="3">
        <v>136</v>
      </c>
      <c r="BQ13" s="3">
        <v>36</v>
      </c>
      <c r="BR13" s="3">
        <v>52</v>
      </c>
      <c r="BS13" s="3">
        <v>56</v>
      </c>
      <c r="BT13" s="3">
        <v>53</v>
      </c>
      <c r="BU13" s="3">
        <v>961</v>
      </c>
      <c r="BV13" s="3">
        <v>36</v>
      </c>
      <c r="BW13" s="3">
        <v>18</v>
      </c>
      <c r="BX13" s="3">
        <v>30</v>
      </c>
      <c r="BY13" s="3">
        <v>84</v>
      </c>
    </row>
    <row r="14" spans="1:77" x14ac:dyDescent="0.25">
      <c r="A14" s="3" t="s">
        <v>1065</v>
      </c>
      <c r="B14" s="3">
        <v>91</v>
      </c>
      <c r="C14" s="3">
        <v>136</v>
      </c>
      <c r="D14" s="3">
        <v>2</v>
      </c>
      <c r="E14" s="3">
        <v>7</v>
      </c>
      <c r="F14" s="3">
        <v>4</v>
      </c>
      <c r="G14" s="3">
        <v>90</v>
      </c>
      <c r="H14" s="3">
        <v>138</v>
      </c>
      <c r="I14" s="3">
        <v>312</v>
      </c>
      <c r="J14" s="3">
        <v>130</v>
      </c>
      <c r="K14" s="3">
        <v>173</v>
      </c>
      <c r="L14" s="3">
        <v>173</v>
      </c>
      <c r="M14" s="3">
        <v>170</v>
      </c>
      <c r="N14" s="3">
        <v>255</v>
      </c>
      <c r="O14" s="3">
        <v>70</v>
      </c>
      <c r="P14" s="3">
        <v>65</v>
      </c>
      <c r="Q14" s="3">
        <v>175</v>
      </c>
      <c r="R14" s="3">
        <v>45</v>
      </c>
      <c r="S14" s="3">
        <v>26</v>
      </c>
      <c r="T14" s="3">
        <v>1</v>
      </c>
      <c r="U14" s="3">
        <v>4</v>
      </c>
      <c r="V14" s="3">
        <v>613</v>
      </c>
      <c r="W14" s="3">
        <v>102</v>
      </c>
      <c r="X14" s="3">
        <v>53</v>
      </c>
      <c r="Y14" s="3">
        <v>14</v>
      </c>
      <c r="Z14" s="3">
        <v>26</v>
      </c>
      <c r="AA14" s="3">
        <v>92</v>
      </c>
      <c r="AB14" s="3">
        <v>64</v>
      </c>
      <c r="AC14" s="3">
        <v>74</v>
      </c>
      <c r="AD14" s="3">
        <v>331</v>
      </c>
      <c r="AE14" s="3">
        <v>772</v>
      </c>
      <c r="AF14" s="3">
        <v>358</v>
      </c>
      <c r="AG14" s="3">
        <v>148</v>
      </c>
      <c r="AH14" s="3">
        <v>115</v>
      </c>
      <c r="AI14" s="3">
        <v>131</v>
      </c>
      <c r="AJ14" s="3">
        <v>119</v>
      </c>
      <c r="AK14" s="3">
        <v>240</v>
      </c>
      <c r="AL14" s="3">
        <v>1463</v>
      </c>
      <c r="AM14" s="3">
        <v>79</v>
      </c>
      <c r="AN14" s="3">
        <v>103</v>
      </c>
      <c r="AO14" s="3">
        <v>98</v>
      </c>
      <c r="AP14" s="3">
        <v>134</v>
      </c>
      <c r="AQ14" s="3">
        <v>547</v>
      </c>
      <c r="AR14" s="3">
        <v>1047</v>
      </c>
      <c r="AS14" s="3">
        <v>608</v>
      </c>
      <c r="AT14" s="3">
        <v>525</v>
      </c>
      <c r="AU14" s="3">
        <v>783</v>
      </c>
      <c r="AV14" s="3">
        <v>451</v>
      </c>
      <c r="AW14" s="3">
        <v>872</v>
      </c>
      <c r="AX14" s="3">
        <v>756</v>
      </c>
      <c r="AY14" s="3">
        <v>1056</v>
      </c>
      <c r="AZ14" s="3">
        <v>552</v>
      </c>
      <c r="BA14" s="3">
        <v>949</v>
      </c>
      <c r="BB14" s="3">
        <v>169</v>
      </c>
      <c r="BC14" s="3">
        <v>151</v>
      </c>
      <c r="BD14" s="3">
        <v>187</v>
      </c>
      <c r="BE14" s="3">
        <v>46</v>
      </c>
      <c r="BF14" s="3">
        <v>801</v>
      </c>
      <c r="BG14" s="3">
        <v>14</v>
      </c>
      <c r="BH14" s="3">
        <v>26</v>
      </c>
      <c r="BI14" s="3">
        <v>446</v>
      </c>
      <c r="BJ14" s="3">
        <v>211</v>
      </c>
      <c r="BK14" s="3">
        <v>79</v>
      </c>
      <c r="BL14" s="3">
        <v>5</v>
      </c>
      <c r="BM14" s="3">
        <v>3</v>
      </c>
      <c r="BN14" s="3">
        <v>2</v>
      </c>
      <c r="BO14" s="3">
        <v>4</v>
      </c>
      <c r="BP14" s="3">
        <v>83</v>
      </c>
      <c r="BQ14" s="3">
        <v>24</v>
      </c>
      <c r="BR14" s="3">
        <v>43</v>
      </c>
      <c r="BS14" s="3">
        <v>30</v>
      </c>
      <c r="BT14" s="3">
        <v>27</v>
      </c>
      <c r="BU14" s="3">
        <v>275</v>
      </c>
      <c r="BV14" s="3">
        <v>28</v>
      </c>
      <c r="BW14" s="3">
        <v>21</v>
      </c>
      <c r="BX14" s="3">
        <v>236</v>
      </c>
      <c r="BY14" s="3">
        <v>69</v>
      </c>
    </row>
    <row r="15" spans="1:77" x14ac:dyDescent="0.25">
      <c r="A15" s="3" t="s">
        <v>1066</v>
      </c>
      <c r="B15" s="3">
        <v>46</v>
      </c>
      <c r="C15" s="3">
        <v>8</v>
      </c>
      <c r="D15" s="3">
        <v>0</v>
      </c>
      <c r="E15" s="3">
        <v>1</v>
      </c>
      <c r="F15" s="3">
        <v>0</v>
      </c>
      <c r="G15" s="3">
        <v>32</v>
      </c>
      <c r="H15" s="3">
        <v>50</v>
      </c>
      <c r="I15" s="3">
        <v>69</v>
      </c>
      <c r="J15" s="3">
        <v>22</v>
      </c>
      <c r="K15" s="3">
        <v>53</v>
      </c>
      <c r="L15" s="3">
        <v>46</v>
      </c>
      <c r="M15" s="3">
        <v>41</v>
      </c>
      <c r="N15" s="3">
        <v>82</v>
      </c>
      <c r="O15" s="3">
        <v>35</v>
      </c>
      <c r="P15" s="3">
        <v>15</v>
      </c>
      <c r="Q15" s="3">
        <v>54</v>
      </c>
      <c r="R15" s="3">
        <v>10</v>
      </c>
      <c r="S15" s="3">
        <v>8</v>
      </c>
      <c r="T15" s="3">
        <v>0</v>
      </c>
      <c r="U15" s="3">
        <v>2</v>
      </c>
      <c r="V15" s="3">
        <v>122</v>
      </c>
      <c r="W15" s="3">
        <v>9</v>
      </c>
      <c r="X15" s="3">
        <v>6</v>
      </c>
      <c r="Y15" s="3">
        <v>1</v>
      </c>
      <c r="Z15" s="3">
        <v>4</v>
      </c>
      <c r="AA15" s="3">
        <v>10</v>
      </c>
      <c r="AB15" s="3">
        <v>11</v>
      </c>
      <c r="AC15" s="3">
        <v>21</v>
      </c>
      <c r="AD15" s="3">
        <v>141</v>
      </c>
      <c r="AE15" s="3">
        <v>160</v>
      </c>
      <c r="AF15" s="3">
        <v>99</v>
      </c>
      <c r="AG15" s="3">
        <v>54</v>
      </c>
      <c r="AH15" s="3">
        <v>18</v>
      </c>
      <c r="AI15" s="3">
        <v>19</v>
      </c>
      <c r="AJ15" s="3">
        <v>22</v>
      </c>
      <c r="AK15" s="3">
        <v>112</v>
      </c>
      <c r="AL15" s="3">
        <v>657</v>
      </c>
      <c r="AM15" s="3">
        <v>19</v>
      </c>
      <c r="AN15" s="3">
        <v>19</v>
      </c>
      <c r="AO15" s="3">
        <v>21</v>
      </c>
      <c r="AP15" s="3">
        <v>28</v>
      </c>
      <c r="AQ15" s="3">
        <v>235</v>
      </c>
      <c r="AR15" s="3">
        <v>439</v>
      </c>
      <c r="AS15" s="3">
        <v>230</v>
      </c>
      <c r="AT15" s="3">
        <v>231</v>
      </c>
      <c r="AU15" s="3">
        <v>250</v>
      </c>
      <c r="AV15" s="3">
        <v>195</v>
      </c>
      <c r="AW15" s="3">
        <v>320</v>
      </c>
      <c r="AX15" s="3">
        <v>303</v>
      </c>
      <c r="AY15" s="3">
        <v>410</v>
      </c>
      <c r="AZ15" s="3">
        <v>227</v>
      </c>
      <c r="BA15" s="3">
        <v>336</v>
      </c>
      <c r="BB15" s="3">
        <v>34</v>
      </c>
      <c r="BC15" s="3">
        <v>39</v>
      </c>
      <c r="BD15" s="3">
        <v>19</v>
      </c>
      <c r="BE15" s="3">
        <v>13</v>
      </c>
      <c r="BF15" s="3">
        <v>274</v>
      </c>
      <c r="BG15" s="3">
        <v>4</v>
      </c>
      <c r="BH15" s="3">
        <v>4</v>
      </c>
      <c r="BI15" s="3">
        <v>90</v>
      </c>
      <c r="BJ15" s="3">
        <v>64</v>
      </c>
      <c r="BK15" s="3">
        <v>22</v>
      </c>
      <c r="BL15" s="3">
        <v>3</v>
      </c>
      <c r="BM15" s="3">
        <v>2</v>
      </c>
      <c r="BN15" s="3">
        <v>1</v>
      </c>
      <c r="BO15" s="3">
        <v>2</v>
      </c>
      <c r="BP15" s="3">
        <v>18</v>
      </c>
      <c r="BQ15" s="3">
        <v>8</v>
      </c>
      <c r="BR15" s="3">
        <v>20</v>
      </c>
      <c r="BS15" s="3">
        <v>7</v>
      </c>
      <c r="BT15" s="3">
        <v>6</v>
      </c>
      <c r="BU15" s="3">
        <v>76</v>
      </c>
      <c r="BV15" s="3">
        <v>5</v>
      </c>
      <c r="BW15" s="3">
        <v>8</v>
      </c>
      <c r="BX15" s="3">
        <v>36</v>
      </c>
      <c r="BY15" s="3">
        <v>67</v>
      </c>
    </row>
    <row r="16" spans="1:77" x14ac:dyDescent="0.25">
      <c r="A16" s="3" t="s">
        <v>1067</v>
      </c>
      <c r="B16" s="3">
        <v>79</v>
      </c>
      <c r="C16" s="3">
        <v>126</v>
      </c>
      <c r="D16" s="3">
        <v>8</v>
      </c>
      <c r="E16" s="3">
        <v>8</v>
      </c>
      <c r="F16" s="3">
        <v>2</v>
      </c>
      <c r="G16" s="3">
        <v>53</v>
      </c>
      <c r="H16" s="3">
        <v>136</v>
      </c>
      <c r="I16" s="3">
        <v>342</v>
      </c>
      <c r="J16" s="3">
        <v>113</v>
      </c>
      <c r="K16" s="3">
        <v>162</v>
      </c>
      <c r="L16" s="3">
        <v>173</v>
      </c>
      <c r="M16" s="3">
        <v>133</v>
      </c>
      <c r="N16" s="3">
        <v>173</v>
      </c>
      <c r="O16" s="3">
        <v>94</v>
      </c>
      <c r="P16" s="3">
        <v>52</v>
      </c>
      <c r="Q16" s="3">
        <v>165</v>
      </c>
      <c r="R16" s="3">
        <v>30</v>
      </c>
      <c r="S16" s="3">
        <v>18</v>
      </c>
      <c r="T16" s="3">
        <v>1</v>
      </c>
      <c r="U16" s="3">
        <v>5</v>
      </c>
      <c r="V16" s="3">
        <v>963</v>
      </c>
      <c r="W16" s="3">
        <v>63</v>
      </c>
      <c r="X16" s="3">
        <v>29</v>
      </c>
      <c r="Y16" s="3">
        <v>5</v>
      </c>
      <c r="Z16" s="3">
        <v>13</v>
      </c>
      <c r="AA16" s="3">
        <v>51</v>
      </c>
      <c r="AB16" s="3">
        <v>25</v>
      </c>
      <c r="AC16" s="3">
        <v>28</v>
      </c>
      <c r="AD16" s="3">
        <v>212</v>
      </c>
      <c r="AE16" s="3">
        <v>1475</v>
      </c>
      <c r="AF16" s="3">
        <v>381</v>
      </c>
      <c r="AG16" s="3">
        <v>200</v>
      </c>
      <c r="AH16" s="3">
        <v>161</v>
      </c>
      <c r="AI16" s="3">
        <v>200</v>
      </c>
      <c r="AJ16" s="3">
        <v>158</v>
      </c>
      <c r="AK16" s="3">
        <v>289</v>
      </c>
      <c r="AL16" s="3">
        <v>1236</v>
      </c>
      <c r="AM16" s="3">
        <v>68</v>
      </c>
      <c r="AN16" s="3">
        <v>114</v>
      </c>
      <c r="AO16" s="3">
        <v>106</v>
      </c>
      <c r="AP16" s="3">
        <v>115</v>
      </c>
      <c r="AQ16" s="3">
        <v>517</v>
      </c>
      <c r="AR16" s="3">
        <v>814</v>
      </c>
      <c r="AS16" s="3">
        <v>461</v>
      </c>
      <c r="AT16" s="3">
        <v>545</v>
      </c>
      <c r="AU16" s="3">
        <v>654</v>
      </c>
      <c r="AV16" s="3">
        <v>626</v>
      </c>
      <c r="AW16" s="3">
        <v>928</v>
      </c>
      <c r="AX16" s="3">
        <v>666</v>
      </c>
      <c r="AY16" s="3">
        <v>859</v>
      </c>
      <c r="AZ16" s="3">
        <v>560</v>
      </c>
      <c r="BA16" s="3">
        <v>832</v>
      </c>
      <c r="BB16" s="3">
        <v>389</v>
      </c>
      <c r="BC16" s="3">
        <v>327</v>
      </c>
      <c r="BD16" s="3">
        <v>281</v>
      </c>
      <c r="BE16" s="3">
        <v>32</v>
      </c>
      <c r="BF16" s="3">
        <v>589</v>
      </c>
      <c r="BG16" s="3">
        <v>14</v>
      </c>
      <c r="BH16" s="3">
        <v>26</v>
      </c>
      <c r="BI16" s="3">
        <v>477</v>
      </c>
      <c r="BJ16" s="3">
        <v>186</v>
      </c>
      <c r="BK16" s="3">
        <v>97</v>
      </c>
      <c r="BL16" s="3">
        <v>2</v>
      </c>
      <c r="BM16" s="3">
        <v>0</v>
      </c>
      <c r="BN16" s="3">
        <v>5</v>
      </c>
      <c r="BO16" s="3">
        <v>10</v>
      </c>
      <c r="BP16" s="3">
        <v>90</v>
      </c>
      <c r="BQ16" s="3">
        <v>19</v>
      </c>
      <c r="BR16" s="3">
        <v>37</v>
      </c>
      <c r="BS16" s="3">
        <v>34</v>
      </c>
      <c r="BT16" s="3">
        <v>34</v>
      </c>
      <c r="BU16" s="3">
        <v>667</v>
      </c>
      <c r="BV16" s="3">
        <v>10</v>
      </c>
      <c r="BW16" s="3">
        <v>24</v>
      </c>
      <c r="BX16" s="3">
        <v>1248</v>
      </c>
      <c r="BY16" s="3">
        <v>56</v>
      </c>
    </row>
    <row r="17" spans="1:77" x14ac:dyDescent="0.25">
      <c r="A17" s="3" t="s">
        <v>893</v>
      </c>
      <c r="B17" s="3">
        <v>212</v>
      </c>
      <c r="C17" s="3">
        <v>168</v>
      </c>
      <c r="D17" s="3">
        <v>4</v>
      </c>
      <c r="E17" s="3">
        <v>10</v>
      </c>
      <c r="F17" s="3">
        <v>2</v>
      </c>
      <c r="G17" s="3">
        <v>138</v>
      </c>
      <c r="H17" s="3">
        <v>352</v>
      </c>
      <c r="I17" s="3">
        <v>521</v>
      </c>
      <c r="J17" s="3">
        <v>215</v>
      </c>
      <c r="K17" s="3">
        <v>343</v>
      </c>
      <c r="L17" s="3">
        <v>321</v>
      </c>
      <c r="M17" s="3">
        <v>242</v>
      </c>
      <c r="N17" s="3">
        <v>344</v>
      </c>
      <c r="O17" s="3">
        <v>199</v>
      </c>
      <c r="P17" s="3">
        <v>102</v>
      </c>
      <c r="Q17" s="3">
        <v>276</v>
      </c>
      <c r="R17" s="3">
        <v>63</v>
      </c>
      <c r="S17" s="3">
        <v>51</v>
      </c>
      <c r="T17" s="3">
        <v>2</v>
      </c>
      <c r="U17" s="3">
        <v>11</v>
      </c>
      <c r="V17" s="3">
        <v>380</v>
      </c>
      <c r="W17" s="3">
        <v>27</v>
      </c>
      <c r="X17" s="3">
        <v>10</v>
      </c>
      <c r="Y17" s="3">
        <v>1</v>
      </c>
      <c r="Z17" s="3">
        <v>8</v>
      </c>
      <c r="AA17" s="3">
        <v>14</v>
      </c>
      <c r="AB17" s="3">
        <v>2</v>
      </c>
      <c r="AC17" s="3">
        <v>6</v>
      </c>
      <c r="AD17" s="3">
        <v>162</v>
      </c>
      <c r="AE17" s="3">
        <v>559</v>
      </c>
      <c r="AF17" s="3">
        <v>1636</v>
      </c>
      <c r="AG17" s="3">
        <v>836</v>
      </c>
      <c r="AH17" s="3">
        <v>314</v>
      </c>
      <c r="AI17" s="3">
        <v>328</v>
      </c>
      <c r="AJ17" s="3">
        <v>350</v>
      </c>
      <c r="AK17" s="3">
        <v>535</v>
      </c>
      <c r="AL17" s="3">
        <v>2677</v>
      </c>
      <c r="AM17" s="3">
        <v>172</v>
      </c>
      <c r="AN17" s="3">
        <v>170</v>
      </c>
      <c r="AO17" s="3">
        <v>234</v>
      </c>
      <c r="AP17" s="3">
        <v>240</v>
      </c>
      <c r="AQ17" s="3">
        <v>993</v>
      </c>
      <c r="AR17" s="3">
        <v>1501</v>
      </c>
      <c r="AS17" s="3">
        <v>1002</v>
      </c>
      <c r="AT17" s="3">
        <v>950</v>
      </c>
      <c r="AU17" s="3">
        <v>1134</v>
      </c>
      <c r="AV17" s="3">
        <v>887</v>
      </c>
      <c r="AW17" s="3">
        <v>1592</v>
      </c>
      <c r="AX17" s="3">
        <v>1466</v>
      </c>
      <c r="AY17" s="3">
        <v>1972</v>
      </c>
      <c r="AZ17" s="3">
        <v>1041</v>
      </c>
      <c r="BA17" s="3">
        <v>1652</v>
      </c>
      <c r="BB17" s="3">
        <v>605</v>
      </c>
      <c r="BC17" s="3">
        <v>235</v>
      </c>
      <c r="BD17" s="3">
        <v>359</v>
      </c>
      <c r="BE17" s="3">
        <v>54</v>
      </c>
      <c r="BF17" s="3">
        <v>1352</v>
      </c>
      <c r="BG17" s="3">
        <v>18</v>
      </c>
      <c r="BH17" s="3">
        <v>50</v>
      </c>
      <c r="BI17" s="3">
        <v>699</v>
      </c>
      <c r="BJ17" s="3">
        <v>305</v>
      </c>
      <c r="BK17" s="3">
        <v>219</v>
      </c>
      <c r="BL17" s="3">
        <v>4</v>
      </c>
      <c r="BM17" s="3">
        <v>4</v>
      </c>
      <c r="BN17" s="3">
        <v>8</v>
      </c>
      <c r="BO17" s="3">
        <v>9</v>
      </c>
      <c r="BP17" s="3">
        <v>266</v>
      </c>
      <c r="BQ17" s="3">
        <v>53</v>
      </c>
      <c r="BR17" s="3">
        <v>82</v>
      </c>
      <c r="BS17" s="3">
        <v>120</v>
      </c>
      <c r="BT17" s="3">
        <v>87</v>
      </c>
      <c r="BU17" s="3">
        <v>554</v>
      </c>
      <c r="BV17" s="3">
        <v>28</v>
      </c>
      <c r="BW17" s="3">
        <v>15</v>
      </c>
      <c r="BX17" s="3">
        <v>36</v>
      </c>
      <c r="BY17" s="3">
        <v>33</v>
      </c>
    </row>
    <row r="18" spans="1:77" x14ac:dyDescent="0.25">
      <c r="A18" s="3" t="s">
        <v>906</v>
      </c>
      <c r="B18" s="3">
        <v>171</v>
      </c>
      <c r="C18" s="3">
        <v>279</v>
      </c>
      <c r="D18" s="3">
        <v>11</v>
      </c>
      <c r="E18" s="3">
        <v>5</v>
      </c>
      <c r="F18" s="3">
        <v>0</v>
      </c>
      <c r="G18" s="3">
        <v>139</v>
      </c>
      <c r="H18" s="3">
        <v>386</v>
      </c>
      <c r="I18" s="3">
        <v>475</v>
      </c>
      <c r="J18" s="3">
        <v>209</v>
      </c>
      <c r="K18" s="3">
        <v>256</v>
      </c>
      <c r="L18" s="3">
        <v>294</v>
      </c>
      <c r="M18" s="3">
        <v>254</v>
      </c>
      <c r="N18" s="3">
        <v>270</v>
      </c>
      <c r="O18" s="3">
        <v>155</v>
      </c>
      <c r="P18" s="3">
        <v>104</v>
      </c>
      <c r="Q18" s="3">
        <v>275</v>
      </c>
      <c r="R18" s="3">
        <v>45</v>
      </c>
      <c r="S18" s="3">
        <v>47</v>
      </c>
      <c r="T18" s="3">
        <v>0</v>
      </c>
      <c r="U18" s="3">
        <v>16</v>
      </c>
      <c r="V18" s="3">
        <v>426</v>
      </c>
      <c r="W18" s="3">
        <v>178</v>
      </c>
      <c r="X18" s="3">
        <v>113</v>
      </c>
      <c r="Y18" s="3">
        <v>17</v>
      </c>
      <c r="Z18" s="3">
        <v>50</v>
      </c>
      <c r="AA18" s="3">
        <v>142</v>
      </c>
      <c r="AB18" s="3">
        <v>7</v>
      </c>
      <c r="AC18" s="3">
        <v>18</v>
      </c>
      <c r="AD18" s="3">
        <v>233</v>
      </c>
      <c r="AE18" s="3">
        <v>750</v>
      </c>
      <c r="AF18" s="3">
        <v>1041</v>
      </c>
      <c r="AG18" s="3">
        <v>418</v>
      </c>
      <c r="AH18" s="3">
        <v>189</v>
      </c>
      <c r="AI18" s="3">
        <v>233</v>
      </c>
      <c r="AJ18" s="3">
        <v>197</v>
      </c>
      <c r="AK18" s="3">
        <v>448</v>
      </c>
      <c r="AL18" s="3">
        <v>2506</v>
      </c>
      <c r="AM18" s="3">
        <v>139</v>
      </c>
      <c r="AN18" s="3">
        <v>178</v>
      </c>
      <c r="AO18" s="3">
        <v>223</v>
      </c>
      <c r="AP18" s="3">
        <v>186</v>
      </c>
      <c r="AQ18" s="3">
        <v>884</v>
      </c>
      <c r="AR18" s="3">
        <v>1513</v>
      </c>
      <c r="AS18" s="3">
        <v>966</v>
      </c>
      <c r="AT18" s="3">
        <v>856</v>
      </c>
      <c r="AU18" s="3">
        <v>1089</v>
      </c>
      <c r="AV18" s="3">
        <v>650</v>
      </c>
      <c r="AW18" s="3">
        <v>1360</v>
      </c>
      <c r="AX18" s="3">
        <v>1157</v>
      </c>
      <c r="AY18" s="3">
        <v>1661</v>
      </c>
      <c r="AZ18" s="3">
        <v>844</v>
      </c>
      <c r="BA18" s="3">
        <v>1413</v>
      </c>
      <c r="BB18" s="3">
        <v>312</v>
      </c>
      <c r="BC18" s="3">
        <v>190</v>
      </c>
      <c r="BD18" s="3">
        <v>333</v>
      </c>
      <c r="BE18" s="3">
        <v>57</v>
      </c>
      <c r="BF18" s="3">
        <v>1209</v>
      </c>
      <c r="BG18" s="3">
        <v>10</v>
      </c>
      <c r="BH18" s="3">
        <v>28</v>
      </c>
      <c r="BI18" s="3">
        <v>619</v>
      </c>
      <c r="BJ18" s="3">
        <v>277</v>
      </c>
      <c r="BK18" s="3">
        <v>99</v>
      </c>
      <c r="BL18" s="3">
        <v>0</v>
      </c>
      <c r="BM18" s="3">
        <v>2</v>
      </c>
      <c r="BN18" s="3">
        <v>3</v>
      </c>
      <c r="BO18" s="3">
        <v>5</v>
      </c>
      <c r="BP18" s="3">
        <v>161</v>
      </c>
      <c r="BQ18" s="3">
        <v>25</v>
      </c>
      <c r="BR18" s="3">
        <v>53</v>
      </c>
      <c r="BS18" s="3">
        <v>56</v>
      </c>
      <c r="BT18" s="3">
        <v>66</v>
      </c>
      <c r="BU18" s="3">
        <v>360</v>
      </c>
      <c r="BV18" s="3">
        <v>11</v>
      </c>
      <c r="BW18" s="3">
        <v>31</v>
      </c>
      <c r="BX18" s="3">
        <v>272</v>
      </c>
      <c r="BY18" s="3">
        <v>42</v>
      </c>
    </row>
    <row r="19" spans="1:77" x14ac:dyDescent="0.25">
      <c r="A19" s="3" t="s">
        <v>1068</v>
      </c>
      <c r="B19" s="3">
        <v>34</v>
      </c>
      <c r="C19" s="3">
        <v>13</v>
      </c>
      <c r="D19" s="3">
        <v>1</v>
      </c>
      <c r="E19" s="3">
        <v>0</v>
      </c>
      <c r="F19" s="3">
        <v>3</v>
      </c>
      <c r="G19" s="3">
        <v>37</v>
      </c>
      <c r="H19" s="3">
        <v>61</v>
      </c>
      <c r="I19" s="3">
        <v>80</v>
      </c>
      <c r="J19" s="3">
        <v>30</v>
      </c>
      <c r="K19" s="3">
        <v>37</v>
      </c>
      <c r="L19" s="3">
        <v>58</v>
      </c>
      <c r="M19" s="3">
        <v>33</v>
      </c>
      <c r="N19" s="3">
        <v>57</v>
      </c>
      <c r="O19" s="3">
        <v>33</v>
      </c>
      <c r="P19" s="3">
        <v>16</v>
      </c>
      <c r="Q19" s="3">
        <v>47</v>
      </c>
      <c r="R19" s="3">
        <v>10</v>
      </c>
      <c r="S19" s="3">
        <v>6</v>
      </c>
      <c r="T19" s="3">
        <v>1</v>
      </c>
      <c r="U19" s="3">
        <v>5</v>
      </c>
      <c r="V19" s="3">
        <v>62</v>
      </c>
      <c r="W19" s="3">
        <v>5</v>
      </c>
      <c r="X19" s="3">
        <v>5</v>
      </c>
      <c r="Y19" s="3">
        <v>0</v>
      </c>
      <c r="Z19" s="3">
        <v>3</v>
      </c>
      <c r="AA19" s="3">
        <v>6</v>
      </c>
      <c r="AB19" s="3">
        <v>2</v>
      </c>
      <c r="AC19" s="3">
        <v>5</v>
      </c>
      <c r="AD19" s="3">
        <v>44</v>
      </c>
      <c r="AE19" s="3">
        <v>87</v>
      </c>
      <c r="AF19" s="3">
        <v>208</v>
      </c>
      <c r="AG19" s="3">
        <v>82</v>
      </c>
      <c r="AH19" s="3">
        <v>30</v>
      </c>
      <c r="AI19" s="3">
        <v>40</v>
      </c>
      <c r="AJ19" s="3">
        <v>28</v>
      </c>
      <c r="AK19" s="3">
        <v>97</v>
      </c>
      <c r="AL19" s="3">
        <v>438</v>
      </c>
      <c r="AM19" s="3">
        <v>24</v>
      </c>
      <c r="AN19" s="3">
        <v>24</v>
      </c>
      <c r="AO19" s="3">
        <v>25</v>
      </c>
      <c r="AP19" s="3">
        <v>32</v>
      </c>
      <c r="AQ19" s="3">
        <v>181</v>
      </c>
      <c r="AR19" s="3">
        <v>290</v>
      </c>
      <c r="AS19" s="3">
        <v>173</v>
      </c>
      <c r="AT19" s="3">
        <v>160</v>
      </c>
      <c r="AU19" s="3">
        <v>194</v>
      </c>
      <c r="AV19" s="3">
        <v>171</v>
      </c>
      <c r="AW19" s="3">
        <v>255</v>
      </c>
      <c r="AX19" s="3">
        <v>222</v>
      </c>
      <c r="AY19" s="3">
        <v>285</v>
      </c>
      <c r="AZ19" s="3">
        <v>159</v>
      </c>
      <c r="BA19" s="3">
        <v>292</v>
      </c>
      <c r="BB19" s="3">
        <v>61</v>
      </c>
      <c r="BC19" s="3">
        <v>22</v>
      </c>
      <c r="BD19" s="3">
        <v>20</v>
      </c>
      <c r="BE19" s="3">
        <v>11</v>
      </c>
      <c r="BF19" s="3">
        <v>244</v>
      </c>
      <c r="BG19" s="3">
        <v>6</v>
      </c>
      <c r="BH19" s="3">
        <v>0</v>
      </c>
      <c r="BI19" s="3">
        <v>60</v>
      </c>
      <c r="BJ19" s="3">
        <v>60</v>
      </c>
      <c r="BK19" s="3">
        <v>23</v>
      </c>
      <c r="BL19" s="3">
        <v>2</v>
      </c>
      <c r="BM19" s="3">
        <v>1</v>
      </c>
      <c r="BN19" s="3">
        <v>1</v>
      </c>
      <c r="BO19" s="3">
        <v>2</v>
      </c>
      <c r="BP19" s="3">
        <v>37</v>
      </c>
      <c r="BQ19" s="3">
        <v>4</v>
      </c>
      <c r="BR19" s="3">
        <v>14</v>
      </c>
      <c r="BS19" s="3">
        <v>13</v>
      </c>
      <c r="BT19" s="3">
        <v>6</v>
      </c>
      <c r="BU19" s="3">
        <v>71</v>
      </c>
      <c r="BV19" s="3">
        <v>6</v>
      </c>
      <c r="BW19" s="3">
        <v>5</v>
      </c>
      <c r="BX19" s="3">
        <v>8</v>
      </c>
      <c r="BY19" s="3">
        <v>23</v>
      </c>
    </row>
    <row r="20" spans="1:77" x14ac:dyDescent="0.25">
      <c r="A20" s="3" t="s">
        <v>916</v>
      </c>
      <c r="B20" s="3">
        <v>182</v>
      </c>
      <c r="C20" s="3">
        <v>239</v>
      </c>
      <c r="D20" s="3">
        <v>10</v>
      </c>
      <c r="E20" s="3">
        <v>5</v>
      </c>
      <c r="F20" s="3">
        <v>6</v>
      </c>
      <c r="G20" s="3">
        <v>152</v>
      </c>
      <c r="H20" s="3">
        <v>323</v>
      </c>
      <c r="I20" s="3">
        <v>722</v>
      </c>
      <c r="J20" s="3">
        <v>216</v>
      </c>
      <c r="K20" s="3">
        <v>360</v>
      </c>
      <c r="L20" s="3">
        <v>322</v>
      </c>
      <c r="M20" s="3">
        <v>275</v>
      </c>
      <c r="N20" s="3">
        <v>303</v>
      </c>
      <c r="O20" s="3">
        <v>224</v>
      </c>
      <c r="P20" s="3">
        <v>121</v>
      </c>
      <c r="Q20" s="3">
        <v>353</v>
      </c>
      <c r="R20" s="3">
        <v>85</v>
      </c>
      <c r="S20" s="3">
        <v>72</v>
      </c>
      <c r="T20" s="3">
        <v>0</v>
      </c>
      <c r="U20" s="3">
        <v>16</v>
      </c>
      <c r="V20" s="3">
        <v>1266</v>
      </c>
      <c r="W20" s="3">
        <v>91</v>
      </c>
      <c r="X20" s="3">
        <v>34</v>
      </c>
      <c r="Y20" s="3">
        <v>6</v>
      </c>
      <c r="Z20" s="3">
        <v>13</v>
      </c>
      <c r="AA20" s="3">
        <v>70</v>
      </c>
      <c r="AB20" s="3">
        <v>11</v>
      </c>
      <c r="AC20" s="3">
        <v>36</v>
      </c>
      <c r="AD20" s="3">
        <v>203</v>
      </c>
      <c r="AE20" s="3">
        <v>2047</v>
      </c>
      <c r="AF20" s="3">
        <v>1256</v>
      </c>
      <c r="AG20" s="3">
        <v>685</v>
      </c>
      <c r="AH20" s="3">
        <v>408</v>
      </c>
      <c r="AI20" s="3">
        <v>494</v>
      </c>
      <c r="AJ20" s="3">
        <v>519</v>
      </c>
      <c r="AK20" s="3">
        <v>693</v>
      </c>
      <c r="AL20" s="3">
        <v>2768</v>
      </c>
      <c r="AM20" s="3">
        <v>186</v>
      </c>
      <c r="AN20" s="3">
        <v>349</v>
      </c>
      <c r="AO20" s="3">
        <v>246</v>
      </c>
      <c r="AP20" s="3">
        <v>282</v>
      </c>
      <c r="AQ20" s="3">
        <v>1152</v>
      </c>
      <c r="AR20" s="3">
        <v>1547</v>
      </c>
      <c r="AS20" s="3">
        <v>1096</v>
      </c>
      <c r="AT20" s="3">
        <v>969</v>
      </c>
      <c r="AU20" s="3">
        <v>1274</v>
      </c>
      <c r="AV20" s="3">
        <v>1250</v>
      </c>
      <c r="AW20" s="3">
        <v>1824</v>
      </c>
      <c r="AX20" s="3">
        <v>1435</v>
      </c>
      <c r="AY20" s="3">
        <v>1882</v>
      </c>
      <c r="AZ20" s="3">
        <v>1006</v>
      </c>
      <c r="BA20" s="3">
        <v>1645</v>
      </c>
      <c r="BB20" s="3">
        <v>1054</v>
      </c>
      <c r="BC20" s="3">
        <v>798</v>
      </c>
      <c r="BD20" s="3">
        <v>656</v>
      </c>
      <c r="BE20" s="3">
        <v>58</v>
      </c>
      <c r="BF20" s="3">
        <v>1284</v>
      </c>
      <c r="BG20" s="3">
        <v>29</v>
      </c>
      <c r="BH20" s="3">
        <v>36</v>
      </c>
      <c r="BI20" s="3">
        <v>703</v>
      </c>
      <c r="BJ20" s="3">
        <v>395</v>
      </c>
      <c r="BK20" s="3">
        <v>179</v>
      </c>
      <c r="BL20" s="3">
        <v>23</v>
      </c>
      <c r="BM20" s="3">
        <v>19</v>
      </c>
      <c r="BN20" s="3">
        <v>22</v>
      </c>
      <c r="BO20" s="3">
        <v>14</v>
      </c>
      <c r="BP20" s="3">
        <v>355</v>
      </c>
      <c r="BQ20" s="3">
        <v>43</v>
      </c>
      <c r="BR20" s="3">
        <v>98</v>
      </c>
      <c r="BS20" s="3">
        <v>126</v>
      </c>
      <c r="BT20" s="3">
        <v>126</v>
      </c>
      <c r="BU20" s="3">
        <v>931</v>
      </c>
      <c r="BV20" s="3">
        <v>5</v>
      </c>
      <c r="BW20" s="3">
        <v>20</v>
      </c>
      <c r="BX20" s="3">
        <v>1052</v>
      </c>
      <c r="BY20" s="3">
        <v>31</v>
      </c>
    </row>
    <row r="21" spans="1:77" x14ac:dyDescent="0.25">
      <c r="A21" s="3" t="s">
        <v>1069</v>
      </c>
      <c r="B21" s="3">
        <v>46</v>
      </c>
      <c r="C21" s="3">
        <v>118</v>
      </c>
      <c r="D21" s="3">
        <v>9</v>
      </c>
      <c r="E21" s="3">
        <v>3</v>
      </c>
      <c r="F21" s="3">
        <v>2</v>
      </c>
      <c r="G21" s="3">
        <v>43</v>
      </c>
      <c r="H21" s="3">
        <v>124</v>
      </c>
      <c r="I21" s="3">
        <v>263</v>
      </c>
      <c r="J21" s="3">
        <v>73</v>
      </c>
      <c r="K21" s="3">
        <v>99</v>
      </c>
      <c r="L21" s="3">
        <v>105</v>
      </c>
      <c r="M21" s="3">
        <v>104</v>
      </c>
      <c r="N21" s="3">
        <v>82</v>
      </c>
      <c r="O21" s="3">
        <v>66</v>
      </c>
      <c r="P21" s="3">
        <v>33</v>
      </c>
      <c r="Q21" s="3">
        <v>104</v>
      </c>
      <c r="R21" s="3">
        <v>25</v>
      </c>
      <c r="S21" s="3">
        <v>14</v>
      </c>
      <c r="T21" s="3">
        <v>1</v>
      </c>
      <c r="U21" s="3">
        <v>0</v>
      </c>
      <c r="V21" s="3">
        <v>267</v>
      </c>
      <c r="W21" s="3">
        <v>9</v>
      </c>
      <c r="X21" s="3">
        <v>3</v>
      </c>
      <c r="Y21" s="3">
        <v>0</v>
      </c>
      <c r="Z21" s="3">
        <v>2</v>
      </c>
      <c r="AA21" s="3">
        <v>1</v>
      </c>
      <c r="AB21" s="3">
        <v>3</v>
      </c>
      <c r="AC21" s="3">
        <v>4</v>
      </c>
      <c r="AD21" s="3">
        <v>72</v>
      </c>
      <c r="AE21" s="3">
        <v>376</v>
      </c>
      <c r="AF21" s="3">
        <v>420</v>
      </c>
      <c r="AG21" s="3">
        <v>166</v>
      </c>
      <c r="AH21" s="3">
        <v>92</v>
      </c>
      <c r="AI21" s="3">
        <v>134</v>
      </c>
      <c r="AJ21" s="3">
        <v>194</v>
      </c>
      <c r="AK21" s="3">
        <v>214</v>
      </c>
      <c r="AL21" s="3">
        <v>1143</v>
      </c>
      <c r="AM21" s="3">
        <v>131</v>
      </c>
      <c r="AN21" s="3">
        <v>128</v>
      </c>
      <c r="AO21" s="3">
        <v>105</v>
      </c>
      <c r="AP21" s="3">
        <v>61</v>
      </c>
      <c r="AQ21" s="3">
        <v>412</v>
      </c>
      <c r="AR21" s="3">
        <v>655</v>
      </c>
      <c r="AS21" s="3">
        <v>355</v>
      </c>
      <c r="AT21" s="3">
        <v>436</v>
      </c>
      <c r="AU21" s="3">
        <v>604</v>
      </c>
      <c r="AV21" s="3">
        <v>302</v>
      </c>
      <c r="AW21" s="3">
        <v>806</v>
      </c>
      <c r="AX21" s="3">
        <v>532</v>
      </c>
      <c r="AY21" s="3">
        <v>604</v>
      </c>
      <c r="AZ21" s="3">
        <v>485</v>
      </c>
      <c r="BA21" s="3">
        <v>598</v>
      </c>
      <c r="BB21" s="3">
        <v>174</v>
      </c>
      <c r="BC21" s="3">
        <v>218</v>
      </c>
      <c r="BD21" s="3">
        <v>118</v>
      </c>
      <c r="BE21" s="3">
        <v>22</v>
      </c>
      <c r="BF21" s="3">
        <v>511</v>
      </c>
      <c r="BG21" s="3">
        <v>8</v>
      </c>
      <c r="BH21" s="3">
        <v>8</v>
      </c>
      <c r="BI21" s="3">
        <v>205</v>
      </c>
      <c r="BJ21" s="3">
        <v>210</v>
      </c>
      <c r="BK21" s="3">
        <v>84</v>
      </c>
      <c r="BL21" s="3">
        <v>11</v>
      </c>
      <c r="BM21" s="3">
        <v>7</v>
      </c>
      <c r="BN21" s="3">
        <v>14</v>
      </c>
      <c r="BO21" s="3">
        <v>21</v>
      </c>
      <c r="BP21" s="3">
        <v>176</v>
      </c>
      <c r="BQ21" s="3">
        <v>42</v>
      </c>
      <c r="BR21" s="3">
        <v>109</v>
      </c>
      <c r="BS21" s="3">
        <v>136</v>
      </c>
      <c r="BT21" s="3">
        <v>72</v>
      </c>
      <c r="BU21" s="3">
        <v>94</v>
      </c>
      <c r="BV21" s="3">
        <v>9</v>
      </c>
      <c r="BW21" s="3">
        <v>4</v>
      </c>
      <c r="BX21" s="3">
        <v>7</v>
      </c>
      <c r="BY21" s="3">
        <v>62</v>
      </c>
    </row>
    <row r="22" spans="1:77" x14ac:dyDescent="0.25">
      <c r="A22" s="3" t="s">
        <v>1070</v>
      </c>
      <c r="B22" s="3">
        <v>33</v>
      </c>
      <c r="C22" s="3">
        <v>78</v>
      </c>
      <c r="D22" s="3">
        <v>3</v>
      </c>
      <c r="E22" s="3">
        <v>2</v>
      </c>
      <c r="F22" s="3">
        <v>0</v>
      </c>
      <c r="G22" s="3">
        <v>29</v>
      </c>
      <c r="H22" s="3">
        <v>56</v>
      </c>
      <c r="I22" s="3">
        <v>187</v>
      </c>
      <c r="J22" s="3">
        <v>45</v>
      </c>
      <c r="K22" s="3">
        <v>68</v>
      </c>
      <c r="L22" s="3">
        <v>60</v>
      </c>
      <c r="M22" s="3">
        <v>56</v>
      </c>
      <c r="N22" s="3">
        <v>61</v>
      </c>
      <c r="O22" s="3">
        <v>36</v>
      </c>
      <c r="P22" s="3">
        <v>26</v>
      </c>
      <c r="Q22" s="3">
        <v>46</v>
      </c>
      <c r="R22" s="3">
        <v>16</v>
      </c>
      <c r="S22" s="3">
        <v>8</v>
      </c>
      <c r="T22" s="3">
        <v>0</v>
      </c>
      <c r="U22" s="3">
        <v>1</v>
      </c>
      <c r="V22" s="3">
        <v>128</v>
      </c>
      <c r="W22" s="3">
        <v>9</v>
      </c>
      <c r="X22" s="3">
        <v>3</v>
      </c>
      <c r="Y22" s="3">
        <v>0</v>
      </c>
      <c r="Z22" s="3">
        <v>0</v>
      </c>
      <c r="AA22" s="3">
        <v>3</v>
      </c>
      <c r="AB22" s="3">
        <v>2</v>
      </c>
      <c r="AC22" s="3">
        <v>20</v>
      </c>
      <c r="AD22" s="3">
        <v>45</v>
      </c>
      <c r="AE22" s="3">
        <v>281</v>
      </c>
      <c r="AF22" s="3">
        <v>191</v>
      </c>
      <c r="AG22" s="3">
        <v>64</v>
      </c>
      <c r="AH22" s="3">
        <v>61</v>
      </c>
      <c r="AI22" s="3">
        <v>97</v>
      </c>
      <c r="AJ22" s="3">
        <v>115</v>
      </c>
      <c r="AK22" s="3">
        <v>104</v>
      </c>
      <c r="AL22" s="3">
        <v>452</v>
      </c>
      <c r="AM22" s="3">
        <v>54</v>
      </c>
      <c r="AN22" s="3">
        <v>51</v>
      </c>
      <c r="AO22" s="3">
        <v>73</v>
      </c>
      <c r="AP22" s="3">
        <v>36</v>
      </c>
      <c r="AQ22" s="3">
        <v>193</v>
      </c>
      <c r="AR22" s="3">
        <v>290</v>
      </c>
      <c r="AS22" s="3">
        <v>164</v>
      </c>
      <c r="AT22" s="3">
        <v>212</v>
      </c>
      <c r="AU22" s="3">
        <v>261</v>
      </c>
      <c r="AV22" s="3">
        <v>178</v>
      </c>
      <c r="AW22" s="3">
        <v>314</v>
      </c>
      <c r="AX22" s="3">
        <v>258</v>
      </c>
      <c r="AY22" s="3">
        <v>306</v>
      </c>
      <c r="AZ22" s="3">
        <v>228</v>
      </c>
      <c r="BA22" s="3">
        <v>271</v>
      </c>
      <c r="BB22" s="3">
        <v>111</v>
      </c>
      <c r="BC22" s="3">
        <v>79</v>
      </c>
      <c r="BD22" s="3">
        <v>73</v>
      </c>
      <c r="BE22" s="3">
        <v>16</v>
      </c>
      <c r="BF22" s="3">
        <v>221</v>
      </c>
      <c r="BG22" s="3">
        <v>8</v>
      </c>
      <c r="BH22" s="3">
        <v>6</v>
      </c>
      <c r="BI22" s="3">
        <v>91</v>
      </c>
      <c r="BJ22" s="3">
        <v>133</v>
      </c>
      <c r="BK22" s="3">
        <v>45</v>
      </c>
      <c r="BL22" s="3">
        <v>2</v>
      </c>
      <c r="BM22" s="3">
        <v>0</v>
      </c>
      <c r="BN22" s="3">
        <v>3</v>
      </c>
      <c r="BO22" s="3">
        <v>8</v>
      </c>
      <c r="BP22" s="3">
        <v>88</v>
      </c>
      <c r="BQ22" s="3">
        <v>24</v>
      </c>
      <c r="BR22" s="3">
        <v>35</v>
      </c>
      <c r="BS22" s="3">
        <v>43</v>
      </c>
      <c r="BT22" s="3">
        <v>29</v>
      </c>
      <c r="BU22" s="3">
        <v>61</v>
      </c>
      <c r="BV22" s="3">
        <v>5</v>
      </c>
      <c r="BW22" s="3">
        <v>5</v>
      </c>
      <c r="BX22" s="3">
        <v>4</v>
      </c>
      <c r="BY22" s="3">
        <v>39</v>
      </c>
    </row>
    <row r="23" spans="1:77" x14ac:dyDescent="0.25">
      <c r="A23" s="3" t="s">
        <v>1071</v>
      </c>
      <c r="B23" s="3">
        <v>14</v>
      </c>
      <c r="C23" s="3">
        <v>22</v>
      </c>
      <c r="D23" s="3">
        <v>0</v>
      </c>
      <c r="E23" s="3">
        <v>1</v>
      </c>
      <c r="F23" s="3">
        <v>0</v>
      </c>
      <c r="G23" s="3">
        <v>8</v>
      </c>
      <c r="H23" s="3">
        <v>14</v>
      </c>
      <c r="I23" s="3">
        <v>32</v>
      </c>
      <c r="J23" s="3">
        <v>10</v>
      </c>
      <c r="K23" s="3">
        <v>14</v>
      </c>
      <c r="L23" s="3">
        <v>18</v>
      </c>
      <c r="M23" s="3">
        <v>21</v>
      </c>
      <c r="N23" s="3">
        <v>9</v>
      </c>
      <c r="O23" s="3">
        <v>9</v>
      </c>
      <c r="P23" s="3">
        <v>6</v>
      </c>
      <c r="Q23" s="3">
        <v>11</v>
      </c>
      <c r="R23" s="3">
        <v>4</v>
      </c>
      <c r="S23" s="3">
        <v>3</v>
      </c>
      <c r="T23" s="3">
        <v>0</v>
      </c>
      <c r="U23" s="3">
        <v>0</v>
      </c>
      <c r="V23" s="3">
        <v>21</v>
      </c>
      <c r="W23" s="3">
        <v>0</v>
      </c>
      <c r="X23" s="3">
        <v>1</v>
      </c>
      <c r="Y23" s="3">
        <v>0</v>
      </c>
      <c r="Z23" s="3">
        <v>0</v>
      </c>
      <c r="AA23" s="3">
        <v>1</v>
      </c>
      <c r="AB23" s="3">
        <v>0</v>
      </c>
      <c r="AC23" s="3">
        <v>3</v>
      </c>
      <c r="AD23" s="3">
        <v>12</v>
      </c>
      <c r="AE23" s="3">
        <v>37</v>
      </c>
      <c r="AF23" s="3">
        <v>73</v>
      </c>
      <c r="AG23" s="3">
        <v>33</v>
      </c>
      <c r="AH23" s="3">
        <v>10</v>
      </c>
      <c r="AI23" s="3">
        <v>27</v>
      </c>
      <c r="AJ23" s="3">
        <v>21</v>
      </c>
      <c r="AK23" s="3">
        <v>48</v>
      </c>
      <c r="AL23" s="3">
        <v>294</v>
      </c>
      <c r="AM23" s="3">
        <v>21</v>
      </c>
      <c r="AN23" s="3">
        <v>11</v>
      </c>
      <c r="AO23" s="3">
        <v>17</v>
      </c>
      <c r="AP23" s="3">
        <v>10</v>
      </c>
      <c r="AQ23" s="3">
        <v>97</v>
      </c>
      <c r="AR23" s="3">
        <v>138</v>
      </c>
      <c r="AS23" s="3">
        <v>69</v>
      </c>
      <c r="AT23" s="3">
        <v>75</v>
      </c>
      <c r="AU23" s="3">
        <v>266</v>
      </c>
      <c r="AV23" s="3">
        <v>68</v>
      </c>
      <c r="AW23" s="3">
        <v>159</v>
      </c>
      <c r="AX23" s="3">
        <v>89</v>
      </c>
      <c r="AY23" s="3">
        <v>136</v>
      </c>
      <c r="AZ23" s="3">
        <v>83</v>
      </c>
      <c r="BA23" s="3">
        <v>125</v>
      </c>
      <c r="BB23" s="3">
        <v>37</v>
      </c>
      <c r="BC23" s="3">
        <v>29</v>
      </c>
      <c r="BD23" s="3">
        <v>12</v>
      </c>
      <c r="BE23" s="3">
        <v>9</v>
      </c>
      <c r="BF23" s="3">
        <v>146</v>
      </c>
      <c r="BG23" s="3">
        <v>3</v>
      </c>
      <c r="BH23" s="3">
        <v>2</v>
      </c>
      <c r="BI23" s="3">
        <v>18</v>
      </c>
      <c r="BJ23" s="3">
        <v>43</v>
      </c>
      <c r="BK23" s="3">
        <v>16</v>
      </c>
      <c r="BL23" s="3">
        <v>0</v>
      </c>
      <c r="BM23" s="3">
        <v>1</v>
      </c>
      <c r="BN23" s="3">
        <v>0</v>
      </c>
      <c r="BO23" s="3">
        <v>7</v>
      </c>
      <c r="BP23" s="3">
        <v>28</v>
      </c>
      <c r="BQ23" s="3">
        <v>6</v>
      </c>
      <c r="BR23" s="3">
        <v>29</v>
      </c>
      <c r="BS23" s="3">
        <v>20</v>
      </c>
      <c r="BT23" s="3">
        <v>13</v>
      </c>
      <c r="BU23" s="3">
        <v>25</v>
      </c>
      <c r="BV23" s="3">
        <v>16</v>
      </c>
      <c r="BW23" s="3">
        <v>2</v>
      </c>
      <c r="BX23" s="3">
        <v>2</v>
      </c>
      <c r="BY23" s="3">
        <v>39</v>
      </c>
    </row>
    <row r="24" spans="1:77" x14ac:dyDescent="0.25">
      <c r="A24" s="3" t="s">
        <v>940</v>
      </c>
      <c r="B24" s="3">
        <v>62</v>
      </c>
      <c r="C24" s="3">
        <v>147</v>
      </c>
      <c r="D24" s="3">
        <v>6</v>
      </c>
      <c r="E24" s="3">
        <v>10</v>
      </c>
      <c r="F24" s="3">
        <v>3</v>
      </c>
      <c r="G24" s="3">
        <v>44</v>
      </c>
      <c r="H24" s="3">
        <v>112</v>
      </c>
      <c r="I24" s="3">
        <v>375</v>
      </c>
      <c r="J24" s="3">
        <v>102</v>
      </c>
      <c r="K24" s="3">
        <v>133</v>
      </c>
      <c r="L24" s="3">
        <v>132</v>
      </c>
      <c r="M24" s="3">
        <v>101</v>
      </c>
      <c r="N24" s="3">
        <v>119</v>
      </c>
      <c r="O24" s="3">
        <v>62</v>
      </c>
      <c r="P24" s="3">
        <v>35</v>
      </c>
      <c r="Q24" s="3">
        <v>122</v>
      </c>
      <c r="R24" s="3">
        <v>16</v>
      </c>
      <c r="S24" s="3">
        <v>12</v>
      </c>
      <c r="T24" s="3">
        <v>0</v>
      </c>
      <c r="U24" s="3">
        <v>2</v>
      </c>
      <c r="V24" s="3">
        <v>346</v>
      </c>
      <c r="W24" s="3">
        <v>5</v>
      </c>
      <c r="X24" s="3">
        <v>2</v>
      </c>
      <c r="Y24" s="3">
        <v>0</v>
      </c>
      <c r="Z24" s="3">
        <v>2</v>
      </c>
      <c r="AA24" s="3">
        <v>2</v>
      </c>
      <c r="AB24" s="3">
        <v>3</v>
      </c>
      <c r="AC24" s="3">
        <v>11</v>
      </c>
      <c r="AD24" s="3">
        <v>49</v>
      </c>
      <c r="AE24" s="3">
        <v>581</v>
      </c>
      <c r="AF24" s="3">
        <v>428</v>
      </c>
      <c r="AG24" s="3">
        <v>167</v>
      </c>
      <c r="AH24" s="3">
        <v>200</v>
      </c>
      <c r="AI24" s="3">
        <v>224</v>
      </c>
      <c r="AJ24" s="3">
        <v>422</v>
      </c>
      <c r="AK24" s="3">
        <v>196</v>
      </c>
      <c r="AL24" s="3">
        <v>724</v>
      </c>
      <c r="AM24" s="3">
        <v>93</v>
      </c>
      <c r="AN24" s="3">
        <v>109</v>
      </c>
      <c r="AO24" s="3">
        <v>83</v>
      </c>
      <c r="AP24" s="3">
        <v>88</v>
      </c>
      <c r="AQ24" s="3">
        <v>284</v>
      </c>
      <c r="AR24" s="3">
        <v>446</v>
      </c>
      <c r="AS24" s="3">
        <v>292</v>
      </c>
      <c r="AT24" s="3">
        <v>328</v>
      </c>
      <c r="AU24" s="3">
        <v>437</v>
      </c>
      <c r="AV24" s="3">
        <v>275</v>
      </c>
      <c r="AW24" s="3">
        <v>583</v>
      </c>
      <c r="AX24" s="3">
        <v>377</v>
      </c>
      <c r="AY24" s="3">
        <v>494</v>
      </c>
      <c r="AZ24" s="3">
        <v>408</v>
      </c>
      <c r="BA24" s="3">
        <v>470</v>
      </c>
      <c r="BB24" s="3">
        <v>210</v>
      </c>
      <c r="BC24" s="3">
        <v>233</v>
      </c>
      <c r="BD24" s="3">
        <v>196</v>
      </c>
      <c r="BE24" s="3">
        <v>23</v>
      </c>
      <c r="BF24" s="3">
        <v>345</v>
      </c>
      <c r="BG24" s="3">
        <v>5</v>
      </c>
      <c r="BH24" s="3">
        <v>8</v>
      </c>
      <c r="BI24" s="3">
        <v>175</v>
      </c>
      <c r="BJ24" s="3">
        <v>215</v>
      </c>
      <c r="BK24" s="3">
        <v>49</v>
      </c>
      <c r="BL24" s="3">
        <v>3</v>
      </c>
      <c r="BM24" s="3">
        <v>0</v>
      </c>
      <c r="BN24" s="3">
        <v>4</v>
      </c>
      <c r="BO24" s="3">
        <v>6</v>
      </c>
      <c r="BP24" s="3">
        <v>142</v>
      </c>
      <c r="BQ24" s="3">
        <v>19</v>
      </c>
      <c r="BR24" s="3">
        <v>66</v>
      </c>
      <c r="BS24" s="3">
        <v>95</v>
      </c>
      <c r="BT24" s="3">
        <v>51</v>
      </c>
      <c r="BU24" s="3">
        <v>116</v>
      </c>
      <c r="BV24" s="3">
        <v>3</v>
      </c>
      <c r="BW24" s="3">
        <v>3</v>
      </c>
      <c r="BX24" s="3">
        <v>3</v>
      </c>
      <c r="BY24" s="3">
        <v>37</v>
      </c>
    </row>
    <row r="25" spans="1:77" x14ac:dyDescent="0.25">
      <c r="A25" s="3" t="s">
        <v>920</v>
      </c>
      <c r="B25" s="3">
        <v>35</v>
      </c>
      <c r="C25" s="3">
        <v>64</v>
      </c>
      <c r="D25" s="3">
        <v>0</v>
      </c>
      <c r="E25" s="3">
        <v>2</v>
      </c>
      <c r="F25" s="3">
        <v>0</v>
      </c>
      <c r="G25" s="3">
        <v>37</v>
      </c>
      <c r="H25" s="3">
        <v>84</v>
      </c>
      <c r="I25" s="3">
        <v>172</v>
      </c>
      <c r="J25" s="3">
        <v>57</v>
      </c>
      <c r="K25" s="3">
        <v>64</v>
      </c>
      <c r="L25" s="3">
        <v>68</v>
      </c>
      <c r="M25" s="3">
        <v>67</v>
      </c>
      <c r="N25" s="3">
        <v>66</v>
      </c>
      <c r="O25" s="3">
        <v>33</v>
      </c>
      <c r="P25" s="3">
        <v>24</v>
      </c>
      <c r="Q25" s="3">
        <v>60</v>
      </c>
      <c r="R25" s="3">
        <v>14</v>
      </c>
      <c r="S25" s="3">
        <v>7</v>
      </c>
      <c r="T25" s="3">
        <v>0</v>
      </c>
      <c r="U25" s="3">
        <v>4</v>
      </c>
      <c r="V25" s="3">
        <v>49</v>
      </c>
      <c r="W25" s="3">
        <v>17</v>
      </c>
      <c r="X25" s="3">
        <v>13</v>
      </c>
      <c r="Y25" s="3">
        <v>2</v>
      </c>
      <c r="Z25" s="3">
        <v>8</v>
      </c>
      <c r="AA25" s="3">
        <v>8</v>
      </c>
      <c r="AB25" s="3">
        <v>1</v>
      </c>
      <c r="AC25" s="3">
        <v>1</v>
      </c>
      <c r="AD25" s="3">
        <v>39</v>
      </c>
      <c r="AE25" s="3">
        <v>147</v>
      </c>
      <c r="AF25" s="3">
        <v>350</v>
      </c>
      <c r="AG25" s="3">
        <v>124</v>
      </c>
      <c r="AH25" s="3">
        <v>59</v>
      </c>
      <c r="AI25" s="3">
        <v>62</v>
      </c>
      <c r="AJ25" s="3">
        <v>88</v>
      </c>
      <c r="AK25" s="3">
        <v>148</v>
      </c>
      <c r="AL25" s="3">
        <v>925</v>
      </c>
      <c r="AM25" s="3">
        <v>68</v>
      </c>
      <c r="AN25" s="3">
        <v>49</v>
      </c>
      <c r="AO25" s="3">
        <v>61</v>
      </c>
      <c r="AP25" s="3">
        <v>57</v>
      </c>
      <c r="AQ25" s="3">
        <v>284</v>
      </c>
      <c r="AR25" s="3">
        <v>483</v>
      </c>
      <c r="AS25" s="3">
        <v>309</v>
      </c>
      <c r="AT25" s="3">
        <v>353</v>
      </c>
      <c r="AU25" s="3">
        <v>430</v>
      </c>
      <c r="AV25" s="3">
        <v>181</v>
      </c>
      <c r="AW25" s="3">
        <v>518</v>
      </c>
      <c r="AX25" s="3">
        <v>350</v>
      </c>
      <c r="AY25" s="3">
        <v>529</v>
      </c>
      <c r="AZ25" s="3">
        <v>360</v>
      </c>
      <c r="BA25" s="3">
        <v>412</v>
      </c>
      <c r="BB25" s="3">
        <v>87</v>
      </c>
      <c r="BC25" s="3">
        <v>79</v>
      </c>
      <c r="BD25" s="3">
        <v>54</v>
      </c>
      <c r="BE25" s="3">
        <v>23</v>
      </c>
      <c r="BF25" s="3">
        <v>346</v>
      </c>
      <c r="BG25" s="3">
        <v>6</v>
      </c>
      <c r="BH25" s="3">
        <v>52</v>
      </c>
      <c r="BI25" s="3">
        <v>163</v>
      </c>
      <c r="BJ25" s="3">
        <v>139</v>
      </c>
      <c r="BK25" s="3">
        <v>31</v>
      </c>
      <c r="BL25" s="3">
        <v>1</v>
      </c>
      <c r="BM25" s="3">
        <v>2</v>
      </c>
      <c r="BN25" s="3">
        <v>1</v>
      </c>
      <c r="BO25" s="3">
        <v>3</v>
      </c>
      <c r="BP25" s="3">
        <v>93</v>
      </c>
      <c r="BQ25" s="3">
        <v>24</v>
      </c>
      <c r="BR25" s="3">
        <v>47</v>
      </c>
      <c r="BS25" s="3">
        <v>46</v>
      </c>
      <c r="BT25" s="3">
        <v>41</v>
      </c>
      <c r="BU25" s="3">
        <v>57</v>
      </c>
      <c r="BV25" s="3">
        <v>6</v>
      </c>
      <c r="BW25" s="3">
        <v>4</v>
      </c>
      <c r="BX25" s="3">
        <v>1</v>
      </c>
      <c r="BY25" s="3">
        <v>48</v>
      </c>
    </row>
    <row r="26" spans="1:77" x14ac:dyDescent="0.25">
      <c r="A26" s="3" t="s">
        <v>1072</v>
      </c>
      <c r="B26" s="3">
        <v>51</v>
      </c>
      <c r="C26" s="3">
        <v>63</v>
      </c>
      <c r="D26" s="3">
        <v>5</v>
      </c>
      <c r="E26" s="3">
        <v>4</v>
      </c>
      <c r="F26" s="3">
        <v>0</v>
      </c>
      <c r="G26" s="3">
        <v>39</v>
      </c>
      <c r="H26" s="3">
        <v>76</v>
      </c>
      <c r="I26" s="3">
        <v>161</v>
      </c>
      <c r="J26" s="3">
        <v>77</v>
      </c>
      <c r="K26" s="3">
        <v>79</v>
      </c>
      <c r="L26" s="3">
        <v>74</v>
      </c>
      <c r="M26" s="3">
        <v>68</v>
      </c>
      <c r="N26" s="3">
        <v>57</v>
      </c>
      <c r="O26" s="3">
        <v>31</v>
      </c>
      <c r="P26" s="3">
        <v>27</v>
      </c>
      <c r="Q26" s="3">
        <v>67</v>
      </c>
      <c r="R26" s="3">
        <v>9</v>
      </c>
      <c r="S26" s="3">
        <v>8</v>
      </c>
      <c r="T26" s="3">
        <v>0</v>
      </c>
      <c r="U26" s="3">
        <v>5</v>
      </c>
      <c r="V26" s="3">
        <v>41</v>
      </c>
      <c r="W26" s="3">
        <v>30</v>
      </c>
      <c r="X26" s="3">
        <v>18</v>
      </c>
      <c r="Y26" s="3">
        <v>2</v>
      </c>
      <c r="Z26" s="3">
        <v>7</v>
      </c>
      <c r="AA26" s="3">
        <v>29</v>
      </c>
      <c r="AB26" s="3">
        <v>2</v>
      </c>
      <c r="AC26" s="3">
        <v>6</v>
      </c>
      <c r="AD26" s="3">
        <v>45</v>
      </c>
      <c r="AE26" s="3">
        <v>105</v>
      </c>
      <c r="AF26" s="3">
        <v>216</v>
      </c>
      <c r="AG26" s="3">
        <v>78</v>
      </c>
      <c r="AH26" s="3">
        <v>44</v>
      </c>
      <c r="AI26" s="3">
        <v>59</v>
      </c>
      <c r="AJ26" s="3">
        <v>72</v>
      </c>
      <c r="AK26" s="3">
        <v>131</v>
      </c>
      <c r="AL26" s="3">
        <v>748</v>
      </c>
      <c r="AM26" s="3">
        <v>55</v>
      </c>
      <c r="AN26" s="3">
        <v>47</v>
      </c>
      <c r="AO26" s="3">
        <v>73</v>
      </c>
      <c r="AP26" s="3">
        <v>47</v>
      </c>
      <c r="AQ26" s="3">
        <v>255</v>
      </c>
      <c r="AR26" s="3">
        <v>455</v>
      </c>
      <c r="AS26" s="3">
        <v>241</v>
      </c>
      <c r="AT26" s="3">
        <v>229</v>
      </c>
      <c r="AU26" s="3">
        <v>346</v>
      </c>
      <c r="AV26" s="3">
        <v>125</v>
      </c>
      <c r="AW26" s="3">
        <v>408</v>
      </c>
      <c r="AX26" s="3">
        <v>272</v>
      </c>
      <c r="AY26" s="3">
        <v>444</v>
      </c>
      <c r="AZ26" s="3">
        <v>277</v>
      </c>
      <c r="BA26" s="3">
        <v>313</v>
      </c>
      <c r="BB26" s="3">
        <v>77</v>
      </c>
      <c r="BC26" s="3">
        <v>50</v>
      </c>
      <c r="BD26" s="3">
        <v>44</v>
      </c>
      <c r="BE26" s="3">
        <v>20</v>
      </c>
      <c r="BF26" s="3">
        <v>305</v>
      </c>
      <c r="BG26" s="3">
        <v>7</v>
      </c>
      <c r="BH26" s="3">
        <v>14</v>
      </c>
      <c r="BI26" s="3">
        <v>100</v>
      </c>
      <c r="BJ26" s="3">
        <v>121</v>
      </c>
      <c r="BK26" s="3">
        <v>34</v>
      </c>
      <c r="BL26" s="3">
        <v>0</v>
      </c>
      <c r="BM26" s="3">
        <v>1</v>
      </c>
      <c r="BN26" s="3">
        <v>2</v>
      </c>
      <c r="BO26" s="3">
        <v>1</v>
      </c>
      <c r="BP26" s="3">
        <v>63</v>
      </c>
      <c r="BQ26" s="3">
        <v>11</v>
      </c>
      <c r="BR26" s="3">
        <v>47</v>
      </c>
      <c r="BS26" s="3">
        <v>40</v>
      </c>
      <c r="BT26" s="3">
        <v>43</v>
      </c>
      <c r="BU26" s="3">
        <v>64</v>
      </c>
      <c r="BV26" s="3">
        <v>9</v>
      </c>
      <c r="BW26" s="3">
        <v>10</v>
      </c>
      <c r="BX26" s="3">
        <v>1</v>
      </c>
      <c r="BY26" s="3">
        <v>54</v>
      </c>
    </row>
    <row r="27" spans="1:77" x14ac:dyDescent="0.25">
      <c r="A27" s="3" t="s">
        <v>1073</v>
      </c>
      <c r="B27" s="3">
        <v>26</v>
      </c>
      <c r="C27" s="3">
        <v>6</v>
      </c>
      <c r="D27" s="3">
        <v>1</v>
      </c>
      <c r="E27" s="3">
        <v>0</v>
      </c>
      <c r="F27" s="3">
        <v>1</v>
      </c>
      <c r="G27" s="3">
        <v>10</v>
      </c>
      <c r="H27" s="3">
        <v>19</v>
      </c>
      <c r="I27" s="3">
        <v>35</v>
      </c>
      <c r="J27" s="3">
        <v>15</v>
      </c>
      <c r="K27" s="3">
        <v>22</v>
      </c>
      <c r="L27" s="3">
        <v>17</v>
      </c>
      <c r="M27" s="3">
        <v>21</v>
      </c>
      <c r="N27" s="3">
        <v>25</v>
      </c>
      <c r="O27" s="3">
        <v>2</v>
      </c>
      <c r="P27" s="3">
        <v>5</v>
      </c>
      <c r="Q27" s="3">
        <v>19</v>
      </c>
      <c r="R27" s="3">
        <v>1</v>
      </c>
      <c r="S27" s="3">
        <v>6</v>
      </c>
      <c r="T27" s="3">
        <v>1</v>
      </c>
      <c r="U27" s="3">
        <v>4</v>
      </c>
      <c r="V27" s="3">
        <v>22</v>
      </c>
      <c r="W27" s="3">
        <v>7</v>
      </c>
      <c r="X27" s="3">
        <v>5</v>
      </c>
      <c r="Y27" s="3">
        <v>0</v>
      </c>
      <c r="Z27" s="3">
        <v>1</v>
      </c>
      <c r="AA27" s="3">
        <v>8</v>
      </c>
      <c r="AB27" s="3">
        <v>3</v>
      </c>
      <c r="AC27" s="3">
        <v>2</v>
      </c>
      <c r="AD27" s="3">
        <v>9</v>
      </c>
      <c r="AE27" s="3">
        <v>57</v>
      </c>
      <c r="AF27" s="3">
        <v>130</v>
      </c>
      <c r="AG27" s="3">
        <v>38</v>
      </c>
      <c r="AH27" s="3">
        <v>7</v>
      </c>
      <c r="AI27" s="3">
        <v>13</v>
      </c>
      <c r="AJ27" s="3">
        <v>10</v>
      </c>
      <c r="AK27" s="3">
        <v>51</v>
      </c>
      <c r="AL27" s="3">
        <v>351</v>
      </c>
      <c r="AM27" s="3">
        <v>13</v>
      </c>
      <c r="AN27" s="3">
        <v>21</v>
      </c>
      <c r="AO27" s="3">
        <v>17</v>
      </c>
      <c r="AP27" s="3">
        <v>24</v>
      </c>
      <c r="AQ27" s="3">
        <v>133</v>
      </c>
      <c r="AR27" s="3">
        <v>198</v>
      </c>
      <c r="AS27" s="3">
        <v>104</v>
      </c>
      <c r="AT27" s="3">
        <v>92</v>
      </c>
      <c r="AU27" s="3">
        <v>196</v>
      </c>
      <c r="AV27" s="3">
        <v>71</v>
      </c>
      <c r="AW27" s="3">
        <v>184</v>
      </c>
      <c r="AX27" s="3">
        <v>139</v>
      </c>
      <c r="AY27" s="3">
        <v>182</v>
      </c>
      <c r="AZ27" s="3">
        <v>111</v>
      </c>
      <c r="BA27" s="3">
        <v>144</v>
      </c>
      <c r="BB27" s="3">
        <v>31</v>
      </c>
      <c r="BC27" s="3">
        <v>27</v>
      </c>
      <c r="BD27" s="3">
        <v>10</v>
      </c>
      <c r="BE27" s="3">
        <v>6</v>
      </c>
      <c r="BF27" s="3">
        <v>156</v>
      </c>
      <c r="BG27" s="3">
        <v>1</v>
      </c>
      <c r="BH27" s="3">
        <v>2</v>
      </c>
      <c r="BI27" s="3">
        <v>29</v>
      </c>
      <c r="BJ27" s="3">
        <v>41</v>
      </c>
      <c r="BK27" s="3">
        <v>16</v>
      </c>
      <c r="BL27" s="3">
        <v>0</v>
      </c>
      <c r="BM27" s="3">
        <v>0</v>
      </c>
      <c r="BN27" s="3">
        <v>0</v>
      </c>
      <c r="BO27" s="3">
        <v>0</v>
      </c>
      <c r="BP27" s="3">
        <v>37</v>
      </c>
      <c r="BQ27" s="3">
        <v>10</v>
      </c>
      <c r="BR27" s="3">
        <v>29</v>
      </c>
      <c r="BS27" s="3">
        <v>34</v>
      </c>
      <c r="BT27" s="3">
        <v>6</v>
      </c>
      <c r="BU27" s="3">
        <v>13</v>
      </c>
      <c r="BV27" s="3">
        <v>30</v>
      </c>
      <c r="BW27" s="3">
        <v>4</v>
      </c>
      <c r="BX27" s="3">
        <v>0</v>
      </c>
      <c r="BY27" s="3">
        <v>62</v>
      </c>
    </row>
    <row r="28" spans="1:77" x14ac:dyDescent="0.25">
      <c r="A28" s="3" t="s">
        <v>927</v>
      </c>
      <c r="B28" s="3">
        <v>67</v>
      </c>
      <c r="C28" s="3">
        <v>80</v>
      </c>
      <c r="D28" s="3">
        <v>0</v>
      </c>
      <c r="E28" s="3">
        <v>6</v>
      </c>
      <c r="F28" s="3">
        <v>1</v>
      </c>
      <c r="G28" s="3">
        <v>47</v>
      </c>
      <c r="H28" s="3">
        <v>121</v>
      </c>
      <c r="I28" s="3">
        <v>249</v>
      </c>
      <c r="J28" s="3">
        <v>116</v>
      </c>
      <c r="K28" s="3">
        <v>115</v>
      </c>
      <c r="L28" s="3">
        <v>85</v>
      </c>
      <c r="M28" s="3">
        <v>109</v>
      </c>
      <c r="N28" s="3">
        <v>110</v>
      </c>
      <c r="O28" s="3">
        <v>59</v>
      </c>
      <c r="P28" s="3">
        <v>40</v>
      </c>
      <c r="Q28" s="3">
        <v>91</v>
      </c>
      <c r="R28" s="3">
        <v>17</v>
      </c>
      <c r="S28" s="3">
        <v>22</v>
      </c>
      <c r="T28" s="3">
        <v>0</v>
      </c>
      <c r="U28" s="3">
        <v>10</v>
      </c>
      <c r="V28" s="3">
        <v>85</v>
      </c>
      <c r="W28" s="3">
        <v>33</v>
      </c>
      <c r="X28" s="3">
        <v>11</v>
      </c>
      <c r="Y28" s="3">
        <v>1</v>
      </c>
      <c r="Z28" s="3">
        <v>9</v>
      </c>
      <c r="AA28" s="3">
        <v>25</v>
      </c>
      <c r="AB28" s="3">
        <v>1</v>
      </c>
      <c r="AC28" s="3">
        <v>4</v>
      </c>
      <c r="AD28" s="3">
        <v>67</v>
      </c>
      <c r="AE28" s="3">
        <v>235</v>
      </c>
      <c r="AF28" s="3">
        <v>416</v>
      </c>
      <c r="AG28" s="3">
        <v>176</v>
      </c>
      <c r="AH28" s="3">
        <v>82</v>
      </c>
      <c r="AI28" s="3">
        <v>108</v>
      </c>
      <c r="AJ28" s="3">
        <v>183</v>
      </c>
      <c r="AK28" s="3">
        <v>181</v>
      </c>
      <c r="AL28" s="3">
        <v>761</v>
      </c>
      <c r="AM28" s="3">
        <v>86</v>
      </c>
      <c r="AN28" s="3">
        <v>61</v>
      </c>
      <c r="AO28" s="3">
        <v>97</v>
      </c>
      <c r="AP28" s="3">
        <v>77</v>
      </c>
      <c r="AQ28" s="3">
        <v>271</v>
      </c>
      <c r="AR28" s="3">
        <v>518</v>
      </c>
      <c r="AS28" s="3">
        <v>294</v>
      </c>
      <c r="AT28" s="3">
        <v>333</v>
      </c>
      <c r="AU28" s="3">
        <v>457</v>
      </c>
      <c r="AV28" s="3">
        <v>165</v>
      </c>
      <c r="AW28" s="3">
        <v>532</v>
      </c>
      <c r="AX28" s="3">
        <v>383</v>
      </c>
      <c r="AY28" s="3">
        <v>551</v>
      </c>
      <c r="AZ28" s="3">
        <v>355</v>
      </c>
      <c r="BA28" s="3">
        <v>377</v>
      </c>
      <c r="BB28" s="3">
        <v>128</v>
      </c>
      <c r="BC28" s="3">
        <v>105</v>
      </c>
      <c r="BD28" s="3">
        <v>94</v>
      </c>
      <c r="BE28" s="3">
        <v>40</v>
      </c>
      <c r="BF28" s="3">
        <v>397</v>
      </c>
      <c r="BG28" s="3">
        <v>2</v>
      </c>
      <c r="BH28" s="3">
        <v>26</v>
      </c>
      <c r="BI28" s="3">
        <v>178</v>
      </c>
      <c r="BJ28" s="3">
        <v>162</v>
      </c>
      <c r="BK28" s="3">
        <v>37</v>
      </c>
      <c r="BL28" s="3">
        <v>3</v>
      </c>
      <c r="BM28" s="3">
        <v>2</v>
      </c>
      <c r="BN28" s="3">
        <v>0</v>
      </c>
      <c r="BO28" s="3">
        <v>5</v>
      </c>
      <c r="BP28" s="3">
        <v>143</v>
      </c>
      <c r="BQ28" s="3">
        <v>24</v>
      </c>
      <c r="BR28" s="3">
        <v>54</v>
      </c>
      <c r="BS28" s="3">
        <v>56</v>
      </c>
      <c r="BT28" s="3">
        <v>58</v>
      </c>
      <c r="BU28" s="3">
        <v>113</v>
      </c>
      <c r="BV28" s="3">
        <v>24</v>
      </c>
      <c r="BW28" s="3">
        <v>5</v>
      </c>
      <c r="BX28" s="3">
        <v>2</v>
      </c>
      <c r="BY28" s="3">
        <v>34</v>
      </c>
    </row>
    <row r="29" spans="1:77" x14ac:dyDescent="0.25">
      <c r="A29" s="3" t="s">
        <v>977</v>
      </c>
      <c r="B29" s="3">
        <v>31</v>
      </c>
      <c r="C29" s="3">
        <v>39</v>
      </c>
      <c r="D29" s="3">
        <v>1</v>
      </c>
      <c r="E29" s="3">
        <v>1</v>
      </c>
      <c r="F29" s="3">
        <v>1</v>
      </c>
      <c r="G29" s="3">
        <v>22</v>
      </c>
      <c r="H29" s="3">
        <v>36</v>
      </c>
      <c r="I29" s="3">
        <v>102</v>
      </c>
      <c r="J29" s="3">
        <v>28</v>
      </c>
      <c r="K29" s="3">
        <v>45</v>
      </c>
      <c r="L29" s="3">
        <v>53</v>
      </c>
      <c r="M29" s="3">
        <v>57</v>
      </c>
      <c r="N29" s="3">
        <v>51</v>
      </c>
      <c r="O29" s="3">
        <v>22</v>
      </c>
      <c r="P29" s="3">
        <v>24</v>
      </c>
      <c r="Q29" s="3">
        <v>40</v>
      </c>
      <c r="R29" s="3">
        <v>8</v>
      </c>
      <c r="S29" s="3">
        <v>10</v>
      </c>
      <c r="T29" s="3">
        <v>0</v>
      </c>
      <c r="U29" s="3">
        <v>3</v>
      </c>
      <c r="V29" s="3">
        <v>69</v>
      </c>
      <c r="W29" s="3">
        <v>11</v>
      </c>
      <c r="X29" s="3">
        <v>11</v>
      </c>
      <c r="Y29" s="3">
        <v>1</v>
      </c>
      <c r="Z29" s="3">
        <v>1</v>
      </c>
      <c r="AA29" s="3">
        <v>8</v>
      </c>
      <c r="AB29" s="3">
        <v>4</v>
      </c>
      <c r="AC29" s="3">
        <v>5</v>
      </c>
      <c r="AD29" s="3">
        <v>34</v>
      </c>
      <c r="AE29" s="3">
        <v>190</v>
      </c>
      <c r="AF29" s="3">
        <v>219</v>
      </c>
      <c r="AG29" s="3">
        <v>62</v>
      </c>
      <c r="AH29" s="3">
        <v>30</v>
      </c>
      <c r="AI29" s="3">
        <v>44</v>
      </c>
      <c r="AJ29" s="3">
        <v>47</v>
      </c>
      <c r="AK29" s="3">
        <v>121</v>
      </c>
      <c r="AL29" s="3">
        <v>656</v>
      </c>
      <c r="AM29" s="3">
        <v>30</v>
      </c>
      <c r="AN29" s="3">
        <v>47</v>
      </c>
      <c r="AO29" s="3">
        <v>43</v>
      </c>
      <c r="AP29" s="3">
        <v>19</v>
      </c>
      <c r="AQ29" s="3">
        <v>197</v>
      </c>
      <c r="AR29" s="3">
        <v>360</v>
      </c>
      <c r="AS29" s="3">
        <v>190</v>
      </c>
      <c r="AT29" s="3">
        <v>242</v>
      </c>
      <c r="AU29" s="3">
        <v>317</v>
      </c>
      <c r="AV29" s="3">
        <v>178</v>
      </c>
      <c r="AW29" s="3">
        <v>431</v>
      </c>
      <c r="AX29" s="3">
        <v>282</v>
      </c>
      <c r="AY29" s="3">
        <v>374</v>
      </c>
      <c r="AZ29" s="3">
        <v>269</v>
      </c>
      <c r="BA29" s="3">
        <v>358</v>
      </c>
      <c r="BB29" s="3">
        <v>66</v>
      </c>
      <c r="BC29" s="3">
        <v>147</v>
      </c>
      <c r="BD29" s="3">
        <v>43</v>
      </c>
      <c r="BE29" s="3">
        <v>7</v>
      </c>
      <c r="BF29" s="3">
        <v>305</v>
      </c>
      <c r="BG29" s="3">
        <v>4</v>
      </c>
      <c r="BH29" s="3">
        <v>18</v>
      </c>
      <c r="BI29" s="3">
        <v>110</v>
      </c>
      <c r="BJ29" s="3">
        <v>98</v>
      </c>
      <c r="BK29" s="3">
        <v>34</v>
      </c>
      <c r="BL29" s="3">
        <v>5</v>
      </c>
      <c r="BM29" s="3">
        <v>3</v>
      </c>
      <c r="BN29" s="3">
        <v>3</v>
      </c>
      <c r="BO29" s="3">
        <v>6</v>
      </c>
      <c r="BP29" s="3">
        <v>65</v>
      </c>
      <c r="BQ29" s="3">
        <v>18</v>
      </c>
      <c r="BR29" s="3">
        <v>35</v>
      </c>
      <c r="BS29" s="3">
        <v>33</v>
      </c>
      <c r="BT29" s="3">
        <v>44</v>
      </c>
      <c r="BU29" s="3">
        <v>49</v>
      </c>
      <c r="BV29" s="3">
        <v>52</v>
      </c>
      <c r="BW29" s="3">
        <v>6</v>
      </c>
      <c r="BX29" s="3">
        <v>3</v>
      </c>
      <c r="BY29" s="3">
        <v>45</v>
      </c>
    </row>
    <row r="30" spans="1:77" x14ac:dyDescent="0.25">
      <c r="A30" s="3" t="s">
        <v>1074</v>
      </c>
      <c r="B30" s="3">
        <v>23</v>
      </c>
      <c r="C30" s="3">
        <v>63</v>
      </c>
      <c r="D30" s="3">
        <v>2</v>
      </c>
      <c r="E30" s="3">
        <v>3</v>
      </c>
      <c r="F30" s="3">
        <v>0</v>
      </c>
      <c r="G30" s="3">
        <v>28</v>
      </c>
      <c r="H30" s="3">
        <v>65</v>
      </c>
      <c r="I30" s="3">
        <v>156</v>
      </c>
      <c r="J30" s="3">
        <v>47</v>
      </c>
      <c r="K30" s="3">
        <v>38</v>
      </c>
      <c r="L30" s="3">
        <v>55</v>
      </c>
      <c r="M30" s="3">
        <v>59</v>
      </c>
      <c r="N30" s="3">
        <v>69</v>
      </c>
      <c r="O30" s="3">
        <v>33</v>
      </c>
      <c r="P30" s="3">
        <v>23</v>
      </c>
      <c r="Q30" s="3">
        <v>62</v>
      </c>
      <c r="R30" s="3">
        <v>11</v>
      </c>
      <c r="S30" s="3">
        <v>5</v>
      </c>
      <c r="T30" s="3">
        <v>1</v>
      </c>
      <c r="U30" s="3">
        <v>2</v>
      </c>
      <c r="V30" s="3">
        <v>298</v>
      </c>
      <c r="W30" s="3">
        <v>13</v>
      </c>
      <c r="X30" s="3">
        <v>6</v>
      </c>
      <c r="Y30" s="3">
        <v>0</v>
      </c>
      <c r="Z30" s="3">
        <v>1</v>
      </c>
      <c r="AA30" s="3">
        <v>8</v>
      </c>
      <c r="AB30" s="3">
        <v>23</v>
      </c>
      <c r="AC30" s="3">
        <v>43</v>
      </c>
      <c r="AD30" s="3">
        <v>39</v>
      </c>
      <c r="AE30" s="3">
        <v>525</v>
      </c>
      <c r="AF30" s="3">
        <v>168</v>
      </c>
      <c r="AG30" s="3">
        <v>65</v>
      </c>
      <c r="AH30" s="3">
        <v>62</v>
      </c>
      <c r="AI30" s="3">
        <v>66</v>
      </c>
      <c r="AJ30" s="3">
        <v>105</v>
      </c>
      <c r="AK30" s="3">
        <v>89</v>
      </c>
      <c r="AL30" s="3">
        <v>563</v>
      </c>
      <c r="AM30" s="3">
        <v>42</v>
      </c>
      <c r="AN30" s="3">
        <v>42</v>
      </c>
      <c r="AO30" s="3">
        <v>45</v>
      </c>
      <c r="AP30" s="3">
        <v>40</v>
      </c>
      <c r="AQ30" s="3">
        <v>182</v>
      </c>
      <c r="AR30" s="3">
        <v>304</v>
      </c>
      <c r="AS30" s="3">
        <v>211</v>
      </c>
      <c r="AT30" s="3">
        <v>194</v>
      </c>
      <c r="AU30" s="3">
        <v>230</v>
      </c>
      <c r="AV30" s="3">
        <v>111</v>
      </c>
      <c r="AW30" s="3">
        <v>332</v>
      </c>
      <c r="AX30" s="3">
        <v>278</v>
      </c>
      <c r="AY30" s="3">
        <v>344</v>
      </c>
      <c r="AZ30" s="3">
        <v>220</v>
      </c>
      <c r="BA30" s="3">
        <v>288</v>
      </c>
      <c r="BB30" s="3">
        <v>82</v>
      </c>
      <c r="BC30" s="3">
        <v>148</v>
      </c>
      <c r="BD30" s="3">
        <v>83</v>
      </c>
      <c r="BE30" s="3">
        <v>13</v>
      </c>
      <c r="BF30" s="3">
        <v>238</v>
      </c>
      <c r="BG30" s="3">
        <v>6</v>
      </c>
      <c r="BH30" s="3">
        <v>12</v>
      </c>
      <c r="BI30" s="3">
        <v>96</v>
      </c>
      <c r="BJ30" s="3">
        <v>117</v>
      </c>
      <c r="BK30" s="3">
        <v>25</v>
      </c>
      <c r="BL30" s="3">
        <v>4</v>
      </c>
      <c r="BM30" s="3">
        <v>1</v>
      </c>
      <c r="BN30" s="3">
        <v>1</v>
      </c>
      <c r="BO30" s="3">
        <v>3</v>
      </c>
      <c r="BP30" s="3">
        <v>71</v>
      </c>
      <c r="BQ30" s="3">
        <v>13</v>
      </c>
      <c r="BR30" s="3">
        <v>32</v>
      </c>
      <c r="BS30" s="3">
        <v>30</v>
      </c>
      <c r="BT30" s="3">
        <v>44</v>
      </c>
      <c r="BU30" s="3">
        <v>53</v>
      </c>
      <c r="BV30" s="3">
        <v>70</v>
      </c>
      <c r="BW30" s="3">
        <v>1</v>
      </c>
      <c r="BX30" s="3">
        <v>0</v>
      </c>
      <c r="BY30" s="3">
        <v>68</v>
      </c>
    </row>
    <row r="31" spans="1:77" x14ac:dyDescent="0.25">
      <c r="A31" s="3" t="s">
        <v>1075</v>
      </c>
      <c r="B31" s="3">
        <v>9</v>
      </c>
      <c r="C31" s="3">
        <v>11</v>
      </c>
      <c r="D31" s="3">
        <v>0</v>
      </c>
      <c r="E31" s="3">
        <v>0</v>
      </c>
      <c r="F31" s="3">
        <v>0</v>
      </c>
      <c r="G31" s="3">
        <v>9</v>
      </c>
      <c r="H31" s="3">
        <v>11</v>
      </c>
      <c r="I31" s="3">
        <v>28</v>
      </c>
      <c r="J31" s="3">
        <v>12</v>
      </c>
      <c r="K31" s="3">
        <v>12</v>
      </c>
      <c r="L31" s="3">
        <v>17</v>
      </c>
      <c r="M31" s="3">
        <v>9</v>
      </c>
      <c r="N31" s="3">
        <v>20</v>
      </c>
      <c r="O31" s="3">
        <v>12</v>
      </c>
      <c r="P31" s="3">
        <v>5</v>
      </c>
      <c r="Q31" s="3">
        <v>18</v>
      </c>
      <c r="R31" s="3">
        <v>1</v>
      </c>
      <c r="S31" s="3">
        <v>0</v>
      </c>
      <c r="T31" s="3">
        <v>0</v>
      </c>
      <c r="U31" s="3">
        <v>0</v>
      </c>
      <c r="V31" s="3">
        <v>15</v>
      </c>
      <c r="W31" s="3">
        <v>4</v>
      </c>
      <c r="X31" s="3">
        <v>5</v>
      </c>
      <c r="Y31" s="3">
        <v>1</v>
      </c>
      <c r="Z31" s="3">
        <v>2</v>
      </c>
      <c r="AA31" s="3">
        <v>2</v>
      </c>
      <c r="AB31" s="3">
        <v>3</v>
      </c>
      <c r="AC31" s="3">
        <v>4</v>
      </c>
      <c r="AD31" s="3">
        <v>8</v>
      </c>
      <c r="AE31" s="3">
        <v>47</v>
      </c>
      <c r="AF31" s="3">
        <v>53</v>
      </c>
      <c r="AG31" s="3">
        <v>26</v>
      </c>
      <c r="AH31" s="3">
        <v>6</v>
      </c>
      <c r="AI31" s="3">
        <v>8</v>
      </c>
      <c r="AJ31" s="3">
        <v>10</v>
      </c>
      <c r="AK31" s="3">
        <v>44</v>
      </c>
      <c r="AL31" s="3">
        <v>320</v>
      </c>
      <c r="AM31" s="3">
        <v>5</v>
      </c>
      <c r="AN31" s="3">
        <v>14</v>
      </c>
      <c r="AO31" s="3">
        <v>15</v>
      </c>
      <c r="AP31" s="3">
        <v>4</v>
      </c>
      <c r="AQ31" s="3">
        <v>94</v>
      </c>
      <c r="AR31" s="3">
        <v>169</v>
      </c>
      <c r="AS31" s="3">
        <v>55</v>
      </c>
      <c r="AT31" s="3">
        <v>91</v>
      </c>
      <c r="AU31" s="3">
        <v>149</v>
      </c>
      <c r="AV31" s="3">
        <v>42</v>
      </c>
      <c r="AW31" s="3">
        <v>123</v>
      </c>
      <c r="AX31" s="3">
        <v>75</v>
      </c>
      <c r="AY31" s="3">
        <v>143</v>
      </c>
      <c r="AZ31" s="3">
        <v>68</v>
      </c>
      <c r="BA31" s="3">
        <v>91</v>
      </c>
      <c r="BB31" s="3">
        <v>21</v>
      </c>
      <c r="BC31" s="3">
        <v>19</v>
      </c>
      <c r="BD31" s="3">
        <v>8</v>
      </c>
      <c r="BE31" s="3">
        <v>2</v>
      </c>
      <c r="BF31" s="3">
        <v>150</v>
      </c>
      <c r="BG31" s="3">
        <v>1</v>
      </c>
      <c r="BH31" s="3">
        <v>4</v>
      </c>
      <c r="BI31" s="3">
        <v>15</v>
      </c>
      <c r="BJ31" s="3">
        <v>29</v>
      </c>
      <c r="BK31" s="3">
        <v>22</v>
      </c>
      <c r="BL31" s="3">
        <v>1</v>
      </c>
      <c r="BM31" s="3">
        <v>1</v>
      </c>
      <c r="BN31" s="3">
        <v>1</v>
      </c>
      <c r="BO31" s="3">
        <v>1</v>
      </c>
      <c r="BP31" s="3">
        <v>41</v>
      </c>
      <c r="BQ31" s="3">
        <v>26</v>
      </c>
      <c r="BR31" s="3">
        <v>48</v>
      </c>
      <c r="BS31" s="3">
        <v>77</v>
      </c>
      <c r="BT31" s="3">
        <v>2</v>
      </c>
      <c r="BU31" s="3">
        <v>8</v>
      </c>
      <c r="BV31" s="3">
        <v>34</v>
      </c>
      <c r="BW31" s="3">
        <v>1</v>
      </c>
      <c r="BX31" s="3">
        <v>1</v>
      </c>
      <c r="BY31" s="3">
        <v>52</v>
      </c>
    </row>
    <row r="32" spans="1:77" x14ac:dyDescent="0.25">
      <c r="A32" s="3" t="s">
        <v>894</v>
      </c>
      <c r="B32" s="3">
        <v>27</v>
      </c>
      <c r="C32" s="3">
        <v>83</v>
      </c>
      <c r="D32" s="3">
        <v>1</v>
      </c>
      <c r="E32" s="3">
        <v>3</v>
      </c>
      <c r="F32" s="3">
        <v>0</v>
      </c>
      <c r="G32" s="3">
        <v>22</v>
      </c>
      <c r="H32" s="3">
        <v>46</v>
      </c>
      <c r="I32" s="3">
        <v>215</v>
      </c>
      <c r="J32" s="3">
        <v>46</v>
      </c>
      <c r="K32" s="3">
        <v>89</v>
      </c>
      <c r="L32" s="3">
        <v>67</v>
      </c>
      <c r="M32" s="3">
        <v>56</v>
      </c>
      <c r="N32" s="3">
        <v>65</v>
      </c>
      <c r="O32" s="3">
        <v>27</v>
      </c>
      <c r="P32" s="3">
        <v>16</v>
      </c>
      <c r="Q32" s="3">
        <v>45</v>
      </c>
      <c r="R32" s="3">
        <v>11</v>
      </c>
      <c r="S32" s="3">
        <v>12</v>
      </c>
      <c r="T32" s="3">
        <v>0</v>
      </c>
      <c r="U32" s="3">
        <v>2</v>
      </c>
      <c r="V32" s="3">
        <v>191</v>
      </c>
      <c r="W32" s="3">
        <v>18</v>
      </c>
      <c r="X32" s="3">
        <v>4</v>
      </c>
      <c r="Y32" s="3">
        <v>0</v>
      </c>
      <c r="Z32" s="3">
        <v>3</v>
      </c>
      <c r="AA32" s="3">
        <v>10</v>
      </c>
      <c r="AB32" s="3">
        <v>6</v>
      </c>
      <c r="AC32" s="3">
        <v>17</v>
      </c>
      <c r="AD32" s="3">
        <v>34</v>
      </c>
      <c r="AE32" s="3">
        <v>292</v>
      </c>
      <c r="AF32" s="3">
        <v>261</v>
      </c>
      <c r="AG32" s="3">
        <v>98</v>
      </c>
      <c r="AH32" s="3">
        <v>55</v>
      </c>
      <c r="AI32" s="3">
        <v>86</v>
      </c>
      <c r="AJ32" s="3">
        <v>138</v>
      </c>
      <c r="AK32" s="3">
        <v>107</v>
      </c>
      <c r="AL32" s="3">
        <v>420</v>
      </c>
      <c r="AM32" s="3">
        <v>36</v>
      </c>
      <c r="AN32" s="3">
        <v>41</v>
      </c>
      <c r="AO32" s="3">
        <v>45</v>
      </c>
      <c r="AP32" s="3">
        <v>48</v>
      </c>
      <c r="AQ32" s="3">
        <v>173</v>
      </c>
      <c r="AR32" s="3">
        <v>267</v>
      </c>
      <c r="AS32" s="3">
        <v>176</v>
      </c>
      <c r="AT32" s="3">
        <v>208</v>
      </c>
      <c r="AU32" s="3">
        <v>309</v>
      </c>
      <c r="AV32" s="3">
        <v>106</v>
      </c>
      <c r="AW32" s="3">
        <v>348</v>
      </c>
      <c r="AX32" s="3">
        <v>238</v>
      </c>
      <c r="AY32" s="3">
        <v>271</v>
      </c>
      <c r="AZ32" s="3">
        <v>210</v>
      </c>
      <c r="BA32" s="3">
        <v>283</v>
      </c>
      <c r="BB32" s="3">
        <v>117</v>
      </c>
      <c r="BC32" s="3">
        <v>134</v>
      </c>
      <c r="BD32" s="3">
        <v>79</v>
      </c>
      <c r="BE32" s="3">
        <v>16</v>
      </c>
      <c r="BF32" s="3">
        <v>251</v>
      </c>
      <c r="BG32" s="3">
        <v>8</v>
      </c>
      <c r="BH32" s="3">
        <v>11</v>
      </c>
      <c r="BI32" s="3">
        <v>127</v>
      </c>
      <c r="BJ32" s="3">
        <v>106</v>
      </c>
      <c r="BK32" s="3">
        <v>37</v>
      </c>
      <c r="BL32" s="3">
        <v>0</v>
      </c>
      <c r="BM32" s="3">
        <v>1</v>
      </c>
      <c r="BN32" s="3">
        <v>1</v>
      </c>
      <c r="BO32" s="3">
        <v>3</v>
      </c>
      <c r="BP32" s="3">
        <v>71</v>
      </c>
      <c r="BQ32" s="3">
        <v>15</v>
      </c>
      <c r="BR32" s="3">
        <v>33</v>
      </c>
      <c r="BS32" s="3">
        <v>34</v>
      </c>
      <c r="BT32" s="3">
        <v>37</v>
      </c>
      <c r="BU32" s="3">
        <v>66</v>
      </c>
      <c r="BV32" s="3">
        <v>72</v>
      </c>
      <c r="BW32" s="3">
        <v>8</v>
      </c>
      <c r="BX32" s="3">
        <v>6</v>
      </c>
      <c r="BY32" s="3">
        <v>53</v>
      </c>
    </row>
    <row r="33" spans="1:77" x14ac:dyDescent="0.25">
      <c r="A33" s="3" t="s">
        <v>1076</v>
      </c>
      <c r="B33" s="3">
        <v>355</v>
      </c>
      <c r="C33" s="3">
        <v>142</v>
      </c>
      <c r="D33" s="3">
        <v>1</v>
      </c>
      <c r="E33" s="3">
        <v>3</v>
      </c>
      <c r="F33" s="3">
        <v>4</v>
      </c>
      <c r="G33" s="3">
        <v>41</v>
      </c>
      <c r="H33" s="3">
        <v>116</v>
      </c>
      <c r="I33" s="3">
        <v>193</v>
      </c>
      <c r="J33" s="3">
        <v>78</v>
      </c>
      <c r="K33" s="3">
        <v>127</v>
      </c>
      <c r="L33" s="3">
        <v>114</v>
      </c>
      <c r="M33" s="3">
        <v>101</v>
      </c>
      <c r="N33" s="3">
        <v>97</v>
      </c>
      <c r="O33" s="3">
        <v>53</v>
      </c>
      <c r="P33" s="3">
        <v>43</v>
      </c>
      <c r="Q33" s="3">
        <v>89</v>
      </c>
      <c r="R33" s="3">
        <v>20</v>
      </c>
      <c r="S33" s="3">
        <v>30</v>
      </c>
      <c r="T33" s="3">
        <v>0</v>
      </c>
      <c r="U33" s="3">
        <v>3</v>
      </c>
      <c r="V33" s="3">
        <v>117</v>
      </c>
      <c r="W33" s="3">
        <v>9</v>
      </c>
      <c r="X33" s="3">
        <v>7</v>
      </c>
      <c r="Y33" s="3">
        <v>0</v>
      </c>
      <c r="Z33" s="3">
        <v>3</v>
      </c>
      <c r="AA33" s="3">
        <v>8</v>
      </c>
      <c r="AB33" s="3">
        <v>1</v>
      </c>
      <c r="AC33" s="3">
        <v>1</v>
      </c>
      <c r="AD33" s="3">
        <v>71</v>
      </c>
      <c r="AE33" s="3">
        <v>404</v>
      </c>
      <c r="AF33" s="3">
        <v>4437</v>
      </c>
      <c r="AG33" s="3">
        <v>3675</v>
      </c>
      <c r="AH33" s="3">
        <v>161</v>
      </c>
      <c r="AI33" s="3">
        <v>265</v>
      </c>
      <c r="AJ33" s="3">
        <v>344</v>
      </c>
      <c r="AK33" s="3">
        <v>470</v>
      </c>
      <c r="AL33" s="3">
        <v>1526</v>
      </c>
      <c r="AM33" s="3">
        <v>141</v>
      </c>
      <c r="AN33" s="3">
        <v>91</v>
      </c>
      <c r="AO33" s="3">
        <v>157</v>
      </c>
      <c r="AP33" s="3">
        <v>72</v>
      </c>
      <c r="AQ33" s="3">
        <v>434</v>
      </c>
      <c r="AR33" s="3">
        <v>573</v>
      </c>
      <c r="AS33" s="3">
        <v>448</v>
      </c>
      <c r="AT33" s="3">
        <v>1158</v>
      </c>
      <c r="AU33" s="3">
        <v>642</v>
      </c>
      <c r="AV33" s="3">
        <v>405</v>
      </c>
      <c r="AW33" s="3">
        <v>1166</v>
      </c>
      <c r="AX33" s="3">
        <v>1713</v>
      </c>
      <c r="AY33" s="3">
        <v>1384</v>
      </c>
      <c r="AZ33" s="3">
        <v>652</v>
      </c>
      <c r="BA33" s="3">
        <v>741</v>
      </c>
      <c r="BB33" s="3">
        <v>238</v>
      </c>
      <c r="BC33" s="3">
        <v>302</v>
      </c>
      <c r="BD33" s="3">
        <v>124</v>
      </c>
      <c r="BE33" s="3">
        <v>42</v>
      </c>
      <c r="BF33" s="3">
        <v>739</v>
      </c>
      <c r="BG33" s="3">
        <v>7</v>
      </c>
      <c r="BH33" s="3">
        <v>24</v>
      </c>
      <c r="BI33" s="3">
        <v>192</v>
      </c>
      <c r="BJ33" s="3">
        <v>182</v>
      </c>
      <c r="BK33" s="3">
        <v>69</v>
      </c>
      <c r="BL33" s="3">
        <v>0</v>
      </c>
      <c r="BM33" s="3">
        <v>2</v>
      </c>
      <c r="BN33" s="3">
        <v>4</v>
      </c>
      <c r="BO33" s="3">
        <v>11</v>
      </c>
      <c r="BP33" s="3">
        <v>400</v>
      </c>
      <c r="BQ33" s="3">
        <v>31</v>
      </c>
      <c r="BR33" s="3">
        <v>71</v>
      </c>
      <c r="BS33" s="3">
        <v>79</v>
      </c>
      <c r="BT33" s="3">
        <v>144</v>
      </c>
      <c r="BU33" s="3">
        <v>138</v>
      </c>
      <c r="BV33" s="3">
        <v>7</v>
      </c>
      <c r="BW33" s="3">
        <v>9</v>
      </c>
      <c r="BX33" s="3">
        <v>1</v>
      </c>
      <c r="BY33" s="3">
        <v>51</v>
      </c>
    </row>
    <row r="34" spans="1:77" x14ac:dyDescent="0.25">
      <c r="A34" s="3" t="s">
        <v>922</v>
      </c>
      <c r="B34" s="3">
        <v>91</v>
      </c>
      <c r="C34" s="3">
        <v>148</v>
      </c>
      <c r="D34" s="3">
        <v>0</v>
      </c>
      <c r="E34" s="3">
        <v>3</v>
      </c>
      <c r="F34" s="3">
        <v>2</v>
      </c>
      <c r="G34" s="3">
        <v>40</v>
      </c>
      <c r="H34" s="3">
        <v>106</v>
      </c>
      <c r="I34" s="3">
        <v>216</v>
      </c>
      <c r="J34" s="3">
        <v>78</v>
      </c>
      <c r="K34" s="3">
        <v>107</v>
      </c>
      <c r="L34" s="3">
        <v>85</v>
      </c>
      <c r="M34" s="3">
        <v>102</v>
      </c>
      <c r="N34" s="3">
        <v>82</v>
      </c>
      <c r="O34" s="3">
        <v>55</v>
      </c>
      <c r="P34" s="3">
        <v>39</v>
      </c>
      <c r="Q34" s="3">
        <v>72</v>
      </c>
      <c r="R34" s="3">
        <v>17</v>
      </c>
      <c r="S34" s="3">
        <v>16</v>
      </c>
      <c r="T34" s="3">
        <v>1</v>
      </c>
      <c r="U34" s="3">
        <v>7</v>
      </c>
      <c r="V34" s="3">
        <v>104</v>
      </c>
      <c r="W34" s="3">
        <v>15</v>
      </c>
      <c r="X34" s="3">
        <v>8</v>
      </c>
      <c r="Y34" s="3">
        <v>0</v>
      </c>
      <c r="Z34" s="3">
        <v>7</v>
      </c>
      <c r="AA34" s="3">
        <v>12</v>
      </c>
      <c r="AB34" s="3">
        <v>7</v>
      </c>
      <c r="AC34" s="3">
        <v>7</v>
      </c>
      <c r="AD34" s="3">
        <v>80</v>
      </c>
      <c r="AE34" s="3">
        <v>275</v>
      </c>
      <c r="AF34" s="3">
        <v>1197</v>
      </c>
      <c r="AG34" s="3">
        <v>813</v>
      </c>
      <c r="AH34" s="3">
        <v>82</v>
      </c>
      <c r="AI34" s="3">
        <v>117</v>
      </c>
      <c r="AJ34" s="3">
        <v>164</v>
      </c>
      <c r="AK34" s="3">
        <v>249</v>
      </c>
      <c r="AL34" s="3">
        <v>974</v>
      </c>
      <c r="AM34" s="3">
        <v>104</v>
      </c>
      <c r="AN34" s="3">
        <v>90</v>
      </c>
      <c r="AO34" s="3">
        <v>127</v>
      </c>
      <c r="AP34" s="3">
        <v>85</v>
      </c>
      <c r="AQ34" s="3">
        <v>351</v>
      </c>
      <c r="AR34" s="3">
        <v>495</v>
      </c>
      <c r="AS34" s="3">
        <v>350</v>
      </c>
      <c r="AT34" s="3">
        <v>532</v>
      </c>
      <c r="AU34" s="3">
        <v>455</v>
      </c>
      <c r="AV34" s="3">
        <v>225</v>
      </c>
      <c r="AW34" s="3">
        <v>636</v>
      </c>
      <c r="AX34" s="3">
        <v>625</v>
      </c>
      <c r="AY34" s="3">
        <v>740</v>
      </c>
      <c r="AZ34" s="3">
        <v>390</v>
      </c>
      <c r="BA34" s="3">
        <v>471</v>
      </c>
      <c r="BB34" s="3">
        <v>146</v>
      </c>
      <c r="BC34" s="3">
        <v>150</v>
      </c>
      <c r="BD34" s="3">
        <v>68</v>
      </c>
      <c r="BE34" s="3">
        <v>34</v>
      </c>
      <c r="BF34" s="3">
        <v>491</v>
      </c>
      <c r="BG34" s="3">
        <v>4</v>
      </c>
      <c r="BH34" s="3">
        <v>17</v>
      </c>
      <c r="BI34" s="3">
        <v>154</v>
      </c>
      <c r="BJ34" s="3">
        <v>150</v>
      </c>
      <c r="BK34" s="3">
        <v>59</v>
      </c>
      <c r="BL34" s="3">
        <v>5</v>
      </c>
      <c r="BM34" s="3">
        <v>1</v>
      </c>
      <c r="BN34" s="3">
        <v>3</v>
      </c>
      <c r="BO34" s="3">
        <v>9</v>
      </c>
      <c r="BP34" s="3">
        <v>201</v>
      </c>
      <c r="BQ34" s="3">
        <v>27</v>
      </c>
      <c r="BR34" s="3">
        <v>66</v>
      </c>
      <c r="BS34" s="3">
        <v>47</v>
      </c>
      <c r="BT34" s="3">
        <v>91</v>
      </c>
      <c r="BU34" s="3">
        <v>97</v>
      </c>
      <c r="BV34" s="3">
        <v>25</v>
      </c>
      <c r="BW34" s="3">
        <v>6</v>
      </c>
      <c r="BX34" s="3">
        <v>1</v>
      </c>
      <c r="BY34" s="3">
        <v>52</v>
      </c>
    </row>
    <row r="35" spans="1:77" x14ac:dyDescent="0.25">
      <c r="A35" s="3" t="s">
        <v>1077</v>
      </c>
      <c r="B35" s="3">
        <v>17</v>
      </c>
      <c r="C35" s="3">
        <v>15</v>
      </c>
      <c r="D35" s="3">
        <v>4</v>
      </c>
      <c r="E35" s="3">
        <v>2</v>
      </c>
      <c r="F35" s="3">
        <v>1</v>
      </c>
      <c r="G35" s="3">
        <v>12</v>
      </c>
      <c r="H35" s="3">
        <v>20</v>
      </c>
      <c r="I35" s="3">
        <v>38</v>
      </c>
      <c r="J35" s="3">
        <v>5</v>
      </c>
      <c r="K35" s="3">
        <v>17</v>
      </c>
      <c r="L35" s="3">
        <v>14</v>
      </c>
      <c r="M35" s="3">
        <v>18</v>
      </c>
      <c r="N35" s="3">
        <v>12</v>
      </c>
      <c r="O35" s="3">
        <v>6</v>
      </c>
      <c r="P35" s="3">
        <v>6</v>
      </c>
      <c r="Q35" s="3">
        <v>9</v>
      </c>
      <c r="R35" s="3">
        <v>5</v>
      </c>
      <c r="S35" s="3">
        <v>4</v>
      </c>
      <c r="T35" s="3">
        <v>0</v>
      </c>
      <c r="U35" s="3">
        <v>4</v>
      </c>
      <c r="V35" s="3">
        <v>10</v>
      </c>
      <c r="W35" s="3">
        <v>3</v>
      </c>
      <c r="X35" s="3">
        <v>2</v>
      </c>
      <c r="Y35" s="3">
        <v>1</v>
      </c>
      <c r="Z35" s="3">
        <v>1</v>
      </c>
      <c r="AA35" s="3">
        <v>2</v>
      </c>
      <c r="AB35" s="3">
        <v>1</v>
      </c>
      <c r="AC35" s="3">
        <v>2</v>
      </c>
      <c r="AD35" s="3">
        <v>17</v>
      </c>
      <c r="AE35" s="3">
        <v>43</v>
      </c>
      <c r="AF35" s="3">
        <v>296</v>
      </c>
      <c r="AG35" s="3">
        <v>166</v>
      </c>
      <c r="AH35" s="3">
        <v>9</v>
      </c>
      <c r="AI35" s="3">
        <v>19</v>
      </c>
      <c r="AJ35" s="3">
        <v>30</v>
      </c>
      <c r="AK35" s="3">
        <v>36</v>
      </c>
      <c r="AL35" s="3">
        <v>191</v>
      </c>
      <c r="AM35" s="3">
        <v>11</v>
      </c>
      <c r="AN35" s="3">
        <v>13</v>
      </c>
      <c r="AO35" s="3">
        <v>16</v>
      </c>
      <c r="AP35" s="3">
        <v>10</v>
      </c>
      <c r="AQ35" s="3">
        <v>73</v>
      </c>
      <c r="AR35" s="3">
        <v>116</v>
      </c>
      <c r="AS35" s="3">
        <v>53</v>
      </c>
      <c r="AT35" s="3">
        <v>114</v>
      </c>
      <c r="AU35" s="3">
        <v>123</v>
      </c>
      <c r="AV35" s="3">
        <v>50</v>
      </c>
      <c r="AW35" s="3">
        <v>127</v>
      </c>
      <c r="AX35" s="3">
        <v>108</v>
      </c>
      <c r="AY35" s="3">
        <v>177</v>
      </c>
      <c r="AZ35" s="3">
        <v>80</v>
      </c>
      <c r="BA35" s="3">
        <v>95</v>
      </c>
      <c r="BB35" s="3">
        <v>18</v>
      </c>
      <c r="BC35" s="3">
        <v>30</v>
      </c>
      <c r="BD35" s="3">
        <v>12</v>
      </c>
      <c r="BE35" s="3">
        <v>5</v>
      </c>
      <c r="BF35" s="3">
        <v>124</v>
      </c>
      <c r="BG35" s="3">
        <v>4</v>
      </c>
      <c r="BH35" s="3">
        <v>3</v>
      </c>
      <c r="BI35" s="3">
        <v>18</v>
      </c>
      <c r="BJ35" s="3">
        <v>43</v>
      </c>
      <c r="BK35" s="3">
        <v>14</v>
      </c>
      <c r="BL35" s="3">
        <v>1</v>
      </c>
      <c r="BM35" s="3">
        <v>0</v>
      </c>
      <c r="BN35" s="3">
        <v>1</v>
      </c>
      <c r="BO35" s="3">
        <v>3</v>
      </c>
      <c r="BP35" s="3">
        <v>31</v>
      </c>
      <c r="BQ35" s="3">
        <v>10</v>
      </c>
      <c r="BR35" s="3">
        <v>19</v>
      </c>
      <c r="BS35" s="3">
        <v>23</v>
      </c>
      <c r="BT35" s="3">
        <v>8</v>
      </c>
      <c r="BU35" s="3">
        <v>17</v>
      </c>
      <c r="BV35" s="3">
        <v>12</v>
      </c>
      <c r="BW35" s="3">
        <v>1</v>
      </c>
      <c r="BX35" s="3">
        <v>0</v>
      </c>
      <c r="BY35" s="3">
        <v>32</v>
      </c>
    </row>
    <row r="36" spans="1:77" x14ac:dyDescent="0.25">
      <c r="A36" s="3" t="s">
        <v>917</v>
      </c>
      <c r="B36" s="3">
        <v>494</v>
      </c>
      <c r="C36" s="3">
        <v>268</v>
      </c>
      <c r="D36" s="3">
        <v>12</v>
      </c>
      <c r="E36" s="3">
        <v>11</v>
      </c>
      <c r="F36" s="3">
        <v>2</v>
      </c>
      <c r="G36" s="3">
        <v>82</v>
      </c>
      <c r="H36" s="3">
        <v>191</v>
      </c>
      <c r="I36" s="3">
        <v>467</v>
      </c>
      <c r="J36" s="3">
        <v>204</v>
      </c>
      <c r="K36" s="3">
        <v>234</v>
      </c>
      <c r="L36" s="3">
        <v>214</v>
      </c>
      <c r="M36" s="3">
        <v>180</v>
      </c>
      <c r="N36" s="3">
        <v>164</v>
      </c>
      <c r="O36" s="3">
        <v>99</v>
      </c>
      <c r="P36" s="3">
        <v>73</v>
      </c>
      <c r="Q36" s="3">
        <v>176</v>
      </c>
      <c r="R36" s="3">
        <v>35</v>
      </c>
      <c r="S36" s="3">
        <v>39</v>
      </c>
      <c r="T36" s="3">
        <v>0</v>
      </c>
      <c r="U36" s="3">
        <v>10</v>
      </c>
      <c r="V36" s="3">
        <v>352</v>
      </c>
      <c r="W36" s="3">
        <v>18</v>
      </c>
      <c r="X36" s="3">
        <v>9</v>
      </c>
      <c r="Y36" s="3">
        <v>2</v>
      </c>
      <c r="Z36" s="3">
        <v>2</v>
      </c>
      <c r="AA36" s="3">
        <v>12</v>
      </c>
      <c r="AB36" s="3">
        <v>2</v>
      </c>
      <c r="AC36" s="3">
        <v>7</v>
      </c>
      <c r="AD36" s="3">
        <v>120</v>
      </c>
      <c r="AE36" s="3">
        <v>957</v>
      </c>
      <c r="AF36" s="3">
        <v>5995</v>
      </c>
      <c r="AG36" s="3">
        <v>4166</v>
      </c>
      <c r="AH36" s="3">
        <v>422</v>
      </c>
      <c r="AI36" s="3">
        <v>585</v>
      </c>
      <c r="AJ36" s="3">
        <v>847</v>
      </c>
      <c r="AK36" s="3">
        <v>647</v>
      </c>
      <c r="AL36" s="3">
        <v>2006</v>
      </c>
      <c r="AM36" s="3">
        <v>194</v>
      </c>
      <c r="AN36" s="3">
        <v>146</v>
      </c>
      <c r="AO36" s="3">
        <v>198</v>
      </c>
      <c r="AP36" s="3">
        <v>200</v>
      </c>
      <c r="AQ36" s="3">
        <v>586</v>
      </c>
      <c r="AR36" s="3">
        <v>884</v>
      </c>
      <c r="AS36" s="3">
        <v>726</v>
      </c>
      <c r="AT36" s="3">
        <v>1477</v>
      </c>
      <c r="AU36" s="3">
        <v>831</v>
      </c>
      <c r="AV36" s="3">
        <v>569</v>
      </c>
      <c r="AW36" s="3">
        <v>1447</v>
      </c>
      <c r="AX36" s="3">
        <v>1798</v>
      </c>
      <c r="AY36" s="3">
        <v>1958</v>
      </c>
      <c r="AZ36" s="3">
        <v>885</v>
      </c>
      <c r="BA36" s="3">
        <v>1056</v>
      </c>
      <c r="BB36" s="3">
        <v>421</v>
      </c>
      <c r="BC36" s="3">
        <v>459</v>
      </c>
      <c r="BD36" s="3">
        <v>309</v>
      </c>
      <c r="BE36" s="3">
        <v>64</v>
      </c>
      <c r="BF36" s="3">
        <v>992</v>
      </c>
      <c r="BG36" s="3">
        <v>13</v>
      </c>
      <c r="BH36" s="3">
        <v>21</v>
      </c>
      <c r="BI36" s="3">
        <v>402</v>
      </c>
      <c r="BJ36" s="3">
        <v>355</v>
      </c>
      <c r="BK36" s="3">
        <v>122</v>
      </c>
      <c r="BL36" s="3">
        <v>24</v>
      </c>
      <c r="BM36" s="3">
        <v>9</v>
      </c>
      <c r="BN36" s="3">
        <v>20</v>
      </c>
      <c r="BO36" s="3">
        <v>17</v>
      </c>
      <c r="BP36" s="3">
        <v>583</v>
      </c>
      <c r="BQ36" s="3">
        <v>85</v>
      </c>
      <c r="BR36" s="3">
        <v>141</v>
      </c>
      <c r="BS36" s="3">
        <v>116</v>
      </c>
      <c r="BT36" s="3">
        <v>253</v>
      </c>
      <c r="BU36" s="3">
        <v>288</v>
      </c>
      <c r="BV36" s="3">
        <v>19</v>
      </c>
      <c r="BW36" s="3">
        <v>13</v>
      </c>
      <c r="BX36" s="3">
        <v>4</v>
      </c>
      <c r="BY36" s="3">
        <v>47</v>
      </c>
    </row>
    <row r="37" spans="1:77" x14ac:dyDescent="0.25">
      <c r="A37" s="3" t="s">
        <v>930</v>
      </c>
      <c r="B37" s="3">
        <v>240</v>
      </c>
      <c r="C37" s="3">
        <v>6810</v>
      </c>
      <c r="D37" s="3">
        <v>32</v>
      </c>
      <c r="E37" s="3">
        <v>24</v>
      </c>
      <c r="F37" s="3">
        <v>11</v>
      </c>
      <c r="G37" s="3">
        <v>159</v>
      </c>
      <c r="H37" s="3">
        <v>611</v>
      </c>
      <c r="I37" s="3">
        <v>805</v>
      </c>
      <c r="J37" s="3">
        <v>259</v>
      </c>
      <c r="K37" s="3">
        <v>415</v>
      </c>
      <c r="L37" s="3">
        <v>340</v>
      </c>
      <c r="M37" s="3">
        <v>332</v>
      </c>
      <c r="N37" s="3">
        <v>318</v>
      </c>
      <c r="O37" s="3">
        <v>369</v>
      </c>
      <c r="P37" s="3">
        <v>108</v>
      </c>
      <c r="Q37" s="3">
        <v>299</v>
      </c>
      <c r="R37" s="3">
        <v>69</v>
      </c>
      <c r="S37" s="3">
        <v>54</v>
      </c>
      <c r="T37" s="3">
        <v>94</v>
      </c>
      <c r="U37" s="3">
        <v>1</v>
      </c>
      <c r="V37" s="3">
        <v>4373</v>
      </c>
      <c r="W37" s="3">
        <v>75</v>
      </c>
      <c r="X37" s="3">
        <v>24</v>
      </c>
      <c r="Y37" s="3">
        <v>7</v>
      </c>
      <c r="Z37" s="3">
        <v>13</v>
      </c>
      <c r="AA37" s="3">
        <v>31</v>
      </c>
      <c r="AB37" s="3">
        <v>86</v>
      </c>
      <c r="AC37" s="3">
        <v>136</v>
      </c>
      <c r="AD37" s="3">
        <v>161</v>
      </c>
      <c r="AE37" s="3">
        <v>5917</v>
      </c>
      <c r="AF37" s="3">
        <v>662</v>
      </c>
      <c r="AG37" s="3">
        <v>487</v>
      </c>
      <c r="AH37" s="3">
        <v>205</v>
      </c>
      <c r="AI37" s="3">
        <v>228</v>
      </c>
      <c r="AJ37" s="3">
        <v>262</v>
      </c>
      <c r="AK37" s="3">
        <v>560</v>
      </c>
      <c r="AL37" s="3">
        <v>1451</v>
      </c>
      <c r="AM37" s="3">
        <v>127</v>
      </c>
      <c r="AN37" s="3">
        <v>708</v>
      </c>
      <c r="AO37" s="3">
        <v>133</v>
      </c>
      <c r="AP37" s="3">
        <v>178</v>
      </c>
      <c r="AQ37" s="3">
        <v>618</v>
      </c>
      <c r="AR37" s="3">
        <v>911</v>
      </c>
      <c r="AS37" s="3">
        <v>603</v>
      </c>
      <c r="AT37" s="3">
        <v>548</v>
      </c>
      <c r="AU37" s="3">
        <v>737</v>
      </c>
      <c r="AV37" s="3">
        <v>658</v>
      </c>
      <c r="AW37" s="3">
        <v>1083</v>
      </c>
      <c r="AX37" s="3">
        <v>855</v>
      </c>
      <c r="AY37" s="3">
        <v>947</v>
      </c>
      <c r="AZ37" s="3">
        <v>636</v>
      </c>
      <c r="BA37" s="3">
        <v>826</v>
      </c>
      <c r="BB37" s="3">
        <v>340</v>
      </c>
      <c r="BC37" s="3">
        <v>1520</v>
      </c>
      <c r="BD37" s="3">
        <v>205</v>
      </c>
      <c r="BE37" s="3">
        <v>59</v>
      </c>
      <c r="BF37" s="3">
        <v>778</v>
      </c>
      <c r="BG37" s="3">
        <v>46</v>
      </c>
      <c r="BH37" s="3">
        <v>18</v>
      </c>
      <c r="BI37" s="3">
        <v>386</v>
      </c>
      <c r="BJ37" s="3">
        <v>629</v>
      </c>
      <c r="BK37" s="3">
        <v>201</v>
      </c>
      <c r="BL37" s="3">
        <v>49</v>
      </c>
      <c r="BM37" s="3">
        <v>63</v>
      </c>
      <c r="BN37" s="3">
        <v>53</v>
      </c>
      <c r="BO37" s="3">
        <v>74</v>
      </c>
      <c r="BP37" s="3">
        <v>441</v>
      </c>
      <c r="BQ37" s="3">
        <v>181</v>
      </c>
      <c r="BR37" s="3">
        <v>317</v>
      </c>
      <c r="BS37" s="3">
        <v>292</v>
      </c>
      <c r="BT37" s="3">
        <v>165</v>
      </c>
      <c r="BU37" s="3">
        <v>245</v>
      </c>
      <c r="BV37" s="3">
        <v>11</v>
      </c>
      <c r="BW37" s="3">
        <v>5</v>
      </c>
      <c r="BX37" s="3">
        <v>257</v>
      </c>
      <c r="BY37" s="3">
        <v>114</v>
      </c>
    </row>
    <row r="38" spans="1:77" x14ac:dyDescent="0.25">
      <c r="A38" s="3" t="s">
        <v>888</v>
      </c>
      <c r="B38" s="3">
        <v>149</v>
      </c>
      <c r="C38" s="3">
        <v>27693</v>
      </c>
      <c r="D38" s="3">
        <v>25</v>
      </c>
      <c r="E38" s="3">
        <v>15</v>
      </c>
      <c r="F38" s="3">
        <v>11</v>
      </c>
      <c r="G38" s="3">
        <v>96</v>
      </c>
      <c r="H38" s="3">
        <v>405</v>
      </c>
      <c r="I38" s="3">
        <v>397</v>
      </c>
      <c r="J38" s="3">
        <v>114</v>
      </c>
      <c r="K38" s="3">
        <v>184</v>
      </c>
      <c r="L38" s="3">
        <v>156</v>
      </c>
      <c r="M38" s="3">
        <v>154</v>
      </c>
      <c r="N38" s="3">
        <v>156</v>
      </c>
      <c r="O38" s="3">
        <v>189</v>
      </c>
      <c r="P38" s="3">
        <v>88</v>
      </c>
      <c r="Q38" s="3">
        <v>157</v>
      </c>
      <c r="R38" s="3">
        <v>38</v>
      </c>
      <c r="S38" s="3">
        <v>26</v>
      </c>
      <c r="T38" s="3">
        <v>80</v>
      </c>
      <c r="U38" s="3">
        <v>217</v>
      </c>
      <c r="V38" s="3">
        <v>2018</v>
      </c>
      <c r="W38" s="3">
        <v>129</v>
      </c>
      <c r="X38" s="3">
        <v>69</v>
      </c>
      <c r="Y38" s="3">
        <v>2</v>
      </c>
      <c r="Z38" s="3">
        <v>31</v>
      </c>
      <c r="AA38" s="3">
        <v>90</v>
      </c>
      <c r="AB38" s="3">
        <v>119</v>
      </c>
      <c r="AC38" s="3">
        <v>141</v>
      </c>
      <c r="AD38" s="3">
        <v>102</v>
      </c>
      <c r="AE38" s="3">
        <v>2557</v>
      </c>
      <c r="AF38" s="3">
        <v>309</v>
      </c>
      <c r="AG38" s="3">
        <v>237</v>
      </c>
      <c r="AH38" s="3">
        <v>106</v>
      </c>
      <c r="AI38" s="3">
        <v>129</v>
      </c>
      <c r="AJ38" s="3">
        <v>113</v>
      </c>
      <c r="AK38" s="3">
        <v>301</v>
      </c>
      <c r="AL38" s="3">
        <v>650</v>
      </c>
      <c r="AM38" s="3">
        <v>64</v>
      </c>
      <c r="AN38" s="3">
        <v>300</v>
      </c>
      <c r="AO38" s="3">
        <v>94</v>
      </c>
      <c r="AP38" s="3">
        <v>118</v>
      </c>
      <c r="AQ38" s="3">
        <v>309</v>
      </c>
      <c r="AR38" s="3">
        <v>515</v>
      </c>
      <c r="AS38" s="3">
        <v>257</v>
      </c>
      <c r="AT38" s="3">
        <v>257</v>
      </c>
      <c r="AU38" s="3">
        <v>335</v>
      </c>
      <c r="AV38" s="3">
        <v>321</v>
      </c>
      <c r="AW38" s="3">
        <v>427</v>
      </c>
      <c r="AX38" s="3">
        <v>388</v>
      </c>
      <c r="AY38" s="3">
        <v>513</v>
      </c>
      <c r="AZ38" s="3">
        <v>299</v>
      </c>
      <c r="BA38" s="3">
        <v>347</v>
      </c>
      <c r="BB38" s="3">
        <v>207</v>
      </c>
      <c r="BC38" s="3">
        <v>591</v>
      </c>
      <c r="BD38" s="3">
        <v>127</v>
      </c>
      <c r="BE38" s="3">
        <v>22</v>
      </c>
      <c r="BF38" s="3">
        <v>343</v>
      </c>
      <c r="BG38" s="3">
        <v>24</v>
      </c>
      <c r="BH38" s="3">
        <v>25</v>
      </c>
      <c r="BI38" s="3">
        <v>238</v>
      </c>
      <c r="BJ38" s="3">
        <v>318</v>
      </c>
      <c r="BK38" s="3">
        <v>122</v>
      </c>
      <c r="BL38" s="3">
        <v>12</v>
      </c>
      <c r="BM38" s="3">
        <v>6</v>
      </c>
      <c r="BN38" s="3">
        <v>9</v>
      </c>
      <c r="BO38" s="3">
        <v>14</v>
      </c>
      <c r="BP38" s="3">
        <v>301</v>
      </c>
      <c r="BQ38" s="3">
        <v>39</v>
      </c>
      <c r="BR38" s="3">
        <v>100</v>
      </c>
      <c r="BS38" s="3">
        <v>114</v>
      </c>
      <c r="BT38" s="3">
        <v>52</v>
      </c>
      <c r="BU38" s="3">
        <v>141</v>
      </c>
      <c r="BV38" s="3">
        <v>9</v>
      </c>
      <c r="BW38" s="3">
        <v>8</v>
      </c>
      <c r="BX38" s="3">
        <v>397</v>
      </c>
      <c r="BY38" s="3">
        <v>114</v>
      </c>
    </row>
    <row r="39" spans="1:77" x14ac:dyDescent="0.25">
      <c r="A39" s="3" t="s">
        <v>936</v>
      </c>
      <c r="B39" s="3">
        <v>215</v>
      </c>
      <c r="C39" s="3">
        <v>2106</v>
      </c>
      <c r="D39" s="3">
        <v>60</v>
      </c>
      <c r="E39" s="3">
        <v>53</v>
      </c>
      <c r="F39" s="3">
        <v>19</v>
      </c>
      <c r="G39" s="3">
        <v>120</v>
      </c>
      <c r="H39" s="3">
        <v>151</v>
      </c>
      <c r="I39" s="3">
        <v>509</v>
      </c>
      <c r="J39" s="3">
        <v>131</v>
      </c>
      <c r="K39" s="3">
        <v>151</v>
      </c>
      <c r="L39" s="3">
        <v>133</v>
      </c>
      <c r="M39" s="3">
        <v>123</v>
      </c>
      <c r="N39" s="3">
        <v>150</v>
      </c>
      <c r="O39" s="3">
        <v>147</v>
      </c>
      <c r="P39" s="3">
        <v>56</v>
      </c>
      <c r="Q39" s="3">
        <v>126</v>
      </c>
      <c r="R39" s="3">
        <v>37</v>
      </c>
      <c r="S39" s="3">
        <v>44</v>
      </c>
      <c r="T39" s="3">
        <v>28</v>
      </c>
      <c r="U39" s="3">
        <v>10</v>
      </c>
      <c r="V39" s="3">
        <v>4231</v>
      </c>
      <c r="W39" s="3">
        <v>22</v>
      </c>
      <c r="X39" s="3">
        <v>14</v>
      </c>
      <c r="Y39" s="3">
        <v>4</v>
      </c>
      <c r="Z39" s="3">
        <v>3</v>
      </c>
      <c r="AA39" s="3">
        <v>14</v>
      </c>
      <c r="AB39" s="3">
        <v>322</v>
      </c>
      <c r="AC39" s="3">
        <v>220</v>
      </c>
      <c r="AD39" s="3">
        <v>113</v>
      </c>
      <c r="AE39" s="3">
        <v>9018</v>
      </c>
      <c r="AF39" s="3">
        <v>246</v>
      </c>
      <c r="AG39" s="3">
        <v>395</v>
      </c>
      <c r="AH39" s="3">
        <v>682</v>
      </c>
      <c r="AI39" s="3">
        <v>575</v>
      </c>
      <c r="AJ39" s="3">
        <v>826</v>
      </c>
      <c r="AK39" s="3">
        <v>440</v>
      </c>
      <c r="AL39" s="3">
        <v>398</v>
      </c>
      <c r="AM39" s="3">
        <v>138</v>
      </c>
      <c r="AN39" s="3">
        <v>2215</v>
      </c>
      <c r="AO39" s="3">
        <v>125</v>
      </c>
      <c r="AP39" s="3">
        <v>100</v>
      </c>
      <c r="AQ39" s="3">
        <v>283</v>
      </c>
      <c r="AR39" s="3">
        <v>241</v>
      </c>
      <c r="AS39" s="3">
        <v>214</v>
      </c>
      <c r="AT39" s="3">
        <v>308</v>
      </c>
      <c r="AU39" s="3">
        <v>343</v>
      </c>
      <c r="AV39" s="3">
        <v>359</v>
      </c>
      <c r="AW39" s="3">
        <v>400</v>
      </c>
      <c r="AX39" s="3">
        <v>246</v>
      </c>
      <c r="AY39" s="3">
        <v>293</v>
      </c>
      <c r="AZ39" s="3">
        <v>247</v>
      </c>
      <c r="BA39" s="3">
        <v>274</v>
      </c>
      <c r="BB39" s="3">
        <v>628</v>
      </c>
      <c r="BC39" s="3">
        <v>733</v>
      </c>
      <c r="BD39" s="3">
        <v>381</v>
      </c>
      <c r="BE39" s="3">
        <v>33</v>
      </c>
      <c r="BF39" s="3">
        <v>335</v>
      </c>
      <c r="BG39" s="3">
        <v>72</v>
      </c>
      <c r="BH39" s="3">
        <v>34</v>
      </c>
      <c r="BI39" s="3">
        <v>199</v>
      </c>
      <c r="BJ39" s="3">
        <v>370</v>
      </c>
      <c r="BK39" s="3">
        <v>615</v>
      </c>
      <c r="BL39" s="3">
        <v>26</v>
      </c>
      <c r="BM39" s="3">
        <v>7</v>
      </c>
      <c r="BN39" s="3">
        <v>21</v>
      </c>
      <c r="BO39" s="3">
        <v>57</v>
      </c>
      <c r="BP39" s="3">
        <v>446</v>
      </c>
      <c r="BQ39" s="3">
        <v>97</v>
      </c>
      <c r="BR39" s="3">
        <v>219</v>
      </c>
      <c r="BS39" s="3">
        <v>239</v>
      </c>
      <c r="BT39" s="3">
        <v>108</v>
      </c>
      <c r="BU39" s="3">
        <v>527</v>
      </c>
      <c r="BV39" s="3">
        <v>26</v>
      </c>
      <c r="BW39" s="3">
        <v>2</v>
      </c>
      <c r="BX39" s="3">
        <v>1288</v>
      </c>
      <c r="BY39" s="3">
        <v>391</v>
      </c>
    </row>
    <row r="40" spans="1:77" x14ac:dyDescent="0.25">
      <c r="A40" s="3" t="s">
        <v>1078</v>
      </c>
      <c r="B40" s="3">
        <v>166</v>
      </c>
      <c r="C40" s="3">
        <v>21443</v>
      </c>
      <c r="D40" s="3">
        <v>33</v>
      </c>
      <c r="E40" s="3">
        <v>19</v>
      </c>
      <c r="F40" s="3">
        <v>16</v>
      </c>
      <c r="G40" s="3">
        <v>119</v>
      </c>
      <c r="H40" s="3">
        <v>523</v>
      </c>
      <c r="I40" s="3">
        <v>809</v>
      </c>
      <c r="J40" s="3">
        <v>231</v>
      </c>
      <c r="K40" s="3">
        <v>324</v>
      </c>
      <c r="L40" s="3">
        <v>269</v>
      </c>
      <c r="M40" s="3">
        <v>289</v>
      </c>
      <c r="N40" s="3">
        <v>248</v>
      </c>
      <c r="O40" s="3">
        <v>442</v>
      </c>
      <c r="P40" s="3">
        <v>86</v>
      </c>
      <c r="Q40" s="3">
        <v>255</v>
      </c>
      <c r="R40" s="3">
        <v>39</v>
      </c>
      <c r="S40" s="3">
        <v>34</v>
      </c>
      <c r="T40" s="3">
        <v>103</v>
      </c>
      <c r="U40" s="3">
        <v>128</v>
      </c>
      <c r="V40" s="3">
        <v>2103</v>
      </c>
      <c r="W40" s="3">
        <v>112</v>
      </c>
      <c r="X40" s="3">
        <v>40</v>
      </c>
      <c r="Y40" s="3">
        <v>3</v>
      </c>
      <c r="Z40" s="3">
        <v>20</v>
      </c>
      <c r="AA40" s="3">
        <v>62</v>
      </c>
      <c r="AB40" s="3">
        <v>54</v>
      </c>
      <c r="AC40" s="3">
        <v>90</v>
      </c>
      <c r="AD40" s="3">
        <v>96</v>
      </c>
      <c r="AE40" s="3">
        <v>2258</v>
      </c>
      <c r="AF40" s="3">
        <v>430</v>
      </c>
      <c r="AG40" s="3">
        <v>294</v>
      </c>
      <c r="AH40" s="3">
        <v>152</v>
      </c>
      <c r="AI40" s="3">
        <v>160</v>
      </c>
      <c r="AJ40" s="3">
        <v>182</v>
      </c>
      <c r="AK40" s="3">
        <v>457</v>
      </c>
      <c r="AL40" s="3">
        <v>857</v>
      </c>
      <c r="AM40" s="3">
        <v>91</v>
      </c>
      <c r="AN40" s="3">
        <v>419</v>
      </c>
      <c r="AO40" s="3">
        <v>117</v>
      </c>
      <c r="AP40" s="3">
        <v>153</v>
      </c>
      <c r="AQ40" s="3">
        <v>406</v>
      </c>
      <c r="AR40" s="3">
        <v>586</v>
      </c>
      <c r="AS40" s="3">
        <v>323</v>
      </c>
      <c r="AT40" s="3">
        <v>353</v>
      </c>
      <c r="AU40" s="3">
        <v>520</v>
      </c>
      <c r="AV40" s="3">
        <v>415</v>
      </c>
      <c r="AW40" s="3">
        <v>674</v>
      </c>
      <c r="AX40" s="3">
        <v>548</v>
      </c>
      <c r="AY40" s="3">
        <v>625</v>
      </c>
      <c r="AZ40" s="3">
        <v>388</v>
      </c>
      <c r="BA40" s="3">
        <v>490</v>
      </c>
      <c r="BB40" s="3">
        <v>272</v>
      </c>
      <c r="BC40" s="3">
        <v>696</v>
      </c>
      <c r="BD40" s="3">
        <v>195</v>
      </c>
      <c r="BE40" s="3">
        <v>45</v>
      </c>
      <c r="BF40" s="3">
        <v>513</v>
      </c>
      <c r="BG40" s="3">
        <v>25</v>
      </c>
      <c r="BH40" s="3">
        <v>26</v>
      </c>
      <c r="BI40" s="3">
        <v>302</v>
      </c>
      <c r="BJ40" s="3">
        <v>431</v>
      </c>
      <c r="BK40" s="3">
        <v>165</v>
      </c>
      <c r="BL40" s="3">
        <v>9</v>
      </c>
      <c r="BM40" s="3">
        <v>5</v>
      </c>
      <c r="BN40" s="3">
        <v>7</v>
      </c>
      <c r="BO40" s="3">
        <v>20</v>
      </c>
      <c r="BP40" s="3">
        <v>325</v>
      </c>
      <c r="BQ40" s="3">
        <v>51</v>
      </c>
      <c r="BR40" s="3">
        <v>137</v>
      </c>
      <c r="BS40" s="3">
        <v>130</v>
      </c>
      <c r="BT40" s="3">
        <v>79</v>
      </c>
      <c r="BU40" s="3">
        <v>183</v>
      </c>
      <c r="BV40" s="3">
        <v>10</v>
      </c>
      <c r="BW40" s="3">
        <v>7</v>
      </c>
      <c r="BX40" s="3">
        <v>434</v>
      </c>
      <c r="BY40" s="3">
        <v>110</v>
      </c>
    </row>
    <row r="41" spans="1:77" x14ac:dyDescent="0.25">
      <c r="A41" s="3" t="s">
        <v>921</v>
      </c>
      <c r="B41" s="3">
        <v>387</v>
      </c>
      <c r="C41" s="3">
        <v>5947</v>
      </c>
      <c r="D41" s="3">
        <v>67</v>
      </c>
      <c r="E41" s="3">
        <v>47</v>
      </c>
      <c r="F41" s="3">
        <v>32</v>
      </c>
      <c r="G41" s="3">
        <v>212</v>
      </c>
      <c r="H41" s="3">
        <v>937</v>
      </c>
      <c r="I41" s="3">
        <v>1415</v>
      </c>
      <c r="J41" s="3">
        <v>507</v>
      </c>
      <c r="K41" s="3">
        <v>496</v>
      </c>
      <c r="L41" s="3">
        <v>469</v>
      </c>
      <c r="M41" s="3">
        <v>658</v>
      </c>
      <c r="N41" s="3">
        <v>430</v>
      </c>
      <c r="O41" s="3">
        <v>1379</v>
      </c>
      <c r="P41" s="3">
        <v>134</v>
      </c>
      <c r="Q41" s="3">
        <v>451</v>
      </c>
      <c r="R41" s="3">
        <v>53</v>
      </c>
      <c r="S41" s="3">
        <v>67</v>
      </c>
      <c r="T41" s="3">
        <v>101</v>
      </c>
      <c r="U41" s="3">
        <v>611</v>
      </c>
      <c r="V41" s="3">
        <v>1509</v>
      </c>
      <c r="W41" s="3">
        <v>76</v>
      </c>
      <c r="X41" s="3">
        <v>39</v>
      </c>
      <c r="Y41" s="3">
        <v>6</v>
      </c>
      <c r="Z41" s="3">
        <v>14</v>
      </c>
      <c r="AA41" s="3">
        <v>42</v>
      </c>
      <c r="AB41" s="3">
        <v>61</v>
      </c>
      <c r="AC41" s="3">
        <v>78</v>
      </c>
      <c r="AD41" s="3">
        <v>141</v>
      </c>
      <c r="AE41" s="3">
        <v>1544</v>
      </c>
      <c r="AF41" s="3">
        <v>725</v>
      </c>
      <c r="AG41" s="3">
        <v>811</v>
      </c>
      <c r="AH41" s="3">
        <v>144</v>
      </c>
      <c r="AI41" s="3">
        <v>156</v>
      </c>
      <c r="AJ41" s="3">
        <v>210</v>
      </c>
      <c r="AK41" s="3">
        <v>508</v>
      </c>
      <c r="AL41" s="3">
        <v>1412</v>
      </c>
      <c r="AM41" s="3">
        <v>146</v>
      </c>
      <c r="AN41" s="3">
        <v>267</v>
      </c>
      <c r="AO41" s="3">
        <v>153</v>
      </c>
      <c r="AP41" s="3">
        <v>197</v>
      </c>
      <c r="AQ41" s="3">
        <v>648</v>
      </c>
      <c r="AR41" s="3">
        <v>958</v>
      </c>
      <c r="AS41" s="3">
        <v>672</v>
      </c>
      <c r="AT41" s="3">
        <v>600</v>
      </c>
      <c r="AU41" s="3">
        <v>719</v>
      </c>
      <c r="AV41" s="3">
        <v>666</v>
      </c>
      <c r="AW41" s="3">
        <v>1285</v>
      </c>
      <c r="AX41" s="3">
        <v>817</v>
      </c>
      <c r="AY41" s="3">
        <v>1085</v>
      </c>
      <c r="AZ41" s="3">
        <v>695</v>
      </c>
      <c r="BA41" s="3">
        <v>838</v>
      </c>
      <c r="BB41" s="3">
        <v>297</v>
      </c>
      <c r="BC41" s="3">
        <v>576</v>
      </c>
      <c r="BD41" s="3">
        <v>126</v>
      </c>
      <c r="BE41" s="3">
        <v>50</v>
      </c>
      <c r="BF41" s="3">
        <v>780</v>
      </c>
      <c r="BG41" s="3">
        <v>22</v>
      </c>
      <c r="BH41" s="3">
        <v>29</v>
      </c>
      <c r="BI41" s="3">
        <v>335</v>
      </c>
      <c r="BJ41" s="3">
        <v>590</v>
      </c>
      <c r="BK41" s="3">
        <v>172</v>
      </c>
      <c r="BL41" s="3">
        <v>17</v>
      </c>
      <c r="BM41" s="3">
        <v>11</v>
      </c>
      <c r="BN41" s="3">
        <v>12</v>
      </c>
      <c r="BO41" s="3">
        <v>14</v>
      </c>
      <c r="BP41" s="3">
        <v>959</v>
      </c>
      <c r="BQ41" s="3">
        <v>47</v>
      </c>
      <c r="BR41" s="3">
        <v>125</v>
      </c>
      <c r="BS41" s="3">
        <v>214</v>
      </c>
      <c r="BT41" s="3">
        <v>100</v>
      </c>
      <c r="BU41" s="3">
        <v>200</v>
      </c>
      <c r="BV41" s="3">
        <v>9</v>
      </c>
      <c r="BW41" s="3">
        <v>9</v>
      </c>
      <c r="BX41" s="3">
        <v>132</v>
      </c>
      <c r="BY41" s="3">
        <v>112</v>
      </c>
    </row>
    <row r="42" spans="1:77" x14ac:dyDescent="0.25">
      <c r="A42" s="3" t="s">
        <v>1079</v>
      </c>
      <c r="B42" s="3">
        <v>359</v>
      </c>
      <c r="C42" s="3">
        <v>29496</v>
      </c>
      <c r="D42" s="3">
        <v>96</v>
      </c>
      <c r="E42" s="3">
        <v>68</v>
      </c>
      <c r="F42" s="3">
        <v>38</v>
      </c>
      <c r="G42" s="3">
        <v>161</v>
      </c>
      <c r="H42" s="3">
        <v>596</v>
      </c>
      <c r="I42" s="3">
        <v>732</v>
      </c>
      <c r="J42" s="3">
        <v>323</v>
      </c>
      <c r="K42" s="3">
        <v>275</v>
      </c>
      <c r="L42" s="3">
        <v>285</v>
      </c>
      <c r="M42" s="3">
        <v>458</v>
      </c>
      <c r="N42" s="3">
        <v>274</v>
      </c>
      <c r="O42" s="3">
        <v>941</v>
      </c>
      <c r="P42" s="3">
        <v>116</v>
      </c>
      <c r="Q42" s="3">
        <v>280</v>
      </c>
      <c r="R42" s="3">
        <v>47</v>
      </c>
      <c r="S42" s="3">
        <v>29</v>
      </c>
      <c r="T42" s="3">
        <v>87</v>
      </c>
      <c r="U42" s="3">
        <v>1121</v>
      </c>
      <c r="V42" s="3">
        <v>2873</v>
      </c>
      <c r="W42" s="3">
        <v>247</v>
      </c>
      <c r="X42" s="3">
        <v>80</v>
      </c>
      <c r="Y42" s="3">
        <v>11</v>
      </c>
      <c r="Z42" s="3">
        <v>42</v>
      </c>
      <c r="AA42" s="3">
        <v>113</v>
      </c>
      <c r="AB42" s="3">
        <v>142</v>
      </c>
      <c r="AC42" s="3">
        <v>170</v>
      </c>
      <c r="AD42" s="3">
        <v>140</v>
      </c>
      <c r="AE42" s="3">
        <v>2267</v>
      </c>
      <c r="AF42" s="3">
        <v>449</v>
      </c>
      <c r="AG42" s="3">
        <v>500</v>
      </c>
      <c r="AH42" s="3">
        <v>103</v>
      </c>
      <c r="AI42" s="3">
        <v>127</v>
      </c>
      <c r="AJ42" s="3">
        <v>130</v>
      </c>
      <c r="AK42" s="3">
        <v>374</v>
      </c>
      <c r="AL42" s="3">
        <v>1111</v>
      </c>
      <c r="AM42" s="3">
        <v>118</v>
      </c>
      <c r="AN42" s="3">
        <v>300</v>
      </c>
      <c r="AO42" s="3">
        <v>128</v>
      </c>
      <c r="AP42" s="3">
        <v>160</v>
      </c>
      <c r="AQ42" s="3">
        <v>559</v>
      </c>
      <c r="AR42" s="3">
        <v>813</v>
      </c>
      <c r="AS42" s="3">
        <v>505</v>
      </c>
      <c r="AT42" s="3">
        <v>468</v>
      </c>
      <c r="AU42" s="3">
        <v>499</v>
      </c>
      <c r="AV42" s="3">
        <v>442</v>
      </c>
      <c r="AW42" s="3">
        <v>819</v>
      </c>
      <c r="AX42" s="3">
        <v>612</v>
      </c>
      <c r="AY42" s="3">
        <v>833</v>
      </c>
      <c r="AZ42" s="3">
        <v>544</v>
      </c>
      <c r="BA42" s="3">
        <v>592</v>
      </c>
      <c r="BB42" s="3">
        <v>207</v>
      </c>
      <c r="BC42" s="3">
        <v>503</v>
      </c>
      <c r="BD42" s="3">
        <v>141</v>
      </c>
      <c r="BE42" s="3">
        <v>45</v>
      </c>
      <c r="BF42" s="3">
        <v>621</v>
      </c>
      <c r="BG42" s="3">
        <v>26</v>
      </c>
      <c r="BH42" s="3">
        <v>23</v>
      </c>
      <c r="BI42" s="3">
        <v>271</v>
      </c>
      <c r="BJ42" s="3">
        <v>389</v>
      </c>
      <c r="BK42" s="3">
        <v>158</v>
      </c>
      <c r="BL42" s="3">
        <v>10</v>
      </c>
      <c r="BM42" s="3">
        <v>8</v>
      </c>
      <c r="BN42" s="3">
        <v>10</v>
      </c>
      <c r="BO42" s="3">
        <v>17</v>
      </c>
      <c r="BP42" s="3">
        <v>1028</v>
      </c>
      <c r="BQ42" s="3">
        <v>66</v>
      </c>
      <c r="BR42" s="3">
        <v>124</v>
      </c>
      <c r="BS42" s="3">
        <v>198</v>
      </c>
      <c r="BT42" s="3">
        <v>98</v>
      </c>
      <c r="BU42" s="3">
        <v>158</v>
      </c>
      <c r="BV42" s="3">
        <v>11</v>
      </c>
      <c r="BW42" s="3">
        <v>23</v>
      </c>
      <c r="BX42" s="3">
        <v>343</v>
      </c>
      <c r="BY42" s="3">
        <v>161</v>
      </c>
    </row>
    <row r="43" spans="1:77" x14ac:dyDescent="0.25">
      <c r="A43" s="3" t="s">
        <v>961</v>
      </c>
      <c r="B43" s="3">
        <v>219</v>
      </c>
      <c r="C43" s="3">
        <v>1211</v>
      </c>
      <c r="D43" s="3">
        <v>42</v>
      </c>
      <c r="E43" s="3">
        <v>28</v>
      </c>
      <c r="F43" s="3">
        <v>12</v>
      </c>
      <c r="G43" s="3">
        <v>106</v>
      </c>
      <c r="H43" s="3">
        <v>184</v>
      </c>
      <c r="I43" s="3">
        <v>469</v>
      </c>
      <c r="J43" s="3">
        <v>138</v>
      </c>
      <c r="K43" s="3">
        <v>127</v>
      </c>
      <c r="L43" s="3">
        <v>115</v>
      </c>
      <c r="M43" s="3">
        <v>169</v>
      </c>
      <c r="N43" s="3">
        <v>115</v>
      </c>
      <c r="O43" s="3">
        <v>245</v>
      </c>
      <c r="P43" s="3">
        <v>46</v>
      </c>
      <c r="Q43" s="3">
        <v>105</v>
      </c>
      <c r="R43" s="3">
        <v>22</v>
      </c>
      <c r="S43" s="3">
        <v>24</v>
      </c>
      <c r="T43" s="3">
        <v>43</v>
      </c>
      <c r="U43" s="3">
        <v>252</v>
      </c>
      <c r="V43" s="3">
        <v>2979</v>
      </c>
      <c r="W43" s="3">
        <v>47</v>
      </c>
      <c r="X43" s="3">
        <v>23</v>
      </c>
      <c r="Y43" s="3">
        <v>2</v>
      </c>
      <c r="Z43" s="3">
        <v>9</v>
      </c>
      <c r="AA43" s="3">
        <v>22</v>
      </c>
      <c r="AB43" s="3">
        <v>275</v>
      </c>
      <c r="AC43" s="3">
        <v>178</v>
      </c>
      <c r="AD43" s="3">
        <v>110</v>
      </c>
      <c r="AE43" s="3">
        <v>5797</v>
      </c>
      <c r="AF43" s="3">
        <v>293</v>
      </c>
      <c r="AG43" s="3">
        <v>386</v>
      </c>
      <c r="AH43" s="3">
        <v>457</v>
      </c>
      <c r="AI43" s="3">
        <v>385</v>
      </c>
      <c r="AJ43" s="3">
        <v>498</v>
      </c>
      <c r="AK43" s="3">
        <v>320</v>
      </c>
      <c r="AL43" s="3">
        <v>448</v>
      </c>
      <c r="AM43" s="3">
        <v>94</v>
      </c>
      <c r="AN43" s="3">
        <v>1148</v>
      </c>
      <c r="AO43" s="3">
        <v>71</v>
      </c>
      <c r="AP43" s="3">
        <v>86</v>
      </c>
      <c r="AQ43" s="3">
        <v>277</v>
      </c>
      <c r="AR43" s="3">
        <v>320</v>
      </c>
      <c r="AS43" s="3">
        <v>216</v>
      </c>
      <c r="AT43" s="3">
        <v>278</v>
      </c>
      <c r="AU43" s="3">
        <v>291</v>
      </c>
      <c r="AV43" s="3">
        <v>259</v>
      </c>
      <c r="AW43" s="3">
        <v>395</v>
      </c>
      <c r="AX43" s="3">
        <v>283</v>
      </c>
      <c r="AY43" s="3">
        <v>334</v>
      </c>
      <c r="AZ43" s="3">
        <v>232</v>
      </c>
      <c r="BA43" s="3">
        <v>285</v>
      </c>
      <c r="BB43" s="3">
        <v>422</v>
      </c>
      <c r="BC43" s="3">
        <v>547</v>
      </c>
      <c r="BD43" s="3">
        <v>234</v>
      </c>
      <c r="BE43" s="3">
        <v>18</v>
      </c>
      <c r="BF43" s="3">
        <v>452</v>
      </c>
      <c r="BG43" s="3">
        <v>36</v>
      </c>
      <c r="BH43" s="3">
        <v>25</v>
      </c>
      <c r="BI43" s="3">
        <v>140</v>
      </c>
      <c r="BJ43" s="3">
        <v>298</v>
      </c>
      <c r="BK43" s="3">
        <v>496</v>
      </c>
      <c r="BL43" s="3">
        <v>16</v>
      </c>
      <c r="BM43" s="3">
        <v>6</v>
      </c>
      <c r="BN43" s="3">
        <v>10</v>
      </c>
      <c r="BO43" s="3">
        <v>33</v>
      </c>
      <c r="BP43" s="3">
        <v>384</v>
      </c>
      <c r="BQ43" s="3">
        <v>54</v>
      </c>
      <c r="BR43" s="3">
        <v>177</v>
      </c>
      <c r="BS43" s="3">
        <v>169</v>
      </c>
      <c r="BT43" s="3">
        <v>83</v>
      </c>
      <c r="BU43" s="3">
        <v>370</v>
      </c>
      <c r="BV43" s="3">
        <v>20</v>
      </c>
      <c r="BW43" s="3">
        <v>3</v>
      </c>
      <c r="BX43" s="3">
        <v>1062</v>
      </c>
      <c r="BY43" s="3">
        <v>489</v>
      </c>
    </row>
    <row r="44" spans="1:77" x14ac:dyDescent="0.25">
      <c r="A44" s="3" t="s">
        <v>934</v>
      </c>
      <c r="B44" s="3">
        <v>468</v>
      </c>
      <c r="C44" s="3">
        <v>20691</v>
      </c>
      <c r="D44" s="3">
        <v>132</v>
      </c>
      <c r="E44" s="3">
        <v>90</v>
      </c>
      <c r="F44" s="3">
        <v>61</v>
      </c>
      <c r="G44" s="3">
        <v>346</v>
      </c>
      <c r="H44" s="3">
        <v>1112</v>
      </c>
      <c r="I44" s="3">
        <v>1857</v>
      </c>
      <c r="J44" s="3">
        <v>1074</v>
      </c>
      <c r="K44" s="3">
        <v>646</v>
      </c>
      <c r="L44" s="3">
        <v>581</v>
      </c>
      <c r="M44" s="3">
        <v>1127</v>
      </c>
      <c r="N44" s="3">
        <v>514</v>
      </c>
      <c r="O44" s="3">
        <v>3575</v>
      </c>
      <c r="P44" s="3">
        <v>262</v>
      </c>
      <c r="Q44" s="3">
        <v>756</v>
      </c>
      <c r="R44" s="3">
        <v>128</v>
      </c>
      <c r="S44" s="3">
        <v>109</v>
      </c>
      <c r="T44" s="3">
        <v>135</v>
      </c>
      <c r="U44" s="3">
        <v>1423</v>
      </c>
      <c r="V44" s="3">
        <v>3633</v>
      </c>
      <c r="W44" s="3">
        <v>100</v>
      </c>
      <c r="X44" s="3">
        <v>55</v>
      </c>
      <c r="Y44" s="3">
        <v>3</v>
      </c>
      <c r="Z44" s="3">
        <v>34</v>
      </c>
      <c r="AA44" s="3">
        <v>97</v>
      </c>
      <c r="AB44" s="3">
        <v>168</v>
      </c>
      <c r="AC44" s="3">
        <v>131</v>
      </c>
      <c r="AD44" s="3">
        <v>170</v>
      </c>
      <c r="AE44" s="3">
        <v>1889</v>
      </c>
      <c r="AF44" s="3">
        <v>741</v>
      </c>
      <c r="AG44" s="3">
        <v>688</v>
      </c>
      <c r="AH44" s="3">
        <v>152</v>
      </c>
      <c r="AI44" s="3">
        <v>174</v>
      </c>
      <c r="AJ44" s="3">
        <v>195</v>
      </c>
      <c r="AK44" s="3">
        <v>518</v>
      </c>
      <c r="AL44" s="3">
        <v>1684</v>
      </c>
      <c r="AM44" s="3">
        <v>142</v>
      </c>
      <c r="AN44" s="3">
        <v>462</v>
      </c>
      <c r="AO44" s="3">
        <v>151</v>
      </c>
      <c r="AP44" s="3">
        <v>238</v>
      </c>
      <c r="AQ44" s="3">
        <v>691</v>
      </c>
      <c r="AR44" s="3">
        <v>1189</v>
      </c>
      <c r="AS44" s="3">
        <v>625</v>
      </c>
      <c r="AT44" s="3">
        <v>598</v>
      </c>
      <c r="AU44" s="3">
        <v>820</v>
      </c>
      <c r="AV44" s="3">
        <v>534</v>
      </c>
      <c r="AW44" s="3">
        <v>1277</v>
      </c>
      <c r="AX44" s="3">
        <v>949</v>
      </c>
      <c r="AY44" s="3">
        <v>1258</v>
      </c>
      <c r="AZ44" s="3">
        <v>679</v>
      </c>
      <c r="BA44" s="3">
        <v>912</v>
      </c>
      <c r="BB44" s="3">
        <v>274</v>
      </c>
      <c r="BC44" s="3">
        <v>551</v>
      </c>
      <c r="BD44" s="3">
        <v>213</v>
      </c>
      <c r="BE44" s="3">
        <v>47</v>
      </c>
      <c r="BF44" s="3">
        <v>899</v>
      </c>
      <c r="BG44" s="3">
        <v>38</v>
      </c>
      <c r="BH44" s="3">
        <v>41</v>
      </c>
      <c r="BI44" s="3">
        <v>419</v>
      </c>
      <c r="BJ44" s="3">
        <v>651</v>
      </c>
      <c r="BK44" s="3">
        <v>200</v>
      </c>
      <c r="BL44" s="3">
        <v>16</v>
      </c>
      <c r="BM44" s="3">
        <v>18</v>
      </c>
      <c r="BN44" s="3">
        <v>16</v>
      </c>
      <c r="BO44" s="3">
        <v>35</v>
      </c>
      <c r="BP44" s="3">
        <v>1277</v>
      </c>
      <c r="BQ44" s="3">
        <v>107</v>
      </c>
      <c r="BR44" s="3">
        <v>180</v>
      </c>
      <c r="BS44" s="3">
        <v>270</v>
      </c>
      <c r="BT44" s="3">
        <v>115</v>
      </c>
      <c r="BU44" s="3">
        <v>215</v>
      </c>
      <c r="BV44" s="3">
        <v>37</v>
      </c>
      <c r="BW44" s="3">
        <v>14</v>
      </c>
      <c r="BX44" s="3">
        <v>452</v>
      </c>
      <c r="BY44" s="3">
        <v>170</v>
      </c>
    </row>
    <row r="45" spans="1:77" x14ac:dyDescent="0.25">
      <c r="A45" s="3" t="s">
        <v>958</v>
      </c>
      <c r="B45" s="3">
        <v>149</v>
      </c>
      <c r="C45" s="3">
        <v>6127</v>
      </c>
      <c r="D45" s="3">
        <v>40</v>
      </c>
      <c r="E45" s="3">
        <v>38</v>
      </c>
      <c r="F45" s="3">
        <v>23</v>
      </c>
      <c r="G45" s="3">
        <v>168</v>
      </c>
      <c r="H45" s="3">
        <v>765</v>
      </c>
      <c r="I45" s="3">
        <v>848</v>
      </c>
      <c r="J45" s="3">
        <v>312</v>
      </c>
      <c r="K45" s="3">
        <v>365</v>
      </c>
      <c r="L45" s="3">
        <v>319</v>
      </c>
      <c r="M45" s="3">
        <v>404</v>
      </c>
      <c r="N45" s="3">
        <v>303</v>
      </c>
      <c r="O45" s="3">
        <v>817</v>
      </c>
      <c r="P45" s="3">
        <v>102</v>
      </c>
      <c r="Q45" s="3">
        <v>320</v>
      </c>
      <c r="R45" s="3">
        <v>46</v>
      </c>
      <c r="S45" s="3">
        <v>54</v>
      </c>
      <c r="T45" s="3">
        <v>89</v>
      </c>
      <c r="U45" s="3">
        <v>7</v>
      </c>
      <c r="V45" s="3">
        <v>6033</v>
      </c>
      <c r="W45" s="3">
        <v>101</v>
      </c>
      <c r="X45" s="3">
        <v>56</v>
      </c>
      <c r="Y45" s="3">
        <v>6</v>
      </c>
      <c r="Z45" s="3">
        <v>26</v>
      </c>
      <c r="AA45" s="3">
        <v>82</v>
      </c>
      <c r="AB45" s="3">
        <v>287</v>
      </c>
      <c r="AC45" s="3">
        <v>444</v>
      </c>
      <c r="AD45" s="3">
        <v>145</v>
      </c>
      <c r="AE45" s="3">
        <v>6465</v>
      </c>
      <c r="AF45" s="3">
        <v>498</v>
      </c>
      <c r="AG45" s="3">
        <v>298</v>
      </c>
      <c r="AH45" s="3">
        <v>123</v>
      </c>
      <c r="AI45" s="3">
        <v>164</v>
      </c>
      <c r="AJ45" s="3">
        <v>217</v>
      </c>
      <c r="AK45" s="3">
        <v>437</v>
      </c>
      <c r="AL45" s="3">
        <v>860</v>
      </c>
      <c r="AM45" s="3">
        <v>102</v>
      </c>
      <c r="AN45" s="3">
        <v>744</v>
      </c>
      <c r="AO45" s="3">
        <v>106</v>
      </c>
      <c r="AP45" s="3">
        <v>159</v>
      </c>
      <c r="AQ45" s="3">
        <v>387</v>
      </c>
      <c r="AR45" s="3">
        <v>553</v>
      </c>
      <c r="AS45" s="3">
        <v>546</v>
      </c>
      <c r="AT45" s="3">
        <v>443</v>
      </c>
      <c r="AU45" s="3">
        <v>515</v>
      </c>
      <c r="AV45" s="3">
        <v>539</v>
      </c>
      <c r="AW45" s="3">
        <v>649</v>
      </c>
      <c r="AX45" s="3">
        <v>554</v>
      </c>
      <c r="AY45" s="3">
        <v>638</v>
      </c>
      <c r="AZ45" s="3">
        <v>459</v>
      </c>
      <c r="BA45" s="3">
        <v>641</v>
      </c>
      <c r="BB45" s="3">
        <v>233</v>
      </c>
      <c r="BC45" s="3">
        <v>1640</v>
      </c>
      <c r="BD45" s="3">
        <v>268</v>
      </c>
      <c r="BE45" s="3">
        <v>44</v>
      </c>
      <c r="BF45" s="3">
        <v>498</v>
      </c>
      <c r="BG45" s="3">
        <v>31</v>
      </c>
      <c r="BH45" s="3">
        <v>37</v>
      </c>
      <c r="BI45" s="3">
        <v>335</v>
      </c>
      <c r="BJ45" s="3">
        <v>366</v>
      </c>
      <c r="BK45" s="3">
        <v>131</v>
      </c>
      <c r="BL45" s="3">
        <v>8</v>
      </c>
      <c r="BM45" s="3">
        <v>3</v>
      </c>
      <c r="BN45" s="3">
        <v>7</v>
      </c>
      <c r="BO45" s="3">
        <v>13</v>
      </c>
      <c r="BP45" s="3">
        <v>208</v>
      </c>
      <c r="BQ45" s="3">
        <v>35</v>
      </c>
      <c r="BR45" s="3">
        <v>90</v>
      </c>
      <c r="BS45" s="3">
        <v>143</v>
      </c>
      <c r="BT45" s="3">
        <v>68</v>
      </c>
      <c r="BU45" s="3">
        <v>165</v>
      </c>
      <c r="BV45" s="3">
        <v>6</v>
      </c>
      <c r="BW45" s="3">
        <v>10</v>
      </c>
      <c r="BX45" s="3">
        <v>629</v>
      </c>
      <c r="BY45" s="3">
        <v>89</v>
      </c>
    </row>
    <row r="46" spans="1:77" x14ac:dyDescent="0.25">
      <c r="A46" s="3" t="s">
        <v>900</v>
      </c>
      <c r="B46" s="3">
        <v>143</v>
      </c>
      <c r="C46" s="3">
        <v>22610</v>
      </c>
      <c r="D46" s="3">
        <v>93</v>
      </c>
      <c r="E46" s="3">
        <v>47</v>
      </c>
      <c r="F46" s="3">
        <v>26</v>
      </c>
      <c r="G46" s="3">
        <v>131</v>
      </c>
      <c r="H46" s="3">
        <v>525</v>
      </c>
      <c r="I46" s="3">
        <v>639</v>
      </c>
      <c r="J46" s="3">
        <v>231</v>
      </c>
      <c r="K46" s="3">
        <v>242</v>
      </c>
      <c r="L46" s="3">
        <v>199</v>
      </c>
      <c r="M46" s="3">
        <v>282</v>
      </c>
      <c r="N46" s="3">
        <v>236</v>
      </c>
      <c r="O46" s="3">
        <v>613</v>
      </c>
      <c r="P46" s="3">
        <v>100</v>
      </c>
      <c r="Q46" s="3">
        <v>223</v>
      </c>
      <c r="R46" s="3">
        <v>28</v>
      </c>
      <c r="S46" s="3">
        <v>34</v>
      </c>
      <c r="T46" s="3">
        <v>91</v>
      </c>
      <c r="U46" s="3">
        <v>254</v>
      </c>
      <c r="V46" s="3">
        <v>10322</v>
      </c>
      <c r="W46" s="3">
        <v>486</v>
      </c>
      <c r="X46" s="3">
        <v>363</v>
      </c>
      <c r="Y46" s="3">
        <v>31</v>
      </c>
      <c r="Z46" s="3">
        <v>172</v>
      </c>
      <c r="AA46" s="3">
        <v>450</v>
      </c>
      <c r="AB46" s="3">
        <v>689</v>
      </c>
      <c r="AC46" s="3">
        <v>863</v>
      </c>
      <c r="AD46" s="3">
        <v>208</v>
      </c>
      <c r="AE46" s="3">
        <v>9135</v>
      </c>
      <c r="AF46" s="3">
        <v>360</v>
      </c>
      <c r="AG46" s="3">
        <v>218</v>
      </c>
      <c r="AH46" s="3">
        <v>126</v>
      </c>
      <c r="AI46" s="3">
        <v>126</v>
      </c>
      <c r="AJ46" s="3">
        <v>161</v>
      </c>
      <c r="AK46" s="3">
        <v>282</v>
      </c>
      <c r="AL46" s="3">
        <v>679</v>
      </c>
      <c r="AM46" s="3">
        <v>84</v>
      </c>
      <c r="AN46" s="3">
        <v>854</v>
      </c>
      <c r="AO46" s="3">
        <v>99</v>
      </c>
      <c r="AP46" s="3">
        <v>133</v>
      </c>
      <c r="AQ46" s="3">
        <v>301</v>
      </c>
      <c r="AR46" s="3">
        <v>497</v>
      </c>
      <c r="AS46" s="3">
        <v>340</v>
      </c>
      <c r="AT46" s="3">
        <v>379</v>
      </c>
      <c r="AU46" s="3">
        <v>403</v>
      </c>
      <c r="AV46" s="3">
        <v>408</v>
      </c>
      <c r="AW46" s="3">
        <v>395</v>
      </c>
      <c r="AX46" s="3">
        <v>407</v>
      </c>
      <c r="AY46" s="3">
        <v>492</v>
      </c>
      <c r="AZ46" s="3">
        <v>309</v>
      </c>
      <c r="BA46" s="3">
        <v>439</v>
      </c>
      <c r="BB46" s="3">
        <v>264</v>
      </c>
      <c r="BC46" s="3">
        <v>1453</v>
      </c>
      <c r="BD46" s="3">
        <v>157</v>
      </c>
      <c r="BE46" s="3">
        <v>48</v>
      </c>
      <c r="BF46" s="3">
        <v>376</v>
      </c>
      <c r="BG46" s="3">
        <v>32</v>
      </c>
      <c r="BH46" s="3">
        <v>39</v>
      </c>
      <c r="BI46" s="3">
        <v>306</v>
      </c>
      <c r="BJ46" s="3">
        <v>320</v>
      </c>
      <c r="BK46" s="3">
        <v>129</v>
      </c>
      <c r="BL46" s="3">
        <v>9</v>
      </c>
      <c r="BM46" s="3">
        <v>1</v>
      </c>
      <c r="BN46" s="3">
        <v>6</v>
      </c>
      <c r="BO46" s="3">
        <v>14</v>
      </c>
      <c r="BP46" s="3">
        <v>262</v>
      </c>
      <c r="BQ46" s="3">
        <v>32</v>
      </c>
      <c r="BR46" s="3">
        <v>101</v>
      </c>
      <c r="BS46" s="3">
        <v>90</v>
      </c>
      <c r="BT46" s="3">
        <v>48</v>
      </c>
      <c r="BU46" s="3">
        <v>177</v>
      </c>
      <c r="BV46" s="3">
        <v>11</v>
      </c>
      <c r="BW46" s="3">
        <v>19</v>
      </c>
      <c r="BX46" s="3">
        <v>1182</v>
      </c>
      <c r="BY46" s="3">
        <v>122</v>
      </c>
    </row>
    <row r="47" spans="1:77" x14ac:dyDescent="0.25">
      <c r="A47" s="3" t="s">
        <v>943</v>
      </c>
      <c r="B47" s="3">
        <v>161</v>
      </c>
      <c r="C47" s="3">
        <v>1659</v>
      </c>
      <c r="D47" s="3">
        <v>43</v>
      </c>
      <c r="E47" s="3">
        <v>29</v>
      </c>
      <c r="F47" s="3">
        <v>18</v>
      </c>
      <c r="G47" s="3">
        <v>101</v>
      </c>
      <c r="H47" s="3">
        <v>148</v>
      </c>
      <c r="I47" s="3">
        <v>518</v>
      </c>
      <c r="J47" s="3">
        <v>130</v>
      </c>
      <c r="K47" s="3">
        <v>178</v>
      </c>
      <c r="L47" s="3">
        <v>86</v>
      </c>
      <c r="M47" s="3">
        <v>114</v>
      </c>
      <c r="N47" s="3">
        <v>127</v>
      </c>
      <c r="O47" s="3">
        <v>171</v>
      </c>
      <c r="P47" s="3">
        <v>72</v>
      </c>
      <c r="Q47" s="3">
        <v>132</v>
      </c>
      <c r="R47" s="3">
        <v>23</v>
      </c>
      <c r="S47" s="3">
        <v>37</v>
      </c>
      <c r="T47" s="3">
        <v>35</v>
      </c>
      <c r="U47" s="3">
        <v>11</v>
      </c>
      <c r="V47" s="3">
        <v>5976</v>
      </c>
      <c r="W47" s="3">
        <v>33</v>
      </c>
      <c r="X47" s="3">
        <v>39</v>
      </c>
      <c r="Y47" s="3">
        <v>3</v>
      </c>
      <c r="Z47" s="3">
        <v>8</v>
      </c>
      <c r="AA47" s="3">
        <v>39</v>
      </c>
      <c r="AB47" s="3">
        <v>438</v>
      </c>
      <c r="AC47" s="3">
        <v>382</v>
      </c>
      <c r="AD47" s="3">
        <v>163</v>
      </c>
      <c r="AE47" s="3">
        <v>10268</v>
      </c>
      <c r="AF47" s="3">
        <v>226</v>
      </c>
      <c r="AG47" s="3">
        <v>335</v>
      </c>
      <c r="AH47" s="3">
        <v>523</v>
      </c>
      <c r="AI47" s="3">
        <v>469</v>
      </c>
      <c r="AJ47" s="3">
        <v>607</v>
      </c>
      <c r="AK47" s="3">
        <v>466</v>
      </c>
      <c r="AL47" s="3">
        <v>385</v>
      </c>
      <c r="AM47" s="3">
        <v>90</v>
      </c>
      <c r="AN47" s="3">
        <v>1652</v>
      </c>
      <c r="AO47" s="3">
        <v>83</v>
      </c>
      <c r="AP47" s="3">
        <v>122</v>
      </c>
      <c r="AQ47" s="3">
        <v>307</v>
      </c>
      <c r="AR47" s="3">
        <v>229</v>
      </c>
      <c r="AS47" s="3">
        <v>235</v>
      </c>
      <c r="AT47" s="3">
        <v>292</v>
      </c>
      <c r="AU47" s="3">
        <v>261</v>
      </c>
      <c r="AV47" s="3">
        <v>323</v>
      </c>
      <c r="AW47" s="3">
        <v>250</v>
      </c>
      <c r="AX47" s="3">
        <v>236</v>
      </c>
      <c r="AY47" s="3">
        <v>265</v>
      </c>
      <c r="AZ47" s="3">
        <v>225</v>
      </c>
      <c r="BA47" s="3">
        <v>271</v>
      </c>
      <c r="BB47" s="3">
        <v>598</v>
      </c>
      <c r="BC47" s="3">
        <v>1445</v>
      </c>
      <c r="BD47" s="3">
        <v>306</v>
      </c>
      <c r="BE47" s="3">
        <v>23</v>
      </c>
      <c r="BF47" s="3">
        <v>352</v>
      </c>
      <c r="BG47" s="3">
        <v>43</v>
      </c>
      <c r="BH47" s="3">
        <v>23</v>
      </c>
      <c r="BI47" s="3">
        <v>163</v>
      </c>
      <c r="BJ47" s="3">
        <v>264</v>
      </c>
      <c r="BK47" s="3">
        <v>523</v>
      </c>
      <c r="BL47" s="3">
        <v>18</v>
      </c>
      <c r="BM47" s="3">
        <v>9</v>
      </c>
      <c r="BN47" s="3">
        <v>13</v>
      </c>
      <c r="BO47" s="3">
        <v>36</v>
      </c>
      <c r="BP47" s="3">
        <v>364</v>
      </c>
      <c r="BQ47" s="3">
        <v>69</v>
      </c>
      <c r="BR47" s="3">
        <v>247</v>
      </c>
      <c r="BS47" s="3">
        <v>199</v>
      </c>
      <c r="BT47" s="3">
        <v>99</v>
      </c>
      <c r="BU47" s="3">
        <v>457</v>
      </c>
      <c r="BV47" s="3">
        <v>26</v>
      </c>
      <c r="BW47" s="3">
        <v>6</v>
      </c>
      <c r="BX47" s="3">
        <v>2921</v>
      </c>
      <c r="BY47" s="3">
        <v>351</v>
      </c>
    </row>
    <row r="48" spans="1:77" x14ac:dyDescent="0.25">
      <c r="A48" s="3" t="s">
        <v>896</v>
      </c>
      <c r="B48" s="3">
        <v>188</v>
      </c>
      <c r="C48" s="3">
        <v>15693</v>
      </c>
      <c r="D48" s="3">
        <v>108</v>
      </c>
      <c r="E48" s="3">
        <v>70</v>
      </c>
      <c r="F48" s="3">
        <v>45</v>
      </c>
      <c r="G48" s="3">
        <v>174</v>
      </c>
      <c r="H48" s="3">
        <v>671</v>
      </c>
      <c r="I48" s="3">
        <v>1132</v>
      </c>
      <c r="J48" s="3">
        <v>522</v>
      </c>
      <c r="K48" s="3">
        <v>393</v>
      </c>
      <c r="L48" s="3">
        <v>323</v>
      </c>
      <c r="M48" s="3">
        <v>561</v>
      </c>
      <c r="N48" s="3">
        <v>326</v>
      </c>
      <c r="O48" s="3">
        <v>1587</v>
      </c>
      <c r="P48" s="3">
        <v>138</v>
      </c>
      <c r="Q48" s="3">
        <v>369</v>
      </c>
      <c r="R48" s="3">
        <v>62</v>
      </c>
      <c r="S48" s="3">
        <v>36</v>
      </c>
      <c r="T48" s="3">
        <v>135</v>
      </c>
      <c r="U48" s="3">
        <v>317</v>
      </c>
      <c r="V48" s="3">
        <v>7961</v>
      </c>
      <c r="W48" s="3">
        <v>260</v>
      </c>
      <c r="X48" s="3">
        <v>182</v>
      </c>
      <c r="Y48" s="3">
        <v>19</v>
      </c>
      <c r="Z48" s="3">
        <v>79</v>
      </c>
      <c r="AA48" s="3">
        <v>207</v>
      </c>
      <c r="AB48" s="3">
        <v>508</v>
      </c>
      <c r="AC48" s="3">
        <v>590</v>
      </c>
      <c r="AD48" s="3">
        <v>175</v>
      </c>
      <c r="AE48" s="3">
        <v>5510</v>
      </c>
      <c r="AF48" s="3">
        <v>408</v>
      </c>
      <c r="AG48" s="3">
        <v>229</v>
      </c>
      <c r="AH48" s="3">
        <v>118</v>
      </c>
      <c r="AI48" s="3">
        <v>185</v>
      </c>
      <c r="AJ48" s="3">
        <v>180</v>
      </c>
      <c r="AK48" s="3">
        <v>265</v>
      </c>
      <c r="AL48" s="3">
        <v>740</v>
      </c>
      <c r="AM48" s="3">
        <v>81</v>
      </c>
      <c r="AN48" s="3">
        <v>729</v>
      </c>
      <c r="AO48" s="3">
        <v>121</v>
      </c>
      <c r="AP48" s="3">
        <v>158</v>
      </c>
      <c r="AQ48" s="3">
        <v>327</v>
      </c>
      <c r="AR48" s="3">
        <v>487</v>
      </c>
      <c r="AS48" s="3">
        <v>349</v>
      </c>
      <c r="AT48" s="3">
        <v>314</v>
      </c>
      <c r="AU48" s="3">
        <v>436</v>
      </c>
      <c r="AV48" s="3">
        <v>366</v>
      </c>
      <c r="AW48" s="3">
        <v>461</v>
      </c>
      <c r="AX48" s="3">
        <v>505</v>
      </c>
      <c r="AY48" s="3">
        <v>519</v>
      </c>
      <c r="AZ48" s="3">
        <v>314</v>
      </c>
      <c r="BA48" s="3">
        <v>508</v>
      </c>
      <c r="BB48" s="3">
        <v>262</v>
      </c>
      <c r="BC48" s="3">
        <v>1315</v>
      </c>
      <c r="BD48" s="3">
        <v>197</v>
      </c>
      <c r="BE48" s="3">
        <v>45</v>
      </c>
      <c r="BF48" s="3">
        <v>404</v>
      </c>
      <c r="BG48" s="3">
        <v>42</v>
      </c>
      <c r="BH48" s="3">
        <v>30</v>
      </c>
      <c r="BI48" s="3">
        <v>319</v>
      </c>
      <c r="BJ48" s="3">
        <v>442</v>
      </c>
      <c r="BK48" s="3">
        <v>145</v>
      </c>
      <c r="BL48" s="3">
        <v>6</v>
      </c>
      <c r="BM48" s="3">
        <v>2</v>
      </c>
      <c r="BN48" s="3">
        <v>6</v>
      </c>
      <c r="BO48" s="3">
        <v>9</v>
      </c>
      <c r="BP48" s="3">
        <v>428</v>
      </c>
      <c r="BQ48" s="3">
        <v>52</v>
      </c>
      <c r="BR48" s="3">
        <v>118</v>
      </c>
      <c r="BS48" s="3">
        <v>154</v>
      </c>
      <c r="BT48" s="3">
        <v>65</v>
      </c>
      <c r="BU48" s="3">
        <v>167</v>
      </c>
      <c r="BV48" s="3">
        <v>15</v>
      </c>
      <c r="BW48" s="3">
        <v>10</v>
      </c>
      <c r="BX48" s="3">
        <v>1165</v>
      </c>
      <c r="BY48" s="3">
        <v>140</v>
      </c>
    </row>
    <row r="49" spans="1:77" x14ac:dyDescent="0.25">
      <c r="A49" s="3" t="s">
        <v>928</v>
      </c>
      <c r="B49" s="3">
        <v>665</v>
      </c>
      <c r="C49" s="3">
        <v>7111</v>
      </c>
      <c r="D49" s="3">
        <v>23</v>
      </c>
      <c r="E49" s="3">
        <v>28</v>
      </c>
      <c r="F49" s="3">
        <v>13</v>
      </c>
      <c r="G49" s="3">
        <v>156</v>
      </c>
      <c r="H49" s="3">
        <v>600</v>
      </c>
      <c r="I49" s="3">
        <v>1017</v>
      </c>
      <c r="J49" s="3">
        <v>291</v>
      </c>
      <c r="K49" s="3">
        <v>503</v>
      </c>
      <c r="L49" s="3">
        <v>416</v>
      </c>
      <c r="M49" s="3">
        <v>368</v>
      </c>
      <c r="N49" s="3">
        <v>358</v>
      </c>
      <c r="O49" s="3">
        <v>506</v>
      </c>
      <c r="P49" s="3">
        <v>121</v>
      </c>
      <c r="Q49" s="3">
        <v>391</v>
      </c>
      <c r="R49" s="3">
        <v>58</v>
      </c>
      <c r="S49" s="3">
        <v>67</v>
      </c>
      <c r="T49" s="3">
        <v>91</v>
      </c>
      <c r="U49" s="3">
        <v>1382</v>
      </c>
      <c r="V49" s="3">
        <v>2306</v>
      </c>
      <c r="W49" s="3">
        <v>37</v>
      </c>
      <c r="X49" s="3">
        <v>15</v>
      </c>
      <c r="Y49" s="3">
        <v>1</v>
      </c>
      <c r="Z49" s="3">
        <v>9</v>
      </c>
      <c r="AA49" s="3">
        <v>13</v>
      </c>
      <c r="AB49" s="3">
        <v>139</v>
      </c>
      <c r="AC49" s="3">
        <v>202</v>
      </c>
      <c r="AD49" s="3">
        <v>204</v>
      </c>
      <c r="AE49" s="3">
        <v>2701</v>
      </c>
      <c r="AF49" s="3">
        <v>6065</v>
      </c>
      <c r="AG49" s="3">
        <v>4744</v>
      </c>
      <c r="AH49" s="3">
        <v>357</v>
      </c>
      <c r="AI49" s="3">
        <v>346</v>
      </c>
      <c r="AJ49" s="3">
        <v>311</v>
      </c>
      <c r="AK49" s="3">
        <v>793</v>
      </c>
      <c r="AL49" s="3">
        <v>1888</v>
      </c>
      <c r="AM49" s="3">
        <v>201</v>
      </c>
      <c r="AN49" s="3">
        <v>348</v>
      </c>
      <c r="AO49" s="3">
        <v>259</v>
      </c>
      <c r="AP49" s="3">
        <v>248</v>
      </c>
      <c r="AQ49" s="3">
        <v>645</v>
      </c>
      <c r="AR49" s="3">
        <v>1022</v>
      </c>
      <c r="AS49" s="3">
        <v>705</v>
      </c>
      <c r="AT49" s="3">
        <v>1048</v>
      </c>
      <c r="AU49" s="3">
        <v>715</v>
      </c>
      <c r="AV49" s="3">
        <v>950</v>
      </c>
      <c r="AW49" s="3">
        <v>1317</v>
      </c>
      <c r="AX49" s="3">
        <v>2512</v>
      </c>
      <c r="AY49" s="3">
        <v>1920</v>
      </c>
      <c r="AZ49" s="3">
        <v>665</v>
      </c>
      <c r="BA49" s="3">
        <v>1177</v>
      </c>
      <c r="BB49" s="3">
        <v>381</v>
      </c>
      <c r="BC49" s="3">
        <v>1501</v>
      </c>
      <c r="BD49" s="3">
        <v>205</v>
      </c>
      <c r="BE49" s="3">
        <v>59</v>
      </c>
      <c r="BF49" s="3">
        <v>1090</v>
      </c>
      <c r="BG49" s="3">
        <v>37</v>
      </c>
      <c r="BH49" s="3">
        <v>40</v>
      </c>
      <c r="BI49" s="3">
        <v>388</v>
      </c>
      <c r="BJ49" s="3">
        <v>439</v>
      </c>
      <c r="BK49" s="3">
        <v>199</v>
      </c>
      <c r="BL49" s="3">
        <v>6</v>
      </c>
      <c r="BM49" s="3">
        <v>4</v>
      </c>
      <c r="BN49" s="3">
        <v>6</v>
      </c>
      <c r="BO49" s="3">
        <v>14</v>
      </c>
      <c r="BP49" s="3">
        <v>2828</v>
      </c>
      <c r="BQ49" s="3">
        <v>95</v>
      </c>
      <c r="BR49" s="3">
        <v>236</v>
      </c>
      <c r="BS49" s="3">
        <v>453</v>
      </c>
      <c r="BT49" s="3">
        <v>228</v>
      </c>
      <c r="BU49" s="3">
        <v>294</v>
      </c>
      <c r="BV49" s="3">
        <v>15</v>
      </c>
      <c r="BW49" s="3">
        <v>14</v>
      </c>
      <c r="BX49" s="3">
        <v>177</v>
      </c>
      <c r="BY49" s="3">
        <v>65</v>
      </c>
    </row>
    <row r="50" spans="1:77" x14ac:dyDescent="0.25">
      <c r="A50" s="3" t="s">
        <v>919</v>
      </c>
      <c r="B50" s="3">
        <v>245</v>
      </c>
      <c r="C50" s="3">
        <v>35894</v>
      </c>
      <c r="D50" s="3">
        <v>40</v>
      </c>
      <c r="E50" s="3">
        <v>30</v>
      </c>
      <c r="F50" s="3">
        <v>22</v>
      </c>
      <c r="G50" s="3">
        <v>147</v>
      </c>
      <c r="H50" s="3">
        <v>464</v>
      </c>
      <c r="I50" s="3">
        <v>632</v>
      </c>
      <c r="J50" s="3">
        <v>188</v>
      </c>
      <c r="K50" s="3">
        <v>297</v>
      </c>
      <c r="L50" s="3">
        <v>265</v>
      </c>
      <c r="M50" s="3">
        <v>255</v>
      </c>
      <c r="N50" s="3">
        <v>231</v>
      </c>
      <c r="O50" s="3">
        <v>310</v>
      </c>
      <c r="P50" s="3">
        <v>136</v>
      </c>
      <c r="Q50" s="3">
        <v>256</v>
      </c>
      <c r="R50" s="3">
        <v>50</v>
      </c>
      <c r="S50" s="3">
        <v>39</v>
      </c>
      <c r="T50" s="3">
        <v>106</v>
      </c>
      <c r="U50" s="3">
        <v>2194</v>
      </c>
      <c r="V50" s="3">
        <v>3140</v>
      </c>
      <c r="W50" s="3">
        <v>112</v>
      </c>
      <c r="X50" s="3">
        <v>56</v>
      </c>
      <c r="Y50" s="3">
        <v>4</v>
      </c>
      <c r="Z50" s="3">
        <v>31</v>
      </c>
      <c r="AA50" s="3">
        <v>103</v>
      </c>
      <c r="AB50" s="3">
        <v>178</v>
      </c>
      <c r="AC50" s="3">
        <v>227</v>
      </c>
      <c r="AD50" s="3">
        <v>186</v>
      </c>
      <c r="AE50" s="3">
        <v>2477</v>
      </c>
      <c r="AF50" s="3">
        <v>1408</v>
      </c>
      <c r="AG50" s="3">
        <v>1119</v>
      </c>
      <c r="AH50" s="3">
        <v>235</v>
      </c>
      <c r="AI50" s="3">
        <v>218</v>
      </c>
      <c r="AJ50" s="3">
        <v>249</v>
      </c>
      <c r="AK50" s="3">
        <v>537</v>
      </c>
      <c r="AL50" s="3">
        <v>1156</v>
      </c>
      <c r="AM50" s="3">
        <v>196</v>
      </c>
      <c r="AN50" s="3">
        <v>364</v>
      </c>
      <c r="AO50" s="3">
        <v>218</v>
      </c>
      <c r="AP50" s="3">
        <v>207</v>
      </c>
      <c r="AQ50" s="3">
        <v>529</v>
      </c>
      <c r="AR50" s="3">
        <v>737</v>
      </c>
      <c r="AS50" s="3">
        <v>540</v>
      </c>
      <c r="AT50" s="3">
        <v>594</v>
      </c>
      <c r="AU50" s="3">
        <v>617</v>
      </c>
      <c r="AV50" s="3">
        <v>614</v>
      </c>
      <c r="AW50" s="3">
        <v>754</v>
      </c>
      <c r="AX50" s="3">
        <v>1003</v>
      </c>
      <c r="AY50" s="3">
        <v>978</v>
      </c>
      <c r="AZ50" s="3">
        <v>486</v>
      </c>
      <c r="BA50" s="3">
        <v>688</v>
      </c>
      <c r="BB50" s="3">
        <v>315</v>
      </c>
      <c r="BC50" s="3">
        <v>770</v>
      </c>
      <c r="BD50" s="3">
        <v>181</v>
      </c>
      <c r="BE50" s="3">
        <v>41</v>
      </c>
      <c r="BF50" s="3">
        <v>645</v>
      </c>
      <c r="BG50" s="3">
        <v>22</v>
      </c>
      <c r="BH50" s="3">
        <v>39</v>
      </c>
      <c r="BI50" s="3">
        <v>358</v>
      </c>
      <c r="BJ50" s="3">
        <v>368</v>
      </c>
      <c r="BK50" s="3">
        <v>180</v>
      </c>
      <c r="BL50" s="3">
        <v>11</v>
      </c>
      <c r="BM50" s="3">
        <v>9</v>
      </c>
      <c r="BN50" s="3">
        <v>14</v>
      </c>
      <c r="BO50" s="3">
        <v>20</v>
      </c>
      <c r="BP50" s="3">
        <v>4249</v>
      </c>
      <c r="BQ50" s="3">
        <v>123</v>
      </c>
      <c r="BR50" s="3">
        <v>281</v>
      </c>
      <c r="BS50" s="3">
        <v>812</v>
      </c>
      <c r="BT50" s="3">
        <v>184</v>
      </c>
      <c r="BU50" s="3">
        <v>204</v>
      </c>
      <c r="BV50" s="3">
        <v>28</v>
      </c>
      <c r="BW50" s="3">
        <v>21</v>
      </c>
      <c r="BX50" s="3">
        <v>589</v>
      </c>
      <c r="BY50" s="3">
        <v>109</v>
      </c>
    </row>
    <row r="51" spans="1:77" x14ac:dyDescent="0.25">
      <c r="A51" s="3" t="s">
        <v>912</v>
      </c>
      <c r="B51" s="3">
        <v>146</v>
      </c>
      <c r="C51" s="3">
        <v>1123</v>
      </c>
      <c r="D51" s="3">
        <v>13</v>
      </c>
      <c r="E51" s="3">
        <v>12</v>
      </c>
      <c r="F51" s="3">
        <v>11</v>
      </c>
      <c r="G51" s="3">
        <v>79</v>
      </c>
      <c r="H51" s="3">
        <v>94</v>
      </c>
      <c r="I51" s="3">
        <v>289</v>
      </c>
      <c r="J51" s="3">
        <v>79</v>
      </c>
      <c r="K51" s="3">
        <v>101</v>
      </c>
      <c r="L51" s="3">
        <v>97</v>
      </c>
      <c r="M51" s="3">
        <v>89</v>
      </c>
      <c r="N51" s="3">
        <v>87</v>
      </c>
      <c r="O51" s="3">
        <v>101</v>
      </c>
      <c r="P51" s="3">
        <v>29</v>
      </c>
      <c r="Q51" s="3">
        <v>76</v>
      </c>
      <c r="R51" s="3">
        <v>24</v>
      </c>
      <c r="S51" s="3">
        <v>25</v>
      </c>
      <c r="T51" s="3">
        <v>42</v>
      </c>
      <c r="U51" s="3">
        <v>1302</v>
      </c>
      <c r="V51" s="3">
        <v>1686</v>
      </c>
      <c r="W51" s="3">
        <v>21</v>
      </c>
      <c r="X51" s="3">
        <v>11</v>
      </c>
      <c r="Y51" s="3">
        <v>3</v>
      </c>
      <c r="Z51" s="3">
        <v>4</v>
      </c>
      <c r="AA51" s="3">
        <v>16</v>
      </c>
      <c r="AB51" s="3">
        <v>130</v>
      </c>
      <c r="AC51" s="3">
        <v>117</v>
      </c>
      <c r="AD51" s="3">
        <v>78</v>
      </c>
      <c r="AE51" s="3">
        <v>3805</v>
      </c>
      <c r="AF51" s="3">
        <v>793</v>
      </c>
      <c r="AG51" s="3">
        <v>552</v>
      </c>
      <c r="AH51" s="3">
        <v>332</v>
      </c>
      <c r="AI51" s="3">
        <v>265</v>
      </c>
      <c r="AJ51" s="3">
        <v>349</v>
      </c>
      <c r="AK51" s="3">
        <v>269</v>
      </c>
      <c r="AL51" s="3">
        <v>281</v>
      </c>
      <c r="AM51" s="3">
        <v>72</v>
      </c>
      <c r="AN51" s="3">
        <v>785</v>
      </c>
      <c r="AO51" s="3">
        <v>57</v>
      </c>
      <c r="AP51" s="3">
        <v>70</v>
      </c>
      <c r="AQ51" s="3">
        <v>179</v>
      </c>
      <c r="AR51" s="3">
        <v>166</v>
      </c>
      <c r="AS51" s="3">
        <v>141</v>
      </c>
      <c r="AT51" s="3">
        <v>259</v>
      </c>
      <c r="AU51" s="3">
        <v>172</v>
      </c>
      <c r="AV51" s="3">
        <v>218</v>
      </c>
      <c r="AW51" s="3">
        <v>213</v>
      </c>
      <c r="AX51" s="3">
        <v>319</v>
      </c>
      <c r="AY51" s="3">
        <v>324</v>
      </c>
      <c r="AZ51" s="3">
        <v>143</v>
      </c>
      <c r="BA51" s="3">
        <v>201</v>
      </c>
      <c r="BB51" s="3">
        <v>343</v>
      </c>
      <c r="BC51" s="3">
        <v>383</v>
      </c>
      <c r="BD51" s="3">
        <v>181</v>
      </c>
      <c r="BE51" s="3">
        <v>17</v>
      </c>
      <c r="BF51" s="3">
        <v>331</v>
      </c>
      <c r="BG51" s="3">
        <v>30</v>
      </c>
      <c r="BH51" s="3">
        <v>13</v>
      </c>
      <c r="BI51" s="3">
        <v>84</v>
      </c>
      <c r="BJ51" s="3">
        <v>196</v>
      </c>
      <c r="BK51" s="3">
        <v>265</v>
      </c>
      <c r="BL51" s="3">
        <v>8</v>
      </c>
      <c r="BM51" s="3">
        <v>2</v>
      </c>
      <c r="BN51" s="3">
        <v>9</v>
      </c>
      <c r="BO51" s="3">
        <v>23</v>
      </c>
      <c r="BP51" s="3">
        <v>1106</v>
      </c>
      <c r="BQ51" s="3">
        <v>40</v>
      </c>
      <c r="BR51" s="3">
        <v>172</v>
      </c>
      <c r="BS51" s="3">
        <v>303</v>
      </c>
      <c r="BT51" s="3">
        <v>67</v>
      </c>
      <c r="BU51" s="3">
        <v>266</v>
      </c>
      <c r="BV51" s="3">
        <v>13</v>
      </c>
      <c r="BW51" s="3">
        <v>6</v>
      </c>
      <c r="BX51" s="3">
        <v>1338</v>
      </c>
      <c r="BY51" s="3">
        <v>210</v>
      </c>
    </row>
    <row r="52" spans="1:77" x14ac:dyDescent="0.25">
      <c r="A52" s="3" t="s">
        <v>915</v>
      </c>
      <c r="B52" s="3">
        <v>448</v>
      </c>
      <c r="C52" s="3">
        <v>28649</v>
      </c>
      <c r="D52" s="3">
        <v>32</v>
      </c>
      <c r="E52" s="3">
        <v>35</v>
      </c>
      <c r="F52" s="3">
        <v>22</v>
      </c>
      <c r="G52" s="3">
        <v>206</v>
      </c>
      <c r="H52" s="3">
        <v>674</v>
      </c>
      <c r="I52" s="3">
        <v>1350</v>
      </c>
      <c r="J52" s="3">
        <v>463</v>
      </c>
      <c r="K52" s="3">
        <v>586</v>
      </c>
      <c r="L52" s="3">
        <v>547</v>
      </c>
      <c r="M52" s="3">
        <v>411</v>
      </c>
      <c r="N52" s="3">
        <v>415</v>
      </c>
      <c r="O52" s="3">
        <v>768</v>
      </c>
      <c r="P52" s="3">
        <v>147</v>
      </c>
      <c r="Q52" s="3">
        <v>391</v>
      </c>
      <c r="R52" s="3">
        <v>67</v>
      </c>
      <c r="S52" s="3">
        <v>66</v>
      </c>
      <c r="T52" s="3">
        <v>157</v>
      </c>
      <c r="U52" s="3">
        <v>1207</v>
      </c>
      <c r="V52" s="3">
        <v>2825</v>
      </c>
      <c r="W52" s="3">
        <v>49</v>
      </c>
      <c r="X52" s="3">
        <v>31</v>
      </c>
      <c r="Y52" s="3">
        <v>3</v>
      </c>
      <c r="Z52" s="3">
        <v>18</v>
      </c>
      <c r="AA52" s="3">
        <v>38</v>
      </c>
      <c r="AB52" s="3">
        <v>151</v>
      </c>
      <c r="AC52" s="3">
        <v>177</v>
      </c>
      <c r="AD52" s="3">
        <v>180</v>
      </c>
      <c r="AE52" s="3">
        <v>2926</v>
      </c>
      <c r="AF52" s="3">
        <v>3067</v>
      </c>
      <c r="AG52" s="3">
        <v>2290</v>
      </c>
      <c r="AH52" s="3">
        <v>282</v>
      </c>
      <c r="AI52" s="3">
        <v>270</v>
      </c>
      <c r="AJ52" s="3">
        <v>304</v>
      </c>
      <c r="AK52" s="3">
        <v>738</v>
      </c>
      <c r="AL52" s="3">
        <v>1621</v>
      </c>
      <c r="AM52" s="3">
        <v>145</v>
      </c>
      <c r="AN52" s="3">
        <v>446</v>
      </c>
      <c r="AO52" s="3">
        <v>187</v>
      </c>
      <c r="AP52" s="3">
        <v>293</v>
      </c>
      <c r="AQ52" s="3">
        <v>628</v>
      </c>
      <c r="AR52" s="3">
        <v>961</v>
      </c>
      <c r="AS52" s="3">
        <v>659</v>
      </c>
      <c r="AT52" s="3">
        <v>783</v>
      </c>
      <c r="AU52" s="3">
        <v>723</v>
      </c>
      <c r="AV52" s="3">
        <v>715</v>
      </c>
      <c r="AW52" s="3">
        <v>937</v>
      </c>
      <c r="AX52" s="3">
        <v>1629</v>
      </c>
      <c r="AY52" s="3">
        <v>1532</v>
      </c>
      <c r="AZ52" s="3">
        <v>597</v>
      </c>
      <c r="BA52" s="3">
        <v>1003</v>
      </c>
      <c r="BB52" s="3">
        <v>396</v>
      </c>
      <c r="BC52" s="3">
        <v>1403</v>
      </c>
      <c r="BD52" s="3">
        <v>294</v>
      </c>
      <c r="BE52" s="3">
        <v>64</v>
      </c>
      <c r="BF52" s="3">
        <v>1109</v>
      </c>
      <c r="BG52" s="3">
        <v>154</v>
      </c>
      <c r="BH52" s="3">
        <v>40</v>
      </c>
      <c r="BI52" s="3">
        <v>475</v>
      </c>
      <c r="BJ52" s="3">
        <v>1301</v>
      </c>
      <c r="BK52" s="3">
        <v>573</v>
      </c>
      <c r="BL52" s="3">
        <v>156</v>
      </c>
      <c r="BM52" s="3">
        <v>144</v>
      </c>
      <c r="BN52" s="3">
        <v>116</v>
      </c>
      <c r="BO52" s="3">
        <v>164</v>
      </c>
      <c r="BP52" s="3">
        <v>2322</v>
      </c>
      <c r="BQ52" s="3">
        <v>395</v>
      </c>
      <c r="BR52" s="3">
        <v>440</v>
      </c>
      <c r="BS52" s="3">
        <v>674</v>
      </c>
      <c r="BT52" s="3">
        <v>236</v>
      </c>
      <c r="BU52" s="3">
        <v>321</v>
      </c>
      <c r="BV52" s="3">
        <v>41</v>
      </c>
      <c r="BW52" s="3">
        <v>8</v>
      </c>
      <c r="BX52" s="3">
        <v>674</v>
      </c>
      <c r="BY52" s="3">
        <v>103</v>
      </c>
    </row>
    <row r="53" spans="1:77" x14ac:dyDescent="0.25">
      <c r="A53" s="3" t="s">
        <v>1080</v>
      </c>
      <c r="B53" s="3">
        <v>111</v>
      </c>
      <c r="C53" s="3">
        <v>196</v>
      </c>
      <c r="D53" s="3">
        <v>2</v>
      </c>
      <c r="E53" s="3">
        <v>6</v>
      </c>
      <c r="F53" s="3">
        <v>1</v>
      </c>
      <c r="G53" s="3">
        <v>202</v>
      </c>
      <c r="H53" s="3">
        <v>385</v>
      </c>
      <c r="I53" s="3">
        <v>1877</v>
      </c>
      <c r="J53" s="3">
        <v>172</v>
      </c>
      <c r="K53" s="3">
        <v>297</v>
      </c>
      <c r="L53" s="3">
        <v>274</v>
      </c>
      <c r="M53" s="3">
        <v>185</v>
      </c>
      <c r="N53" s="3">
        <v>228</v>
      </c>
      <c r="O53" s="3">
        <v>158</v>
      </c>
      <c r="P53" s="3">
        <v>85</v>
      </c>
      <c r="Q53" s="3">
        <v>193</v>
      </c>
      <c r="R53" s="3">
        <v>63</v>
      </c>
      <c r="S53" s="3">
        <v>47</v>
      </c>
      <c r="T53" s="3">
        <v>1</v>
      </c>
      <c r="U53" s="3">
        <v>14</v>
      </c>
      <c r="V53" s="3">
        <v>1018</v>
      </c>
      <c r="W53" s="3">
        <v>26</v>
      </c>
      <c r="X53" s="3">
        <v>10</v>
      </c>
      <c r="Y53" s="3">
        <v>3</v>
      </c>
      <c r="Z53" s="3">
        <v>3</v>
      </c>
      <c r="AA53" s="3">
        <v>24</v>
      </c>
      <c r="AB53" s="3">
        <v>45</v>
      </c>
      <c r="AC53" s="3">
        <v>81</v>
      </c>
      <c r="AD53" s="3">
        <v>100</v>
      </c>
      <c r="AE53" s="3">
        <v>2628</v>
      </c>
      <c r="AF53" s="3">
        <v>596</v>
      </c>
      <c r="AG53" s="3">
        <v>162</v>
      </c>
      <c r="AH53" s="3">
        <v>132</v>
      </c>
      <c r="AI53" s="3">
        <v>143</v>
      </c>
      <c r="AJ53" s="3">
        <v>170</v>
      </c>
      <c r="AK53" s="3">
        <v>395</v>
      </c>
      <c r="AL53" s="3">
        <v>1122</v>
      </c>
      <c r="AM53" s="3">
        <v>1104</v>
      </c>
      <c r="AN53" s="3">
        <v>461</v>
      </c>
      <c r="AO53" s="3">
        <v>1076</v>
      </c>
      <c r="AP53" s="3">
        <v>248</v>
      </c>
      <c r="AQ53" s="3">
        <v>455</v>
      </c>
      <c r="AR53" s="3">
        <v>676</v>
      </c>
      <c r="AS53" s="3">
        <v>432</v>
      </c>
      <c r="AT53" s="3">
        <v>584</v>
      </c>
      <c r="AU53" s="3">
        <v>538</v>
      </c>
      <c r="AV53" s="3">
        <v>326</v>
      </c>
      <c r="AW53" s="3">
        <v>657</v>
      </c>
      <c r="AX53" s="3">
        <v>625</v>
      </c>
      <c r="AY53" s="3">
        <v>933</v>
      </c>
      <c r="AZ53" s="3">
        <v>453</v>
      </c>
      <c r="BA53" s="3">
        <v>522</v>
      </c>
      <c r="BB53" s="3">
        <v>201</v>
      </c>
      <c r="BC53" s="3">
        <v>795</v>
      </c>
      <c r="BD53" s="3">
        <v>151</v>
      </c>
      <c r="BE53" s="3">
        <v>38</v>
      </c>
      <c r="BF53" s="3">
        <v>807</v>
      </c>
      <c r="BG53" s="3">
        <v>228</v>
      </c>
      <c r="BH53" s="3">
        <v>38</v>
      </c>
      <c r="BI53" s="3">
        <v>475</v>
      </c>
      <c r="BJ53" s="3">
        <v>594</v>
      </c>
      <c r="BK53" s="3">
        <v>120</v>
      </c>
      <c r="BL53" s="3">
        <v>16</v>
      </c>
      <c r="BM53" s="3">
        <v>20</v>
      </c>
      <c r="BN53" s="3">
        <v>18</v>
      </c>
      <c r="BO53" s="3">
        <v>18</v>
      </c>
      <c r="BP53" s="3">
        <v>357</v>
      </c>
      <c r="BQ53" s="3">
        <v>156</v>
      </c>
      <c r="BR53" s="3">
        <v>188</v>
      </c>
      <c r="BS53" s="3">
        <v>252</v>
      </c>
      <c r="BT53" s="3">
        <v>70</v>
      </c>
      <c r="BU53" s="3">
        <v>133</v>
      </c>
      <c r="BV53" s="3">
        <v>22</v>
      </c>
      <c r="BW53" s="3">
        <v>9</v>
      </c>
      <c r="BX53" s="3">
        <v>7</v>
      </c>
      <c r="BY53" s="3">
        <v>15</v>
      </c>
    </row>
    <row r="54" spans="1:77" x14ac:dyDescent="0.25">
      <c r="A54" s="3" t="s">
        <v>949</v>
      </c>
      <c r="B54" s="3">
        <v>51</v>
      </c>
      <c r="C54" s="3">
        <v>112</v>
      </c>
      <c r="D54" s="3">
        <v>5</v>
      </c>
      <c r="E54" s="3">
        <v>8</v>
      </c>
      <c r="F54" s="3">
        <v>1</v>
      </c>
      <c r="G54" s="3">
        <v>69</v>
      </c>
      <c r="H54" s="3">
        <v>78</v>
      </c>
      <c r="I54" s="3">
        <v>621</v>
      </c>
      <c r="J54" s="3">
        <v>102</v>
      </c>
      <c r="K54" s="3">
        <v>151</v>
      </c>
      <c r="L54" s="3">
        <v>132</v>
      </c>
      <c r="M54" s="3">
        <v>115</v>
      </c>
      <c r="N54" s="3">
        <v>149</v>
      </c>
      <c r="O54" s="3">
        <v>80</v>
      </c>
      <c r="P54" s="3">
        <v>58</v>
      </c>
      <c r="Q54" s="3">
        <v>104</v>
      </c>
      <c r="R54" s="3">
        <v>28</v>
      </c>
      <c r="S54" s="3">
        <v>16</v>
      </c>
      <c r="T54" s="3">
        <v>0</v>
      </c>
      <c r="U54" s="3">
        <v>8</v>
      </c>
      <c r="V54" s="3">
        <v>1103</v>
      </c>
      <c r="W54" s="3">
        <v>14</v>
      </c>
      <c r="X54" s="3">
        <v>8</v>
      </c>
      <c r="Y54" s="3">
        <v>1</v>
      </c>
      <c r="Z54" s="3">
        <v>1</v>
      </c>
      <c r="AA54" s="3">
        <v>10</v>
      </c>
      <c r="AB54" s="3">
        <v>79</v>
      </c>
      <c r="AC54" s="3">
        <v>147</v>
      </c>
      <c r="AD54" s="3">
        <v>73</v>
      </c>
      <c r="AE54" s="3">
        <v>2641</v>
      </c>
      <c r="AF54" s="3">
        <v>223</v>
      </c>
      <c r="AG54" s="3">
        <v>87</v>
      </c>
      <c r="AH54" s="3">
        <v>61</v>
      </c>
      <c r="AI54" s="3">
        <v>98</v>
      </c>
      <c r="AJ54" s="3">
        <v>92</v>
      </c>
      <c r="AK54" s="3">
        <v>237</v>
      </c>
      <c r="AL54" s="3">
        <v>316</v>
      </c>
      <c r="AM54" s="3">
        <v>128</v>
      </c>
      <c r="AN54" s="3">
        <v>279</v>
      </c>
      <c r="AO54" s="3">
        <v>153</v>
      </c>
      <c r="AP54" s="3">
        <v>119</v>
      </c>
      <c r="AQ54" s="3">
        <v>145</v>
      </c>
      <c r="AR54" s="3">
        <v>182</v>
      </c>
      <c r="AS54" s="3">
        <v>143</v>
      </c>
      <c r="AT54" s="3">
        <v>161</v>
      </c>
      <c r="AU54" s="3">
        <v>195</v>
      </c>
      <c r="AV54" s="3">
        <v>180</v>
      </c>
      <c r="AW54" s="3">
        <v>195</v>
      </c>
      <c r="AX54" s="3">
        <v>190</v>
      </c>
      <c r="AY54" s="3">
        <v>304</v>
      </c>
      <c r="AZ54" s="3">
        <v>149</v>
      </c>
      <c r="BA54" s="3">
        <v>205</v>
      </c>
      <c r="BB54" s="3">
        <v>153</v>
      </c>
      <c r="BC54" s="3">
        <v>529</v>
      </c>
      <c r="BD54" s="3">
        <v>175</v>
      </c>
      <c r="BE54" s="3">
        <v>35</v>
      </c>
      <c r="BF54" s="3">
        <v>226</v>
      </c>
      <c r="BG54" s="3">
        <v>16</v>
      </c>
      <c r="BH54" s="3">
        <v>8</v>
      </c>
      <c r="BI54" s="3">
        <v>225</v>
      </c>
      <c r="BJ54" s="3">
        <v>190</v>
      </c>
      <c r="BK54" s="3">
        <v>81</v>
      </c>
      <c r="BL54" s="3">
        <v>2</v>
      </c>
      <c r="BM54" s="3">
        <v>2</v>
      </c>
      <c r="BN54" s="3">
        <v>4</v>
      </c>
      <c r="BO54" s="3">
        <v>2</v>
      </c>
      <c r="BP54" s="3">
        <v>94</v>
      </c>
      <c r="BQ54" s="3">
        <v>39</v>
      </c>
      <c r="BR54" s="3">
        <v>48</v>
      </c>
      <c r="BS54" s="3">
        <v>46</v>
      </c>
      <c r="BT54" s="3">
        <v>28</v>
      </c>
      <c r="BU54" s="3">
        <v>107</v>
      </c>
      <c r="BV54" s="3">
        <v>7</v>
      </c>
      <c r="BW54" s="3">
        <v>15</v>
      </c>
      <c r="BX54" s="3">
        <v>24</v>
      </c>
      <c r="BY54" s="3">
        <v>17</v>
      </c>
    </row>
    <row r="55" spans="1:77" x14ac:dyDescent="0.25">
      <c r="A55" s="3" t="s">
        <v>1081</v>
      </c>
      <c r="B55" s="3">
        <v>88</v>
      </c>
      <c r="C55" s="3">
        <v>114</v>
      </c>
      <c r="D55" s="3">
        <v>6</v>
      </c>
      <c r="E55" s="3">
        <v>5</v>
      </c>
      <c r="F55" s="3">
        <v>2</v>
      </c>
      <c r="G55" s="3">
        <v>193</v>
      </c>
      <c r="H55" s="3">
        <v>166</v>
      </c>
      <c r="I55" s="3">
        <v>1168</v>
      </c>
      <c r="J55" s="3">
        <v>124</v>
      </c>
      <c r="K55" s="3">
        <v>232</v>
      </c>
      <c r="L55" s="3">
        <v>219</v>
      </c>
      <c r="M55" s="3">
        <v>173</v>
      </c>
      <c r="N55" s="3">
        <v>177</v>
      </c>
      <c r="O55" s="3">
        <v>130</v>
      </c>
      <c r="P55" s="3">
        <v>87</v>
      </c>
      <c r="Q55" s="3">
        <v>193</v>
      </c>
      <c r="R55" s="3">
        <v>33</v>
      </c>
      <c r="S55" s="3">
        <v>29</v>
      </c>
      <c r="T55" s="3">
        <v>0</v>
      </c>
      <c r="U55" s="3">
        <v>9</v>
      </c>
      <c r="V55" s="3">
        <v>430</v>
      </c>
      <c r="W55" s="3">
        <v>12</v>
      </c>
      <c r="X55" s="3">
        <v>13</v>
      </c>
      <c r="Y55" s="3">
        <v>2</v>
      </c>
      <c r="Z55" s="3">
        <v>4</v>
      </c>
      <c r="AA55" s="3">
        <v>10</v>
      </c>
      <c r="AB55" s="3">
        <v>13</v>
      </c>
      <c r="AC55" s="3">
        <v>20</v>
      </c>
      <c r="AD55" s="3">
        <v>96</v>
      </c>
      <c r="AE55" s="3">
        <v>374</v>
      </c>
      <c r="AF55" s="3">
        <v>372</v>
      </c>
      <c r="AG55" s="3">
        <v>108</v>
      </c>
      <c r="AH55" s="3">
        <v>86</v>
      </c>
      <c r="AI55" s="3">
        <v>99</v>
      </c>
      <c r="AJ55" s="3">
        <v>103</v>
      </c>
      <c r="AK55" s="3">
        <v>250</v>
      </c>
      <c r="AL55" s="3">
        <v>817</v>
      </c>
      <c r="AM55" s="3">
        <v>700</v>
      </c>
      <c r="AN55" s="3">
        <v>105</v>
      </c>
      <c r="AO55" s="3">
        <v>654</v>
      </c>
      <c r="AP55" s="3">
        <v>116</v>
      </c>
      <c r="AQ55" s="3">
        <v>329</v>
      </c>
      <c r="AR55" s="3">
        <v>481</v>
      </c>
      <c r="AS55" s="3">
        <v>331</v>
      </c>
      <c r="AT55" s="3">
        <v>344</v>
      </c>
      <c r="AU55" s="3">
        <v>411</v>
      </c>
      <c r="AV55" s="3">
        <v>217</v>
      </c>
      <c r="AW55" s="3">
        <v>438</v>
      </c>
      <c r="AX55" s="3">
        <v>487</v>
      </c>
      <c r="AY55" s="3">
        <v>711</v>
      </c>
      <c r="AZ55" s="3">
        <v>387</v>
      </c>
      <c r="BA55" s="3">
        <v>447</v>
      </c>
      <c r="BB55" s="3">
        <v>114</v>
      </c>
      <c r="BC55" s="3">
        <v>128</v>
      </c>
      <c r="BD55" s="3">
        <v>105</v>
      </c>
      <c r="BE55" s="3">
        <v>46</v>
      </c>
      <c r="BF55" s="3">
        <v>414</v>
      </c>
      <c r="BG55" s="3">
        <v>27</v>
      </c>
      <c r="BH55" s="3">
        <v>5</v>
      </c>
      <c r="BI55" s="3">
        <v>497</v>
      </c>
      <c r="BJ55" s="3">
        <v>349</v>
      </c>
      <c r="BK55" s="3">
        <v>59</v>
      </c>
      <c r="BL55" s="3">
        <v>6</v>
      </c>
      <c r="BM55" s="3">
        <v>2</v>
      </c>
      <c r="BN55" s="3">
        <v>7</v>
      </c>
      <c r="BO55" s="3">
        <v>8</v>
      </c>
      <c r="BP55" s="3">
        <v>152</v>
      </c>
      <c r="BQ55" s="3">
        <v>34</v>
      </c>
      <c r="BR55" s="3">
        <v>88</v>
      </c>
      <c r="BS55" s="3">
        <v>115</v>
      </c>
      <c r="BT55" s="3">
        <v>41</v>
      </c>
      <c r="BU55" s="3">
        <v>96</v>
      </c>
      <c r="BV55" s="3">
        <v>11</v>
      </c>
      <c r="BW55" s="3">
        <v>31</v>
      </c>
      <c r="BX55" s="3">
        <v>2</v>
      </c>
      <c r="BY55" s="3">
        <v>40</v>
      </c>
    </row>
    <row r="56" spans="1:77" x14ac:dyDescent="0.25">
      <c r="A56" s="3" t="s">
        <v>1082</v>
      </c>
      <c r="B56" s="3">
        <v>120</v>
      </c>
      <c r="C56" s="3">
        <v>182</v>
      </c>
      <c r="D56" s="3">
        <v>3</v>
      </c>
      <c r="E56" s="3">
        <v>9</v>
      </c>
      <c r="F56" s="3">
        <v>3</v>
      </c>
      <c r="G56" s="3">
        <v>110</v>
      </c>
      <c r="H56" s="3">
        <v>182</v>
      </c>
      <c r="I56" s="3">
        <v>1139</v>
      </c>
      <c r="J56" s="3">
        <v>137</v>
      </c>
      <c r="K56" s="3">
        <v>242</v>
      </c>
      <c r="L56" s="3">
        <v>189</v>
      </c>
      <c r="M56" s="3">
        <v>203</v>
      </c>
      <c r="N56" s="3">
        <v>186</v>
      </c>
      <c r="O56" s="3">
        <v>124</v>
      </c>
      <c r="P56" s="3">
        <v>59</v>
      </c>
      <c r="Q56" s="3">
        <v>161</v>
      </c>
      <c r="R56" s="3">
        <v>46</v>
      </c>
      <c r="S56" s="3">
        <v>34</v>
      </c>
      <c r="T56" s="3">
        <v>0</v>
      </c>
      <c r="U56" s="3">
        <v>11</v>
      </c>
      <c r="V56" s="3">
        <v>3132</v>
      </c>
      <c r="W56" s="3">
        <v>29</v>
      </c>
      <c r="X56" s="3">
        <v>3</v>
      </c>
      <c r="Y56" s="3">
        <v>2</v>
      </c>
      <c r="Z56" s="3">
        <v>3</v>
      </c>
      <c r="AA56" s="3">
        <v>8</v>
      </c>
      <c r="AB56" s="3">
        <v>23</v>
      </c>
      <c r="AC56" s="3">
        <v>43</v>
      </c>
      <c r="AD56" s="3">
        <v>133</v>
      </c>
      <c r="AE56" s="3">
        <v>2713</v>
      </c>
      <c r="AF56" s="3">
        <v>508</v>
      </c>
      <c r="AG56" s="3">
        <v>204</v>
      </c>
      <c r="AH56" s="3">
        <v>161</v>
      </c>
      <c r="AI56" s="3">
        <v>219</v>
      </c>
      <c r="AJ56" s="3">
        <v>313</v>
      </c>
      <c r="AK56" s="3">
        <v>484</v>
      </c>
      <c r="AL56" s="3">
        <v>634</v>
      </c>
      <c r="AM56" s="3">
        <v>253</v>
      </c>
      <c r="AN56" s="3">
        <v>450</v>
      </c>
      <c r="AO56" s="3">
        <v>327</v>
      </c>
      <c r="AP56" s="3">
        <v>185</v>
      </c>
      <c r="AQ56" s="3">
        <v>350</v>
      </c>
      <c r="AR56" s="3">
        <v>362</v>
      </c>
      <c r="AS56" s="3">
        <v>295</v>
      </c>
      <c r="AT56" s="3">
        <v>374</v>
      </c>
      <c r="AU56" s="3">
        <v>411</v>
      </c>
      <c r="AV56" s="3">
        <v>351</v>
      </c>
      <c r="AW56" s="3">
        <v>389</v>
      </c>
      <c r="AX56" s="3">
        <v>417</v>
      </c>
      <c r="AY56" s="3">
        <v>543</v>
      </c>
      <c r="AZ56" s="3">
        <v>312</v>
      </c>
      <c r="BA56" s="3">
        <v>366</v>
      </c>
      <c r="BB56" s="3">
        <v>500</v>
      </c>
      <c r="BC56" s="3">
        <v>727</v>
      </c>
      <c r="BD56" s="3">
        <v>239</v>
      </c>
      <c r="BE56" s="3">
        <v>43</v>
      </c>
      <c r="BF56" s="3">
        <v>419</v>
      </c>
      <c r="BG56" s="3">
        <v>32</v>
      </c>
      <c r="BH56" s="3">
        <v>20</v>
      </c>
      <c r="BI56" s="3">
        <v>394</v>
      </c>
      <c r="BJ56" s="3">
        <v>340</v>
      </c>
      <c r="BK56" s="3">
        <v>130</v>
      </c>
      <c r="BL56" s="3">
        <v>2</v>
      </c>
      <c r="BM56" s="3">
        <v>5</v>
      </c>
      <c r="BN56" s="3">
        <v>7</v>
      </c>
      <c r="BO56" s="3">
        <v>10</v>
      </c>
      <c r="BP56" s="3">
        <v>304</v>
      </c>
      <c r="BQ56" s="3">
        <v>44</v>
      </c>
      <c r="BR56" s="3">
        <v>157</v>
      </c>
      <c r="BS56" s="3">
        <v>365</v>
      </c>
      <c r="BT56" s="3">
        <v>70</v>
      </c>
      <c r="BU56" s="3">
        <v>199</v>
      </c>
      <c r="BV56" s="3">
        <v>18</v>
      </c>
      <c r="BW56" s="3">
        <v>11</v>
      </c>
      <c r="BX56" s="3">
        <v>38</v>
      </c>
      <c r="BY56" s="3">
        <v>12</v>
      </c>
    </row>
    <row r="57" spans="1:77" x14ac:dyDescent="0.25">
      <c r="A57" s="3" t="s">
        <v>925</v>
      </c>
      <c r="B57" s="3">
        <v>96</v>
      </c>
      <c r="C57" s="3">
        <v>101</v>
      </c>
      <c r="D57" s="3">
        <v>3</v>
      </c>
      <c r="E57" s="3">
        <v>2</v>
      </c>
      <c r="F57" s="3">
        <v>1</v>
      </c>
      <c r="G57" s="3">
        <v>206</v>
      </c>
      <c r="H57" s="3">
        <v>227</v>
      </c>
      <c r="I57" s="3">
        <v>851</v>
      </c>
      <c r="J57" s="3">
        <v>110</v>
      </c>
      <c r="K57" s="3">
        <v>179</v>
      </c>
      <c r="L57" s="3">
        <v>140</v>
      </c>
      <c r="M57" s="3">
        <v>127</v>
      </c>
      <c r="N57" s="3">
        <v>119</v>
      </c>
      <c r="O57" s="3">
        <v>87</v>
      </c>
      <c r="P57" s="3">
        <v>55</v>
      </c>
      <c r="Q57" s="3">
        <v>123</v>
      </c>
      <c r="R57" s="3">
        <v>31</v>
      </c>
      <c r="S57" s="3">
        <v>24</v>
      </c>
      <c r="T57" s="3">
        <v>0</v>
      </c>
      <c r="U57" s="3">
        <v>8</v>
      </c>
      <c r="V57" s="3">
        <v>284</v>
      </c>
      <c r="W57" s="3">
        <v>27</v>
      </c>
      <c r="X57" s="3">
        <v>23</v>
      </c>
      <c r="Y57" s="3">
        <v>2</v>
      </c>
      <c r="Z57" s="3">
        <v>5</v>
      </c>
      <c r="AA57" s="3">
        <v>18</v>
      </c>
      <c r="AB57" s="3">
        <v>15</v>
      </c>
      <c r="AC57" s="3">
        <v>14</v>
      </c>
      <c r="AD57" s="3">
        <v>114</v>
      </c>
      <c r="AE57" s="3">
        <v>420</v>
      </c>
      <c r="AF57" s="3">
        <v>541</v>
      </c>
      <c r="AG57" s="3">
        <v>102</v>
      </c>
      <c r="AH57" s="3">
        <v>134</v>
      </c>
      <c r="AI57" s="3">
        <v>321</v>
      </c>
      <c r="AJ57" s="3">
        <v>219</v>
      </c>
      <c r="AK57" s="3">
        <v>253</v>
      </c>
      <c r="AL57" s="3">
        <v>1118</v>
      </c>
      <c r="AM57" s="3">
        <v>1799</v>
      </c>
      <c r="AN57" s="3">
        <v>88</v>
      </c>
      <c r="AO57" s="3">
        <v>1692</v>
      </c>
      <c r="AP57" s="3">
        <v>109</v>
      </c>
      <c r="AQ57" s="3">
        <v>445</v>
      </c>
      <c r="AR57" s="3">
        <v>611</v>
      </c>
      <c r="AS57" s="3">
        <v>414</v>
      </c>
      <c r="AT57" s="3">
        <v>446</v>
      </c>
      <c r="AU57" s="3">
        <v>480</v>
      </c>
      <c r="AV57" s="3">
        <v>235</v>
      </c>
      <c r="AW57" s="3">
        <v>659</v>
      </c>
      <c r="AX57" s="3">
        <v>558</v>
      </c>
      <c r="AY57" s="3">
        <v>970</v>
      </c>
      <c r="AZ57" s="3">
        <v>468</v>
      </c>
      <c r="BA57" s="3">
        <v>499</v>
      </c>
      <c r="BB57" s="3">
        <v>187</v>
      </c>
      <c r="BC57" s="3">
        <v>129</v>
      </c>
      <c r="BD57" s="3">
        <v>257</v>
      </c>
      <c r="BE57" s="3">
        <v>48</v>
      </c>
      <c r="BF57" s="3">
        <v>698</v>
      </c>
      <c r="BG57" s="3">
        <v>19</v>
      </c>
      <c r="BH57" s="3">
        <v>28</v>
      </c>
      <c r="BI57" s="3">
        <v>743</v>
      </c>
      <c r="BJ57" s="3">
        <v>331</v>
      </c>
      <c r="BK57" s="3">
        <v>24</v>
      </c>
      <c r="BL57" s="3">
        <v>2</v>
      </c>
      <c r="BM57" s="3">
        <v>1</v>
      </c>
      <c r="BN57" s="3">
        <v>0</v>
      </c>
      <c r="BO57" s="3">
        <v>3</v>
      </c>
      <c r="BP57" s="3">
        <v>110</v>
      </c>
      <c r="BQ57" s="3">
        <v>17</v>
      </c>
      <c r="BR57" s="3">
        <v>45</v>
      </c>
      <c r="BS57" s="3">
        <v>57</v>
      </c>
      <c r="BT57" s="3">
        <v>38</v>
      </c>
      <c r="BU57" s="3">
        <v>57</v>
      </c>
      <c r="BV57" s="3">
        <v>5</v>
      </c>
      <c r="BW57" s="3">
        <v>48</v>
      </c>
      <c r="BX57" s="3">
        <v>2</v>
      </c>
      <c r="BY57" s="3">
        <v>17</v>
      </c>
    </row>
    <row r="58" spans="1:77" x14ac:dyDescent="0.25">
      <c r="A58" s="3" t="s">
        <v>1083</v>
      </c>
      <c r="B58" s="3">
        <v>54</v>
      </c>
      <c r="C58" s="3">
        <v>112</v>
      </c>
      <c r="D58" s="3">
        <v>7</v>
      </c>
      <c r="E58" s="3">
        <v>9</v>
      </c>
      <c r="F58" s="3">
        <v>1</v>
      </c>
      <c r="G58" s="3">
        <v>166</v>
      </c>
      <c r="H58" s="3">
        <v>166</v>
      </c>
      <c r="I58" s="3">
        <v>1292</v>
      </c>
      <c r="J58" s="3">
        <v>189</v>
      </c>
      <c r="K58" s="3">
        <v>277</v>
      </c>
      <c r="L58" s="3">
        <v>243</v>
      </c>
      <c r="M58" s="3">
        <v>221</v>
      </c>
      <c r="N58" s="3">
        <v>155</v>
      </c>
      <c r="O58" s="3">
        <v>104</v>
      </c>
      <c r="P58" s="3">
        <v>72</v>
      </c>
      <c r="Q58" s="3">
        <v>206</v>
      </c>
      <c r="R58" s="3">
        <v>20</v>
      </c>
      <c r="S58" s="3">
        <v>22</v>
      </c>
      <c r="T58" s="3">
        <v>0</v>
      </c>
      <c r="U58" s="3">
        <v>11</v>
      </c>
      <c r="V58" s="3">
        <v>544</v>
      </c>
      <c r="W58" s="3">
        <v>5</v>
      </c>
      <c r="X58" s="3">
        <v>14</v>
      </c>
      <c r="Y58" s="3">
        <v>1</v>
      </c>
      <c r="Z58" s="3">
        <v>1</v>
      </c>
      <c r="AA58" s="3">
        <v>3</v>
      </c>
      <c r="AB58" s="3">
        <v>24</v>
      </c>
      <c r="AC58" s="3">
        <v>27</v>
      </c>
      <c r="AD58" s="3">
        <v>85</v>
      </c>
      <c r="AE58" s="3">
        <v>670</v>
      </c>
      <c r="AF58" s="3">
        <v>369</v>
      </c>
      <c r="AG58" s="3">
        <v>88</v>
      </c>
      <c r="AH58" s="3">
        <v>73</v>
      </c>
      <c r="AI58" s="3">
        <v>117</v>
      </c>
      <c r="AJ58" s="3">
        <v>128</v>
      </c>
      <c r="AK58" s="3">
        <v>246</v>
      </c>
      <c r="AL58" s="3">
        <v>785</v>
      </c>
      <c r="AM58" s="3">
        <v>611</v>
      </c>
      <c r="AN58" s="3">
        <v>117</v>
      </c>
      <c r="AO58" s="3">
        <v>502</v>
      </c>
      <c r="AP58" s="3">
        <v>127</v>
      </c>
      <c r="AQ58" s="3">
        <v>286</v>
      </c>
      <c r="AR58" s="3">
        <v>415</v>
      </c>
      <c r="AS58" s="3">
        <v>266</v>
      </c>
      <c r="AT58" s="3">
        <v>249</v>
      </c>
      <c r="AU58" s="3">
        <v>357</v>
      </c>
      <c r="AV58" s="3">
        <v>176</v>
      </c>
      <c r="AW58" s="3">
        <v>394</v>
      </c>
      <c r="AX58" s="3">
        <v>378</v>
      </c>
      <c r="AY58" s="3">
        <v>585</v>
      </c>
      <c r="AZ58" s="3">
        <v>309</v>
      </c>
      <c r="BA58" s="3">
        <v>339</v>
      </c>
      <c r="BB58" s="3">
        <v>183</v>
      </c>
      <c r="BC58" s="3">
        <v>160</v>
      </c>
      <c r="BD58" s="3">
        <v>170</v>
      </c>
      <c r="BE58" s="3">
        <v>24</v>
      </c>
      <c r="BF58" s="3">
        <v>355</v>
      </c>
      <c r="BG58" s="3">
        <v>11</v>
      </c>
      <c r="BH58" s="3">
        <v>8</v>
      </c>
      <c r="BI58" s="3">
        <v>872</v>
      </c>
      <c r="BJ58" s="3">
        <v>345</v>
      </c>
      <c r="BK58" s="3">
        <v>65</v>
      </c>
      <c r="BL58" s="3">
        <v>14</v>
      </c>
      <c r="BM58" s="3">
        <v>11</v>
      </c>
      <c r="BN58" s="3">
        <v>21</v>
      </c>
      <c r="BO58" s="3">
        <v>17</v>
      </c>
      <c r="BP58" s="3">
        <v>97</v>
      </c>
      <c r="BQ58" s="3">
        <v>34</v>
      </c>
      <c r="BR58" s="3">
        <v>67</v>
      </c>
      <c r="BS58" s="3">
        <v>35</v>
      </c>
      <c r="BT58" s="3">
        <v>41</v>
      </c>
      <c r="BU58" s="3">
        <v>126</v>
      </c>
      <c r="BV58" s="3">
        <v>2</v>
      </c>
      <c r="BW58" s="3">
        <v>101</v>
      </c>
      <c r="BX58" s="3">
        <v>29</v>
      </c>
      <c r="BY58" s="3">
        <v>52</v>
      </c>
    </row>
    <row r="59" spans="1:77" x14ac:dyDescent="0.25">
      <c r="A59" s="3" t="s">
        <v>939</v>
      </c>
      <c r="B59" s="3">
        <v>120</v>
      </c>
      <c r="C59" s="3">
        <v>121</v>
      </c>
      <c r="D59" s="3">
        <v>2</v>
      </c>
      <c r="E59" s="3">
        <v>9</v>
      </c>
      <c r="F59" s="3">
        <v>0</v>
      </c>
      <c r="G59" s="3">
        <v>296</v>
      </c>
      <c r="H59" s="3">
        <v>212</v>
      </c>
      <c r="I59" s="3">
        <v>917</v>
      </c>
      <c r="J59" s="3">
        <v>167</v>
      </c>
      <c r="K59" s="3">
        <v>223</v>
      </c>
      <c r="L59" s="3">
        <v>244</v>
      </c>
      <c r="M59" s="3">
        <v>215</v>
      </c>
      <c r="N59" s="3">
        <v>179</v>
      </c>
      <c r="O59" s="3">
        <v>111</v>
      </c>
      <c r="P59" s="3">
        <v>72</v>
      </c>
      <c r="Q59" s="3">
        <v>231</v>
      </c>
      <c r="R59" s="3">
        <v>46</v>
      </c>
      <c r="S59" s="3">
        <v>35</v>
      </c>
      <c r="T59" s="3">
        <v>0</v>
      </c>
      <c r="U59" s="3">
        <v>8</v>
      </c>
      <c r="V59" s="3">
        <v>429</v>
      </c>
      <c r="W59" s="3">
        <v>40</v>
      </c>
      <c r="X59" s="3">
        <v>45</v>
      </c>
      <c r="Y59" s="3">
        <v>6</v>
      </c>
      <c r="Z59" s="3">
        <v>11</v>
      </c>
      <c r="AA59" s="3">
        <v>46</v>
      </c>
      <c r="AB59" s="3">
        <v>22</v>
      </c>
      <c r="AC59" s="3">
        <v>36</v>
      </c>
      <c r="AD59" s="3">
        <v>156</v>
      </c>
      <c r="AE59" s="3">
        <v>343</v>
      </c>
      <c r="AF59" s="3">
        <v>592</v>
      </c>
      <c r="AG59" s="3">
        <v>130</v>
      </c>
      <c r="AH59" s="3">
        <v>88</v>
      </c>
      <c r="AI59" s="3">
        <v>107</v>
      </c>
      <c r="AJ59" s="3">
        <v>101</v>
      </c>
      <c r="AK59" s="3">
        <v>343</v>
      </c>
      <c r="AL59" s="3">
        <v>1749</v>
      </c>
      <c r="AM59" s="3">
        <v>1540</v>
      </c>
      <c r="AN59" s="3">
        <v>106</v>
      </c>
      <c r="AO59" s="3">
        <v>1478</v>
      </c>
      <c r="AP59" s="3">
        <v>125</v>
      </c>
      <c r="AQ59" s="3">
        <v>575</v>
      </c>
      <c r="AR59" s="3">
        <v>1048</v>
      </c>
      <c r="AS59" s="3">
        <v>579</v>
      </c>
      <c r="AT59" s="3">
        <v>616</v>
      </c>
      <c r="AU59" s="3">
        <v>604</v>
      </c>
      <c r="AV59" s="3">
        <v>270</v>
      </c>
      <c r="AW59" s="3">
        <v>776</v>
      </c>
      <c r="AX59" s="3">
        <v>723</v>
      </c>
      <c r="AY59" s="3">
        <v>1384</v>
      </c>
      <c r="AZ59" s="3">
        <v>664</v>
      </c>
      <c r="BA59" s="3">
        <v>834</v>
      </c>
      <c r="BB59" s="3">
        <v>128</v>
      </c>
      <c r="BC59" s="3">
        <v>110</v>
      </c>
      <c r="BD59" s="3">
        <v>141</v>
      </c>
      <c r="BE59" s="3">
        <v>80</v>
      </c>
      <c r="BF59" s="3">
        <v>812</v>
      </c>
      <c r="BG59" s="3">
        <v>11</v>
      </c>
      <c r="BH59" s="3">
        <v>7</v>
      </c>
      <c r="BI59" s="3">
        <v>2150</v>
      </c>
      <c r="BJ59" s="3">
        <v>412</v>
      </c>
      <c r="BK59" s="3">
        <v>54</v>
      </c>
      <c r="BL59" s="3">
        <v>0</v>
      </c>
      <c r="BM59" s="3">
        <v>2</v>
      </c>
      <c r="BN59" s="3">
        <v>6</v>
      </c>
      <c r="BO59" s="3">
        <v>4</v>
      </c>
      <c r="BP59" s="3">
        <v>188</v>
      </c>
      <c r="BQ59" s="3">
        <v>19</v>
      </c>
      <c r="BR59" s="3">
        <v>90</v>
      </c>
      <c r="BS59" s="3">
        <v>212</v>
      </c>
      <c r="BT59" s="3">
        <v>72</v>
      </c>
      <c r="BU59" s="3">
        <v>86</v>
      </c>
      <c r="BV59" s="3">
        <v>5</v>
      </c>
      <c r="BW59" s="3">
        <v>303</v>
      </c>
      <c r="BX59" s="3">
        <v>2</v>
      </c>
      <c r="BY59" s="3">
        <v>61</v>
      </c>
    </row>
    <row r="60" spans="1:77" x14ac:dyDescent="0.25">
      <c r="A60" s="3" t="s">
        <v>945</v>
      </c>
      <c r="B60" s="3">
        <v>105</v>
      </c>
      <c r="C60" s="3">
        <v>156</v>
      </c>
      <c r="D60" s="3">
        <v>5</v>
      </c>
      <c r="E60" s="3">
        <v>9</v>
      </c>
      <c r="F60" s="3">
        <v>3</v>
      </c>
      <c r="G60" s="3">
        <v>161</v>
      </c>
      <c r="H60" s="3">
        <v>195</v>
      </c>
      <c r="I60" s="3">
        <v>1160</v>
      </c>
      <c r="J60" s="3">
        <v>145</v>
      </c>
      <c r="K60" s="3">
        <v>297</v>
      </c>
      <c r="L60" s="3">
        <v>211</v>
      </c>
      <c r="M60" s="3">
        <v>199</v>
      </c>
      <c r="N60" s="3">
        <v>179</v>
      </c>
      <c r="O60" s="3">
        <v>122</v>
      </c>
      <c r="P60" s="3">
        <v>63</v>
      </c>
      <c r="Q60" s="3">
        <v>180</v>
      </c>
      <c r="R60" s="3">
        <v>34</v>
      </c>
      <c r="S60" s="3">
        <v>27</v>
      </c>
      <c r="T60" s="3">
        <v>0</v>
      </c>
      <c r="U60" s="3">
        <v>22</v>
      </c>
      <c r="V60" s="3">
        <v>338</v>
      </c>
      <c r="W60" s="3">
        <v>20</v>
      </c>
      <c r="X60" s="3">
        <v>18</v>
      </c>
      <c r="Y60" s="3">
        <v>8</v>
      </c>
      <c r="Z60" s="3">
        <v>3</v>
      </c>
      <c r="AA60" s="3">
        <v>11</v>
      </c>
      <c r="AB60" s="3">
        <v>7</v>
      </c>
      <c r="AC60" s="3">
        <v>16</v>
      </c>
      <c r="AD60" s="3">
        <v>93</v>
      </c>
      <c r="AE60" s="3">
        <v>450</v>
      </c>
      <c r="AF60" s="3">
        <v>639</v>
      </c>
      <c r="AG60" s="3">
        <v>132</v>
      </c>
      <c r="AH60" s="3">
        <v>243</v>
      </c>
      <c r="AI60" s="3">
        <v>362</v>
      </c>
      <c r="AJ60" s="3">
        <v>336</v>
      </c>
      <c r="AK60" s="3">
        <v>330</v>
      </c>
      <c r="AL60" s="3">
        <v>1049</v>
      </c>
      <c r="AM60" s="3">
        <v>670</v>
      </c>
      <c r="AN60" s="3">
        <v>114</v>
      </c>
      <c r="AO60" s="3">
        <v>634</v>
      </c>
      <c r="AP60" s="3">
        <v>167</v>
      </c>
      <c r="AQ60" s="3">
        <v>548</v>
      </c>
      <c r="AR60" s="3">
        <v>572</v>
      </c>
      <c r="AS60" s="3">
        <v>398</v>
      </c>
      <c r="AT60" s="3">
        <v>442</v>
      </c>
      <c r="AU60" s="3">
        <v>610</v>
      </c>
      <c r="AV60" s="3">
        <v>214</v>
      </c>
      <c r="AW60" s="3">
        <v>645</v>
      </c>
      <c r="AX60" s="3">
        <v>491</v>
      </c>
      <c r="AY60" s="3">
        <v>849</v>
      </c>
      <c r="AZ60" s="3">
        <v>472</v>
      </c>
      <c r="BA60" s="3">
        <v>465</v>
      </c>
      <c r="BB60" s="3">
        <v>490</v>
      </c>
      <c r="BC60" s="3">
        <v>156</v>
      </c>
      <c r="BD60" s="3">
        <v>274</v>
      </c>
      <c r="BE60" s="3">
        <v>45</v>
      </c>
      <c r="BF60" s="3">
        <v>672</v>
      </c>
      <c r="BG60" s="3">
        <v>20</v>
      </c>
      <c r="BH60" s="3">
        <v>29</v>
      </c>
      <c r="BI60" s="3">
        <v>425</v>
      </c>
      <c r="BJ60" s="3">
        <v>433</v>
      </c>
      <c r="BK60" s="3">
        <v>27</v>
      </c>
      <c r="BL60" s="3">
        <v>2</v>
      </c>
      <c r="BM60" s="3">
        <v>1</v>
      </c>
      <c r="BN60" s="3">
        <v>5</v>
      </c>
      <c r="BO60" s="3">
        <v>6</v>
      </c>
      <c r="BP60" s="3">
        <v>178</v>
      </c>
      <c r="BQ60" s="3">
        <v>24</v>
      </c>
      <c r="BR60" s="3">
        <v>91</v>
      </c>
      <c r="BS60" s="3">
        <v>359</v>
      </c>
      <c r="BT60" s="3">
        <v>81</v>
      </c>
      <c r="BU60" s="3">
        <v>166</v>
      </c>
      <c r="BV60" s="3">
        <v>4</v>
      </c>
      <c r="BW60" s="3">
        <v>24</v>
      </c>
      <c r="BX60" s="3">
        <v>17</v>
      </c>
      <c r="BY60" s="3">
        <v>32</v>
      </c>
    </row>
    <row r="61" spans="1:77" x14ac:dyDescent="0.25">
      <c r="A61" s="3" t="s">
        <v>1084</v>
      </c>
      <c r="B61" s="3">
        <v>61</v>
      </c>
      <c r="C61" s="3">
        <v>49</v>
      </c>
      <c r="D61" s="3">
        <v>3</v>
      </c>
      <c r="E61" s="3">
        <v>5</v>
      </c>
      <c r="F61" s="3">
        <v>1</v>
      </c>
      <c r="G61" s="3">
        <v>98</v>
      </c>
      <c r="H61" s="3">
        <v>91</v>
      </c>
      <c r="I61" s="3">
        <v>489</v>
      </c>
      <c r="J61" s="3">
        <v>58</v>
      </c>
      <c r="K61" s="3">
        <v>112</v>
      </c>
      <c r="L61" s="3">
        <v>84</v>
      </c>
      <c r="M61" s="3">
        <v>88</v>
      </c>
      <c r="N61" s="3">
        <v>80</v>
      </c>
      <c r="O61" s="3">
        <v>43</v>
      </c>
      <c r="P61" s="3">
        <v>37</v>
      </c>
      <c r="Q61" s="3">
        <v>80</v>
      </c>
      <c r="R61" s="3">
        <v>16</v>
      </c>
      <c r="S61" s="3">
        <v>17</v>
      </c>
      <c r="T61" s="3">
        <v>0</v>
      </c>
      <c r="U61" s="3">
        <v>2</v>
      </c>
      <c r="V61" s="3">
        <v>576</v>
      </c>
      <c r="W61" s="3">
        <v>30</v>
      </c>
      <c r="X61" s="3">
        <v>20</v>
      </c>
      <c r="Y61" s="3">
        <v>2</v>
      </c>
      <c r="Z61" s="3">
        <v>4</v>
      </c>
      <c r="AA61" s="3">
        <v>21</v>
      </c>
      <c r="AB61" s="3">
        <v>39</v>
      </c>
      <c r="AC61" s="3">
        <v>27</v>
      </c>
      <c r="AD61" s="3">
        <v>55</v>
      </c>
      <c r="AE61" s="3">
        <v>499</v>
      </c>
      <c r="AF61" s="3">
        <v>318</v>
      </c>
      <c r="AG61" s="3">
        <v>85</v>
      </c>
      <c r="AH61" s="3">
        <v>56</v>
      </c>
      <c r="AI61" s="3">
        <v>98</v>
      </c>
      <c r="AJ61" s="3">
        <v>80</v>
      </c>
      <c r="AK61" s="3">
        <v>175</v>
      </c>
      <c r="AL61" s="3">
        <v>765</v>
      </c>
      <c r="AM61" s="3">
        <v>654</v>
      </c>
      <c r="AN61" s="3">
        <v>91</v>
      </c>
      <c r="AO61" s="3">
        <v>595</v>
      </c>
      <c r="AP61" s="3">
        <v>50</v>
      </c>
      <c r="AQ61" s="3">
        <v>295</v>
      </c>
      <c r="AR61" s="3">
        <v>423</v>
      </c>
      <c r="AS61" s="3">
        <v>290</v>
      </c>
      <c r="AT61" s="3">
        <v>326</v>
      </c>
      <c r="AU61" s="3">
        <v>365</v>
      </c>
      <c r="AV61" s="3">
        <v>181</v>
      </c>
      <c r="AW61" s="3">
        <v>421</v>
      </c>
      <c r="AX61" s="3">
        <v>396</v>
      </c>
      <c r="AY61" s="3">
        <v>579</v>
      </c>
      <c r="AZ61" s="3">
        <v>306</v>
      </c>
      <c r="BA61" s="3">
        <v>385</v>
      </c>
      <c r="BB61" s="3">
        <v>103</v>
      </c>
      <c r="BC61" s="3">
        <v>158</v>
      </c>
      <c r="BD61" s="3">
        <v>114</v>
      </c>
      <c r="BE61" s="3">
        <v>33</v>
      </c>
      <c r="BF61" s="3">
        <v>423</v>
      </c>
      <c r="BG61" s="3">
        <v>15</v>
      </c>
      <c r="BH61" s="3">
        <v>30</v>
      </c>
      <c r="BI61" s="3">
        <v>281</v>
      </c>
      <c r="BJ61" s="3">
        <v>147</v>
      </c>
      <c r="BK61" s="3">
        <v>37</v>
      </c>
      <c r="BL61" s="3">
        <v>2</v>
      </c>
      <c r="BM61" s="3">
        <v>1</v>
      </c>
      <c r="BN61" s="3">
        <v>0</v>
      </c>
      <c r="BO61" s="3">
        <v>9</v>
      </c>
      <c r="BP61" s="3">
        <v>85</v>
      </c>
      <c r="BQ61" s="3">
        <v>16</v>
      </c>
      <c r="BR61" s="3">
        <v>30</v>
      </c>
      <c r="BS61" s="3">
        <v>37</v>
      </c>
      <c r="BT61" s="3">
        <v>27</v>
      </c>
      <c r="BU61" s="3">
        <v>43</v>
      </c>
      <c r="BV61" s="3">
        <v>14</v>
      </c>
      <c r="BW61" s="3">
        <v>22</v>
      </c>
      <c r="BX61" s="3">
        <v>3</v>
      </c>
      <c r="BY61" s="3">
        <v>21</v>
      </c>
    </row>
    <row r="62" spans="1:77" x14ac:dyDescent="0.25">
      <c r="A62" s="3" t="s">
        <v>1085</v>
      </c>
      <c r="B62" s="3">
        <v>30</v>
      </c>
      <c r="C62" s="3">
        <v>67</v>
      </c>
      <c r="D62" s="3">
        <v>0</v>
      </c>
      <c r="E62" s="3">
        <v>0</v>
      </c>
      <c r="F62" s="3">
        <v>0</v>
      </c>
      <c r="G62" s="3">
        <v>56</v>
      </c>
      <c r="H62" s="3">
        <v>54</v>
      </c>
      <c r="I62" s="3">
        <v>280</v>
      </c>
      <c r="J62" s="3">
        <v>56</v>
      </c>
      <c r="K62" s="3">
        <v>71</v>
      </c>
      <c r="L62" s="3">
        <v>59</v>
      </c>
      <c r="M62" s="3">
        <v>70</v>
      </c>
      <c r="N62" s="3">
        <v>61</v>
      </c>
      <c r="O62" s="3">
        <v>40</v>
      </c>
      <c r="P62" s="3">
        <v>16</v>
      </c>
      <c r="Q62" s="3">
        <v>73</v>
      </c>
      <c r="R62" s="3">
        <v>12</v>
      </c>
      <c r="S62" s="3">
        <v>5</v>
      </c>
      <c r="T62" s="3">
        <v>0</v>
      </c>
      <c r="U62" s="3">
        <v>2</v>
      </c>
      <c r="V62" s="3">
        <v>974</v>
      </c>
      <c r="W62" s="3">
        <v>6</v>
      </c>
      <c r="X62" s="3">
        <v>3</v>
      </c>
      <c r="Y62" s="3">
        <v>0</v>
      </c>
      <c r="Z62" s="3">
        <v>1</v>
      </c>
      <c r="AA62" s="3">
        <v>9</v>
      </c>
      <c r="AB62" s="3">
        <v>75</v>
      </c>
      <c r="AC62" s="3">
        <v>86</v>
      </c>
      <c r="AD62" s="3">
        <v>38</v>
      </c>
      <c r="AE62" s="3">
        <v>1036</v>
      </c>
      <c r="AF62" s="3">
        <v>169</v>
      </c>
      <c r="AG62" s="3">
        <v>38</v>
      </c>
      <c r="AH62" s="3">
        <v>37</v>
      </c>
      <c r="AI62" s="3">
        <v>56</v>
      </c>
      <c r="AJ62" s="3">
        <v>57</v>
      </c>
      <c r="AK62" s="3">
        <v>101</v>
      </c>
      <c r="AL62" s="3">
        <v>298</v>
      </c>
      <c r="AM62" s="3">
        <v>107</v>
      </c>
      <c r="AN62" s="3">
        <v>111</v>
      </c>
      <c r="AO62" s="3">
        <v>126</v>
      </c>
      <c r="AP62" s="3">
        <v>47</v>
      </c>
      <c r="AQ62" s="3">
        <v>110</v>
      </c>
      <c r="AR62" s="3">
        <v>155</v>
      </c>
      <c r="AS62" s="3">
        <v>110</v>
      </c>
      <c r="AT62" s="3">
        <v>106</v>
      </c>
      <c r="AU62" s="3">
        <v>147</v>
      </c>
      <c r="AV62" s="3">
        <v>71</v>
      </c>
      <c r="AW62" s="3">
        <v>129</v>
      </c>
      <c r="AX62" s="3">
        <v>153</v>
      </c>
      <c r="AY62" s="3">
        <v>235</v>
      </c>
      <c r="AZ62" s="3">
        <v>134</v>
      </c>
      <c r="BA62" s="3">
        <v>162</v>
      </c>
      <c r="BB62" s="3">
        <v>85</v>
      </c>
      <c r="BC62" s="3">
        <v>220</v>
      </c>
      <c r="BD62" s="3">
        <v>77</v>
      </c>
      <c r="BE62" s="3">
        <v>23</v>
      </c>
      <c r="BF62" s="3">
        <v>146</v>
      </c>
      <c r="BG62" s="3">
        <v>6</v>
      </c>
      <c r="BH62" s="3">
        <v>4</v>
      </c>
      <c r="BI62" s="3">
        <v>264</v>
      </c>
      <c r="BJ62" s="3">
        <v>77</v>
      </c>
      <c r="BK62" s="3">
        <v>28</v>
      </c>
      <c r="BL62" s="3">
        <v>2</v>
      </c>
      <c r="BM62" s="3">
        <v>0</v>
      </c>
      <c r="BN62" s="3">
        <v>0</v>
      </c>
      <c r="BO62" s="3">
        <v>3</v>
      </c>
      <c r="BP62" s="3">
        <v>44</v>
      </c>
      <c r="BQ62" s="3">
        <v>12</v>
      </c>
      <c r="BR62" s="3">
        <v>26</v>
      </c>
      <c r="BS62" s="3">
        <v>18</v>
      </c>
      <c r="BT62" s="3">
        <v>21</v>
      </c>
      <c r="BU62" s="3">
        <v>47</v>
      </c>
      <c r="BV62" s="3">
        <v>5</v>
      </c>
      <c r="BW62" s="3">
        <v>30</v>
      </c>
      <c r="BX62" s="3">
        <v>38</v>
      </c>
      <c r="BY62" s="3">
        <v>24</v>
      </c>
    </row>
    <row r="63" spans="1:77" x14ac:dyDescent="0.25">
      <c r="A63" s="3" t="s">
        <v>892</v>
      </c>
      <c r="B63" s="3">
        <v>64</v>
      </c>
      <c r="C63" s="3">
        <v>64</v>
      </c>
      <c r="D63" s="3">
        <v>3</v>
      </c>
      <c r="E63" s="3">
        <v>4</v>
      </c>
      <c r="F63" s="3">
        <v>2</v>
      </c>
      <c r="G63" s="3">
        <v>98</v>
      </c>
      <c r="H63" s="3">
        <v>121</v>
      </c>
      <c r="I63" s="3">
        <v>426</v>
      </c>
      <c r="J63" s="3">
        <v>79</v>
      </c>
      <c r="K63" s="3">
        <v>96</v>
      </c>
      <c r="L63" s="3">
        <v>116</v>
      </c>
      <c r="M63" s="3">
        <v>131</v>
      </c>
      <c r="N63" s="3">
        <v>95</v>
      </c>
      <c r="O63" s="3">
        <v>69</v>
      </c>
      <c r="P63" s="3">
        <v>41</v>
      </c>
      <c r="Q63" s="3">
        <v>115</v>
      </c>
      <c r="R63" s="3">
        <v>17</v>
      </c>
      <c r="S63" s="3">
        <v>16</v>
      </c>
      <c r="T63" s="3">
        <v>0</v>
      </c>
      <c r="U63" s="3">
        <v>2</v>
      </c>
      <c r="V63" s="3">
        <v>659</v>
      </c>
      <c r="W63" s="3">
        <v>27</v>
      </c>
      <c r="X63" s="3">
        <v>14</v>
      </c>
      <c r="Y63" s="3">
        <v>2</v>
      </c>
      <c r="Z63" s="3">
        <v>3</v>
      </c>
      <c r="AA63" s="3">
        <v>21</v>
      </c>
      <c r="AB63" s="3">
        <v>51</v>
      </c>
      <c r="AC63" s="3">
        <v>30</v>
      </c>
      <c r="AD63" s="3">
        <v>64</v>
      </c>
      <c r="AE63" s="3">
        <v>478</v>
      </c>
      <c r="AF63" s="3">
        <v>343</v>
      </c>
      <c r="AG63" s="3">
        <v>73</v>
      </c>
      <c r="AH63" s="3">
        <v>56</v>
      </c>
      <c r="AI63" s="3">
        <v>65</v>
      </c>
      <c r="AJ63" s="3">
        <v>71</v>
      </c>
      <c r="AK63" s="3">
        <v>228</v>
      </c>
      <c r="AL63" s="3">
        <v>874</v>
      </c>
      <c r="AM63" s="3">
        <v>210</v>
      </c>
      <c r="AN63" s="3">
        <v>75</v>
      </c>
      <c r="AO63" s="3">
        <v>197</v>
      </c>
      <c r="AP63" s="3">
        <v>72</v>
      </c>
      <c r="AQ63" s="3">
        <v>325</v>
      </c>
      <c r="AR63" s="3">
        <v>511</v>
      </c>
      <c r="AS63" s="3">
        <v>322</v>
      </c>
      <c r="AT63" s="3">
        <v>316</v>
      </c>
      <c r="AU63" s="3">
        <v>356</v>
      </c>
      <c r="AV63" s="3">
        <v>223</v>
      </c>
      <c r="AW63" s="3">
        <v>473</v>
      </c>
      <c r="AX63" s="3">
        <v>441</v>
      </c>
      <c r="AY63" s="3">
        <v>747</v>
      </c>
      <c r="AZ63" s="3">
        <v>361</v>
      </c>
      <c r="BA63" s="3">
        <v>416</v>
      </c>
      <c r="BB63" s="3">
        <v>89</v>
      </c>
      <c r="BC63" s="3">
        <v>109</v>
      </c>
      <c r="BD63" s="3">
        <v>45</v>
      </c>
      <c r="BE63" s="3">
        <v>32</v>
      </c>
      <c r="BF63" s="3">
        <v>413</v>
      </c>
      <c r="BG63" s="3">
        <v>8</v>
      </c>
      <c r="BH63" s="3">
        <v>2</v>
      </c>
      <c r="BI63" s="3">
        <v>557</v>
      </c>
      <c r="BJ63" s="3">
        <v>163</v>
      </c>
      <c r="BK63" s="3">
        <v>51</v>
      </c>
      <c r="BL63" s="3">
        <v>19</v>
      </c>
      <c r="BM63" s="3">
        <v>11</v>
      </c>
      <c r="BN63" s="3">
        <v>14</v>
      </c>
      <c r="BO63" s="3">
        <v>10</v>
      </c>
      <c r="BP63" s="3">
        <v>123</v>
      </c>
      <c r="BQ63" s="3">
        <v>17</v>
      </c>
      <c r="BR63" s="3">
        <v>61</v>
      </c>
      <c r="BS63" s="3">
        <v>105</v>
      </c>
      <c r="BT63" s="3">
        <v>33</v>
      </c>
      <c r="BU63" s="3">
        <v>59</v>
      </c>
      <c r="BV63" s="3">
        <v>11</v>
      </c>
      <c r="BW63" s="3">
        <v>71</v>
      </c>
      <c r="BX63" s="3">
        <v>0</v>
      </c>
      <c r="BY63" s="3">
        <v>44</v>
      </c>
    </row>
    <row r="64" spans="1:77" x14ac:dyDescent="0.25">
      <c r="A64" s="3" t="s">
        <v>1086</v>
      </c>
      <c r="B64" s="3">
        <v>55</v>
      </c>
      <c r="C64" s="3">
        <v>106</v>
      </c>
      <c r="D64" s="3">
        <v>6</v>
      </c>
      <c r="E64" s="3">
        <v>5</v>
      </c>
      <c r="F64" s="3">
        <v>2</v>
      </c>
      <c r="G64" s="3">
        <v>56</v>
      </c>
      <c r="H64" s="3">
        <v>102</v>
      </c>
      <c r="I64" s="3">
        <v>447</v>
      </c>
      <c r="J64" s="3">
        <v>58</v>
      </c>
      <c r="K64" s="3">
        <v>120</v>
      </c>
      <c r="L64" s="3">
        <v>83</v>
      </c>
      <c r="M64" s="3">
        <v>91</v>
      </c>
      <c r="N64" s="3">
        <v>65</v>
      </c>
      <c r="O64" s="3">
        <v>55</v>
      </c>
      <c r="P64" s="3">
        <v>29</v>
      </c>
      <c r="Q64" s="3">
        <v>91</v>
      </c>
      <c r="R64" s="3">
        <v>17</v>
      </c>
      <c r="S64" s="3">
        <v>13</v>
      </c>
      <c r="T64" s="3">
        <v>0</v>
      </c>
      <c r="U64" s="3">
        <v>4</v>
      </c>
      <c r="V64" s="3">
        <v>632</v>
      </c>
      <c r="W64" s="3">
        <v>10</v>
      </c>
      <c r="X64" s="3">
        <v>5</v>
      </c>
      <c r="Y64" s="3">
        <v>1</v>
      </c>
      <c r="Z64" s="3">
        <v>2</v>
      </c>
      <c r="AA64" s="3">
        <v>8</v>
      </c>
      <c r="AB64" s="3">
        <v>20</v>
      </c>
      <c r="AC64" s="3">
        <v>26</v>
      </c>
      <c r="AD64" s="3">
        <v>55</v>
      </c>
      <c r="AE64" s="3">
        <v>640</v>
      </c>
      <c r="AF64" s="3">
        <v>328</v>
      </c>
      <c r="AG64" s="3">
        <v>87</v>
      </c>
      <c r="AH64" s="3">
        <v>80</v>
      </c>
      <c r="AI64" s="3">
        <v>113</v>
      </c>
      <c r="AJ64" s="3">
        <v>126</v>
      </c>
      <c r="AK64" s="3">
        <v>139</v>
      </c>
      <c r="AL64" s="3">
        <v>524</v>
      </c>
      <c r="AM64" s="3">
        <v>109</v>
      </c>
      <c r="AN64" s="3">
        <v>87</v>
      </c>
      <c r="AO64" s="3">
        <v>112</v>
      </c>
      <c r="AP64" s="3">
        <v>80</v>
      </c>
      <c r="AQ64" s="3">
        <v>247</v>
      </c>
      <c r="AR64" s="3">
        <v>322</v>
      </c>
      <c r="AS64" s="3">
        <v>205</v>
      </c>
      <c r="AT64" s="3">
        <v>232</v>
      </c>
      <c r="AU64" s="3">
        <v>353</v>
      </c>
      <c r="AV64" s="3">
        <v>139</v>
      </c>
      <c r="AW64" s="3">
        <v>301</v>
      </c>
      <c r="AX64" s="3">
        <v>270</v>
      </c>
      <c r="AY64" s="3">
        <v>460</v>
      </c>
      <c r="AZ64" s="3">
        <v>242</v>
      </c>
      <c r="BA64" s="3">
        <v>260</v>
      </c>
      <c r="BB64" s="3">
        <v>164</v>
      </c>
      <c r="BC64" s="3">
        <v>174</v>
      </c>
      <c r="BD64" s="3">
        <v>89</v>
      </c>
      <c r="BE64" s="3">
        <v>20</v>
      </c>
      <c r="BF64" s="3">
        <v>317</v>
      </c>
      <c r="BG64" s="3">
        <v>17</v>
      </c>
      <c r="BH64" s="3">
        <v>20</v>
      </c>
      <c r="BI64" s="3">
        <v>230</v>
      </c>
      <c r="BJ64" s="3">
        <v>168</v>
      </c>
      <c r="BK64" s="3">
        <v>39</v>
      </c>
      <c r="BL64" s="3">
        <v>3</v>
      </c>
      <c r="BM64" s="3">
        <v>2</v>
      </c>
      <c r="BN64" s="3">
        <v>0</v>
      </c>
      <c r="BO64" s="3">
        <v>7</v>
      </c>
      <c r="BP64" s="3">
        <v>132</v>
      </c>
      <c r="BQ64" s="3">
        <v>13</v>
      </c>
      <c r="BR64" s="3">
        <v>63</v>
      </c>
      <c r="BS64" s="3">
        <v>208</v>
      </c>
      <c r="BT64" s="3">
        <v>41</v>
      </c>
      <c r="BU64" s="3">
        <v>97</v>
      </c>
      <c r="BV64" s="3">
        <v>6</v>
      </c>
      <c r="BW64" s="3">
        <v>11</v>
      </c>
      <c r="BX64" s="3">
        <v>17</v>
      </c>
      <c r="BY64" s="3">
        <v>20</v>
      </c>
    </row>
    <row r="65" spans="1:77" x14ac:dyDescent="0.25">
      <c r="A65" s="3" t="s">
        <v>1087</v>
      </c>
      <c r="B65" s="3">
        <v>108</v>
      </c>
      <c r="C65" s="3">
        <v>136</v>
      </c>
      <c r="D65" s="3">
        <v>6</v>
      </c>
      <c r="E65" s="3">
        <v>9</v>
      </c>
      <c r="F65" s="3">
        <v>1</v>
      </c>
      <c r="G65" s="3">
        <v>175</v>
      </c>
      <c r="H65" s="3">
        <v>394</v>
      </c>
      <c r="I65" s="3">
        <v>1272</v>
      </c>
      <c r="J65" s="3">
        <v>172</v>
      </c>
      <c r="K65" s="3">
        <v>332</v>
      </c>
      <c r="L65" s="3">
        <v>245</v>
      </c>
      <c r="M65" s="3">
        <v>194</v>
      </c>
      <c r="N65" s="3">
        <v>202</v>
      </c>
      <c r="O65" s="3">
        <v>115</v>
      </c>
      <c r="P65" s="3">
        <v>78</v>
      </c>
      <c r="Q65" s="3">
        <v>190</v>
      </c>
      <c r="R65" s="3">
        <v>58</v>
      </c>
      <c r="S65" s="3">
        <v>40</v>
      </c>
      <c r="T65" s="3">
        <v>0</v>
      </c>
      <c r="U65" s="3">
        <v>8</v>
      </c>
      <c r="V65" s="3">
        <v>979</v>
      </c>
      <c r="W65" s="3">
        <v>17</v>
      </c>
      <c r="X65" s="3">
        <v>10</v>
      </c>
      <c r="Y65" s="3">
        <v>2</v>
      </c>
      <c r="Z65" s="3">
        <v>2</v>
      </c>
      <c r="AA65" s="3">
        <v>17</v>
      </c>
      <c r="AB65" s="3">
        <v>23</v>
      </c>
      <c r="AC65" s="3">
        <v>30</v>
      </c>
      <c r="AD65" s="3">
        <v>139</v>
      </c>
      <c r="AE65" s="3">
        <v>1664</v>
      </c>
      <c r="AF65" s="3">
        <v>609</v>
      </c>
      <c r="AG65" s="3">
        <v>208</v>
      </c>
      <c r="AH65" s="3">
        <v>243</v>
      </c>
      <c r="AI65" s="3">
        <v>307</v>
      </c>
      <c r="AJ65" s="3">
        <v>450</v>
      </c>
      <c r="AK65" s="3">
        <v>302</v>
      </c>
      <c r="AL65" s="3">
        <v>1020</v>
      </c>
      <c r="AM65" s="3">
        <v>1439</v>
      </c>
      <c r="AN65" s="3">
        <v>235</v>
      </c>
      <c r="AO65" s="3">
        <v>1537</v>
      </c>
      <c r="AP65" s="3">
        <v>166</v>
      </c>
      <c r="AQ65" s="3">
        <v>529</v>
      </c>
      <c r="AR65" s="3">
        <v>605</v>
      </c>
      <c r="AS65" s="3">
        <v>461</v>
      </c>
      <c r="AT65" s="3">
        <v>532</v>
      </c>
      <c r="AU65" s="3">
        <v>557</v>
      </c>
      <c r="AV65" s="3">
        <v>364</v>
      </c>
      <c r="AW65" s="3">
        <v>705</v>
      </c>
      <c r="AX65" s="3">
        <v>647</v>
      </c>
      <c r="AY65" s="3">
        <v>984</v>
      </c>
      <c r="AZ65" s="3">
        <v>476</v>
      </c>
      <c r="BA65" s="3">
        <v>527</v>
      </c>
      <c r="BB65" s="3">
        <v>531</v>
      </c>
      <c r="BC65" s="3">
        <v>390</v>
      </c>
      <c r="BD65" s="3">
        <v>258</v>
      </c>
      <c r="BE65" s="3">
        <v>66</v>
      </c>
      <c r="BF65" s="3">
        <v>781</v>
      </c>
      <c r="BG65" s="3">
        <v>52</v>
      </c>
      <c r="BH65" s="3">
        <v>47</v>
      </c>
      <c r="BI65" s="3">
        <v>562</v>
      </c>
      <c r="BJ65" s="3">
        <v>438</v>
      </c>
      <c r="BK65" s="3">
        <v>160</v>
      </c>
      <c r="BL65" s="3">
        <v>17</v>
      </c>
      <c r="BM65" s="3">
        <v>6</v>
      </c>
      <c r="BN65" s="3">
        <v>6</v>
      </c>
      <c r="BO65" s="3">
        <v>9</v>
      </c>
      <c r="BP65" s="3">
        <v>292</v>
      </c>
      <c r="BQ65" s="3">
        <v>90</v>
      </c>
      <c r="BR65" s="3">
        <v>143</v>
      </c>
      <c r="BS65" s="3">
        <v>276</v>
      </c>
      <c r="BT65" s="3">
        <v>111</v>
      </c>
      <c r="BU65" s="3">
        <v>141</v>
      </c>
      <c r="BV65" s="3">
        <v>12</v>
      </c>
      <c r="BW65" s="3">
        <v>12</v>
      </c>
      <c r="BX65" s="3">
        <v>2</v>
      </c>
      <c r="BY65" s="3">
        <v>6</v>
      </c>
    </row>
    <row r="66" spans="1:77" x14ac:dyDescent="0.25">
      <c r="A66" s="3" t="s">
        <v>1088</v>
      </c>
      <c r="B66" s="3">
        <v>39</v>
      </c>
      <c r="C66" s="3">
        <v>100</v>
      </c>
      <c r="D66" s="3">
        <v>6</v>
      </c>
      <c r="E66" s="3">
        <v>5</v>
      </c>
      <c r="F66" s="3">
        <v>0</v>
      </c>
      <c r="G66" s="3">
        <v>107</v>
      </c>
      <c r="H66" s="3">
        <v>162</v>
      </c>
      <c r="I66" s="3">
        <v>941</v>
      </c>
      <c r="J66" s="3">
        <v>164</v>
      </c>
      <c r="K66" s="3">
        <v>217</v>
      </c>
      <c r="L66" s="3">
        <v>200</v>
      </c>
      <c r="M66" s="3">
        <v>169</v>
      </c>
      <c r="N66" s="3">
        <v>182</v>
      </c>
      <c r="O66" s="3">
        <v>109</v>
      </c>
      <c r="P66" s="3">
        <v>47</v>
      </c>
      <c r="Q66" s="3">
        <v>200</v>
      </c>
      <c r="R66" s="3">
        <v>15</v>
      </c>
      <c r="S66" s="3">
        <v>21</v>
      </c>
      <c r="T66" s="3">
        <v>0</v>
      </c>
      <c r="U66" s="3">
        <v>6</v>
      </c>
      <c r="V66" s="3">
        <v>364</v>
      </c>
      <c r="W66" s="3">
        <v>6</v>
      </c>
      <c r="X66" s="3">
        <v>6</v>
      </c>
      <c r="Y66" s="3">
        <v>0</v>
      </c>
      <c r="Z66" s="3">
        <v>2</v>
      </c>
      <c r="AA66" s="3">
        <v>5</v>
      </c>
      <c r="AB66" s="3">
        <v>22</v>
      </c>
      <c r="AC66" s="3">
        <v>32</v>
      </c>
      <c r="AD66" s="3">
        <v>68</v>
      </c>
      <c r="AE66" s="3">
        <v>702</v>
      </c>
      <c r="AF66" s="3">
        <v>226</v>
      </c>
      <c r="AG66" s="3">
        <v>74</v>
      </c>
      <c r="AH66" s="3">
        <v>66</v>
      </c>
      <c r="AI66" s="3">
        <v>114</v>
      </c>
      <c r="AJ66" s="3">
        <v>136</v>
      </c>
      <c r="AK66" s="3">
        <v>159</v>
      </c>
      <c r="AL66" s="3">
        <v>388</v>
      </c>
      <c r="AM66" s="3">
        <v>285</v>
      </c>
      <c r="AN66" s="3">
        <v>128</v>
      </c>
      <c r="AO66" s="3">
        <v>281</v>
      </c>
      <c r="AP66" s="3">
        <v>116</v>
      </c>
      <c r="AQ66" s="3">
        <v>210</v>
      </c>
      <c r="AR66" s="3">
        <v>239</v>
      </c>
      <c r="AS66" s="3">
        <v>200</v>
      </c>
      <c r="AT66" s="3">
        <v>168</v>
      </c>
      <c r="AU66" s="3">
        <v>253</v>
      </c>
      <c r="AV66" s="3">
        <v>159</v>
      </c>
      <c r="AW66" s="3">
        <v>261</v>
      </c>
      <c r="AX66" s="3">
        <v>282</v>
      </c>
      <c r="AY66" s="3">
        <v>351</v>
      </c>
      <c r="AZ66" s="3">
        <v>187</v>
      </c>
      <c r="BA66" s="3">
        <v>249</v>
      </c>
      <c r="BB66" s="3">
        <v>182</v>
      </c>
      <c r="BC66" s="3">
        <v>234</v>
      </c>
      <c r="BD66" s="3">
        <v>92</v>
      </c>
      <c r="BE66" s="3">
        <v>32</v>
      </c>
      <c r="BF66" s="3">
        <v>217</v>
      </c>
      <c r="BG66" s="3">
        <v>9</v>
      </c>
      <c r="BH66" s="3">
        <v>7</v>
      </c>
      <c r="BI66" s="3">
        <v>342</v>
      </c>
      <c r="BJ66" s="3">
        <v>235</v>
      </c>
      <c r="BK66" s="3">
        <v>43</v>
      </c>
      <c r="BL66" s="3">
        <v>1</v>
      </c>
      <c r="BM66" s="3">
        <v>0</v>
      </c>
      <c r="BN66" s="3">
        <v>3</v>
      </c>
      <c r="BO66" s="3">
        <v>0</v>
      </c>
      <c r="BP66" s="3">
        <v>90</v>
      </c>
      <c r="BQ66" s="3">
        <v>11</v>
      </c>
      <c r="BR66" s="3">
        <v>38</v>
      </c>
      <c r="BS66" s="3">
        <v>109</v>
      </c>
      <c r="BT66" s="3">
        <v>35</v>
      </c>
      <c r="BU66" s="3">
        <v>77</v>
      </c>
      <c r="BV66" s="3">
        <v>3</v>
      </c>
      <c r="BW66" s="3">
        <v>16</v>
      </c>
      <c r="BX66" s="3">
        <v>17</v>
      </c>
      <c r="BY66" s="3">
        <v>18</v>
      </c>
    </row>
    <row r="67" spans="1:77" x14ac:dyDescent="0.25">
      <c r="A67" s="3" t="s">
        <v>886</v>
      </c>
      <c r="B67" s="3">
        <v>70</v>
      </c>
      <c r="C67" s="3">
        <v>84</v>
      </c>
      <c r="D67" s="3">
        <v>5</v>
      </c>
      <c r="E67" s="3">
        <v>3</v>
      </c>
      <c r="F67" s="3">
        <v>0</v>
      </c>
      <c r="G67" s="3">
        <v>173</v>
      </c>
      <c r="H67" s="3">
        <v>158</v>
      </c>
      <c r="I67" s="3">
        <v>684</v>
      </c>
      <c r="J67" s="3">
        <v>100</v>
      </c>
      <c r="K67" s="3">
        <v>191</v>
      </c>
      <c r="L67" s="3">
        <v>170</v>
      </c>
      <c r="M67" s="3">
        <v>135</v>
      </c>
      <c r="N67" s="3">
        <v>112</v>
      </c>
      <c r="O67" s="3">
        <v>71</v>
      </c>
      <c r="P67" s="3">
        <v>61</v>
      </c>
      <c r="Q67" s="3">
        <v>159</v>
      </c>
      <c r="R67" s="3">
        <v>20</v>
      </c>
      <c r="S67" s="3">
        <v>24</v>
      </c>
      <c r="T67" s="3">
        <v>0</v>
      </c>
      <c r="U67" s="3">
        <v>5</v>
      </c>
      <c r="V67" s="3">
        <v>290</v>
      </c>
      <c r="W67" s="3">
        <v>13</v>
      </c>
      <c r="X67" s="3">
        <v>6</v>
      </c>
      <c r="Y67" s="3">
        <v>1</v>
      </c>
      <c r="Z67" s="3">
        <v>4</v>
      </c>
      <c r="AA67" s="3">
        <v>14</v>
      </c>
      <c r="AB67" s="3">
        <v>7</v>
      </c>
      <c r="AC67" s="3">
        <v>10</v>
      </c>
      <c r="AD67" s="3">
        <v>94</v>
      </c>
      <c r="AE67" s="3">
        <v>310</v>
      </c>
      <c r="AF67" s="3">
        <v>279</v>
      </c>
      <c r="AG67" s="3">
        <v>92</v>
      </c>
      <c r="AH67" s="3">
        <v>91</v>
      </c>
      <c r="AI67" s="3">
        <v>84</v>
      </c>
      <c r="AJ67" s="3">
        <v>124</v>
      </c>
      <c r="AK67" s="3">
        <v>151</v>
      </c>
      <c r="AL67" s="3">
        <v>620</v>
      </c>
      <c r="AM67" s="3">
        <v>834</v>
      </c>
      <c r="AN67" s="3">
        <v>80</v>
      </c>
      <c r="AO67" s="3">
        <v>823</v>
      </c>
      <c r="AP67" s="3">
        <v>101</v>
      </c>
      <c r="AQ67" s="3">
        <v>248</v>
      </c>
      <c r="AR67" s="3">
        <v>385</v>
      </c>
      <c r="AS67" s="3">
        <v>288</v>
      </c>
      <c r="AT67" s="3">
        <v>277</v>
      </c>
      <c r="AU67" s="3">
        <v>327</v>
      </c>
      <c r="AV67" s="3">
        <v>181</v>
      </c>
      <c r="AW67" s="3">
        <v>431</v>
      </c>
      <c r="AX67" s="3">
        <v>387</v>
      </c>
      <c r="AY67" s="3">
        <v>587</v>
      </c>
      <c r="AZ67" s="3">
        <v>307</v>
      </c>
      <c r="BA67" s="3">
        <v>417</v>
      </c>
      <c r="BB67" s="3">
        <v>151</v>
      </c>
      <c r="BC67" s="3">
        <v>92</v>
      </c>
      <c r="BD67" s="3">
        <v>68</v>
      </c>
      <c r="BE67" s="3">
        <v>42</v>
      </c>
      <c r="BF67" s="3">
        <v>311</v>
      </c>
      <c r="BG67" s="3">
        <v>21</v>
      </c>
      <c r="BH67" s="3">
        <v>9</v>
      </c>
      <c r="BI67" s="3">
        <v>674</v>
      </c>
      <c r="BJ67" s="3">
        <v>283</v>
      </c>
      <c r="BK67" s="3">
        <v>27</v>
      </c>
      <c r="BL67" s="3">
        <v>3</v>
      </c>
      <c r="BM67" s="3">
        <v>0</v>
      </c>
      <c r="BN67" s="3">
        <v>1</v>
      </c>
      <c r="BO67" s="3">
        <v>5</v>
      </c>
      <c r="BP67" s="3">
        <v>157</v>
      </c>
      <c r="BQ67" s="3">
        <v>15</v>
      </c>
      <c r="BR67" s="3">
        <v>74</v>
      </c>
      <c r="BS67" s="3">
        <v>215</v>
      </c>
      <c r="BT67" s="3">
        <v>44</v>
      </c>
      <c r="BU67" s="3">
        <v>52</v>
      </c>
      <c r="BV67" s="3">
        <v>2</v>
      </c>
      <c r="BW67" s="3">
        <v>44</v>
      </c>
      <c r="BX67" s="3">
        <v>5</v>
      </c>
      <c r="BY67" s="3">
        <v>20</v>
      </c>
    </row>
    <row r="68" spans="1:77" x14ac:dyDescent="0.25">
      <c r="A68" s="3" t="s">
        <v>1089</v>
      </c>
      <c r="B68" s="3">
        <v>94</v>
      </c>
      <c r="C68" s="3">
        <v>250</v>
      </c>
      <c r="D68" s="3">
        <v>10</v>
      </c>
      <c r="E68" s="3">
        <v>9</v>
      </c>
      <c r="F68" s="3">
        <v>4</v>
      </c>
      <c r="G68" s="3">
        <v>166</v>
      </c>
      <c r="H68" s="3">
        <v>260</v>
      </c>
      <c r="I68" s="3">
        <v>1195</v>
      </c>
      <c r="J68" s="3">
        <v>190</v>
      </c>
      <c r="K68" s="3">
        <v>283</v>
      </c>
      <c r="L68" s="3">
        <v>295</v>
      </c>
      <c r="M68" s="3">
        <v>224</v>
      </c>
      <c r="N68" s="3">
        <v>196</v>
      </c>
      <c r="O68" s="3">
        <v>148</v>
      </c>
      <c r="P68" s="3">
        <v>89</v>
      </c>
      <c r="Q68" s="3">
        <v>235</v>
      </c>
      <c r="R68" s="3">
        <v>27</v>
      </c>
      <c r="S68" s="3">
        <v>21</v>
      </c>
      <c r="T68" s="3">
        <v>0</v>
      </c>
      <c r="U68" s="3">
        <v>27</v>
      </c>
      <c r="V68" s="3">
        <v>687</v>
      </c>
      <c r="W68" s="3">
        <v>9</v>
      </c>
      <c r="X68" s="3">
        <v>3</v>
      </c>
      <c r="Y68" s="3">
        <v>2</v>
      </c>
      <c r="Z68" s="3">
        <v>2</v>
      </c>
      <c r="AA68" s="3">
        <v>7</v>
      </c>
      <c r="AB68" s="3">
        <v>11</v>
      </c>
      <c r="AC68" s="3">
        <v>22</v>
      </c>
      <c r="AD68" s="3">
        <v>148</v>
      </c>
      <c r="AE68" s="3">
        <v>1065</v>
      </c>
      <c r="AF68" s="3">
        <v>585</v>
      </c>
      <c r="AG68" s="3">
        <v>180</v>
      </c>
      <c r="AH68" s="3">
        <v>302</v>
      </c>
      <c r="AI68" s="3">
        <v>351</v>
      </c>
      <c r="AJ68" s="3">
        <v>470</v>
      </c>
      <c r="AK68" s="3">
        <v>325</v>
      </c>
      <c r="AL68" s="3">
        <v>820</v>
      </c>
      <c r="AM68" s="3">
        <v>560</v>
      </c>
      <c r="AN68" s="3">
        <v>238</v>
      </c>
      <c r="AO68" s="3">
        <v>589</v>
      </c>
      <c r="AP68" s="3">
        <v>179</v>
      </c>
      <c r="AQ68" s="3">
        <v>549</v>
      </c>
      <c r="AR68" s="3">
        <v>497</v>
      </c>
      <c r="AS68" s="3">
        <v>364</v>
      </c>
      <c r="AT68" s="3">
        <v>409</v>
      </c>
      <c r="AU68" s="3">
        <v>575</v>
      </c>
      <c r="AV68" s="3">
        <v>369</v>
      </c>
      <c r="AW68" s="3">
        <v>516</v>
      </c>
      <c r="AX68" s="3">
        <v>617</v>
      </c>
      <c r="AY68" s="3">
        <v>751</v>
      </c>
      <c r="AZ68" s="3">
        <v>366</v>
      </c>
      <c r="BA68" s="3">
        <v>437</v>
      </c>
      <c r="BB68" s="3">
        <v>518</v>
      </c>
      <c r="BC68" s="3">
        <v>321</v>
      </c>
      <c r="BD68" s="3">
        <v>162</v>
      </c>
      <c r="BE68" s="3">
        <v>48</v>
      </c>
      <c r="BF68" s="3">
        <v>608</v>
      </c>
      <c r="BG68" s="3">
        <v>34</v>
      </c>
      <c r="BH68" s="3">
        <v>26</v>
      </c>
      <c r="BI68" s="3">
        <v>475</v>
      </c>
      <c r="BJ68" s="3">
        <v>438</v>
      </c>
      <c r="BK68" s="3">
        <v>68</v>
      </c>
      <c r="BL68" s="3">
        <v>19</v>
      </c>
      <c r="BM68" s="3">
        <v>7</v>
      </c>
      <c r="BN68" s="3">
        <v>9</v>
      </c>
      <c r="BO68" s="3">
        <v>15</v>
      </c>
      <c r="BP68" s="3">
        <v>688</v>
      </c>
      <c r="BQ68" s="3">
        <v>76</v>
      </c>
      <c r="BR68" s="3">
        <v>352</v>
      </c>
      <c r="BS68" s="3">
        <v>2032</v>
      </c>
      <c r="BT68" s="3">
        <v>105</v>
      </c>
      <c r="BU68" s="3">
        <v>132</v>
      </c>
      <c r="BV68" s="3">
        <v>2</v>
      </c>
      <c r="BW68" s="3">
        <v>9</v>
      </c>
      <c r="BX68" s="3">
        <v>16</v>
      </c>
      <c r="BY68" s="3">
        <v>13</v>
      </c>
    </row>
    <row r="69" spans="1:77" x14ac:dyDescent="0.25">
      <c r="A69" s="3" t="s">
        <v>1090</v>
      </c>
      <c r="B69" s="3">
        <v>759</v>
      </c>
      <c r="C69" s="3">
        <v>463</v>
      </c>
      <c r="D69" s="3">
        <v>19</v>
      </c>
      <c r="E69" s="3">
        <v>26</v>
      </c>
      <c r="F69" s="3">
        <v>7</v>
      </c>
      <c r="G69" s="3">
        <v>445</v>
      </c>
      <c r="H69" s="3">
        <v>1151</v>
      </c>
      <c r="I69" s="3">
        <v>2155</v>
      </c>
      <c r="J69" s="3">
        <v>984</v>
      </c>
      <c r="K69" s="3">
        <v>991</v>
      </c>
      <c r="L69" s="3">
        <v>977</v>
      </c>
      <c r="M69" s="3">
        <v>979</v>
      </c>
      <c r="N69" s="3">
        <v>794</v>
      </c>
      <c r="O69" s="3">
        <v>529</v>
      </c>
      <c r="P69" s="3">
        <v>269</v>
      </c>
      <c r="Q69" s="3">
        <v>919</v>
      </c>
      <c r="R69" s="3">
        <v>95</v>
      </c>
      <c r="S69" s="3">
        <v>76</v>
      </c>
      <c r="T69" s="3">
        <v>1</v>
      </c>
      <c r="U69" s="3">
        <v>3</v>
      </c>
      <c r="V69" s="3">
        <v>5912</v>
      </c>
      <c r="W69" s="3">
        <v>41</v>
      </c>
      <c r="X69" s="3">
        <v>16</v>
      </c>
      <c r="Y69" s="3">
        <v>1</v>
      </c>
      <c r="Z69" s="3">
        <v>6</v>
      </c>
      <c r="AA69" s="3">
        <v>12</v>
      </c>
      <c r="AB69" s="3">
        <v>130</v>
      </c>
      <c r="AC69" s="3">
        <v>376</v>
      </c>
      <c r="AD69" s="3">
        <v>577</v>
      </c>
      <c r="AE69" s="3">
        <v>6642</v>
      </c>
      <c r="AF69" s="3">
        <v>1417</v>
      </c>
      <c r="AG69" s="3">
        <v>1005</v>
      </c>
      <c r="AH69" s="3">
        <v>226</v>
      </c>
      <c r="AI69" s="3">
        <v>298</v>
      </c>
      <c r="AJ69" s="3">
        <v>365</v>
      </c>
      <c r="AK69" s="3">
        <v>860</v>
      </c>
      <c r="AL69" s="3">
        <v>2218</v>
      </c>
      <c r="AM69" s="3">
        <v>808</v>
      </c>
      <c r="AN69" s="3">
        <v>743</v>
      </c>
      <c r="AO69" s="3">
        <v>387</v>
      </c>
      <c r="AP69" s="3">
        <v>802</v>
      </c>
      <c r="AQ69" s="3">
        <v>959</v>
      </c>
      <c r="AR69" s="3">
        <v>1495</v>
      </c>
      <c r="AS69" s="3">
        <v>1040</v>
      </c>
      <c r="AT69" s="3">
        <v>1365</v>
      </c>
      <c r="AU69" s="3">
        <v>1242</v>
      </c>
      <c r="AV69" s="3">
        <v>735</v>
      </c>
      <c r="AW69" s="3">
        <v>1661</v>
      </c>
      <c r="AX69" s="3">
        <v>1350</v>
      </c>
      <c r="AY69" s="3">
        <v>1679</v>
      </c>
      <c r="AZ69" s="3">
        <v>1302</v>
      </c>
      <c r="BA69" s="3">
        <v>1472</v>
      </c>
      <c r="BB69" s="3">
        <v>709</v>
      </c>
      <c r="BC69" s="3">
        <v>950</v>
      </c>
      <c r="BD69" s="3">
        <v>286</v>
      </c>
      <c r="BE69" s="3">
        <v>333</v>
      </c>
      <c r="BF69" s="3">
        <v>1123</v>
      </c>
      <c r="BG69" s="3">
        <v>65</v>
      </c>
      <c r="BH69" s="3">
        <v>42</v>
      </c>
      <c r="BI69" s="3">
        <v>1790</v>
      </c>
      <c r="BJ69" s="3">
        <v>1155</v>
      </c>
      <c r="BK69" s="3">
        <v>222</v>
      </c>
      <c r="BL69" s="3">
        <v>60</v>
      </c>
      <c r="BM69" s="3">
        <v>48</v>
      </c>
      <c r="BN69" s="3">
        <v>59</v>
      </c>
      <c r="BO69" s="3">
        <v>67</v>
      </c>
      <c r="BP69" s="3">
        <v>566</v>
      </c>
      <c r="BQ69" s="3">
        <v>180</v>
      </c>
      <c r="BR69" s="3">
        <v>407</v>
      </c>
      <c r="BS69" s="3">
        <v>309</v>
      </c>
      <c r="BT69" s="3">
        <v>166</v>
      </c>
      <c r="BU69" s="3">
        <v>373</v>
      </c>
      <c r="BV69" s="3">
        <v>7</v>
      </c>
      <c r="BW69" s="3">
        <v>50</v>
      </c>
      <c r="BX69" s="3">
        <v>117</v>
      </c>
      <c r="BY69" s="3">
        <v>88</v>
      </c>
    </row>
    <row r="70" spans="1:77" x14ac:dyDescent="0.25">
      <c r="A70" s="3" t="s">
        <v>1091</v>
      </c>
      <c r="B70" s="3">
        <v>51</v>
      </c>
      <c r="C70" s="3">
        <v>236</v>
      </c>
      <c r="D70" s="3">
        <v>6</v>
      </c>
      <c r="E70" s="3">
        <v>5</v>
      </c>
      <c r="F70" s="3">
        <v>2</v>
      </c>
      <c r="G70" s="3">
        <v>128</v>
      </c>
      <c r="H70" s="3">
        <v>144</v>
      </c>
      <c r="I70" s="3">
        <v>1066</v>
      </c>
      <c r="J70" s="3">
        <v>277</v>
      </c>
      <c r="K70" s="3">
        <v>296</v>
      </c>
      <c r="L70" s="3">
        <v>254</v>
      </c>
      <c r="M70" s="3">
        <v>318</v>
      </c>
      <c r="N70" s="3">
        <v>215</v>
      </c>
      <c r="O70" s="3">
        <v>138</v>
      </c>
      <c r="P70" s="3">
        <v>74</v>
      </c>
      <c r="Q70" s="3">
        <v>407</v>
      </c>
      <c r="R70" s="3">
        <v>22</v>
      </c>
      <c r="S70" s="3">
        <v>26</v>
      </c>
      <c r="T70" s="3">
        <v>3</v>
      </c>
      <c r="U70" s="3">
        <v>1</v>
      </c>
      <c r="V70" s="3">
        <v>1891</v>
      </c>
      <c r="W70" s="3">
        <v>18</v>
      </c>
      <c r="X70" s="3">
        <v>4</v>
      </c>
      <c r="Y70" s="3">
        <v>0</v>
      </c>
      <c r="Z70" s="3">
        <v>1</v>
      </c>
      <c r="AA70" s="3">
        <v>11</v>
      </c>
      <c r="AB70" s="3">
        <v>89</v>
      </c>
      <c r="AC70" s="3">
        <v>172</v>
      </c>
      <c r="AD70" s="3">
        <v>96</v>
      </c>
      <c r="AE70" s="3">
        <v>1941</v>
      </c>
      <c r="AF70" s="3">
        <v>223</v>
      </c>
      <c r="AG70" s="3">
        <v>96</v>
      </c>
      <c r="AH70" s="3">
        <v>58</v>
      </c>
      <c r="AI70" s="3">
        <v>80</v>
      </c>
      <c r="AJ70" s="3">
        <v>120</v>
      </c>
      <c r="AK70" s="3">
        <v>178</v>
      </c>
      <c r="AL70" s="3">
        <v>296</v>
      </c>
      <c r="AM70" s="3">
        <v>47</v>
      </c>
      <c r="AN70" s="3">
        <v>186</v>
      </c>
      <c r="AO70" s="3">
        <v>40</v>
      </c>
      <c r="AP70" s="3">
        <v>147</v>
      </c>
      <c r="AQ70" s="3">
        <v>163</v>
      </c>
      <c r="AR70" s="3">
        <v>202</v>
      </c>
      <c r="AS70" s="3">
        <v>183</v>
      </c>
      <c r="AT70" s="3">
        <v>217</v>
      </c>
      <c r="AU70" s="3">
        <v>282</v>
      </c>
      <c r="AV70" s="3">
        <v>161</v>
      </c>
      <c r="AW70" s="3">
        <v>240</v>
      </c>
      <c r="AX70" s="3">
        <v>252</v>
      </c>
      <c r="AY70" s="3">
        <v>294</v>
      </c>
      <c r="AZ70" s="3">
        <v>223</v>
      </c>
      <c r="BA70" s="3">
        <v>206</v>
      </c>
      <c r="BB70" s="3">
        <v>164</v>
      </c>
      <c r="BC70" s="3">
        <v>267</v>
      </c>
      <c r="BD70" s="3">
        <v>94</v>
      </c>
      <c r="BE70" s="3">
        <v>44</v>
      </c>
      <c r="BF70" s="3">
        <v>233</v>
      </c>
      <c r="BG70" s="3">
        <v>16</v>
      </c>
      <c r="BH70" s="3">
        <v>3</v>
      </c>
      <c r="BI70" s="3">
        <v>250</v>
      </c>
      <c r="BJ70" s="3">
        <v>380</v>
      </c>
      <c r="BK70" s="3">
        <v>98</v>
      </c>
      <c r="BL70" s="3">
        <v>8</v>
      </c>
      <c r="BM70" s="3">
        <v>6</v>
      </c>
      <c r="BN70" s="3">
        <v>5</v>
      </c>
      <c r="BO70" s="3">
        <v>10</v>
      </c>
      <c r="BP70" s="3">
        <v>148</v>
      </c>
      <c r="BQ70" s="3">
        <v>52</v>
      </c>
      <c r="BR70" s="3">
        <v>123</v>
      </c>
      <c r="BS70" s="3">
        <v>104</v>
      </c>
      <c r="BT70" s="3">
        <v>54</v>
      </c>
      <c r="BU70" s="3">
        <v>96</v>
      </c>
      <c r="BV70" s="3">
        <v>94</v>
      </c>
      <c r="BW70" s="3">
        <v>12</v>
      </c>
      <c r="BX70" s="3">
        <v>129</v>
      </c>
      <c r="BY70" s="3">
        <v>83</v>
      </c>
    </row>
    <row r="71" spans="1:77" x14ac:dyDescent="0.25">
      <c r="A71" s="3" t="s">
        <v>963</v>
      </c>
      <c r="B71" s="3">
        <v>381</v>
      </c>
      <c r="C71" s="3">
        <v>235</v>
      </c>
      <c r="D71" s="3">
        <v>12</v>
      </c>
      <c r="E71" s="3">
        <v>15</v>
      </c>
      <c r="F71" s="3">
        <v>2</v>
      </c>
      <c r="G71" s="3">
        <v>284</v>
      </c>
      <c r="H71" s="3">
        <v>406</v>
      </c>
      <c r="I71" s="3">
        <v>1748</v>
      </c>
      <c r="J71" s="3">
        <v>550</v>
      </c>
      <c r="K71" s="3">
        <v>716</v>
      </c>
      <c r="L71" s="3">
        <v>652</v>
      </c>
      <c r="M71" s="3">
        <v>669</v>
      </c>
      <c r="N71" s="3">
        <v>511</v>
      </c>
      <c r="O71" s="3">
        <v>334</v>
      </c>
      <c r="P71" s="3">
        <v>179</v>
      </c>
      <c r="Q71" s="3">
        <v>579</v>
      </c>
      <c r="R71" s="3">
        <v>73</v>
      </c>
      <c r="S71" s="3">
        <v>66</v>
      </c>
      <c r="T71" s="3">
        <v>1</v>
      </c>
      <c r="U71" s="3">
        <v>2</v>
      </c>
      <c r="V71" s="3">
        <v>3971</v>
      </c>
      <c r="W71" s="3">
        <v>40</v>
      </c>
      <c r="X71" s="3">
        <v>13</v>
      </c>
      <c r="Y71" s="3">
        <v>5</v>
      </c>
      <c r="Z71" s="3">
        <v>7</v>
      </c>
      <c r="AA71" s="3">
        <v>15</v>
      </c>
      <c r="AB71" s="3">
        <v>136</v>
      </c>
      <c r="AC71" s="3">
        <v>343</v>
      </c>
      <c r="AD71" s="3">
        <v>306</v>
      </c>
      <c r="AE71" s="3">
        <v>4269</v>
      </c>
      <c r="AF71" s="3">
        <v>772</v>
      </c>
      <c r="AG71" s="3">
        <v>406</v>
      </c>
      <c r="AH71" s="3">
        <v>88</v>
      </c>
      <c r="AI71" s="3">
        <v>112</v>
      </c>
      <c r="AJ71" s="3">
        <v>165</v>
      </c>
      <c r="AK71" s="3">
        <v>423</v>
      </c>
      <c r="AL71" s="3">
        <v>1135</v>
      </c>
      <c r="AM71" s="3">
        <v>251</v>
      </c>
      <c r="AN71" s="3">
        <v>447</v>
      </c>
      <c r="AO71" s="3">
        <v>128</v>
      </c>
      <c r="AP71" s="3">
        <v>356</v>
      </c>
      <c r="AQ71" s="3">
        <v>589</v>
      </c>
      <c r="AR71" s="3">
        <v>794</v>
      </c>
      <c r="AS71" s="3">
        <v>619</v>
      </c>
      <c r="AT71" s="3">
        <v>716</v>
      </c>
      <c r="AU71" s="3">
        <v>732</v>
      </c>
      <c r="AV71" s="3">
        <v>485</v>
      </c>
      <c r="AW71" s="3">
        <v>979</v>
      </c>
      <c r="AX71" s="3">
        <v>847</v>
      </c>
      <c r="AY71" s="3">
        <v>1030</v>
      </c>
      <c r="AZ71" s="3">
        <v>796</v>
      </c>
      <c r="BA71" s="3">
        <v>911</v>
      </c>
      <c r="BB71" s="3">
        <v>267</v>
      </c>
      <c r="BC71" s="3">
        <v>575</v>
      </c>
      <c r="BD71" s="3">
        <v>131</v>
      </c>
      <c r="BE71" s="3">
        <v>139</v>
      </c>
      <c r="BF71" s="3">
        <v>668</v>
      </c>
      <c r="BG71" s="3">
        <v>32</v>
      </c>
      <c r="BH71" s="3">
        <v>8</v>
      </c>
      <c r="BI71" s="3">
        <v>1153</v>
      </c>
      <c r="BJ71" s="3">
        <v>929</v>
      </c>
      <c r="BK71" s="3">
        <v>117</v>
      </c>
      <c r="BL71" s="3">
        <v>10</v>
      </c>
      <c r="BM71" s="3">
        <v>5</v>
      </c>
      <c r="BN71" s="3">
        <v>16</v>
      </c>
      <c r="BO71" s="3">
        <v>23</v>
      </c>
      <c r="BP71" s="3">
        <v>245</v>
      </c>
      <c r="BQ71" s="3">
        <v>92</v>
      </c>
      <c r="BR71" s="3">
        <v>216</v>
      </c>
      <c r="BS71" s="3">
        <v>145</v>
      </c>
      <c r="BT71" s="3">
        <v>65</v>
      </c>
      <c r="BU71" s="3">
        <v>147</v>
      </c>
      <c r="BV71" s="3">
        <v>17</v>
      </c>
      <c r="BW71" s="3">
        <v>85</v>
      </c>
      <c r="BX71" s="3">
        <v>133</v>
      </c>
      <c r="BY71" s="3">
        <v>334</v>
      </c>
    </row>
    <row r="72" spans="1:77" x14ac:dyDescent="0.25">
      <c r="A72" s="3" t="s">
        <v>968</v>
      </c>
      <c r="B72" s="3">
        <v>289</v>
      </c>
      <c r="C72" s="3">
        <v>470</v>
      </c>
      <c r="D72" s="3">
        <v>20</v>
      </c>
      <c r="E72" s="3">
        <v>13</v>
      </c>
      <c r="F72" s="3">
        <v>4</v>
      </c>
      <c r="G72" s="3">
        <v>238</v>
      </c>
      <c r="H72" s="3">
        <v>556</v>
      </c>
      <c r="I72" s="3">
        <v>2309</v>
      </c>
      <c r="J72" s="3">
        <v>538</v>
      </c>
      <c r="K72" s="3">
        <v>688</v>
      </c>
      <c r="L72" s="3">
        <v>659</v>
      </c>
      <c r="M72" s="3">
        <v>567</v>
      </c>
      <c r="N72" s="3">
        <v>536</v>
      </c>
      <c r="O72" s="3">
        <v>332</v>
      </c>
      <c r="P72" s="3">
        <v>176</v>
      </c>
      <c r="Q72" s="3">
        <v>588</v>
      </c>
      <c r="R72" s="3">
        <v>80</v>
      </c>
      <c r="S72" s="3">
        <v>56</v>
      </c>
      <c r="T72" s="3">
        <v>3</v>
      </c>
      <c r="U72" s="3">
        <v>4</v>
      </c>
      <c r="V72" s="3">
        <v>2845</v>
      </c>
      <c r="W72" s="3">
        <v>20</v>
      </c>
      <c r="X72" s="3">
        <v>10</v>
      </c>
      <c r="Y72" s="3">
        <v>2</v>
      </c>
      <c r="Z72" s="3">
        <v>1</v>
      </c>
      <c r="AA72" s="3">
        <v>7</v>
      </c>
      <c r="AB72" s="3">
        <v>70</v>
      </c>
      <c r="AC72" s="3">
        <v>213</v>
      </c>
      <c r="AD72" s="3">
        <v>254</v>
      </c>
      <c r="AE72" s="3">
        <v>3417</v>
      </c>
      <c r="AF72" s="3">
        <v>830</v>
      </c>
      <c r="AG72" s="3">
        <v>373</v>
      </c>
      <c r="AH72" s="3">
        <v>168</v>
      </c>
      <c r="AI72" s="3">
        <v>214</v>
      </c>
      <c r="AJ72" s="3">
        <v>248</v>
      </c>
      <c r="AK72" s="3">
        <v>532</v>
      </c>
      <c r="AL72" s="3">
        <v>989</v>
      </c>
      <c r="AM72" s="3">
        <v>148</v>
      </c>
      <c r="AN72" s="3">
        <v>415</v>
      </c>
      <c r="AO72" s="3">
        <v>119</v>
      </c>
      <c r="AP72" s="3">
        <v>513</v>
      </c>
      <c r="AQ72" s="3">
        <v>605</v>
      </c>
      <c r="AR72" s="3">
        <v>705</v>
      </c>
      <c r="AS72" s="3">
        <v>560</v>
      </c>
      <c r="AT72" s="3">
        <v>748</v>
      </c>
      <c r="AU72" s="3">
        <v>786</v>
      </c>
      <c r="AV72" s="3">
        <v>509</v>
      </c>
      <c r="AW72" s="3">
        <v>826</v>
      </c>
      <c r="AX72" s="3">
        <v>712</v>
      </c>
      <c r="AY72" s="3">
        <v>844</v>
      </c>
      <c r="AZ72" s="3">
        <v>672</v>
      </c>
      <c r="BA72" s="3">
        <v>632</v>
      </c>
      <c r="BB72" s="3">
        <v>312</v>
      </c>
      <c r="BC72" s="3">
        <v>580</v>
      </c>
      <c r="BD72" s="3">
        <v>241</v>
      </c>
      <c r="BE72" s="3">
        <v>138</v>
      </c>
      <c r="BF72" s="3">
        <v>655</v>
      </c>
      <c r="BG72" s="3">
        <v>60</v>
      </c>
      <c r="BH72" s="3">
        <v>18</v>
      </c>
      <c r="BI72" s="3">
        <v>860</v>
      </c>
      <c r="BJ72" s="3">
        <v>863</v>
      </c>
      <c r="BK72" s="3">
        <v>162</v>
      </c>
      <c r="BL72" s="3">
        <v>7</v>
      </c>
      <c r="BM72" s="3">
        <v>6</v>
      </c>
      <c r="BN72" s="3">
        <v>14</v>
      </c>
      <c r="BO72" s="3">
        <v>30</v>
      </c>
      <c r="BP72" s="3">
        <v>368</v>
      </c>
      <c r="BQ72" s="3">
        <v>63</v>
      </c>
      <c r="BR72" s="3">
        <v>201</v>
      </c>
      <c r="BS72" s="3">
        <v>300</v>
      </c>
      <c r="BT72" s="3">
        <v>92</v>
      </c>
      <c r="BU72" s="3">
        <v>301</v>
      </c>
      <c r="BV72" s="3">
        <v>19</v>
      </c>
      <c r="BW72" s="3">
        <v>12</v>
      </c>
      <c r="BX72" s="3">
        <v>107</v>
      </c>
      <c r="BY72" s="3">
        <v>88</v>
      </c>
    </row>
    <row r="73" spans="1:77" x14ac:dyDescent="0.25">
      <c r="A73" s="3" t="s">
        <v>1092</v>
      </c>
      <c r="B73" s="3">
        <v>318</v>
      </c>
      <c r="C73" s="3">
        <v>149</v>
      </c>
      <c r="D73" s="3">
        <v>3</v>
      </c>
      <c r="E73" s="3">
        <v>3</v>
      </c>
      <c r="F73" s="3">
        <v>5</v>
      </c>
      <c r="G73" s="3">
        <v>136</v>
      </c>
      <c r="H73" s="3">
        <v>386</v>
      </c>
      <c r="I73" s="3">
        <v>872</v>
      </c>
      <c r="J73" s="3">
        <v>347</v>
      </c>
      <c r="K73" s="3">
        <v>381</v>
      </c>
      <c r="L73" s="3">
        <v>306</v>
      </c>
      <c r="M73" s="3">
        <v>363</v>
      </c>
      <c r="N73" s="3">
        <v>308</v>
      </c>
      <c r="O73" s="3">
        <v>156</v>
      </c>
      <c r="P73" s="3">
        <v>104</v>
      </c>
      <c r="Q73" s="3">
        <v>406</v>
      </c>
      <c r="R73" s="3">
        <v>36</v>
      </c>
      <c r="S73" s="3">
        <v>37</v>
      </c>
      <c r="T73" s="3">
        <v>1</v>
      </c>
      <c r="U73" s="3">
        <v>16</v>
      </c>
      <c r="V73" s="3">
        <v>3494</v>
      </c>
      <c r="W73" s="3">
        <v>20</v>
      </c>
      <c r="X73" s="3">
        <v>4</v>
      </c>
      <c r="Y73" s="3">
        <v>0</v>
      </c>
      <c r="Z73" s="3">
        <v>2</v>
      </c>
      <c r="AA73" s="3">
        <v>2</v>
      </c>
      <c r="AB73" s="3">
        <v>80</v>
      </c>
      <c r="AC73" s="3">
        <v>224</v>
      </c>
      <c r="AD73" s="3">
        <v>172</v>
      </c>
      <c r="AE73" s="3">
        <v>4340</v>
      </c>
      <c r="AF73" s="3">
        <v>596</v>
      </c>
      <c r="AG73" s="3">
        <v>386</v>
      </c>
      <c r="AH73" s="3">
        <v>203</v>
      </c>
      <c r="AI73" s="3">
        <v>531</v>
      </c>
      <c r="AJ73" s="3">
        <v>408</v>
      </c>
      <c r="AK73" s="3">
        <v>371</v>
      </c>
      <c r="AL73" s="3">
        <v>1059</v>
      </c>
      <c r="AM73" s="3">
        <v>183</v>
      </c>
      <c r="AN73" s="3">
        <v>472</v>
      </c>
      <c r="AO73" s="3">
        <v>114</v>
      </c>
      <c r="AP73" s="3">
        <v>236</v>
      </c>
      <c r="AQ73" s="3">
        <v>420</v>
      </c>
      <c r="AR73" s="3">
        <v>711</v>
      </c>
      <c r="AS73" s="3">
        <v>465</v>
      </c>
      <c r="AT73" s="3">
        <v>631</v>
      </c>
      <c r="AU73" s="3">
        <v>591</v>
      </c>
      <c r="AV73" s="3">
        <v>332</v>
      </c>
      <c r="AW73" s="3">
        <v>839</v>
      </c>
      <c r="AX73" s="3">
        <v>593</v>
      </c>
      <c r="AY73" s="3">
        <v>806</v>
      </c>
      <c r="AZ73" s="3">
        <v>654</v>
      </c>
      <c r="BA73" s="3">
        <v>614</v>
      </c>
      <c r="BB73" s="3">
        <v>518</v>
      </c>
      <c r="BC73" s="3">
        <v>572</v>
      </c>
      <c r="BD73" s="3">
        <v>313</v>
      </c>
      <c r="BE73" s="3">
        <v>59</v>
      </c>
      <c r="BF73" s="3">
        <v>562</v>
      </c>
      <c r="BG73" s="3">
        <v>25</v>
      </c>
      <c r="BH73" s="3">
        <v>16</v>
      </c>
      <c r="BI73" s="3">
        <v>546</v>
      </c>
      <c r="BJ73" s="3">
        <v>554</v>
      </c>
      <c r="BK73" s="3">
        <v>77</v>
      </c>
      <c r="BL73" s="3">
        <v>7</v>
      </c>
      <c r="BM73" s="3">
        <v>5</v>
      </c>
      <c r="BN73" s="3">
        <v>3</v>
      </c>
      <c r="BO73" s="3">
        <v>8</v>
      </c>
      <c r="BP73" s="3">
        <v>227</v>
      </c>
      <c r="BQ73" s="3">
        <v>41</v>
      </c>
      <c r="BR73" s="3">
        <v>124</v>
      </c>
      <c r="BS73" s="3">
        <v>125</v>
      </c>
      <c r="BT73" s="3">
        <v>71</v>
      </c>
      <c r="BU73" s="3">
        <v>97</v>
      </c>
      <c r="BV73" s="3">
        <v>13</v>
      </c>
      <c r="BW73" s="3">
        <v>30</v>
      </c>
      <c r="BX73" s="3">
        <v>30</v>
      </c>
      <c r="BY73" s="3">
        <v>73</v>
      </c>
    </row>
    <row r="74" spans="1:77" x14ac:dyDescent="0.25">
      <c r="A74" s="3" t="s">
        <v>1093</v>
      </c>
      <c r="B74" s="3">
        <v>58</v>
      </c>
      <c r="C74" s="3">
        <v>216</v>
      </c>
      <c r="D74" s="3">
        <v>9</v>
      </c>
      <c r="E74" s="3">
        <v>8</v>
      </c>
      <c r="F74" s="3">
        <v>3</v>
      </c>
      <c r="G74" s="3">
        <v>142</v>
      </c>
      <c r="H74" s="3">
        <v>196</v>
      </c>
      <c r="I74" s="3">
        <v>1389</v>
      </c>
      <c r="J74" s="3">
        <v>407</v>
      </c>
      <c r="K74" s="3">
        <v>454</v>
      </c>
      <c r="L74" s="3">
        <v>305</v>
      </c>
      <c r="M74" s="3">
        <v>391</v>
      </c>
      <c r="N74" s="3">
        <v>289</v>
      </c>
      <c r="O74" s="3">
        <v>136</v>
      </c>
      <c r="P74" s="3">
        <v>69</v>
      </c>
      <c r="Q74" s="3">
        <v>456</v>
      </c>
      <c r="R74" s="3">
        <v>24</v>
      </c>
      <c r="S74" s="3">
        <v>29</v>
      </c>
      <c r="T74" s="3">
        <v>0</v>
      </c>
      <c r="U74" s="3">
        <v>2</v>
      </c>
      <c r="V74" s="3">
        <v>1675</v>
      </c>
      <c r="W74" s="3">
        <v>15</v>
      </c>
      <c r="X74" s="3">
        <v>8</v>
      </c>
      <c r="Y74" s="3">
        <v>0</v>
      </c>
      <c r="Z74" s="3">
        <v>2</v>
      </c>
      <c r="AA74" s="3">
        <v>8</v>
      </c>
      <c r="AB74" s="3">
        <v>77</v>
      </c>
      <c r="AC74" s="3">
        <v>204</v>
      </c>
      <c r="AD74" s="3">
        <v>93</v>
      </c>
      <c r="AE74" s="3">
        <v>1901</v>
      </c>
      <c r="AF74" s="3">
        <v>269</v>
      </c>
      <c r="AG74" s="3">
        <v>91</v>
      </c>
      <c r="AH74" s="3">
        <v>78</v>
      </c>
      <c r="AI74" s="3">
        <v>191</v>
      </c>
      <c r="AJ74" s="3">
        <v>212</v>
      </c>
      <c r="AK74" s="3">
        <v>177</v>
      </c>
      <c r="AL74" s="3">
        <v>372</v>
      </c>
      <c r="AM74" s="3">
        <v>74</v>
      </c>
      <c r="AN74" s="3">
        <v>223</v>
      </c>
      <c r="AO74" s="3">
        <v>66</v>
      </c>
      <c r="AP74" s="3">
        <v>160</v>
      </c>
      <c r="AQ74" s="3">
        <v>185</v>
      </c>
      <c r="AR74" s="3">
        <v>242</v>
      </c>
      <c r="AS74" s="3">
        <v>182</v>
      </c>
      <c r="AT74" s="3">
        <v>192</v>
      </c>
      <c r="AU74" s="3">
        <v>369</v>
      </c>
      <c r="AV74" s="3">
        <v>163</v>
      </c>
      <c r="AW74" s="3">
        <v>282</v>
      </c>
      <c r="AX74" s="3">
        <v>232</v>
      </c>
      <c r="AY74" s="3">
        <v>282</v>
      </c>
      <c r="AZ74" s="3">
        <v>308</v>
      </c>
      <c r="BA74" s="3">
        <v>253</v>
      </c>
      <c r="BB74" s="3">
        <v>329</v>
      </c>
      <c r="BC74" s="3">
        <v>283</v>
      </c>
      <c r="BD74" s="3">
        <v>195</v>
      </c>
      <c r="BE74" s="3">
        <v>20</v>
      </c>
      <c r="BF74" s="3">
        <v>248</v>
      </c>
      <c r="BG74" s="3">
        <v>21</v>
      </c>
      <c r="BH74" s="3">
        <v>12</v>
      </c>
      <c r="BI74" s="3">
        <v>424</v>
      </c>
      <c r="BJ74" s="3">
        <v>533</v>
      </c>
      <c r="BK74" s="3">
        <v>102</v>
      </c>
      <c r="BL74" s="3">
        <v>8</v>
      </c>
      <c r="BM74" s="3">
        <v>3</v>
      </c>
      <c r="BN74" s="3">
        <v>4</v>
      </c>
      <c r="BO74" s="3">
        <v>11</v>
      </c>
      <c r="BP74" s="3">
        <v>219</v>
      </c>
      <c r="BQ74" s="3">
        <v>96</v>
      </c>
      <c r="BR74" s="3">
        <v>172</v>
      </c>
      <c r="BS74" s="3">
        <v>498</v>
      </c>
      <c r="BT74" s="3">
        <v>101</v>
      </c>
      <c r="BU74" s="3">
        <v>118</v>
      </c>
      <c r="BV74" s="3">
        <v>245</v>
      </c>
      <c r="BW74" s="3">
        <v>83</v>
      </c>
      <c r="BX74" s="3">
        <v>84</v>
      </c>
      <c r="BY74" s="3">
        <v>134</v>
      </c>
    </row>
    <row r="75" spans="1:77" x14ac:dyDescent="0.25">
      <c r="A75" s="3" t="s">
        <v>890</v>
      </c>
      <c r="B75" s="3">
        <v>156</v>
      </c>
      <c r="C75" s="3">
        <v>116</v>
      </c>
      <c r="D75" s="3">
        <v>8</v>
      </c>
      <c r="E75" s="3">
        <v>6</v>
      </c>
      <c r="F75" s="3">
        <v>2</v>
      </c>
      <c r="G75" s="3">
        <v>100</v>
      </c>
      <c r="H75" s="3">
        <v>233</v>
      </c>
      <c r="I75" s="3">
        <v>781</v>
      </c>
      <c r="J75" s="3">
        <v>290</v>
      </c>
      <c r="K75" s="3">
        <v>378</v>
      </c>
      <c r="L75" s="3">
        <v>316</v>
      </c>
      <c r="M75" s="3">
        <v>379</v>
      </c>
      <c r="N75" s="3">
        <v>262</v>
      </c>
      <c r="O75" s="3">
        <v>133</v>
      </c>
      <c r="P75" s="3">
        <v>59</v>
      </c>
      <c r="Q75" s="3">
        <v>329</v>
      </c>
      <c r="R75" s="3">
        <v>34</v>
      </c>
      <c r="S75" s="3">
        <v>27</v>
      </c>
      <c r="T75" s="3">
        <v>0</v>
      </c>
      <c r="U75" s="3">
        <v>6</v>
      </c>
      <c r="V75" s="3">
        <v>4240</v>
      </c>
      <c r="W75" s="3">
        <v>24</v>
      </c>
      <c r="X75" s="3">
        <v>10</v>
      </c>
      <c r="Y75" s="3">
        <v>3</v>
      </c>
      <c r="Z75" s="3">
        <v>1</v>
      </c>
      <c r="AA75" s="3">
        <v>8</v>
      </c>
      <c r="AB75" s="3">
        <v>204</v>
      </c>
      <c r="AC75" s="3">
        <v>459</v>
      </c>
      <c r="AD75" s="3">
        <v>128</v>
      </c>
      <c r="AE75" s="3">
        <v>4799</v>
      </c>
      <c r="AF75" s="3">
        <v>389</v>
      </c>
      <c r="AG75" s="3">
        <v>159</v>
      </c>
      <c r="AH75" s="3">
        <v>64</v>
      </c>
      <c r="AI75" s="3">
        <v>94</v>
      </c>
      <c r="AJ75" s="3">
        <v>137</v>
      </c>
      <c r="AK75" s="3">
        <v>255</v>
      </c>
      <c r="AL75" s="3">
        <v>809</v>
      </c>
      <c r="AM75" s="3">
        <v>88</v>
      </c>
      <c r="AN75" s="3">
        <v>427</v>
      </c>
      <c r="AO75" s="3">
        <v>53</v>
      </c>
      <c r="AP75" s="3">
        <v>188</v>
      </c>
      <c r="AQ75" s="3">
        <v>321</v>
      </c>
      <c r="AR75" s="3">
        <v>528</v>
      </c>
      <c r="AS75" s="3">
        <v>390</v>
      </c>
      <c r="AT75" s="3">
        <v>463</v>
      </c>
      <c r="AU75" s="3">
        <v>505</v>
      </c>
      <c r="AV75" s="3">
        <v>227</v>
      </c>
      <c r="AW75" s="3">
        <v>626</v>
      </c>
      <c r="AX75" s="3">
        <v>478</v>
      </c>
      <c r="AY75" s="3">
        <v>643</v>
      </c>
      <c r="AZ75" s="3">
        <v>487</v>
      </c>
      <c r="BA75" s="3">
        <v>506</v>
      </c>
      <c r="BB75" s="3">
        <v>280</v>
      </c>
      <c r="BC75" s="3">
        <v>495</v>
      </c>
      <c r="BD75" s="3">
        <v>128</v>
      </c>
      <c r="BE75" s="3">
        <v>49</v>
      </c>
      <c r="BF75" s="3">
        <v>415</v>
      </c>
      <c r="BG75" s="3">
        <v>21</v>
      </c>
      <c r="BH75" s="3">
        <v>9</v>
      </c>
      <c r="BI75" s="3">
        <v>482</v>
      </c>
      <c r="BJ75" s="3">
        <v>518</v>
      </c>
      <c r="BK75" s="3">
        <v>106</v>
      </c>
      <c r="BL75" s="3">
        <v>7</v>
      </c>
      <c r="BM75" s="3">
        <v>4</v>
      </c>
      <c r="BN75" s="3">
        <v>5</v>
      </c>
      <c r="BO75" s="3">
        <v>5</v>
      </c>
      <c r="BP75" s="3">
        <v>194</v>
      </c>
      <c r="BQ75" s="3">
        <v>93</v>
      </c>
      <c r="BR75" s="3">
        <v>199</v>
      </c>
      <c r="BS75" s="3">
        <v>186</v>
      </c>
      <c r="BT75" s="3">
        <v>73</v>
      </c>
      <c r="BU75" s="3">
        <v>94</v>
      </c>
      <c r="BV75" s="3">
        <v>48</v>
      </c>
      <c r="BW75" s="3">
        <v>67</v>
      </c>
      <c r="BX75" s="3">
        <v>132</v>
      </c>
      <c r="BY75" s="3">
        <v>372</v>
      </c>
    </row>
    <row r="76" spans="1:77" x14ac:dyDescent="0.25">
      <c r="A76" s="3" t="s">
        <v>1094</v>
      </c>
      <c r="B76" s="3">
        <v>146</v>
      </c>
      <c r="C76" s="3">
        <v>185</v>
      </c>
      <c r="D76" s="3">
        <v>8</v>
      </c>
      <c r="E76" s="3">
        <v>6</v>
      </c>
      <c r="F76" s="3">
        <v>3</v>
      </c>
      <c r="G76" s="3">
        <v>133</v>
      </c>
      <c r="H76" s="3">
        <v>264</v>
      </c>
      <c r="I76" s="3">
        <v>1422</v>
      </c>
      <c r="J76" s="3">
        <v>364</v>
      </c>
      <c r="K76" s="3">
        <v>497</v>
      </c>
      <c r="L76" s="3">
        <v>368</v>
      </c>
      <c r="M76" s="3">
        <v>396</v>
      </c>
      <c r="N76" s="3">
        <v>318</v>
      </c>
      <c r="O76" s="3">
        <v>178</v>
      </c>
      <c r="P76" s="3">
        <v>66</v>
      </c>
      <c r="Q76" s="3">
        <v>389</v>
      </c>
      <c r="R76" s="3">
        <v>39</v>
      </c>
      <c r="S76" s="3">
        <v>40</v>
      </c>
      <c r="T76" s="3">
        <v>0</v>
      </c>
      <c r="U76" s="3">
        <v>46</v>
      </c>
      <c r="V76" s="3">
        <v>2412</v>
      </c>
      <c r="W76" s="3">
        <v>5</v>
      </c>
      <c r="X76" s="3">
        <v>13</v>
      </c>
      <c r="Y76" s="3">
        <v>1</v>
      </c>
      <c r="Z76" s="3">
        <v>3</v>
      </c>
      <c r="AA76" s="3">
        <v>10</v>
      </c>
      <c r="AB76" s="3">
        <v>51</v>
      </c>
      <c r="AC76" s="3">
        <v>206</v>
      </c>
      <c r="AD76" s="3">
        <v>125</v>
      </c>
      <c r="AE76" s="3">
        <v>3113</v>
      </c>
      <c r="AF76" s="3">
        <v>552</v>
      </c>
      <c r="AG76" s="3">
        <v>235</v>
      </c>
      <c r="AH76" s="3">
        <v>142</v>
      </c>
      <c r="AI76" s="3">
        <v>159</v>
      </c>
      <c r="AJ76" s="3">
        <v>239</v>
      </c>
      <c r="AK76" s="3">
        <v>250</v>
      </c>
      <c r="AL76" s="3">
        <v>698</v>
      </c>
      <c r="AM76" s="3">
        <v>68</v>
      </c>
      <c r="AN76" s="3">
        <v>366</v>
      </c>
      <c r="AO76" s="3">
        <v>83</v>
      </c>
      <c r="AP76" s="3">
        <v>224</v>
      </c>
      <c r="AQ76" s="3">
        <v>350</v>
      </c>
      <c r="AR76" s="3">
        <v>538</v>
      </c>
      <c r="AS76" s="3">
        <v>368</v>
      </c>
      <c r="AT76" s="3">
        <v>459</v>
      </c>
      <c r="AU76" s="3">
        <v>513</v>
      </c>
      <c r="AV76" s="3">
        <v>238</v>
      </c>
      <c r="AW76" s="3">
        <v>605</v>
      </c>
      <c r="AX76" s="3">
        <v>426</v>
      </c>
      <c r="AY76" s="3">
        <v>603</v>
      </c>
      <c r="AZ76" s="3">
        <v>447</v>
      </c>
      <c r="BA76" s="3">
        <v>386</v>
      </c>
      <c r="BB76" s="3">
        <v>758</v>
      </c>
      <c r="BC76" s="3">
        <v>506</v>
      </c>
      <c r="BD76" s="3">
        <v>295</v>
      </c>
      <c r="BE76" s="3">
        <v>52</v>
      </c>
      <c r="BF76" s="3">
        <v>519</v>
      </c>
      <c r="BG76" s="3">
        <v>39</v>
      </c>
      <c r="BH76" s="3">
        <v>10</v>
      </c>
      <c r="BI76" s="3">
        <v>373</v>
      </c>
      <c r="BJ76" s="3">
        <v>723</v>
      </c>
      <c r="BK76" s="3">
        <v>130</v>
      </c>
      <c r="BL76" s="3">
        <v>26</v>
      </c>
      <c r="BM76" s="3">
        <v>20</v>
      </c>
      <c r="BN76" s="3">
        <v>15</v>
      </c>
      <c r="BO76" s="3">
        <v>17</v>
      </c>
      <c r="BP76" s="3">
        <v>293</v>
      </c>
      <c r="BQ76" s="3">
        <v>78</v>
      </c>
      <c r="BR76" s="3">
        <v>240</v>
      </c>
      <c r="BS76" s="3">
        <v>459</v>
      </c>
      <c r="BT76" s="3">
        <v>138</v>
      </c>
      <c r="BU76" s="3">
        <v>216</v>
      </c>
      <c r="BV76" s="3">
        <v>47</v>
      </c>
      <c r="BW76" s="3">
        <v>21</v>
      </c>
      <c r="BX76" s="3">
        <v>61</v>
      </c>
      <c r="BY76" s="3">
        <v>153</v>
      </c>
    </row>
    <row r="77" spans="1:77" x14ac:dyDescent="0.25">
      <c r="A77" s="3" t="s">
        <v>1095</v>
      </c>
      <c r="B77" s="3">
        <v>274</v>
      </c>
      <c r="C77" s="3">
        <v>435</v>
      </c>
      <c r="D77" s="3">
        <v>11</v>
      </c>
      <c r="E77" s="3">
        <v>5</v>
      </c>
      <c r="F77" s="3">
        <v>0</v>
      </c>
      <c r="G77" s="3">
        <v>177</v>
      </c>
      <c r="H77" s="3">
        <v>1216</v>
      </c>
      <c r="I77" s="3">
        <v>1494</v>
      </c>
      <c r="J77" s="3">
        <v>428</v>
      </c>
      <c r="K77" s="3">
        <v>550</v>
      </c>
      <c r="L77" s="3">
        <v>398</v>
      </c>
      <c r="M77" s="3">
        <v>490</v>
      </c>
      <c r="N77" s="3">
        <v>367</v>
      </c>
      <c r="O77" s="3">
        <v>275</v>
      </c>
      <c r="P77" s="3">
        <v>124</v>
      </c>
      <c r="Q77" s="3">
        <v>594</v>
      </c>
      <c r="R77" s="3">
        <v>54</v>
      </c>
      <c r="S77" s="3">
        <v>49</v>
      </c>
      <c r="T77" s="3">
        <v>1</v>
      </c>
      <c r="U77" s="3">
        <v>2</v>
      </c>
      <c r="V77" s="3">
        <v>8327</v>
      </c>
      <c r="W77" s="3">
        <v>12</v>
      </c>
      <c r="X77" s="3">
        <v>4</v>
      </c>
      <c r="Y77" s="3">
        <v>0</v>
      </c>
      <c r="Z77" s="3">
        <v>3</v>
      </c>
      <c r="AA77" s="3">
        <v>13</v>
      </c>
      <c r="AB77" s="3">
        <v>311</v>
      </c>
      <c r="AC77" s="3">
        <v>1262</v>
      </c>
      <c r="AD77" s="3">
        <v>214</v>
      </c>
      <c r="AE77" s="3">
        <v>12154</v>
      </c>
      <c r="AF77" s="3">
        <v>545</v>
      </c>
      <c r="AG77" s="3">
        <v>307</v>
      </c>
      <c r="AH77" s="3">
        <v>125</v>
      </c>
      <c r="AI77" s="3">
        <v>279</v>
      </c>
      <c r="AJ77" s="3">
        <v>240</v>
      </c>
      <c r="AK77" s="3">
        <v>383</v>
      </c>
      <c r="AL77" s="3">
        <v>816</v>
      </c>
      <c r="AM77" s="3">
        <v>118</v>
      </c>
      <c r="AN77" s="3">
        <v>951</v>
      </c>
      <c r="AO77" s="3">
        <v>76</v>
      </c>
      <c r="AP77" s="3">
        <v>245</v>
      </c>
      <c r="AQ77" s="3">
        <v>379</v>
      </c>
      <c r="AR77" s="3">
        <v>554</v>
      </c>
      <c r="AS77" s="3">
        <v>484</v>
      </c>
      <c r="AT77" s="3">
        <v>618</v>
      </c>
      <c r="AU77" s="3">
        <v>579</v>
      </c>
      <c r="AV77" s="3">
        <v>408</v>
      </c>
      <c r="AW77" s="3">
        <v>769</v>
      </c>
      <c r="AX77" s="3">
        <v>615</v>
      </c>
      <c r="AY77" s="3">
        <v>656</v>
      </c>
      <c r="AZ77" s="3">
        <v>607</v>
      </c>
      <c r="BA77" s="3">
        <v>677</v>
      </c>
      <c r="BB77" s="3">
        <v>319</v>
      </c>
      <c r="BC77" s="3">
        <v>1205</v>
      </c>
      <c r="BD77" s="3">
        <v>213</v>
      </c>
      <c r="BE77" s="3">
        <v>83</v>
      </c>
      <c r="BF77" s="3">
        <v>476</v>
      </c>
      <c r="BG77" s="3">
        <v>18</v>
      </c>
      <c r="BH77" s="3">
        <v>17</v>
      </c>
      <c r="BI77" s="3">
        <v>532</v>
      </c>
      <c r="BJ77" s="3">
        <v>515</v>
      </c>
      <c r="BK77" s="3">
        <v>100</v>
      </c>
      <c r="BL77" s="3">
        <v>6</v>
      </c>
      <c r="BM77" s="3">
        <v>2</v>
      </c>
      <c r="BN77" s="3">
        <v>8</v>
      </c>
      <c r="BO77" s="3">
        <v>12</v>
      </c>
      <c r="BP77" s="3">
        <v>228</v>
      </c>
      <c r="BQ77" s="3">
        <v>30</v>
      </c>
      <c r="BR77" s="3">
        <v>105</v>
      </c>
      <c r="BS77" s="3">
        <v>82</v>
      </c>
      <c r="BT77" s="3">
        <v>74</v>
      </c>
      <c r="BU77" s="3">
        <v>89</v>
      </c>
      <c r="BV77" s="3">
        <v>4</v>
      </c>
      <c r="BW77" s="3">
        <v>36</v>
      </c>
      <c r="BX77" s="3">
        <v>262</v>
      </c>
      <c r="BY77" s="3">
        <v>88</v>
      </c>
    </row>
    <row r="78" spans="1:77" x14ac:dyDescent="0.25">
      <c r="A78" s="3" t="s">
        <v>1096</v>
      </c>
      <c r="B78" s="3">
        <v>38</v>
      </c>
      <c r="C78" s="3">
        <v>294</v>
      </c>
      <c r="D78" s="3">
        <v>2</v>
      </c>
      <c r="E78" s="3">
        <v>5</v>
      </c>
      <c r="F78" s="3">
        <v>1</v>
      </c>
      <c r="G78" s="3">
        <v>98</v>
      </c>
      <c r="H78" s="3">
        <v>177</v>
      </c>
      <c r="I78" s="3">
        <v>1044</v>
      </c>
      <c r="J78" s="3">
        <v>224</v>
      </c>
      <c r="K78" s="3">
        <v>288</v>
      </c>
      <c r="L78" s="3">
        <v>225</v>
      </c>
      <c r="M78" s="3">
        <v>227</v>
      </c>
      <c r="N78" s="3">
        <v>144</v>
      </c>
      <c r="O78" s="3">
        <v>118</v>
      </c>
      <c r="P78" s="3">
        <v>72</v>
      </c>
      <c r="Q78" s="3">
        <v>302</v>
      </c>
      <c r="R78" s="3">
        <v>24</v>
      </c>
      <c r="S78" s="3">
        <v>20</v>
      </c>
      <c r="T78" s="3">
        <v>0</v>
      </c>
      <c r="U78" s="3">
        <v>2</v>
      </c>
      <c r="V78" s="3">
        <v>2566</v>
      </c>
      <c r="W78" s="3">
        <v>14</v>
      </c>
      <c r="X78" s="3">
        <v>11</v>
      </c>
      <c r="Y78" s="3">
        <v>2</v>
      </c>
      <c r="Z78" s="3">
        <v>3</v>
      </c>
      <c r="AA78" s="3">
        <v>7</v>
      </c>
      <c r="AB78" s="3">
        <v>205</v>
      </c>
      <c r="AC78" s="3">
        <v>530</v>
      </c>
      <c r="AD78" s="3">
        <v>131</v>
      </c>
      <c r="AE78" s="3">
        <v>3480</v>
      </c>
      <c r="AF78" s="3">
        <v>145</v>
      </c>
      <c r="AG78" s="3">
        <v>63</v>
      </c>
      <c r="AH78" s="3">
        <v>37</v>
      </c>
      <c r="AI78" s="3">
        <v>74</v>
      </c>
      <c r="AJ78" s="3">
        <v>104</v>
      </c>
      <c r="AK78" s="3">
        <v>140</v>
      </c>
      <c r="AL78" s="3">
        <v>183</v>
      </c>
      <c r="AM78" s="3">
        <v>46</v>
      </c>
      <c r="AN78" s="3">
        <v>256</v>
      </c>
      <c r="AO78" s="3">
        <v>40</v>
      </c>
      <c r="AP78" s="3">
        <v>109</v>
      </c>
      <c r="AQ78" s="3">
        <v>130</v>
      </c>
      <c r="AR78" s="3">
        <v>137</v>
      </c>
      <c r="AS78" s="3">
        <v>106</v>
      </c>
      <c r="AT78" s="3">
        <v>169</v>
      </c>
      <c r="AU78" s="3">
        <v>199</v>
      </c>
      <c r="AV78" s="3">
        <v>126</v>
      </c>
      <c r="AW78" s="3">
        <v>164</v>
      </c>
      <c r="AX78" s="3">
        <v>163</v>
      </c>
      <c r="AY78" s="3">
        <v>200</v>
      </c>
      <c r="AZ78" s="3">
        <v>194</v>
      </c>
      <c r="BA78" s="3">
        <v>135</v>
      </c>
      <c r="BB78" s="3">
        <v>163</v>
      </c>
      <c r="BC78" s="3">
        <v>372</v>
      </c>
      <c r="BD78" s="3">
        <v>90</v>
      </c>
      <c r="BE78" s="3">
        <v>31</v>
      </c>
      <c r="BF78" s="3">
        <v>149</v>
      </c>
      <c r="BG78" s="3">
        <v>16</v>
      </c>
      <c r="BH78" s="3">
        <v>11</v>
      </c>
      <c r="BI78" s="3">
        <v>214</v>
      </c>
      <c r="BJ78" s="3">
        <v>290</v>
      </c>
      <c r="BK78" s="3">
        <v>70</v>
      </c>
      <c r="BL78" s="3">
        <v>4</v>
      </c>
      <c r="BM78" s="3">
        <v>2</v>
      </c>
      <c r="BN78" s="3">
        <v>3</v>
      </c>
      <c r="BO78" s="3">
        <v>9</v>
      </c>
      <c r="BP78" s="3">
        <v>113</v>
      </c>
      <c r="BQ78" s="3">
        <v>32</v>
      </c>
      <c r="BR78" s="3">
        <v>93</v>
      </c>
      <c r="BS78" s="3">
        <v>85</v>
      </c>
      <c r="BT78" s="3">
        <v>49</v>
      </c>
      <c r="BU78" s="3">
        <v>72</v>
      </c>
      <c r="BV78" s="3">
        <v>63</v>
      </c>
      <c r="BW78" s="3">
        <v>26</v>
      </c>
      <c r="BX78" s="3">
        <v>317</v>
      </c>
      <c r="BY78" s="3">
        <v>96</v>
      </c>
    </row>
    <row r="79" spans="1:77" x14ac:dyDescent="0.25">
      <c r="A79" s="3" t="s">
        <v>914</v>
      </c>
      <c r="B79" s="3">
        <v>96</v>
      </c>
      <c r="C79" s="3">
        <v>169</v>
      </c>
      <c r="D79" s="3">
        <v>9</v>
      </c>
      <c r="E79" s="3">
        <v>3</v>
      </c>
      <c r="F79" s="3">
        <v>1</v>
      </c>
      <c r="G79" s="3">
        <v>128</v>
      </c>
      <c r="H79" s="3">
        <v>332</v>
      </c>
      <c r="I79" s="3">
        <v>1178</v>
      </c>
      <c r="J79" s="3">
        <v>288</v>
      </c>
      <c r="K79" s="3">
        <v>415</v>
      </c>
      <c r="L79" s="3">
        <v>309</v>
      </c>
      <c r="M79" s="3">
        <v>376</v>
      </c>
      <c r="N79" s="3">
        <v>251</v>
      </c>
      <c r="O79" s="3">
        <v>172</v>
      </c>
      <c r="P79" s="3">
        <v>91</v>
      </c>
      <c r="Q79" s="3">
        <v>360</v>
      </c>
      <c r="R79" s="3">
        <v>34</v>
      </c>
      <c r="S79" s="3">
        <v>33</v>
      </c>
      <c r="T79" s="3">
        <v>2</v>
      </c>
      <c r="U79" s="3">
        <v>5</v>
      </c>
      <c r="V79" s="3">
        <v>5408</v>
      </c>
      <c r="W79" s="3">
        <v>15</v>
      </c>
      <c r="X79" s="3">
        <v>13</v>
      </c>
      <c r="Y79" s="3">
        <v>0</v>
      </c>
      <c r="Z79" s="3">
        <v>2</v>
      </c>
      <c r="AA79" s="3">
        <v>5</v>
      </c>
      <c r="AB79" s="3">
        <v>286</v>
      </c>
      <c r="AC79" s="3">
        <v>967</v>
      </c>
      <c r="AD79" s="3">
        <v>113</v>
      </c>
      <c r="AE79" s="3">
        <v>6670</v>
      </c>
      <c r="AF79" s="3">
        <v>306</v>
      </c>
      <c r="AG79" s="3">
        <v>122</v>
      </c>
      <c r="AH79" s="3">
        <v>40</v>
      </c>
      <c r="AI79" s="3">
        <v>69</v>
      </c>
      <c r="AJ79" s="3">
        <v>101</v>
      </c>
      <c r="AK79" s="3">
        <v>236</v>
      </c>
      <c r="AL79" s="3">
        <v>498</v>
      </c>
      <c r="AM79" s="3">
        <v>58</v>
      </c>
      <c r="AN79" s="3">
        <v>479</v>
      </c>
      <c r="AO79" s="3">
        <v>50</v>
      </c>
      <c r="AP79" s="3">
        <v>148</v>
      </c>
      <c r="AQ79" s="3">
        <v>245</v>
      </c>
      <c r="AR79" s="3">
        <v>346</v>
      </c>
      <c r="AS79" s="3">
        <v>278</v>
      </c>
      <c r="AT79" s="3">
        <v>333</v>
      </c>
      <c r="AU79" s="3">
        <v>381</v>
      </c>
      <c r="AV79" s="3">
        <v>214</v>
      </c>
      <c r="AW79" s="3">
        <v>495</v>
      </c>
      <c r="AX79" s="3">
        <v>384</v>
      </c>
      <c r="AY79" s="3">
        <v>514</v>
      </c>
      <c r="AZ79" s="3">
        <v>418</v>
      </c>
      <c r="BA79" s="3">
        <v>450</v>
      </c>
      <c r="BB79" s="3">
        <v>137</v>
      </c>
      <c r="BC79" s="3">
        <v>610</v>
      </c>
      <c r="BD79" s="3">
        <v>82</v>
      </c>
      <c r="BE79" s="3">
        <v>42</v>
      </c>
      <c r="BF79" s="3">
        <v>344</v>
      </c>
      <c r="BG79" s="3">
        <v>22</v>
      </c>
      <c r="BH79" s="3">
        <v>8</v>
      </c>
      <c r="BI79" s="3">
        <v>356</v>
      </c>
      <c r="BJ79" s="3">
        <v>495</v>
      </c>
      <c r="BK79" s="3">
        <v>99</v>
      </c>
      <c r="BL79" s="3">
        <v>12</v>
      </c>
      <c r="BM79" s="3">
        <v>4</v>
      </c>
      <c r="BN79" s="3">
        <v>11</v>
      </c>
      <c r="BO79" s="3">
        <v>14</v>
      </c>
      <c r="BP79" s="3">
        <v>197</v>
      </c>
      <c r="BQ79" s="3">
        <v>79</v>
      </c>
      <c r="BR79" s="3">
        <v>171</v>
      </c>
      <c r="BS79" s="3">
        <v>127</v>
      </c>
      <c r="BT79" s="3">
        <v>71</v>
      </c>
      <c r="BU79" s="3">
        <v>87</v>
      </c>
      <c r="BV79" s="3">
        <v>16</v>
      </c>
      <c r="BW79" s="3">
        <v>29</v>
      </c>
      <c r="BX79" s="3">
        <v>273</v>
      </c>
      <c r="BY79" s="3">
        <v>261</v>
      </c>
    </row>
    <row r="80" spans="1:77" x14ac:dyDescent="0.25">
      <c r="A80" s="3" t="s">
        <v>1097</v>
      </c>
      <c r="B80" s="3">
        <v>127</v>
      </c>
      <c r="C80" s="3">
        <v>310</v>
      </c>
      <c r="D80" s="3">
        <v>13</v>
      </c>
      <c r="E80" s="3">
        <v>9</v>
      </c>
      <c r="F80" s="3">
        <v>1</v>
      </c>
      <c r="G80" s="3">
        <v>211</v>
      </c>
      <c r="H80" s="3">
        <v>776</v>
      </c>
      <c r="I80" s="3">
        <v>2388</v>
      </c>
      <c r="J80" s="3">
        <v>327</v>
      </c>
      <c r="K80" s="3">
        <v>681</v>
      </c>
      <c r="L80" s="3">
        <v>481</v>
      </c>
      <c r="M80" s="3">
        <v>498</v>
      </c>
      <c r="N80" s="3">
        <v>338</v>
      </c>
      <c r="O80" s="3">
        <v>344</v>
      </c>
      <c r="P80" s="3">
        <v>150</v>
      </c>
      <c r="Q80" s="3">
        <v>504</v>
      </c>
      <c r="R80" s="3">
        <v>46</v>
      </c>
      <c r="S80" s="3">
        <v>46</v>
      </c>
      <c r="T80" s="3">
        <v>0</v>
      </c>
      <c r="U80" s="3">
        <v>16</v>
      </c>
      <c r="V80" s="3">
        <v>5258</v>
      </c>
      <c r="W80" s="3">
        <v>10</v>
      </c>
      <c r="X80" s="3">
        <v>12</v>
      </c>
      <c r="Y80" s="3">
        <v>0</v>
      </c>
      <c r="Z80" s="3">
        <v>1</v>
      </c>
      <c r="AA80" s="3">
        <v>4</v>
      </c>
      <c r="AB80" s="3">
        <v>237</v>
      </c>
      <c r="AC80" s="3">
        <v>830</v>
      </c>
      <c r="AD80" s="3">
        <v>157</v>
      </c>
      <c r="AE80" s="3">
        <v>8171</v>
      </c>
      <c r="AF80" s="3">
        <v>391</v>
      </c>
      <c r="AG80" s="3">
        <v>173</v>
      </c>
      <c r="AH80" s="3">
        <v>74</v>
      </c>
      <c r="AI80" s="3">
        <v>95</v>
      </c>
      <c r="AJ80" s="3">
        <v>152</v>
      </c>
      <c r="AK80" s="3">
        <v>304</v>
      </c>
      <c r="AL80" s="3">
        <v>513</v>
      </c>
      <c r="AM80" s="3">
        <v>75</v>
      </c>
      <c r="AN80" s="3">
        <v>625</v>
      </c>
      <c r="AO80" s="3">
        <v>69</v>
      </c>
      <c r="AP80" s="3">
        <v>241</v>
      </c>
      <c r="AQ80" s="3">
        <v>296</v>
      </c>
      <c r="AR80" s="3">
        <v>421</v>
      </c>
      <c r="AS80" s="3">
        <v>330</v>
      </c>
      <c r="AT80" s="3">
        <v>389</v>
      </c>
      <c r="AU80" s="3">
        <v>456</v>
      </c>
      <c r="AV80" s="3">
        <v>339</v>
      </c>
      <c r="AW80" s="3">
        <v>497</v>
      </c>
      <c r="AX80" s="3">
        <v>412</v>
      </c>
      <c r="AY80" s="3">
        <v>428</v>
      </c>
      <c r="AZ80" s="3">
        <v>394</v>
      </c>
      <c r="BA80" s="3">
        <v>338</v>
      </c>
      <c r="BB80" s="3">
        <v>236</v>
      </c>
      <c r="BC80" s="3">
        <v>792</v>
      </c>
      <c r="BD80" s="3">
        <v>144</v>
      </c>
      <c r="BE80" s="3">
        <v>83</v>
      </c>
      <c r="BF80" s="3">
        <v>397</v>
      </c>
      <c r="BG80" s="3">
        <v>24</v>
      </c>
      <c r="BH80" s="3">
        <v>13</v>
      </c>
      <c r="BI80" s="3">
        <v>344</v>
      </c>
      <c r="BJ80" s="3">
        <v>733</v>
      </c>
      <c r="BK80" s="3">
        <v>106</v>
      </c>
      <c r="BL80" s="3">
        <v>7</v>
      </c>
      <c r="BM80" s="3">
        <v>2</v>
      </c>
      <c r="BN80" s="3">
        <v>6</v>
      </c>
      <c r="BO80" s="3">
        <v>11</v>
      </c>
      <c r="BP80" s="3">
        <v>1160</v>
      </c>
      <c r="BQ80" s="3">
        <v>31</v>
      </c>
      <c r="BR80" s="3">
        <v>292</v>
      </c>
      <c r="BS80" s="3">
        <v>1086</v>
      </c>
      <c r="BT80" s="3">
        <v>89</v>
      </c>
      <c r="BU80" s="3">
        <v>136</v>
      </c>
      <c r="BV80" s="3">
        <v>13</v>
      </c>
      <c r="BW80" s="3">
        <v>7</v>
      </c>
      <c r="BX80" s="3">
        <v>221</v>
      </c>
      <c r="BY80" s="3">
        <v>133</v>
      </c>
    </row>
    <row r="81" spans="1:77" x14ac:dyDescent="0.25">
      <c r="A81" s="3" t="s">
        <v>1098</v>
      </c>
      <c r="B81" s="3">
        <v>306</v>
      </c>
      <c r="C81" s="3">
        <v>215</v>
      </c>
      <c r="D81" s="3">
        <v>10</v>
      </c>
      <c r="E81" s="3">
        <v>7</v>
      </c>
      <c r="F81" s="3">
        <v>1</v>
      </c>
      <c r="G81" s="3">
        <v>218</v>
      </c>
      <c r="H81" s="3">
        <v>1092</v>
      </c>
      <c r="I81" s="3">
        <v>1158</v>
      </c>
      <c r="J81" s="3">
        <v>526</v>
      </c>
      <c r="K81" s="3">
        <v>581</v>
      </c>
      <c r="L81" s="3">
        <v>502</v>
      </c>
      <c r="M81" s="3">
        <v>639</v>
      </c>
      <c r="N81" s="3">
        <v>437</v>
      </c>
      <c r="O81" s="3">
        <v>272</v>
      </c>
      <c r="P81" s="3">
        <v>159</v>
      </c>
      <c r="Q81" s="3">
        <v>679</v>
      </c>
      <c r="R81" s="3">
        <v>73</v>
      </c>
      <c r="S81" s="3">
        <v>40</v>
      </c>
      <c r="T81" s="3">
        <v>0</v>
      </c>
      <c r="U81" s="3">
        <v>7</v>
      </c>
      <c r="V81" s="3">
        <v>5453</v>
      </c>
      <c r="W81" s="3">
        <v>22</v>
      </c>
      <c r="X81" s="3">
        <v>8</v>
      </c>
      <c r="Y81" s="3">
        <v>2</v>
      </c>
      <c r="Z81" s="3">
        <v>4</v>
      </c>
      <c r="AA81" s="3">
        <v>2</v>
      </c>
      <c r="AB81" s="3">
        <v>156</v>
      </c>
      <c r="AC81" s="3">
        <v>548</v>
      </c>
      <c r="AD81" s="3">
        <v>464</v>
      </c>
      <c r="AE81" s="3">
        <v>8122</v>
      </c>
      <c r="AF81" s="3">
        <v>692</v>
      </c>
      <c r="AG81" s="3">
        <v>440</v>
      </c>
      <c r="AH81" s="3">
        <v>367</v>
      </c>
      <c r="AI81" s="3">
        <v>640</v>
      </c>
      <c r="AJ81" s="3">
        <v>641</v>
      </c>
      <c r="AK81" s="3">
        <v>418</v>
      </c>
      <c r="AL81" s="3">
        <v>888</v>
      </c>
      <c r="AM81" s="3">
        <v>323</v>
      </c>
      <c r="AN81" s="3">
        <v>948</v>
      </c>
      <c r="AO81" s="3">
        <v>155</v>
      </c>
      <c r="AP81" s="3">
        <v>396</v>
      </c>
      <c r="AQ81" s="3">
        <v>438</v>
      </c>
      <c r="AR81" s="3">
        <v>609</v>
      </c>
      <c r="AS81" s="3">
        <v>541</v>
      </c>
      <c r="AT81" s="3">
        <v>657</v>
      </c>
      <c r="AU81" s="3">
        <v>828</v>
      </c>
      <c r="AV81" s="3">
        <v>456</v>
      </c>
      <c r="AW81" s="3">
        <v>1044</v>
      </c>
      <c r="AX81" s="3">
        <v>693</v>
      </c>
      <c r="AY81" s="3">
        <v>782</v>
      </c>
      <c r="AZ81" s="3">
        <v>629</v>
      </c>
      <c r="BA81" s="3">
        <v>795</v>
      </c>
      <c r="BB81" s="3">
        <v>1366</v>
      </c>
      <c r="BC81" s="3">
        <v>1078</v>
      </c>
      <c r="BD81" s="3">
        <v>337</v>
      </c>
      <c r="BE81" s="3">
        <v>225</v>
      </c>
      <c r="BF81" s="3">
        <v>562</v>
      </c>
      <c r="BG81" s="3">
        <v>29</v>
      </c>
      <c r="BH81" s="3">
        <v>27</v>
      </c>
      <c r="BI81" s="3">
        <v>960</v>
      </c>
      <c r="BJ81" s="3">
        <v>752</v>
      </c>
      <c r="BK81" s="3">
        <v>86</v>
      </c>
      <c r="BL81" s="3">
        <v>12</v>
      </c>
      <c r="BM81" s="3">
        <v>1</v>
      </c>
      <c r="BN81" s="3">
        <v>9</v>
      </c>
      <c r="BO81" s="3">
        <v>11</v>
      </c>
      <c r="BP81" s="3">
        <v>380</v>
      </c>
      <c r="BQ81" s="3">
        <v>32</v>
      </c>
      <c r="BR81" s="3">
        <v>151</v>
      </c>
      <c r="BS81" s="3">
        <v>415</v>
      </c>
      <c r="BT81" s="3">
        <v>107</v>
      </c>
      <c r="BU81" s="3">
        <v>124</v>
      </c>
      <c r="BV81" s="3">
        <v>6</v>
      </c>
      <c r="BW81" s="3">
        <v>21</v>
      </c>
      <c r="BX81" s="3">
        <v>55</v>
      </c>
      <c r="BY81" s="3">
        <v>50</v>
      </c>
    </row>
    <row r="82" spans="1:77" x14ac:dyDescent="0.25">
      <c r="A82" s="3" t="s">
        <v>902</v>
      </c>
      <c r="B82" s="3">
        <v>52</v>
      </c>
      <c r="C82" s="3">
        <v>209</v>
      </c>
      <c r="D82" s="3">
        <v>4</v>
      </c>
      <c r="E82" s="3">
        <v>5</v>
      </c>
      <c r="F82" s="3">
        <v>5</v>
      </c>
      <c r="G82" s="3">
        <v>144</v>
      </c>
      <c r="H82" s="3">
        <v>179</v>
      </c>
      <c r="I82" s="3">
        <v>1322</v>
      </c>
      <c r="J82" s="3">
        <v>306</v>
      </c>
      <c r="K82" s="3">
        <v>460</v>
      </c>
      <c r="L82" s="3">
        <v>379</v>
      </c>
      <c r="M82" s="3">
        <v>329</v>
      </c>
      <c r="N82" s="3">
        <v>274</v>
      </c>
      <c r="O82" s="3">
        <v>169</v>
      </c>
      <c r="P82" s="3">
        <v>76</v>
      </c>
      <c r="Q82" s="3">
        <v>393</v>
      </c>
      <c r="R82" s="3">
        <v>31</v>
      </c>
      <c r="S82" s="3">
        <v>33</v>
      </c>
      <c r="T82" s="3">
        <v>0</v>
      </c>
      <c r="U82" s="3">
        <v>5</v>
      </c>
      <c r="V82" s="3">
        <v>2763</v>
      </c>
      <c r="W82" s="3">
        <v>13</v>
      </c>
      <c r="X82" s="3">
        <v>7</v>
      </c>
      <c r="Y82" s="3">
        <v>2</v>
      </c>
      <c r="Z82" s="3">
        <v>2</v>
      </c>
      <c r="AA82" s="3">
        <v>4</v>
      </c>
      <c r="AB82" s="3">
        <v>127</v>
      </c>
      <c r="AC82" s="3">
        <v>366</v>
      </c>
      <c r="AD82" s="3">
        <v>116</v>
      </c>
      <c r="AE82" s="3">
        <v>3435</v>
      </c>
      <c r="AF82" s="3">
        <v>210</v>
      </c>
      <c r="AG82" s="3">
        <v>106</v>
      </c>
      <c r="AH82" s="3">
        <v>92</v>
      </c>
      <c r="AI82" s="3">
        <v>145</v>
      </c>
      <c r="AJ82" s="3">
        <v>174</v>
      </c>
      <c r="AK82" s="3">
        <v>163</v>
      </c>
      <c r="AL82" s="3">
        <v>316</v>
      </c>
      <c r="AM82" s="3">
        <v>60</v>
      </c>
      <c r="AN82" s="3">
        <v>340</v>
      </c>
      <c r="AO82" s="3">
        <v>48</v>
      </c>
      <c r="AP82" s="3">
        <v>154</v>
      </c>
      <c r="AQ82" s="3">
        <v>163</v>
      </c>
      <c r="AR82" s="3">
        <v>159</v>
      </c>
      <c r="AS82" s="3">
        <v>168</v>
      </c>
      <c r="AT82" s="3">
        <v>208</v>
      </c>
      <c r="AU82" s="3">
        <v>340</v>
      </c>
      <c r="AV82" s="3">
        <v>172</v>
      </c>
      <c r="AW82" s="3">
        <v>269</v>
      </c>
      <c r="AX82" s="3">
        <v>239</v>
      </c>
      <c r="AY82" s="3">
        <v>272</v>
      </c>
      <c r="AZ82" s="3">
        <v>279</v>
      </c>
      <c r="BA82" s="3">
        <v>221</v>
      </c>
      <c r="BB82" s="3">
        <v>356</v>
      </c>
      <c r="BC82" s="3">
        <v>582</v>
      </c>
      <c r="BD82" s="3">
        <v>177</v>
      </c>
      <c r="BE82" s="3">
        <v>39</v>
      </c>
      <c r="BF82" s="3">
        <v>219</v>
      </c>
      <c r="BG82" s="3">
        <v>23</v>
      </c>
      <c r="BH82" s="3">
        <v>12</v>
      </c>
      <c r="BI82" s="3">
        <v>202</v>
      </c>
      <c r="BJ82" s="3">
        <v>533</v>
      </c>
      <c r="BK82" s="3">
        <v>108</v>
      </c>
      <c r="BL82" s="3">
        <v>18</v>
      </c>
      <c r="BM82" s="3">
        <v>3</v>
      </c>
      <c r="BN82" s="3">
        <v>12</v>
      </c>
      <c r="BO82" s="3">
        <v>17</v>
      </c>
      <c r="BP82" s="3">
        <v>275</v>
      </c>
      <c r="BQ82" s="3">
        <v>69</v>
      </c>
      <c r="BR82" s="3">
        <v>236</v>
      </c>
      <c r="BS82" s="3">
        <v>274</v>
      </c>
      <c r="BT82" s="3">
        <v>132</v>
      </c>
      <c r="BU82" s="3">
        <v>110</v>
      </c>
      <c r="BV82" s="3">
        <v>158</v>
      </c>
      <c r="BW82" s="3">
        <v>16</v>
      </c>
      <c r="BX82" s="3">
        <v>78</v>
      </c>
      <c r="BY82" s="3">
        <v>91</v>
      </c>
    </row>
    <row r="83" spans="1:77" x14ac:dyDescent="0.25">
      <c r="A83" s="3" t="s">
        <v>891</v>
      </c>
      <c r="B83" s="3">
        <v>112</v>
      </c>
      <c r="C83" s="3">
        <v>112</v>
      </c>
      <c r="D83" s="3">
        <v>5</v>
      </c>
      <c r="E83" s="3">
        <v>8</v>
      </c>
      <c r="F83" s="3">
        <v>1</v>
      </c>
      <c r="G83" s="3">
        <v>129</v>
      </c>
      <c r="H83" s="3">
        <v>266</v>
      </c>
      <c r="I83" s="3">
        <v>628</v>
      </c>
      <c r="J83" s="3">
        <v>263</v>
      </c>
      <c r="K83" s="3">
        <v>356</v>
      </c>
      <c r="L83" s="3">
        <v>295</v>
      </c>
      <c r="M83" s="3">
        <v>352</v>
      </c>
      <c r="N83" s="3">
        <v>263</v>
      </c>
      <c r="O83" s="3">
        <v>184</v>
      </c>
      <c r="P83" s="3">
        <v>89</v>
      </c>
      <c r="Q83" s="3">
        <v>341</v>
      </c>
      <c r="R83" s="3">
        <v>33</v>
      </c>
      <c r="S83" s="3">
        <v>26</v>
      </c>
      <c r="T83" s="3">
        <v>0</v>
      </c>
      <c r="U83" s="3">
        <v>6</v>
      </c>
      <c r="V83" s="3">
        <v>2941</v>
      </c>
      <c r="W83" s="3">
        <v>13</v>
      </c>
      <c r="X83" s="3">
        <v>9</v>
      </c>
      <c r="Y83" s="3">
        <v>0</v>
      </c>
      <c r="Z83" s="3">
        <v>0</v>
      </c>
      <c r="AA83" s="3">
        <v>6</v>
      </c>
      <c r="AB83" s="3">
        <v>136</v>
      </c>
      <c r="AC83" s="3">
        <v>410</v>
      </c>
      <c r="AD83" s="3">
        <v>235</v>
      </c>
      <c r="AE83" s="3">
        <v>3559</v>
      </c>
      <c r="AF83" s="3">
        <v>272</v>
      </c>
      <c r="AG83" s="3">
        <v>164</v>
      </c>
      <c r="AH83" s="3">
        <v>73</v>
      </c>
      <c r="AI83" s="3">
        <v>126</v>
      </c>
      <c r="AJ83" s="3">
        <v>172</v>
      </c>
      <c r="AK83" s="3">
        <v>186</v>
      </c>
      <c r="AL83" s="3">
        <v>418</v>
      </c>
      <c r="AM83" s="3">
        <v>102</v>
      </c>
      <c r="AN83" s="3">
        <v>372</v>
      </c>
      <c r="AO83" s="3">
        <v>52</v>
      </c>
      <c r="AP83" s="3">
        <v>165</v>
      </c>
      <c r="AQ83" s="3">
        <v>261</v>
      </c>
      <c r="AR83" s="3">
        <v>253</v>
      </c>
      <c r="AS83" s="3">
        <v>254</v>
      </c>
      <c r="AT83" s="3">
        <v>301</v>
      </c>
      <c r="AU83" s="3">
        <v>356</v>
      </c>
      <c r="AV83" s="3">
        <v>237</v>
      </c>
      <c r="AW83" s="3">
        <v>528</v>
      </c>
      <c r="AX83" s="3">
        <v>378</v>
      </c>
      <c r="AY83" s="3">
        <v>455</v>
      </c>
      <c r="AZ83" s="3">
        <v>348</v>
      </c>
      <c r="BA83" s="3">
        <v>358</v>
      </c>
      <c r="BB83" s="3">
        <v>277</v>
      </c>
      <c r="BC83" s="3">
        <v>561</v>
      </c>
      <c r="BD83" s="3">
        <v>82</v>
      </c>
      <c r="BE83" s="3">
        <v>102</v>
      </c>
      <c r="BF83" s="3">
        <v>274</v>
      </c>
      <c r="BG83" s="3">
        <v>10</v>
      </c>
      <c r="BH83" s="3">
        <v>9</v>
      </c>
      <c r="BI83" s="3">
        <v>606</v>
      </c>
      <c r="BJ83" s="3">
        <v>474</v>
      </c>
      <c r="BK83" s="3">
        <v>74</v>
      </c>
      <c r="BL83" s="3">
        <v>3</v>
      </c>
      <c r="BM83" s="3">
        <v>2</v>
      </c>
      <c r="BN83" s="3">
        <v>4</v>
      </c>
      <c r="BO83" s="3">
        <v>9</v>
      </c>
      <c r="BP83" s="3">
        <v>194</v>
      </c>
      <c r="BQ83" s="3">
        <v>42</v>
      </c>
      <c r="BR83" s="3">
        <v>107</v>
      </c>
      <c r="BS83" s="3">
        <v>250</v>
      </c>
      <c r="BT83" s="3">
        <v>50</v>
      </c>
      <c r="BU83" s="3">
        <v>67</v>
      </c>
      <c r="BV83" s="3">
        <v>3</v>
      </c>
      <c r="BW83" s="3">
        <v>53</v>
      </c>
      <c r="BX83" s="3">
        <v>91</v>
      </c>
      <c r="BY83" s="3">
        <v>136</v>
      </c>
    </row>
    <row r="84" spans="1:77" x14ac:dyDescent="0.25">
      <c r="A84" s="3" t="s">
        <v>1099</v>
      </c>
      <c r="B84" s="3">
        <v>148</v>
      </c>
      <c r="C84" s="3">
        <v>275</v>
      </c>
      <c r="D84" s="3">
        <v>7</v>
      </c>
      <c r="E84" s="3">
        <v>11</v>
      </c>
      <c r="F84" s="3">
        <v>2</v>
      </c>
      <c r="G84" s="3">
        <v>185</v>
      </c>
      <c r="H84" s="3">
        <v>592</v>
      </c>
      <c r="I84" s="3">
        <v>2052</v>
      </c>
      <c r="J84" s="3">
        <v>409</v>
      </c>
      <c r="K84" s="3">
        <v>722</v>
      </c>
      <c r="L84" s="3">
        <v>554</v>
      </c>
      <c r="M84" s="3">
        <v>501</v>
      </c>
      <c r="N84" s="3">
        <v>400</v>
      </c>
      <c r="O84" s="3">
        <v>294</v>
      </c>
      <c r="P84" s="3">
        <v>127</v>
      </c>
      <c r="Q84" s="3">
        <v>545</v>
      </c>
      <c r="R84" s="3">
        <v>23</v>
      </c>
      <c r="S84" s="3">
        <v>36</v>
      </c>
      <c r="T84" s="3">
        <v>0</v>
      </c>
      <c r="U84" s="3">
        <v>15</v>
      </c>
      <c r="V84" s="3">
        <v>3869</v>
      </c>
      <c r="W84" s="3">
        <v>8</v>
      </c>
      <c r="X84" s="3">
        <v>6</v>
      </c>
      <c r="Y84" s="3">
        <v>1</v>
      </c>
      <c r="Z84" s="3">
        <v>0</v>
      </c>
      <c r="AA84" s="3">
        <v>3</v>
      </c>
      <c r="AB84" s="3">
        <v>119</v>
      </c>
      <c r="AC84" s="3">
        <v>373</v>
      </c>
      <c r="AD84" s="3">
        <v>232</v>
      </c>
      <c r="AE84" s="3">
        <v>6268</v>
      </c>
      <c r="AF84" s="3">
        <v>504</v>
      </c>
      <c r="AG84" s="3">
        <v>209</v>
      </c>
      <c r="AH84" s="3">
        <v>129</v>
      </c>
      <c r="AI84" s="3">
        <v>200</v>
      </c>
      <c r="AJ84" s="3">
        <v>313</v>
      </c>
      <c r="AK84" s="3">
        <v>386</v>
      </c>
      <c r="AL84" s="3">
        <v>600</v>
      </c>
      <c r="AM84" s="3">
        <v>95</v>
      </c>
      <c r="AN84" s="3">
        <v>791</v>
      </c>
      <c r="AO84" s="3">
        <v>89</v>
      </c>
      <c r="AP84" s="3">
        <v>281</v>
      </c>
      <c r="AQ84" s="3">
        <v>420</v>
      </c>
      <c r="AR84" s="3">
        <v>462</v>
      </c>
      <c r="AS84" s="3">
        <v>399</v>
      </c>
      <c r="AT84" s="3">
        <v>543</v>
      </c>
      <c r="AU84" s="3">
        <v>571</v>
      </c>
      <c r="AV84" s="3">
        <v>369</v>
      </c>
      <c r="AW84" s="3">
        <v>658</v>
      </c>
      <c r="AX84" s="3">
        <v>492</v>
      </c>
      <c r="AY84" s="3">
        <v>535</v>
      </c>
      <c r="AZ84" s="3">
        <v>498</v>
      </c>
      <c r="BA84" s="3">
        <v>428</v>
      </c>
      <c r="BB84" s="3">
        <v>426</v>
      </c>
      <c r="BC84" s="3">
        <v>981</v>
      </c>
      <c r="BD84" s="3">
        <v>174</v>
      </c>
      <c r="BE84" s="3">
        <v>68</v>
      </c>
      <c r="BF84" s="3">
        <v>532</v>
      </c>
      <c r="BG84" s="3">
        <v>52</v>
      </c>
      <c r="BH84" s="3">
        <v>32</v>
      </c>
      <c r="BI84" s="3">
        <v>425</v>
      </c>
      <c r="BJ84" s="3">
        <v>988</v>
      </c>
      <c r="BK84" s="3">
        <v>182</v>
      </c>
      <c r="BL84" s="3">
        <v>40</v>
      </c>
      <c r="BM84" s="3">
        <v>22</v>
      </c>
      <c r="BN84" s="3">
        <v>33</v>
      </c>
      <c r="BO84" s="3">
        <v>35</v>
      </c>
      <c r="BP84" s="3">
        <v>479</v>
      </c>
      <c r="BQ84" s="3">
        <v>128</v>
      </c>
      <c r="BR84" s="3">
        <v>262</v>
      </c>
      <c r="BS84" s="3">
        <v>643</v>
      </c>
      <c r="BT84" s="3">
        <v>178</v>
      </c>
      <c r="BU84" s="3">
        <v>153</v>
      </c>
      <c r="BV84" s="3">
        <v>9</v>
      </c>
      <c r="BW84" s="3">
        <v>16</v>
      </c>
      <c r="BX84" s="3">
        <v>122</v>
      </c>
      <c r="BY84" s="3">
        <v>81</v>
      </c>
    </row>
    <row r="85" spans="1:77" x14ac:dyDescent="0.25">
      <c r="A85" s="3" t="s">
        <v>1100</v>
      </c>
      <c r="B85" s="3">
        <v>27</v>
      </c>
      <c r="C85" s="3">
        <v>99</v>
      </c>
      <c r="D85" s="3">
        <v>1</v>
      </c>
      <c r="E85" s="3">
        <v>3</v>
      </c>
      <c r="F85" s="3">
        <v>2</v>
      </c>
      <c r="G85" s="3">
        <v>36</v>
      </c>
      <c r="H85" s="3">
        <v>242</v>
      </c>
      <c r="I85" s="3">
        <v>278</v>
      </c>
      <c r="J85" s="3">
        <v>73</v>
      </c>
      <c r="K85" s="3">
        <v>66</v>
      </c>
      <c r="L85" s="3">
        <v>86</v>
      </c>
      <c r="M85" s="3">
        <v>65</v>
      </c>
      <c r="N85" s="3">
        <v>91</v>
      </c>
      <c r="O85" s="3">
        <v>46</v>
      </c>
      <c r="P85" s="3">
        <v>31</v>
      </c>
      <c r="Q85" s="3">
        <v>79</v>
      </c>
      <c r="R85" s="3">
        <v>13</v>
      </c>
      <c r="S85" s="3">
        <v>9</v>
      </c>
      <c r="T85" s="3">
        <v>0</v>
      </c>
      <c r="U85" s="3">
        <v>1</v>
      </c>
      <c r="V85" s="3">
        <v>181</v>
      </c>
      <c r="W85" s="3">
        <v>3</v>
      </c>
      <c r="X85" s="3">
        <v>3</v>
      </c>
      <c r="Y85" s="3">
        <v>0</v>
      </c>
      <c r="Z85" s="3">
        <v>2</v>
      </c>
      <c r="AA85" s="3">
        <v>3</v>
      </c>
      <c r="AB85" s="3">
        <v>2</v>
      </c>
      <c r="AC85" s="3">
        <v>7</v>
      </c>
      <c r="AD85" s="3">
        <v>49</v>
      </c>
      <c r="AE85" s="3">
        <v>601</v>
      </c>
      <c r="AF85" s="3">
        <v>147</v>
      </c>
      <c r="AG85" s="3">
        <v>58</v>
      </c>
      <c r="AH85" s="3">
        <v>115</v>
      </c>
      <c r="AI85" s="3">
        <v>146</v>
      </c>
      <c r="AJ85" s="3">
        <v>232</v>
      </c>
      <c r="AK85" s="3">
        <v>99</v>
      </c>
      <c r="AL85" s="3">
        <v>281</v>
      </c>
      <c r="AM85" s="3">
        <v>110</v>
      </c>
      <c r="AN85" s="3">
        <v>63</v>
      </c>
      <c r="AO85" s="3">
        <v>150</v>
      </c>
      <c r="AP85" s="3">
        <v>81</v>
      </c>
      <c r="AQ85" s="3">
        <v>113</v>
      </c>
      <c r="AR85" s="3">
        <v>142</v>
      </c>
      <c r="AS85" s="3">
        <v>151</v>
      </c>
      <c r="AT85" s="3">
        <v>202</v>
      </c>
      <c r="AU85" s="3">
        <v>321</v>
      </c>
      <c r="AV85" s="3">
        <v>91</v>
      </c>
      <c r="AW85" s="3">
        <v>176</v>
      </c>
      <c r="AX85" s="3">
        <v>149</v>
      </c>
      <c r="AY85" s="3">
        <v>240</v>
      </c>
      <c r="AZ85" s="3">
        <v>157</v>
      </c>
      <c r="BA85" s="3">
        <v>229</v>
      </c>
      <c r="BB85" s="3">
        <v>330</v>
      </c>
      <c r="BC85" s="3">
        <v>62</v>
      </c>
      <c r="BD85" s="3">
        <v>83</v>
      </c>
      <c r="BE85" s="3">
        <v>23</v>
      </c>
      <c r="BF85" s="3">
        <v>144</v>
      </c>
      <c r="BG85" s="3">
        <v>33</v>
      </c>
      <c r="BH85" s="3">
        <v>8</v>
      </c>
      <c r="BI85" s="3">
        <v>165</v>
      </c>
      <c r="BJ85" s="3">
        <v>154</v>
      </c>
      <c r="BK85" s="3">
        <v>35</v>
      </c>
      <c r="BL85" s="3">
        <v>12</v>
      </c>
      <c r="BM85" s="3">
        <v>7</v>
      </c>
      <c r="BN85" s="3">
        <v>17</v>
      </c>
      <c r="BO85" s="3">
        <v>12</v>
      </c>
      <c r="BP85" s="3">
        <v>267</v>
      </c>
      <c r="BQ85" s="3">
        <v>31</v>
      </c>
      <c r="BR85" s="3">
        <v>103</v>
      </c>
      <c r="BS85" s="3">
        <v>109</v>
      </c>
      <c r="BT85" s="3">
        <v>42</v>
      </c>
      <c r="BU85" s="3">
        <v>38</v>
      </c>
      <c r="BV85" s="3">
        <v>9</v>
      </c>
      <c r="BW85" s="3">
        <v>2</v>
      </c>
      <c r="BX85" s="3">
        <v>4</v>
      </c>
      <c r="BY85" s="3">
        <v>27</v>
      </c>
    </row>
    <row r="86" spans="1:77" x14ac:dyDescent="0.25">
      <c r="A86" s="3" t="s">
        <v>1101</v>
      </c>
      <c r="B86" s="3">
        <v>7</v>
      </c>
      <c r="C86" s="3">
        <v>37</v>
      </c>
      <c r="D86" s="3">
        <v>0</v>
      </c>
      <c r="E86" s="3">
        <v>2</v>
      </c>
      <c r="F86" s="3">
        <v>2</v>
      </c>
      <c r="G86" s="3">
        <v>16</v>
      </c>
      <c r="H86" s="3">
        <v>40</v>
      </c>
      <c r="I86" s="3">
        <v>70</v>
      </c>
      <c r="J86" s="3">
        <v>33</v>
      </c>
      <c r="K86" s="3">
        <v>30</v>
      </c>
      <c r="L86" s="3">
        <v>38</v>
      </c>
      <c r="M86" s="3">
        <v>33</v>
      </c>
      <c r="N86" s="3">
        <v>28</v>
      </c>
      <c r="O86" s="3">
        <v>32</v>
      </c>
      <c r="P86" s="3">
        <v>15</v>
      </c>
      <c r="Q86" s="3">
        <v>32</v>
      </c>
      <c r="R86" s="3">
        <v>6</v>
      </c>
      <c r="S86" s="3">
        <v>8</v>
      </c>
      <c r="T86" s="3">
        <v>0</v>
      </c>
      <c r="U86" s="3">
        <v>3</v>
      </c>
      <c r="V86" s="3">
        <v>206</v>
      </c>
      <c r="W86" s="3">
        <v>4</v>
      </c>
      <c r="X86" s="3">
        <v>1</v>
      </c>
      <c r="Y86" s="3">
        <v>0</v>
      </c>
      <c r="Z86" s="3">
        <v>1</v>
      </c>
      <c r="AA86" s="3">
        <v>0</v>
      </c>
      <c r="AB86" s="3">
        <v>5</v>
      </c>
      <c r="AC86" s="3">
        <v>23</v>
      </c>
      <c r="AD86" s="3">
        <v>18</v>
      </c>
      <c r="AE86" s="3">
        <v>275</v>
      </c>
      <c r="AF86" s="3">
        <v>56</v>
      </c>
      <c r="AG86" s="3">
        <v>24</v>
      </c>
      <c r="AH86" s="3">
        <v>17</v>
      </c>
      <c r="AI86" s="3">
        <v>25</v>
      </c>
      <c r="AJ86" s="3">
        <v>43</v>
      </c>
      <c r="AK86" s="3">
        <v>41</v>
      </c>
      <c r="AL86" s="3">
        <v>65</v>
      </c>
      <c r="AM86" s="3">
        <v>28</v>
      </c>
      <c r="AN86" s="3">
        <v>40</v>
      </c>
      <c r="AO86" s="3">
        <v>36</v>
      </c>
      <c r="AP86" s="3">
        <v>32</v>
      </c>
      <c r="AQ86" s="3">
        <v>53</v>
      </c>
      <c r="AR86" s="3">
        <v>43</v>
      </c>
      <c r="AS86" s="3">
        <v>46</v>
      </c>
      <c r="AT86" s="3">
        <v>50</v>
      </c>
      <c r="AU86" s="3">
        <v>56</v>
      </c>
      <c r="AV86" s="3">
        <v>42</v>
      </c>
      <c r="AW86" s="3">
        <v>39</v>
      </c>
      <c r="AX86" s="3">
        <v>55</v>
      </c>
      <c r="AY86" s="3">
        <v>53</v>
      </c>
      <c r="AZ86" s="3">
        <v>49</v>
      </c>
      <c r="BA86" s="3">
        <v>45</v>
      </c>
      <c r="BB86" s="3">
        <v>62</v>
      </c>
      <c r="BC86" s="3">
        <v>40</v>
      </c>
      <c r="BD86" s="3">
        <v>46</v>
      </c>
      <c r="BE86" s="3">
        <v>17</v>
      </c>
      <c r="BF86" s="3">
        <v>45</v>
      </c>
      <c r="BG86" s="3">
        <v>7</v>
      </c>
      <c r="BH86" s="3">
        <v>1</v>
      </c>
      <c r="BI86" s="3">
        <v>42</v>
      </c>
      <c r="BJ86" s="3">
        <v>69</v>
      </c>
      <c r="BK86" s="3">
        <v>15</v>
      </c>
      <c r="BL86" s="3">
        <v>0</v>
      </c>
      <c r="BM86" s="3">
        <v>1</v>
      </c>
      <c r="BN86" s="3">
        <v>1</v>
      </c>
      <c r="BO86" s="3">
        <v>3</v>
      </c>
      <c r="BP86" s="3">
        <v>56</v>
      </c>
      <c r="BQ86" s="3">
        <v>13</v>
      </c>
      <c r="BR86" s="3">
        <v>22</v>
      </c>
      <c r="BS86" s="3">
        <v>27</v>
      </c>
      <c r="BT86" s="3">
        <v>16</v>
      </c>
      <c r="BU86" s="3">
        <v>35</v>
      </c>
      <c r="BV86" s="3">
        <v>18</v>
      </c>
      <c r="BW86" s="3">
        <v>1</v>
      </c>
      <c r="BX86" s="3">
        <v>71</v>
      </c>
      <c r="BY86" s="3">
        <v>32</v>
      </c>
    </row>
    <row r="87" spans="1:77" x14ac:dyDescent="0.25">
      <c r="A87" s="3" t="s">
        <v>923</v>
      </c>
      <c r="B87" s="3">
        <v>18</v>
      </c>
      <c r="C87" s="3">
        <v>81</v>
      </c>
      <c r="D87" s="3">
        <v>3</v>
      </c>
      <c r="E87" s="3">
        <v>2</v>
      </c>
      <c r="F87" s="3">
        <v>1</v>
      </c>
      <c r="G87" s="3">
        <v>31</v>
      </c>
      <c r="H87" s="3">
        <v>49</v>
      </c>
      <c r="I87" s="3">
        <v>303</v>
      </c>
      <c r="J87" s="3">
        <v>44</v>
      </c>
      <c r="K87" s="3">
        <v>80</v>
      </c>
      <c r="L87" s="3">
        <v>65</v>
      </c>
      <c r="M87" s="3">
        <v>67</v>
      </c>
      <c r="N87" s="3">
        <v>47</v>
      </c>
      <c r="O87" s="3">
        <v>37</v>
      </c>
      <c r="P87" s="3">
        <v>22</v>
      </c>
      <c r="Q87" s="3">
        <v>59</v>
      </c>
      <c r="R87" s="3">
        <v>12</v>
      </c>
      <c r="S87" s="3">
        <v>9</v>
      </c>
      <c r="T87" s="3">
        <v>0</v>
      </c>
      <c r="U87" s="3">
        <v>4</v>
      </c>
      <c r="V87" s="3">
        <v>153</v>
      </c>
      <c r="W87" s="3">
        <v>5</v>
      </c>
      <c r="X87" s="3">
        <v>3</v>
      </c>
      <c r="Y87" s="3">
        <v>0</v>
      </c>
      <c r="Z87" s="3">
        <v>0</v>
      </c>
      <c r="AA87" s="3">
        <v>2</v>
      </c>
      <c r="AB87" s="3">
        <v>0</v>
      </c>
      <c r="AC87" s="3">
        <v>7</v>
      </c>
      <c r="AD87" s="3">
        <v>25</v>
      </c>
      <c r="AE87" s="3">
        <v>290</v>
      </c>
      <c r="AF87" s="3">
        <v>145</v>
      </c>
      <c r="AG87" s="3">
        <v>47</v>
      </c>
      <c r="AH87" s="3">
        <v>43</v>
      </c>
      <c r="AI87" s="3">
        <v>71</v>
      </c>
      <c r="AJ87" s="3">
        <v>68</v>
      </c>
      <c r="AK87" s="3">
        <v>91</v>
      </c>
      <c r="AL87" s="3">
        <v>245</v>
      </c>
      <c r="AM87" s="3">
        <v>65</v>
      </c>
      <c r="AN87" s="3">
        <v>69</v>
      </c>
      <c r="AO87" s="3">
        <v>86</v>
      </c>
      <c r="AP87" s="3">
        <v>47</v>
      </c>
      <c r="AQ87" s="3">
        <v>132</v>
      </c>
      <c r="AR87" s="3">
        <v>138</v>
      </c>
      <c r="AS87" s="3">
        <v>94</v>
      </c>
      <c r="AT87" s="3">
        <v>103</v>
      </c>
      <c r="AU87" s="3">
        <v>173</v>
      </c>
      <c r="AV87" s="3">
        <v>72</v>
      </c>
      <c r="AW87" s="3">
        <v>167</v>
      </c>
      <c r="AX87" s="3">
        <v>135</v>
      </c>
      <c r="AY87" s="3">
        <v>202</v>
      </c>
      <c r="AZ87" s="3">
        <v>146</v>
      </c>
      <c r="BA87" s="3">
        <v>121</v>
      </c>
      <c r="BB87" s="3">
        <v>101</v>
      </c>
      <c r="BC87" s="3">
        <v>40</v>
      </c>
      <c r="BD87" s="3">
        <v>69</v>
      </c>
      <c r="BE87" s="3">
        <v>19</v>
      </c>
      <c r="BF87" s="3">
        <v>166</v>
      </c>
      <c r="BG87" s="3">
        <v>4</v>
      </c>
      <c r="BH87" s="3">
        <v>7</v>
      </c>
      <c r="BI87" s="3">
        <v>163</v>
      </c>
      <c r="BJ87" s="3">
        <v>159</v>
      </c>
      <c r="BK87" s="3">
        <v>42</v>
      </c>
      <c r="BL87" s="3">
        <v>4</v>
      </c>
      <c r="BM87" s="3">
        <v>1</v>
      </c>
      <c r="BN87" s="3">
        <v>4</v>
      </c>
      <c r="BO87" s="3">
        <v>9</v>
      </c>
      <c r="BP87" s="3">
        <v>710</v>
      </c>
      <c r="BQ87" s="3">
        <v>19</v>
      </c>
      <c r="BR87" s="3">
        <v>480</v>
      </c>
      <c r="BS87" s="3">
        <v>753</v>
      </c>
      <c r="BT87" s="3">
        <v>94</v>
      </c>
      <c r="BU87" s="3">
        <v>39</v>
      </c>
      <c r="BV87" s="3">
        <v>91</v>
      </c>
      <c r="BW87" s="3">
        <v>14</v>
      </c>
      <c r="BX87" s="3">
        <v>25</v>
      </c>
      <c r="BY87" s="3">
        <v>53</v>
      </c>
    </row>
    <row r="88" spans="1:77" x14ac:dyDescent="0.25">
      <c r="A88" s="3" t="s">
        <v>1102</v>
      </c>
      <c r="B88" s="3">
        <v>44</v>
      </c>
      <c r="C88" s="3">
        <v>87</v>
      </c>
      <c r="D88" s="3">
        <v>1</v>
      </c>
      <c r="E88" s="3">
        <v>1</v>
      </c>
      <c r="F88" s="3">
        <v>1</v>
      </c>
      <c r="G88" s="3">
        <v>39</v>
      </c>
      <c r="H88" s="3">
        <v>115</v>
      </c>
      <c r="I88" s="3">
        <v>166</v>
      </c>
      <c r="J88" s="3">
        <v>84</v>
      </c>
      <c r="K88" s="3">
        <v>87</v>
      </c>
      <c r="L88" s="3">
        <v>68</v>
      </c>
      <c r="M88" s="3">
        <v>84</v>
      </c>
      <c r="N88" s="3">
        <v>63</v>
      </c>
      <c r="O88" s="3">
        <v>42</v>
      </c>
      <c r="P88" s="3">
        <v>34</v>
      </c>
      <c r="Q88" s="3">
        <v>59</v>
      </c>
      <c r="R88" s="3">
        <v>10</v>
      </c>
      <c r="S88" s="3">
        <v>16</v>
      </c>
      <c r="T88" s="3">
        <v>0</v>
      </c>
      <c r="U88" s="3">
        <v>1</v>
      </c>
      <c r="V88" s="3">
        <v>392</v>
      </c>
      <c r="W88" s="3">
        <v>3</v>
      </c>
      <c r="X88" s="3">
        <v>1</v>
      </c>
      <c r="Y88" s="3">
        <v>0</v>
      </c>
      <c r="Z88" s="3">
        <v>0</v>
      </c>
      <c r="AA88" s="3">
        <v>1</v>
      </c>
      <c r="AB88" s="3">
        <v>3</v>
      </c>
      <c r="AC88" s="3">
        <v>9</v>
      </c>
      <c r="AD88" s="3">
        <v>60</v>
      </c>
      <c r="AE88" s="3">
        <v>590</v>
      </c>
      <c r="AF88" s="3">
        <v>163</v>
      </c>
      <c r="AG88" s="3">
        <v>70</v>
      </c>
      <c r="AH88" s="3">
        <v>91</v>
      </c>
      <c r="AI88" s="3">
        <v>109</v>
      </c>
      <c r="AJ88" s="3">
        <v>185</v>
      </c>
      <c r="AK88" s="3">
        <v>120</v>
      </c>
      <c r="AL88" s="3">
        <v>156</v>
      </c>
      <c r="AM88" s="3">
        <v>59</v>
      </c>
      <c r="AN88" s="3">
        <v>113</v>
      </c>
      <c r="AO88" s="3">
        <v>83</v>
      </c>
      <c r="AP88" s="3">
        <v>80</v>
      </c>
      <c r="AQ88" s="3">
        <v>111</v>
      </c>
      <c r="AR88" s="3">
        <v>92</v>
      </c>
      <c r="AS88" s="3">
        <v>119</v>
      </c>
      <c r="AT88" s="3">
        <v>152</v>
      </c>
      <c r="AU88" s="3">
        <v>123</v>
      </c>
      <c r="AV88" s="3">
        <v>127</v>
      </c>
      <c r="AW88" s="3">
        <v>102</v>
      </c>
      <c r="AX88" s="3">
        <v>151</v>
      </c>
      <c r="AY88" s="3">
        <v>146</v>
      </c>
      <c r="AZ88" s="3">
        <v>108</v>
      </c>
      <c r="BA88" s="3">
        <v>127</v>
      </c>
      <c r="BB88" s="3">
        <v>383</v>
      </c>
      <c r="BC88" s="3">
        <v>111</v>
      </c>
      <c r="BD88" s="3">
        <v>158</v>
      </c>
      <c r="BE88" s="3">
        <v>16</v>
      </c>
      <c r="BF88" s="3">
        <v>105</v>
      </c>
      <c r="BG88" s="3">
        <v>24</v>
      </c>
      <c r="BH88" s="3">
        <v>3</v>
      </c>
      <c r="BI88" s="3">
        <v>155</v>
      </c>
      <c r="BJ88" s="3">
        <v>128</v>
      </c>
      <c r="BK88" s="3">
        <v>42</v>
      </c>
      <c r="BL88" s="3">
        <v>5</v>
      </c>
      <c r="BM88" s="3">
        <v>1</v>
      </c>
      <c r="BN88" s="3">
        <v>4</v>
      </c>
      <c r="BO88" s="3">
        <v>8</v>
      </c>
      <c r="BP88" s="3">
        <v>155</v>
      </c>
      <c r="BQ88" s="3">
        <v>15</v>
      </c>
      <c r="BR88" s="3">
        <v>87</v>
      </c>
      <c r="BS88" s="3">
        <v>168</v>
      </c>
      <c r="BT88" s="3">
        <v>44</v>
      </c>
      <c r="BU88" s="3">
        <v>76</v>
      </c>
      <c r="BV88" s="3">
        <v>23</v>
      </c>
      <c r="BW88" s="3">
        <v>3</v>
      </c>
      <c r="BX88" s="3">
        <v>180</v>
      </c>
      <c r="BY88" s="3">
        <v>30</v>
      </c>
    </row>
    <row r="89" spans="1:77" x14ac:dyDescent="0.25">
      <c r="A89" s="3" t="s">
        <v>1103</v>
      </c>
      <c r="B89" s="3">
        <v>7</v>
      </c>
      <c r="C89" s="3">
        <v>26</v>
      </c>
      <c r="D89" s="3">
        <v>0</v>
      </c>
      <c r="E89" s="3">
        <v>1</v>
      </c>
      <c r="F89" s="3">
        <v>0</v>
      </c>
      <c r="G89" s="3">
        <v>29</v>
      </c>
      <c r="H89" s="3">
        <v>48</v>
      </c>
      <c r="I89" s="3">
        <v>260</v>
      </c>
      <c r="J89" s="3">
        <v>34</v>
      </c>
      <c r="K89" s="3">
        <v>56</v>
      </c>
      <c r="L89" s="3">
        <v>60</v>
      </c>
      <c r="M89" s="3">
        <v>52</v>
      </c>
      <c r="N89" s="3">
        <v>40</v>
      </c>
      <c r="O89" s="3">
        <v>21</v>
      </c>
      <c r="P89" s="3">
        <v>11</v>
      </c>
      <c r="Q89" s="3">
        <v>36</v>
      </c>
      <c r="R89" s="3">
        <v>11</v>
      </c>
      <c r="S89" s="3">
        <v>9</v>
      </c>
      <c r="T89" s="3">
        <v>0</v>
      </c>
      <c r="U89" s="3">
        <v>0</v>
      </c>
      <c r="V89" s="3">
        <v>129</v>
      </c>
      <c r="W89" s="3">
        <v>4</v>
      </c>
      <c r="X89" s="3">
        <v>1</v>
      </c>
      <c r="Y89" s="3">
        <v>2</v>
      </c>
      <c r="Z89" s="3">
        <v>2</v>
      </c>
      <c r="AA89" s="3">
        <v>0</v>
      </c>
      <c r="AB89" s="3">
        <v>1</v>
      </c>
      <c r="AC89" s="3">
        <v>5</v>
      </c>
      <c r="AD89" s="3">
        <v>29</v>
      </c>
      <c r="AE89" s="3">
        <v>233</v>
      </c>
      <c r="AF89" s="3">
        <v>122</v>
      </c>
      <c r="AG89" s="3">
        <v>47</v>
      </c>
      <c r="AH89" s="3">
        <v>60</v>
      </c>
      <c r="AI89" s="3">
        <v>196</v>
      </c>
      <c r="AJ89" s="3">
        <v>246</v>
      </c>
      <c r="AK89" s="3">
        <v>59</v>
      </c>
      <c r="AL89" s="3">
        <v>204</v>
      </c>
      <c r="AM89" s="3">
        <v>86</v>
      </c>
      <c r="AN89" s="3">
        <v>34</v>
      </c>
      <c r="AO89" s="3">
        <v>84</v>
      </c>
      <c r="AP89" s="3">
        <v>36</v>
      </c>
      <c r="AQ89" s="3">
        <v>86</v>
      </c>
      <c r="AR89" s="3">
        <v>149</v>
      </c>
      <c r="AS89" s="3">
        <v>95</v>
      </c>
      <c r="AT89" s="3">
        <v>114</v>
      </c>
      <c r="AU89" s="3">
        <v>143</v>
      </c>
      <c r="AV89" s="3">
        <v>71</v>
      </c>
      <c r="AW89" s="3">
        <v>165</v>
      </c>
      <c r="AX89" s="3">
        <v>125</v>
      </c>
      <c r="AY89" s="3">
        <v>182</v>
      </c>
      <c r="AZ89" s="3">
        <v>100</v>
      </c>
      <c r="BA89" s="3">
        <v>106</v>
      </c>
      <c r="BB89" s="3">
        <v>153</v>
      </c>
      <c r="BC89" s="3">
        <v>46</v>
      </c>
      <c r="BD89" s="3">
        <v>111</v>
      </c>
      <c r="BE89" s="3">
        <v>11</v>
      </c>
      <c r="BF89" s="3">
        <v>161</v>
      </c>
      <c r="BG89" s="3">
        <v>18</v>
      </c>
      <c r="BH89" s="3">
        <v>26</v>
      </c>
      <c r="BI89" s="3">
        <v>93</v>
      </c>
      <c r="BJ89" s="3">
        <v>114</v>
      </c>
      <c r="BK89" s="3">
        <v>21</v>
      </c>
      <c r="BL89" s="3">
        <v>1</v>
      </c>
      <c r="BM89" s="3">
        <v>0</v>
      </c>
      <c r="BN89" s="3">
        <v>1</v>
      </c>
      <c r="BO89" s="3">
        <v>1</v>
      </c>
      <c r="BP89" s="3">
        <v>95</v>
      </c>
      <c r="BQ89" s="3">
        <v>7</v>
      </c>
      <c r="BR89" s="3">
        <v>32</v>
      </c>
      <c r="BS89" s="3">
        <v>36</v>
      </c>
      <c r="BT89" s="3">
        <v>15</v>
      </c>
      <c r="BU89" s="3">
        <v>46</v>
      </c>
      <c r="BV89" s="3">
        <v>11</v>
      </c>
      <c r="BW89" s="3">
        <v>5</v>
      </c>
      <c r="BX89" s="3">
        <v>8</v>
      </c>
      <c r="BY89" s="3">
        <v>23</v>
      </c>
    </row>
    <row r="90" spans="1:77" x14ac:dyDescent="0.25">
      <c r="A90" s="3" t="s">
        <v>1104</v>
      </c>
      <c r="B90" s="3">
        <v>7</v>
      </c>
      <c r="C90" s="3">
        <v>27</v>
      </c>
      <c r="D90" s="3">
        <v>1</v>
      </c>
      <c r="E90" s="3">
        <v>1</v>
      </c>
      <c r="F90" s="3">
        <v>0</v>
      </c>
      <c r="G90" s="3">
        <v>32</v>
      </c>
      <c r="H90" s="3">
        <v>57</v>
      </c>
      <c r="I90" s="3">
        <v>272</v>
      </c>
      <c r="J90" s="3">
        <v>58</v>
      </c>
      <c r="K90" s="3">
        <v>73</v>
      </c>
      <c r="L90" s="3">
        <v>64</v>
      </c>
      <c r="M90" s="3">
        <v>100</v>
      </c>
      <c r="N90" s="3">
        <v>56</v>
      </c>
      <c r="O90" s="3">
        <v>30</v>
      </c>
      <c r="P90" s="3">
        <v>35</v>
      </c>
      <c r="Q90" s="3">
        <v>52</v>
      </c>
      <c r="R90" s="3">
        <v>7</v>
      </c>
      <c r="S90" s="3">
        <v>6</v>
      </c>
      <c r="T90" s="3">
        <v>0</v>
      </c>
      <c r="U90" s="3">
        <v>11</v>
      </c>
      <c r="V90" s="3">
        <v>408</v>
      </c>
      <c r="W90" s="3">
        <v>3</v>
      </c>
      <c r="X90" s="3">
        <v>2</v>
      </c>
      <c r="Y90" s="3">
        <v>1</v>
      </c>
      <c r="Z90" s="3">
        <v>0</v>
      </c>
      <c r="AA90" s="3">
        <v>3</v>
      </c>
      <c r="AB90" s="3">
        <v>7</v>
      </c>
      <c r="AC90" s="3">
        <v>11</v>
      </c>
      <c r="AD90" s="3">
        <v>32</v>
      </c>
      <c r="AE90" s="3">
        <v>501</v>
      </c>
      <c r="AF90" s="3">
        <v>82</v>
      </c>
      <c r="AG90" s="3">
        <v>30</v>
      </c>
      <c r="AH90" s="3">
        <v>32</v>
      </c>
      <c r="AI90" s="3">
        <v>68</v>
      </c>
      <c r="AJ90" s="3">
        <v>97</v>
      </c>
      <c r="AK90" s="3">
        <v>53</v>
      </c>
      <c r="AL90" s="3">
        <v>150</v>
      </c>
      <c r="AM90" s="3">
        <v>39</v>
      </c>
      <c r="AN90" s="3">
        <v>63</v>
      </c>
      <c r="AO90" s="3">
        <v>48</v>
      </c>
      <c r="AP90" s="3">
        <v>51</v>
      </c>
      <c r="AQ90" s="3">
        <v>64</v>
      </c>
      <c r="AR90" s="3">
        <v>71</v>
      </c>
      <c r="AS90" s="3">
        <v>58</v>
      </c>
      <c r="AT90" s="3">
        <v>63</v>
      </c>
      <c r="AU90" s="3">
        <v>120</v>
      </c>
      <c r="AV90" s="3">
        <v>62</v>
      </c>
      <c r="AW90" s="3">
        <v>81</v>
      </c>
      <c r="AX90" s="3">
        <v>82</v>
      </c>
      <c r="AY90" s="3">
        <v>102</v>
      </c>
      <c r="AZ90" s="3">
        <v>85</v>
      </c>
      <c r="BA90" s="3">
        <v>74</v>
      </c>
      <c r="BB90" s="3">
        <v>185</v>
      </c>
      <c r="BC90" s="3">
        <v>76</v>
      </c>
      <c r="BD90" s="3">
        <v>123</v>
      </c>
      <c r="BE90" s="3">
        <v>11</v>
      </c>
      <c r="BF90" s="3">
        <v>86</v>
      </c>
      <c r="BG90" s="3">
        <v>7</v>
      </c>
      <c r="BH90" s="3">
        <v>5</v>
      </c>
      <c r="BI90" s="3">
        <v>111</v>
      </c>
      <c r="BJ90" s="3">
        <v>112</v>
      </c>
      <c r="BK90" s="3">
        <v>19</v>
      </c>
      <c r="BL90" s="3">
        <v>1</v>
      </c>
      <c r="BM90" s="3">
        <v>0</v>
      </c>
      <c r="BN90" s="3">
        <v>1</v>
      </c>
      <c r="BO90" s="3">
        <v>3</v>
      </c>
      <c r="BP90" s="3">
        <v>51</v>
      </c>
      <c r="BQ90" s="3">
        <v>9</v>
      </c>
      <c r="BR90" s="3">
        <v>59</v>
      </c>
      <c r="BS90" s="3">
        <v>27</v>
      </c>
      <c r="BT90" s="3">
        <v>34</v>
      </c>
      <c r="BU90" s="3">
        <v>52</v>
      </c>
      <c r="BV90" s="3">
        <v>24</v>
      </c>
      <c r="BW90" s="3">
        <v>4</v>
      </c>
      <c r="BX90" s="3">
        <v>60</v>
      </c>
      <c r="BY90" s="3">
        <v>58</v>
      </c>
    </row>
    <row r="91" spans="1:77" x14ac:dyDescent="0.25">
      <c r="A91" s="3" t="s">
        <v>1105</v>
      </c>
      <c r="B91" s="3">
        <v>27</v>
      </c>
      <c r="C91" s="3">
        <v>50</v>
      </c>
      <c r="D91" s="3">
        <v>1</v>
      </c>
      <c r="E91" s="3">
        <v>3</v>
      </c>
      <c r="F91" s="3">
        <v>0</v>
      </c>
      <c r="G91" s="3">
        <v>47</v>
      </c>
      <c r="H91" s="3">
        <v>66</v>
      </c>
      <c r="I91" s="3">
        <v>213</v>
      </c>
      <c r="J91" s="3">
        <v>50</v>
      </c>
      <c r="K91" s="3">
        <v>60</v>
      </c>
      <c r="L91" s="3">
        <v>43</v>
      </c>
      <c r="M91" s="3">
        <v>84</v>
      </c>
      <c r="N91" s="3">
        <v>60</v>
      </c>
      <c r="O91" s="3">
        <v>38</v>
      </c>
      <c r="P91" s="3">
        <v>18</v>
      </c>
      <c r="Q91" s="3">
        <v>63</v>
      </c>
      <c r="R91" s="3">
        <v>18</v>
      </c>
      <c r="S91" s="3">
        <v>7</v>
      </c>
      <c r="T91" s="3">
        <v>0</v>
      </c>
      <c r="U91" s="3">
        <v>17</v>
      </c>
      <c r="V91" s="3">
        <v>412</v>
      </c>
      <c r="W91" s="3">
        <v>19</v>
      </c>
      <c r="X91" s="3">
        <v>9</v>
      </c>
      <c r="Y91" s="3">
        <v>3</v>
      </c>
      <c r="Z91" s="3">
        <v>4</v>
      </c>
      <c r="AA91" s="3">
        <v>18</v>
      </c>
      <c r="AB91" s="3">
        <v>3</v>
      </c>
      <c r="AC91" s="3">
        <v>14</v>
      </c>
      <c r="AD91" s="3">
        <v>45</v>
      </c>
      <c r="AE91" s="3">
        <v>585</v>
      </c>
      <c r="AF91" s="3">
        <v>211</v>
      </c>
      <c r="AG91" s="3">
        <v>48</v>
      </c>
      <c r="AH91" s="3">
        <v>41</v>
      </c>
      <c r="AI91" s="3">
        <v>69</v>
      </c>
      <c r="AJ91" s="3">
        <v>68</v>
      </c>
      <c r="AK91" s="3">
        <v>131</v>
      </c>
      <c r="AL91" s="3">
        <v>442</v>
      </c>
      <c r="AM91" s="3">
        <v>110</v>
      </c>
      <c r="AN91" s="3">
        <v>66</v>
      </c>
      <c r="AO91" s="3">
        <v>110</v>
      </c>
      <c r="AP91" s="3">
        <v>33</v>
      </c>
      <c r="AQ91" s="3">
        <v>130</v>
      </c>
      <c r="AR91" s="3">
        <v>265</v>
      </c>
      <c r="AS91" s="3">
        <v>140</v>
      </c>
      <c r="AT91" s="3">
        <v>160</v>
      </c>
      <c r="AU91" s="3">
        <v>201</v>
      </c>
      <c r="AV91" s="3">
        <v>86</v>
      </c>
      <c r="AW91" s="3">
        <v>241</v>
      </c>
      <c r="AX91" s="3">
        <v>167</v>
      </c>
      <c r="AY91" s="3">
        <v>320</v>
      </c>
      <c r="AZ91" s="3">
        <v>183</v>
      </c>
      <c r="BA91" s="3">
        <v>197</v>
      </c>
      <c r="BB91" s="3">
        <v>157</v>
      </c>
      <c r="BC91" s="3">
        <v>96</v>
      </c>
      <c r="BD91" s="3">
        <v>66</v>
      </c>
      <c r="BE91" s="3">
        <v>21</v>
      </c>
      <c r="BF91" s="3">
        <v>210</v>
      </c>
      <c r="BG91" s="3">
        <v>12</v>
      </c>
      <c r="BH91" s="3">
        <v>8</v>
      </c>
      <c r="BI91" s="3">
        <v>545</v>
      </c>
      <c r="BJ91" s="3">
        <v>139</v>
      </c>
      <c r="BK91" s="3">
        <v>46</v>
      </c>
      <c r="BL91" s="3">
        <v>2</v>
      </c>
      <c r="BM91" s="3">
        <v>1</v>
      </c>
      <c r="BN91" s="3">
        <v>2</v>
      </c>
      <c r="BO91" s="3">
        <v>3</v>
      </c>
      <c r="BP91" s="3">
        <v>681</v>
      </c>
      <c r="BQ91" s="3">
        <v>31</v>
      </c>
      <c r="BR91" s="3">
        <v>400</v>
      </c>
      <c r="BS91" s="3">
        <v>977</v>
      </c>
      <c r="BT91" s="3">
        <v>176</v>
      </c>
      <c r="BU91" s="3">
        <v>59</v>
      </c>
      <c r="BV91" s="3">
        <v>168</v>
      </c>
      <c r="BW91" s="3">
        <v>76</v>
      </c>
      <c r="BX91" s="3">
        <v>53</v>
      </c>
      <c r="BY91" s="3">
        <v>75</v>
      </c>
    </row>
    <row r="92" spans="1:77" x14ac:dyDescent="0.25">
      <c r="A92" s="3" t="s">
        <v>946</v>
      </c>
      <c r="B92" s="3">
        <v>23</v>
      </c>
      <c r="C92" s="3">
        <v>59</v>
      </c>
      <c r="D92" s="3">
        <v>1</v>
      </c>
      <c r="E92" s="3">
        <v>3</v>
      </c>
      <c r="F92" s="3">
        <v>2</v>
      </c>
      <c r="G92" s="3">
        <v>43</v>
      </c>
      <c r="H92" s="3">
        <v>88</v>
      </c>
      <c r="I92" s="3">
        <v>356</v>
      </c>
      <c r="J92" s="3">
        <v>96</v>
      </c>
      <c r="K92" s="3">
        <v>101</v>
      </c>
      <c r="L92" s="3">
        <v>121</v>
      </c>
      <c r="M92" s="3">
        <v>183</v>
      </c>
      <c r="N92" s="3">
        <v>93</v>
      </c>
      <c r="O92" s="3">
        <v>65</v>
      </c>
      <c r="P92" s="3">
        <v>43</v>
      </c>
      <c r="Q92" s="3">
        <v>110</v>
      </c>
      <c r="R92" s="3">
        <v>15</v>
      </c>
      <c r="S92" s="3">
        <v>27</v>
      </c>
      <c r="T92" s="3">
        <v>0</v>
      </c>
      <c r="U92" s="3">
        <v>17</v>
      </c>
      <c r="V92" s="3">
        <v>792</v>
      </c>
      <c r="W92" s="3">
        <v>5</v>
      </c>
      <c r="X92" s="3">
        <v>5</v>
      </c>
      <c r="Y92" s="3">
        <v>0</v>
      </c>
      <c r="Z92" s="3">
        <v>2</v>
      </c>
      <c r="AA92" s="3">
        <v>4</v>
      </c>
      <c r="AB92" s="3">
        <v>6</v>
      </c>
      <c r="AC92" s="3">
        <v>18</v>
      </c>
      <c r="AD92" s="3">
        <v>63</v>
      </c>
      <c r="AE92" s="3">
        <v>1001</v>
      </c>
      <c r="AF92" s="3">
        <v>336</v>
      </c>
      <c r="AG92" s="3">
        <v>111</v>
      </c>
      <c r="AH92" s="3">
        <v>180</v>
      </c>
      <c r="AI92" s="3">
        <v>160</v>
      </c>
      <c r="AJ92" s="3">
        <v>431</v>
      </c>
      <c r="AK92" s="3">
        <v>147</v>
      </c>
      <c r="AL92" s="3">
        <v>239</v>
      </c>
      <c r="AM92" s="3">
        <v>52</v>
      </c>
      <c r="AN92" s="3">
        <v>90</v>
      </c>
      <c r="AO92" s="3">
        <v>48</v>
      </c>
      <c r="AP92" s="3">
        <v>82</v>
      </c>
      <c r="AQ92" s="3">
        <v>149</v>
      </c>
      <c r="AR92" s="3">
        <v>188</v>
      </c>
      <c r="AS92" s="3">
        <v>122</v>
      </c>
      <c r="AT92" s="3">
        <v>142</v>
      </c>
      <c r="AU92" s="3">
        <v>216</v>
      </c>
      <c r="AV92" s="3">
        <v>125</v>
      </c>
      <c r="AW92" s="3">
        <v>206</v>
      </c>
      <c r="AX92" s="3">
        <v>158</v>
      </c>
      <c r="AY92" s="3">
        <v>193</v>
      </c>
      <c r="AZ92" s="3">
        <v>137</v>
      </c>
      <c r="BA92" s="3">
        <v>181</v>
      </c>
      <c r="BB92" s="3">
        <v>1776</v>
      </c>
      <c r="BC92" s="3">
        <v>154</v>
      </c>
      <c r="BD92" s="3">
        <v>440</v>
      </c>
      <c r="BE92" s="3">
        <v>16</v>
      </c>
      <c r="BF92" s="3">
        <v>226</v>
      </c>
      <c r="BG92" s="3">
        <v>38</v>
      </c>
      <c r="BH92" s="3">
        <v>24</v>
      </c>
      <c r="BI92" s="3">
        <v>171</v>
      </c>
      <c r="BJ92" s="3">
        <v>207</v>
      </c>
      <c r="BK92" s="3">
        <v>52</v>
      </c>
      <c r="BL92" s="3">
        <v>2</v>
      </c>
      <c r="BM92" s="3">
        <v>1</v>
      </c>
      <c r="BN92" s="3">
        <v>1</v>
      </c>
      <c r="BO92" s="3">
        <v>7</v>
      </c>
      <c r="BP92" s="3">
        <v>172</v>
      </c>
      <c r="BQ92" s="3">
        <v>20</v>
      </c>
      <c r="BR92" s="3">
        <v>219</v>
      </c>
      <c r="BS92" s="3">
        <v>356</v>
      </c>
      <c r="BT92" s="3">
        <v>307</v>
      </c>
      <c r="BU92" s="3">
        <v>234</v>
      </c>
      <c r="BV92" s="3">
        <v>20</v>
      </c>
      <c r="BW92" s="3">
        <v>4</v>
      </c>
      <c r="BX92" s="3">
        <v>215</v>
      </c>
      <c r="BY92" s="3">
        <v>29</v>
      </c>
    </row>
    <row r="93" spans="1:77" x14ac:dyDescent="0.25">
      <c r="A93" s="3" t="s">
        <v>1106</v>
      </c>
      <c r="B93" s="3">
        <v>8</v>
      </c>
      <c r="C93" s="3">
        <v>17</v>
      </c>
      <c r="D93" s="3">
        <v>1</v>
      </c>
      <c r="E93" s="3">
        <v>1</v>
      </c>
      <c r="F93" s="3">
        <v>0</v>
      </c>
      <c r="G93" s="3">
        <v>9</v>
      </c>
      <c r="H93" s="3">
        <v>27</v>
      </c>
      <c r="I93" s="3">
        <v>94</v>
      </c>
      <c r="J93" s="3">
        <v>26</v>
      </c>
      <c r="K93" s="3">
        <v>28</v>
      </c>
      <c r="L93" s="3">
        <v>19</v>
      </c>
      <c r="M93" s="3">
        <v>34</v>
      </c>
      <c r="N93" s="3">
        <v>23</v>
      </c>
      <c r="O93" s="3">
        <v>15</v>
      </c>
      <c r="P93" s="3">
        <v>7</v>
      </c>
      <c r="Q93" s="3">
        <v>19</v>
      </c>
      <c r="R93" s="3">
        <v>7</v>
      </c>
      <c r="S93" s="3">
        <v>4</v>
      </c>
      <c r="T93" s="3">
        <v>0</v>
      </c>
      <c r="U93" s="3">
        <v>4</v>
      </c>
      <c r="V93" s="3">
        <v>81</v>
      </c>
      <c r="W93" s="3">
        <v>2</v>
      </c>
      <c r="X93" s="3">
        <v>3</v>
      </c>
      <c r="Y93" s="3">
        <v>0</v>
      </c>
      <c r="Z93" s="3">
        <v>1</v>
      </c>
      <c r="AA93" s="3">
        <v>5</v>
      </c>
      <c r="AB93" s="3">
        <v>3</v>
      </c>
      <c r="AC93" s="3">
        <v>3</v>
      </c>
      <c r="AD93" s="3">
        <v>21</v>
      </c>
      <c r="AE93" s="3">
        <v>137</v>
      </c>
      <c r="AF93" s="3">
        <v>86</v>
      </c>
      <c r="AG93" s="3">
        <v>20</v>
      </c>
      <c r="AH93" s="3">
        <v>42</v>
      </c>
      <c r="AI93" s="3">
        <v>66</v>
      </c>
      <c r="AJ93" s="3">
        <v>75</v>
      </c>
      <c r="AK93" s="3">
        <v>41</v>
      </c>
      <c r="AL93" s="3">
        <v>152</v>
      </c>
      <c r="AM93" s="3">
        <v>42</v>
      </c>
      <c r="AN93" s="3">
        <v>22</v>
      </c>
      <c r="AO93" s="3">
        <v>48</v>
      </c>
      <c r="AP93" s="3">
        <v>24</v>
      </c>
      <c r="AQ93" s="3">
        <v>61</v>
      </c>
      <c r="AR93" s="3">
        <v>84</v>
      </c>
      <c r="AS93" s="3">
        <v>55</v>
      </c>
      <c r="AT93" s="3">
        <v>84</v>
      </c>
      <c r="AU93" s="3">
        <v>98</v>
      </c>
      <c r="AV93" s="3">
        <v>30</v>
      </c>
      <c r="AW93" s="3">
        <v>96</v>
      </c>
      <c r="AX93" s="3">
        <v>79</v>
      </c>
      <c r="AY93" s="3">
        <v>120</v>
      </c>
      <c r="AZ93" s="3">
        <v>61</v>
      </c>
      <c r="BA93" s="3">
        <v>56</v>
      </c>
      <c r="BB93" s="3">
        <v>62</v>
      </c>
      <c r="BC93" s="3">
        <v>22</v>
      </c>
      <c r="BD93" s="3">
        <v>48</v>
      </c>
      <c r="BE93" s="3">
        <v>7</v>
      </c>
      <c r="BF93" s="3">
        <v>103</v>
      </c>
      <c r="BG93" s="3">
        <v>13</v>
      </c>
      <c r="BH93" s="3">
        <v>21</v>
      </c>
      <c r="BI93" s="3">
        <v>65</v>
      </c>
      <c r="BJ93" s="3">
        <v>69</v>
      </c>
      <c r="BK93" s="3">
        <v>40</v>
      </c>
      <c r="BL93" s="3">
        <v>0</v>
      </c>
      <c r="BM93" s="3">
        <v>4</v>
      </c>
      <c r="BN93" s="3">
        <v>3</v>
      </c>
      <c r="BO93" s="3">
        <v>4</v>
      </c>
      <c r="BP93" s="3">
        <v>92</v>
      </c>
      <c r="BQ93" s="3">
        <v>26</v>
      </c>
      <c r="BR93" s="3">
        <v>90</v>
      </c>
      <c r="BS93" s="3">
        <v>131</v>
      </c>
      <c r="BT93" s="3">
        <v>14</v>
      </c>
      <c r="BU93" s="3">
        <v>29</v>
      </c>
      <c r="BV93" s="3">
        <v>117</v>
      </c>
      <c r="BW93" s="3">
        <v>2</v>
      </c>
      <c r="BX93" s="3">
        <v>14</v>
      </c>
      <c r="BY93" s="3">
        <v>48</v>
      </c>
    </row>
    <row r="94" spans="1:77" x14ac:dyDescent="0.25">
      <c r="A94" s="3" t="s">
        <v>1107</v>
      </c>
      <c r="B94" s="3">
        <v>5</v>
      </c>
      <c r="C94" s="3">
        <v>23</v>
      </c>
      <c r="D94" s="3">
        <v>1</v>
      </c>
      <c r="E94" s="3">
        <v>1</v>
      </c>
      <c r="F94" s="3">
        <v>0</v>
      </c>
      <c r="G94" s="3">
        <v>9</v>
      </c>
      <c r="H94" s="3">
        <v>21</v>
      </c>
      <c r="I94" s="3">
        <v>58</v>
      </c>
      <c r="J94" s="3">
        <v>27</v>
      </c>
      <c r="K94" s="3">
        <v>19</v>
      </c>
      <c r="L94" s="3">
        <v>22</v>
      </c>
      <c r="M94" s="3">
        <v>20</v>
      </c>
      <c r="N94" s="3">
        <v>14</v>
      </c>
      <c r="O94" s="3">
        <v>17</v>
      </c>
      <c r="P94" s="3">
        <v>13</v>
      </c>
      <c r="Q94" s="3">
        <v>22</v>
      </c>
      <c r="R94" s="3">
        <v>3</v>
      </c>
      <c r="S94" s="3">
        <v>5</v>
      </c>
      <c r="T94" s="3">
        <v>0</v>
      </c>
      <c r="U94" s="3">
        <v>1</v>
      </c>
      <c r="V94" s="3">
        <v>152</v>
      </c>
      <c r="W94" s="3">
        <v>1</v>
      </c>
      <c r="X94" s="3">
        <v>1</v>
      </c>
      <c r="Y94" s="3">
        <v>0</v>
      </c>
      <c r="Z94" s="3">
        <v>0</v>
      </c>
      <c r="AA94" s="3">
        <v>0</v>
      </c>
      <c r="AB94" s="3">
        <v>14</v>
      </c>
      <c r="AC94" s="3">
        <v>15</v>
      </c>
      <c r="AD94" s="3">
        <v>24</v>
      </c>
      <c r="AE94" s="3">
        <v>185</v>
      </c>
      <c r="AF94" s="3">
        <v>40</v>
      </c>
      <c r="AG94" s="3">
        <v>15</v>
      </c>
      <c r="AH94" s="3">
        <v>18</v>
      </c>
      <c r="AI94" s="3">
        <v>29</v>
      </c>
      <c r="AJ94" s="3">
        <v>41</v>
      </c>
      <c r="AK94" s="3">
        <v>21</v>
      </c>
      <c r="AL94" s="3">
        <v>67</v>
      </c>
      <c r="AM94" s="3">
        <v>17</v>
      </c>
      <c r="AN94" s="3">
        <v>17</v>
      </c>
      <c r="AO94" s="3">
        <v>11</v>
      </c>
      <c r="AP94" s="3">
        <v>23</v>
      </c>
      <c r="AQ94" s="3">
        <v>27</v>
      </c>
      <c r="AR94" s="3">
        <v>39</v>
      </c>
      <c r="AS94" s="3">
        <v>29</v>
      </c>
      <c r="AT94" s="3">
        <v>36</v>
      </c>
      <c r="AU94" s="3">
        <v>48</v>
      </c>
      <c r="AV94" s="3">
        <v>24</v>
      </c>
      <c r="AW94" s="3">
        <v>46</v>
      </c>
      <c r="AX94" s="3">
        <v>37</v>
      </c>
      <c r="AY94" s="3">
        <v>50</v>
      </c>
      <c r="AZ94" s="3">
        <v>32</v>
      </c>
      <c r="BA94" s="3">
        <v>38</v>
      </c>
      <c r="BB94" s="3">
        <v>71</v>
      </c>
      <c r="BC94" s="3">
        <v>30</v>
      </c>
      <c r="BD94" s="3">
        <v>38</v>
      </c>
      <c r="BE94" s="3">
        <v>4</v>
      </c>
      <c r="BF94" s="3">
        <v>56</v>
      </c>
      <c r="BG94" s="3">
        <v>5</v>
      </c>
      <c r="BH94" s="3">
        <v>2</v>
      </c>
      <c r="BI94" s="3">
        <v>42</v>
      </c>
      <c r="BJ94" s="3">
        <v>51</v>
      </c>
      <c r="BK94" s="3">
        <v>30</v>
      </c>
      <c r="BL94" s="3">
        <v>0</v>
      </c>
      <c r="BM94" s="3">
        <v>0</v>
      </c>
      <c r="BN94" s="3">
        <v>0</v>
      </c>
      <c r="BO94" s="3">
        <v>3</v>
      </c>
      <c r="BP94" s="3">
        <v>47</v>
      </c>
      <c r="BQ94" s="3">
        <v>18</v>
      </c>
      <c r="BR94" s="3">
        <v>80</v>
      </c>
      <c r="BS94" s="3">
        <v>97</v>
      </c>
      <c r="BT94" s="3">
        <v>12</v>
      </c>
      <c r="BU94" s="3">
        <v>23</v>
      </c>
      <c r="BV94" s="3">
        <v>243</v>
      </c>
      <c r="BW94" s="3">
        <v>0</v>
      </c>
      <c r="BX94" s="3">
        <v>61</v>
      </c>
      <c r="BY94" s="3">
        <v>80</v>
      </c>
    </row>
    <row r="95" spans="1:77" x14ac:dyDescent="0.25">
      <c r="A95" s="3" t="s">
        <v>1108</v>
      </c>
      <c r="B95" s="3">
        <v>23</v>
      </c>
      <c r="C95" s="3">
        <v>45</v>
      </c>
      <c r="D95" s="3">
        <v>4</v>
      </c>
      <c r="E95" s="3">
        <v>6</v>
      </c>
      <c r="F95" s="3">
        <v>1</v>
      </c>
      <c r="G95" s="3">
        <v>27</v>
      </c>
      <c r="H95" s="3">
        <v>46</v>
      </c>
      <c r="I95" s="3">
        <v>150</v>
      </c>
      <c r="J95" s="3">
        <v>34</v>
      </c>
      <c r="K95" s="3">
        <v>62</v>
      </c>
      <c r="L95" s="3">
        <v>40</v>
      </c>
      <c r="M95" s="3">
        <v>57</v>
      </c>
      <c r="N95" s="3">
        <v>41</v>
      </c>
      <c r="O95" s="3">
        <v>21</v>
      </c>
      <c r="P95" s="3">
        <v>17</v>
      </c>
      <c r="Q95" s="3">
        <v>22</v>
      </c>
      <c r="R95" s="3">
        <v>6</v>
      </c>
      <c r="S95" s="3">
        <v>12</v>
      </c>
      <c r="T95" s="3">
        <v>0</v>
      </c>
      <c r="U95" s="3">
        <v>3</v>
      </c>
      <c r="V95" s="3">
        <v>164</v>
      </c>
      <c r="W95" s="3">
        <v>8</v>
      </c>
      <c r="X95" s="3">
        <v>3</v>
      </c>
      <c r="Y95" s="3">
        <v>0</v>
      </c>
      <c r="Z95" s="3">
        <v>1</v>
      </c>
      <c r="AA95" s="3">
        <v>1</v>
      </c>
      <c r="AB95" s="3">
        <v>1</v>
      </c>
      <c r="AC95" s="3">
        <v>3</v>
      </c>
      <c r="AD95" s="3">
        <v>28</v>
      </c>
      <c r="AE95" s="3">
        <v>207</v>
      </c>
      <c r="AF95" s="3">
        <v>156</v>
      </c>
      <c r="AG95" s="3">
        <v>40</v>
      </c>
      <c r="AH95" s="3">
        <v>28</v>
      </c>
      <c r="AI95" s="3">
        <v>49</v>
      </c>
      <c r="AJ95" s="3">
        <v>64</v>
      </c>
      <c r="AK95" s="3">
        <v>79</v>
      </c>
      <c r="AL95" s="3">
        <v>310</v>
      </c>
      <c r="AM95" s="3">
        <v>43</v>
      </c>
      <c r="AN95" s="3">
        <v>31</v>
      </c>
      <c r="AO95" s="3">
        <v>27</v>
      </c>
      <c r="AP95" s="3">
        <v>30</v>
      </c>
      <c r="AQ95" s="3">
        <v>146</v>
      </c>
      <c r="AR95" s="3">
        <v>194</v>
      </c>
      <c r="AS95" s="3">
        <v>78</v>
      </c>
      <c r="AT95" s="3">
        <v>117</v>
      </c>
      <c r="AU95" s="3">
        <v>192</v>
      </c>
      <c r="AV95" s="3">
        <v>75</v>
      </c>
      <c r="AW95" s="3">
        <v>126</v>
      </c>
      <c r="AX95" s="3">
        <v>153</v>
      </c>
      <c r="AY95" s="3">
        <v>207</v>
      </c>
      <c r="AZ95" s="3">
        <v>153</v>
      </c>
      <c r="BA95" s="3">
        <v>139</v>
      </c>
      <c r="BB95" s="3">
        <v>69</v>
      </c>
      <c r="BC95" s="3">
        <v>37</v>
      </c>
      <c r="BD95" s="3">
        <v>46</v>
      </c>
      <c r="BE95" s="3">
        <v>5</v>
      </c>
      <c r="BF95" s="3">
        <v>328</v>
      </c>
      <c r="BG95" s="3">
        <v>66</v>
      </c>
      <c r="BH95" s="3">
        <v>3</v>
      </c>
      <c r="BI95" s="3">
        <v>183</v>
      </c>
      <c r="BJ95" s="3">
        <v>230</v>
      </c>
      <c r="BK95" s="3">
        <v>313</v>
      </c>
      <c r="BL95" s="3">
        <v>3</v>
      </c>
      <c r="BM95" s="3">
        <v>3</v>
      </c>
      <c r="BN95" s="3">
        <v>4</v>
      </c>
      <c r="BO95" s="3">
        <v>4</v>
      </c>
      <c r="BP95" s="3">
        <v>1064</v>
      </c>
      <c r="BQ95" s="3">
        <v>108</v>
      </c>
      <c r="BR95" s="3">
        <v>527</v>
      </c>
      <c r="BS95" s="3">
        <v>1311</v>
      </c>
      <c r="BT95" s="3">
        <v>105</v>
      </c>
      <c r="BU95" s="3">
        <v>41</v>
      </c>
      <c r="BV95" s="3">
        <v>487</v>
      </c>
      <c r="BW95" s="3">
        <v>19</v>
      </c>
      <c r="BX95" s="3">
        <v>42</v>
      </c>
      <c r="BY95" s="3">
        <v>191</v>
      </c>
    </row>
    <row r="96" spans="1:77" x14ac:dyDescent="0.25">
      <c r="A96" s="3" t="s">
        <v>1109</v>
      </c>
      <c r="B96" s="3">
        <v>11</v>
      </c>
      <c r="C96" s="3">
        <v>61</v>
      </c>
      <c r="D96" s="3">
        <v>5</v>
      </c>
      <c r="E96" s="3">
        <v>4</v>
      </c>
      <c r="F96" s="3">
        <v>0</v>
      </c>
      <c r="G96" s="3">
        <v>20</v>
      </c>
      <c r="H96" s="3">
        <v>54</v>
      </c>
      <c r="I96" s="3">
        <v>133</v>
      </c>
      <c r="J96" s="3">
        <v>41</v>
      </c>
      <c r="K96" s="3">
        <v>55</v>
      </c>
      <c r="L96" s="3">
        <v>40</v>
      </c>
      <c r="M96" s="3">
        <v>61</v>
      </c>
      <c r="N96" s="3">
        <v>42</v>
      </c>
      <c r="O96" s="3">
        <v>30</v>
      </c>
      <c r="P96" s="3">
        <v>22</v>
      </c>
      <c r="Q96" s="3">
        <v>41</v>
      </c>
      <c r="R96" s="3">
        <v>9</v>
      </c>
      <c r="S96" s="3">
        <v>8</v>
      </c>
      <c r="T96" s="3">
        <v>0</v>
      </c>
      <c r="U96" s="3">
        <v>7</v>
      </c>
      <c r="V96" s="3">
        <v>565</v>
      </c>
      <c r="W96" s="3">
        <v>2</v>
      </c>
      <c r="X96" s="3">
        <v>0</v>
      </c>
      <c r="Y96" s="3">
        <v>0</v>
      </c>
      <c r="Z96" s="3">
        <v>0</v>
      </c>
      <c r="AA96" s="3">
        <v>0</v>
      </c>
      <c r="AB96" s="3">
        <v>4</v>
      </c>
      <c r="AC96" s="3">
        <v>9</v>
      </c>
      <c r="AD96" s="3">
        <v>70</v>
      </c>
      <c r="AE96" s="3">
        <v>659</v>
      </c>
      <c r="AF96" s="3">
        <v>154</v>
      </c>
      <c r="AG96" s="3">
        <v>51</v>
      </c>
      <c r="AH96" s="3">
        <v>51</v>
      </c>
      <c r="AI96" s="3">
        <v>82</v>
      </c>
      <c r="AJ96" s="3">
        <v>124</v>
      </c>
      <c r="AK96" s="3">
        <v>78</v>
      </c>
      <c r="AL96" s="3">
        <v>133</v>
      </c>
      <c r="AM96" s="3">
        <v>27</v>
      </c>
      <c r="AN96" s="3">
        <v>67</v>
      </c>
      <c r="AO96" s="3">
        <v>25</v>
      </c>
      <c r="AP96" s="3">
        <v>45</v>
      </c>
      <c r="AQ96" s="3">
        <v>74</v>
      </c>
      <c r="AR96" s="3">
        <v>65</v>
      </c>
      <c r="AS96" s="3">
        <v>57</v>
      </c>
      <c r="AT96" s="3">
        <v>69</v>
      </c>
      <c r="AU96" s="3">
        <v>126</v>
      </c>
      <c r="AV96" s="3">
        <v>66</v>
      </c>
      <c r="AW96" s="3">
        <v>99</v>
      </c>
      <c r="AX96" s="3">
        <v>99</v>
      </c>
      <c r="AY96" s="3">
        <v>107</v>
      </c>
      <c r="AZ96" s="3">
        <v>86</v>
      </c>
      <c r="BA96" s="3">
        <v>85</v>
      </c>
      <c r="BB96" s="3">
        <v>416</v>
      </c>
      <c r="BC96" s="3">
        <v>104</v>
      </c>
      <c r="BD96" s="3">
        <v>163</v>
      </c>
      <c r="BE96" s="3">
        <v>12</v>
      </c>
      <c r="BF96" s="3">
        <v>133</v>
      </c>
      <c r="BG96" s="3">
        <v>18</v>
      </c>
      <c r="BH96" s="3">
        <v>3</v>
      </c>
      <c r="BI96" s="3">
        <v>66</v>
      </c>
      <c r="BJ96" s="3">
        <v>105</v>
      </c>
      <c r="BK96" s="3">
        <v>58</v>
      </c>
      <c r="BL96" s="3">
        <v>9</v>
      </c>
      <c r="BM96" s="3">
        <v>3</v>
      </c>
      <c r="BN96" s="3">
        <v>7</v>
      </c>
      <c r="BO96" s="3">
        <v>6</v>
      </c>
      <c r="BP96" s="3">
        <v>162</v>
      </c>
      <c r="BQ96" s="3">
        <v>34</v>
      </c>
      <c r="BR96" s="3">
        <v>203</v>
      </c>
      <c r="BS96" s="3">
        <v>267</v>
      </c>
      <c r="BT96" s="3">
        <v>80</v>
      </c>
      <c r="BU96" s="3">
        <v>92</v>
      </c>
      <c r="BV96" s="3">
        <v>200</v>
      </c>
      <c r="BW96" s="3">
        <v>3</v>
      </c>
      <c r="BX96" s="3">
        <v>130</v>
      </c>
      <c r="BY96" s="3">
        <v>62</v>
      </c>
    </row>
    <row r="97" spans="1:77" x14ac:dyDescent="0.25">
      <c r="A97" s="3" t="s">
        <v>1110</v>
      </c>
      <c r="B97" s="3">
        <v>31</v>
      </c>
      <c r="C97" s="3">
        <v>67</v>
      </c>
      <c r="D97" s="3">
        <v>2</v>
      </c>
      <c r="E97" s="3">
        <v>7</v>
      </c>
      <c r="F97" s="3">
        <v>1</v>
      </c>
      <c r="G97" s="3">
        <v>47</v>
      </c>
      <c r="H97" s="3">
        <v>117</v>
      </c>
      <c r="I97" s="3">
        <v>233</v>
      </c>
      <c r="J97" s="3">
        <v>85</v>
      </c>
      <c r="K97" s="3">
        <v>78</v>
      </c>
      <c r="L97" s="3">
        <v>86</v>
      </c>
      <c r="M97" s="3">
        <v>65</v>
      </c>
      <c r="N97" s="3">
        <v>74</v>
      </c>
      <c r="O97" s="3">
        <v>45</v>
      </c>
      <c r="P97" s="3">
        <v>33</v>
      </c>
      <c r="Q97" s="3">
        <v>66</v>
      </c>
      <c r="R97" s="3">
        <v>15</v>
      </c>
      <c r="S97" s="3">
        <v>20</v>
      </c>
      <c r="T97" s="3">
        <v>0</v>
      </c>
      <c r="U97" s="3">
        <v>2</v>
      </c>
      <c r="V97" s="3">
        <v>205</v>
      </c>
      <c r="W97" s="3">
        <v>5</v>
      </c>
      <c r="X97" s="3">
        <v>4</v>
      </c>
      <c r="Y97" s="3">
        <v>1</v>
      </c>
      <c r="Z97" s="3">
        <v>1</v>
      </c>
      <c r="AA97" s="3">
        <v>1</v>
      </c>
      <c r="AB97" s="3">
        <v>2</v>
      </c>
      <c r="AC97" s="3">
        <v>7</v>
      </c>
      <c r="AD97" s="3">
        <v>49</v>
      </c>
      <c r="AE97" s="3">
        <v>812</v>
      </c>
      <c r="AF97" s="3">
        <v>207</v>
      </c>
      <c r="AG97" s="3">
        <v>51</v>
      </c>
      <c r="AH97" s="3">
        <v>183</v>
      </c>
      <c r="AI97" s="3">
        <v>346</v>
      </c>
      <c r="AJ97" s="3">
        <v>520</v>
      </c>
      <c r="AK97" s="3">
        <v>108</v>
      </c>
      <c r="AL97" s="3">
        <v>280</v>
      </c>
      <c r="AM97" s="3">
        <v>101</v>
      </c>
      <c r="AN97" s="3">
        <v>42</v>
      </c>
      <c r="AO97" s="3">
        <v>128</v>
      </c>
      <c r="AP97" s="3">
        <v>54</v>
      </c>
      <c r="AQ97" s="3">
        <v>184</v>
      </c>
      <c r="AR97" s="3">
        <v>149</v>
      </c>
      <c r="AS97" s="3">
        <v>125</v>
      </c>
      <c r="AT97" s="3">
        <v>204</v>
      </c>
      <c r="AU97" s="3">
        <v>422</v>
      </c>
      <c r="AV97" s="3">
        <v>149</v>
      </c>
      <c r="AW97" s="3">
        <v>248</v>
      </c>
      <c r="AX97" s="3">
        <v>192</v>
      </c>
      <c r="AY97" s="3">
        <v>284</v>
      </c>
      <c r="AZ97" s="3">
        <v>170</v>
      </c>
      <c r="BA97" s="3">
        <v>270</v>
      </c>
      <c r="BB97" s="3">
        <v>652</v>
      </c>
      <c r="BC97" s="3">
        <v>63</v>
      </c>
      <c r="BD97" s="3">
        <v>189</v>
      </c>
      <c r="BE97" s="3">
        <v>19</v>
      </c>
      <c r="BF97" s="3">
        <v>201</v>
      </c>
      <c r="BG97" s="3">
        <v>48</v>
      </c>
      <c r="BH97" s="3">
        <v>37</v>
      </c>
      <c r="BI97" s="3">
        <v>135</v>
      </c>
      <c r="BJ97" s="3">
        <v>162</v>
      </c>
      <c r="BK97" s="3">
        <v>49</v>
      </c>
      <c r="BL97" s="3">
        <v>3</v>
      </c>
      <c r="BM97" s="3">
        <v>0</v>
      </c>
      <c r="BN97" s="3">
        <v>3</v>
      </c>
      <c r="BO97" s="3">
        <v>9</v>
      </c>
      <c r="BP97" s="3">
        <v>196</v>
      </c>
      <c r="BQ97" s="3">
        <v>19</v>
      </c>
      <c r="BR97" s="3">
        <v>78</v>
      </c>
      <c r="BS97" s="3">
        <v>263</v>
      </c>
      <c r="BT97" s="3">
        <v>51</v>
      </c>
      <c r="BU97" s="3">
        <v>57</v>
      </c>
      <c r="BV97" s="3">
        <v>4</v>
      </c>
      <c r="BW97" s="3">
        <v>6</v>
      </c>
      <c r="BX97" s="3">
        <v>13</v>
      </c>
      <c r="BY97" s="3">
        <v>27</v>
      </c>
    </row>
    <row r="98" spans="1:77" x14ac:dyDescent="0.25">
      <c r="A98" s="3" t="s">
        <v>918</v>
      </c>
      <c r="B98" s="3">
        <v>7</v>
      </c>
      <c r="C98" s="3">
        <v>62</v>
      </c>
      <c r="D98" s="3">
        <v>1</v>
      </c>
      <c r="E98" s="3">
        <v>5</v>
      </c>
      <c r="F98" s="3">
        <v>1</v>
      </c>
      <c r="G98" s="3">
        <v>36</v>
      </c>
      <c r="H98" s="3">
        <v>49</v>
      </c>
      <c r="I98" s="3">
        <v>236</v>
      </c>
      <c r="J98" s="3">
        <v>40</v>
      </c>
      <c r="K98" s="3">
        <v>70</v>
      </c>
      <c r="L98" s="3">
        <v>66</v>
      </c>
      <c r="M98" s="3">
        <v>74</v>
      </c>
      <c r="N98" s="3">
        <v>55</v>
      </c>
      <c r="O98" s="3">
        <v>38</v>
      </c>
      <c r="P98" s="3">
        <v>24</v>
      </c>
      <c r="Q98" s="3">
        <v>51</v>
      </c>
      <c r="R98" s="3">
        <v>13</v>
      </c>
      <c r="S98" s="3">
        <v>11</v>
      </c>
      <c r="T98" s="3">
        <v>0</v>
      </c>
      <c r="U98" s="3">
        <v>6</v>
      </c>
      <c r="V98" s="3">
        <v>132</v>
      </c>
      <c r="W98" s="3">
        <v>6</v>
      </c>
      <c r="X98" s="3">
        <v>3</v>
      </c>
      <c r="Y98" s="3">
        <v>0</v>
      </c>
      <c r="Z98" s="3">
        <v>0</v>
      </c>
      <c r="AA98" s="3">
        <v>0</v>
      </c>
      <c r="AB98" s="3">
        <v>1</v>
      </c>
      <c r="AC98" s="3">
        <v>3</v>
      </c>
      <c r="AD98" s="3">
        <v>39</v>
      </c>
      <c r="AE98" s="3">
        <v>256</v>
      </c>
      <c r="AF98" s="3">
        <v>83</v>
      </c>
      <c r="AG98" s="3">
        <v>34</v>
      </c>
      <c r="AH98" s="3">
        <v>38</v>
      </c>
      <c r="AI98" s="3">
        <v>109</v>
      </c>
      <c r="AJ98" s="3">
        <v>167</v>
      </c>
      <c r="AK98" s="3">
        <v>62</v>
      </c>
      <c r="AL98" s="3">
        <v>117</v>
      </c>
      <c r="AM98" s="3">
        <v>39</v>
      </c>
      <c r="AN98" s="3">
        <v>55</v>
      </c>
      <c r="AO98" s="3">
        <v>52</v>
      </c>
      <c r="AP98" s="3">
        <v>44</v>
      </c>
      <c r="AQ98" s="3">
        <v>79</v>
      </c>
      <c r="AR98" s="3">
        <v>81</v>
      </c>
      <c r="AS98" s="3">
        <v>75</v>
      </c>
      <c r="AT98" s="3">
        <v>104</v>
      </c>
      <c r="AU98" s="3">
        <v>112</v>
      </c>
      <c r="AV98" s="3">
        <v>72</v>
      </c>
      <c r="AW98" s="3">
        <v>94</v>
      </c>
      <c r="AX98" s="3">
        <v>115</v>
      </c>
      <c r="AY98" s="3">
        <v>109</v>
      </c>
      <c r="AZ98" s="3">
        <v>88</v>
      </c>
      <c r="BA98" s="3">
        <v>82</v>
      </c>
      <c r="BB98" s="3">
        <v>225</v>
      </c>
      <c r="BC98" s="3">
        <v>52</v>
      </c>
      <c r="BD98" s="3">
        <v>105</v>
      </c>
      <c r="BE98" s="3">
        <v>15</v>
      </c>
      <c r="BF98" s="3">
        <v>90</v>
      </c>
      <c r="BG98" s="3">
        <v>4</v>
      </c>
      <c r="BH98" s="3">
        <v>2</v>
      </c>
      <c r="BI98" s="3">
        <v>58</v>
      </c>
      <c r="BJ98" s="3">
        <v>126</v>
      </c>
      <c r="BK98" s="3">
        <v>31</v>
      </c>
      <c r="BL98" s="3">
        <v>2</v>
      </c>
      <c r="BM98" s="3">
        <v>2</v>
      </c>
      <c r="BN98" s="3">
        <v>2</v>
      </c>
      <c r="BO98" s="3">
        <v>3</v>
      </c>
      <c r="BP98" s="3">
        <v>89</v>
      </c>
      <c r="BQ98" s="3">
        <v>12</v>
      </c>
      <c r="BR98" s="3">
        <v>64</v>
      </c>
      <c r="BS98" s="3">
        <v>226</v>
      </c>
      <c r="BT98" s="3">
        <v>24</v>
      </c>
      <c r="BU98" s="3">
        <v>35</v>
      </c>
      <c r="BV98" s="3">
        <v>35</v>
      </c>
      <c r="BW98" s="3">
        <v>2</v>
      </c>
      <c r="BX98" s="3">
        <v>95</v>
      </c>
      <c r="BY98" s="3">
        <v>47</v>
      </c>
    </row>
    <row r="99" spans="1:77" x14ac:dyDescent="0.25">
      <c r="A99" s="3" t="s">
        <v>1111</v>
      </c>
      <c r="B99" s="3">
        <v>24</v>
      </c>
      <c r="C99" s="3">
        <v>76</v>
      </c>
      <c r="D99" s="3">
        <v>1</v>
      </c>
      <c r="E99" s="3">
        <v>2</v>
      </c>
      <c r="F99" s="3">
        <v>0</v>
      </c>
      <c r="G99" s="3">
        <v>39</v>
      </c>
      <c r="H99" s="3">
        <v>78</v>
      </c>
      <c r="I99" s="3">
        <v>223</v>
      </c>
      <c r="J99" s="3">
        <v>42</v>
      </c>
      <c r="K99" s="3">
        <v>78</v>
      </c>
      <c r="L99" s="3">
        <v>60</v>
      </c>
      <c r="M99" s="3">
        <v>69</v>
      </c>
      <c r="N99" s="3">
        <v>69</v>
      </c>
      <c r="O99" s="3">
        <v>44</v>
      </c>
      <c r="P99" s="3">
        <v>39</v>
      </c>
      <c r="Q99" s="3">
        <v>55</v>
      </c>
      <c r="R99" s="3">
        <v>11</v>
      </c>
      <c r="S99" s="3">
        <v>10</v>
      </c>
      <c r="T99" s="3">
        <v>0</v>
      </c>
      <c r="U99" s="3">
        <v>5</v>
      </c>
      <c r="V99" s="3">
        <v>279</v>
      </c>
      <c r="W99" s="3">
        <v>7</v>
      </c>
      <c r="X99" s="3">
        <v>9</v>
      </c>
      <c r="Y99" s="3">
        <v>0</v>
      </c>
      <c r="Z99" s="3">
        <v>1</v>
      </c>
      <c r="AA99" s="3">
        <v>6</v>
      </c>
      <c r="AB99" s="3">
        <v>3</v>
      </c>
      <c r="AC99" s="3">
        <v>6</v>
      </c>
      <c r="AD99" s="3">
        <v>56</v>
      </c>
      <c r="AE99" s="3">
        <v>459</v>
      </c>
      <c r="AF99" s="3">
        <v>167</v>
      </c>
      <c r="AG99" s="3">
        <v>71</v>
      </c>
      <c r="AH99" s="3">
        <v>68</v>
      </c>
      <c r="AI99" s="3">
        <v>125</v>
      </c>
      <c r="AJ99" s="3">
        <v>163</v>
      </c>
      <c r="AK99" s="3">
        <v>133</v>
      </c>
      <c r="AL99" s="3">
        <v>401</v>
      </c>
      <c r="AM99" s="3">
        <v>91</v>
      </c>
      <c r="AN99" s="3">
        <v>55</v>
      </c>
      <c r="AO99" s="3">
        <v>99</v>
      </c>
      <c r="AP99" s="3">
        <v>53</v>
      </c>
      <c r="AQ99" s="3">
        <v>146</v>
      </c>
      <c r="AR99" s="3">
        <v>203</v>
      </c>
      <c r="AS99" s="3">
        <v>126</v>
      </c>
      <c r="AT99" s="3">
        <v>186</v>
      </c>
      <c r="AU99" s="3">
        <v>286</v>
      </c>
      <c r="AV99" s="3">
        <v>121</v>
      </c>
      <c r="AW99" s="3">
        <v>244</v>
      </c>
      <c r="AX99" s="3">
        <v>206</v>
      </c>
      <c r="AY99" s="3">
        <v>302</v>
      </c>
      <c r="AZ99" s="3">
        <v>216</v>
      </c>
      <c r="BA99" s="3">
        <v>176</v>
      </c>
      <c r="BB99" s="3">
        <v>219</v>
      </c>
      <c r="BC99" s="3">
        <v>58</v>
      </c>
      <c r="BD99" s="3">
        <v>104</v>
      </c>
      <c r="BE99" s="3">
        <v>15</v>
      </c>
      <c r="BF99" s="3">
        <v>254</v>
      </c>
      <c r="BG99" s="3">
        <v>13</v>
      </c>
      <c r="BH99" s="3">
        <v>5</v>
      </c>
      <c r="BI99" s="3">
        <v>310</v>
      </c>
      <c r="BJ99" s="3">
        <v>160</v>
      </c>
      <c r="BK99" s="3">
        <v>65</v>
      </c>
      <c r="BL99" s="3">
        <v>5</v>
      </c>
      <c r="BM99" s="3">
        <v>4</v>
      </c>
      <c r="BN99" s="3">
        <v>4</v>
      </c>
      <c r="BO99" s="3">
        <v>3</v>
      </c>
      <c r="BP99" s="3">
        <v>422</v>
      </c>
      <c r="BQ99" s="3">
        <v>26</v>
      </c>
      <c r="BR99" s="3">
        <v>398</v>
      </c>
      <c r="BS99" s="3">
        <v>706</v>
      </c>
      <c r="BT99" s="3">
        <v>112</v>
      </c>
      <c r="BU99" s="3">
        <v>57</v>
      </c>
      <c r="BV99" s="3">
        <v>107</v>
      </c>
      <c r="BW99" s="3">
        <v>25</v>
      </c>
      <c r="BX99" s="3">
        <v>23</v>
      </c>
      <c r="BY99" s="3">
        <v>51</v>
      </c>
    </row>
    <row r="100" spans="1:77" x14ac:dyDescent="0.25">
      <c r="A100" s="3" t="s">
        <v>1112</v>
      </c>
      <c r="B100" s="3">
        <v>37</v>
      </c>
      <c r="C100" s="3">
        <v>158</v>
      </c>
      <c r="D100" s="3">
        <v>3</v>
      </c>
      <c r="E100" s="3">
        <v>6</v>
      </c>
      <c r="F100" s="3">
        <v>1</v>
      </c>
      <c r="G100" s="3">
        <v>73</v>
      </c>
      <c r="H100" s="3">
        <v>155</v>
      </c>
      <c r="I100" s="3">
        <v>479</v>
      </c>
      <c r="J100" s="3">
        <v>160</v>
      </c>
      <c r="K100" s="3">
        <v>199</v>
      </c>
      <c r="L100" s="3">
        <v>168</v>
      </c>
      <c r="M100" s="3">
        <v>180</v>
      </c>
      <c r="N100" s="3">
        <v>180</v>
      </c>
      <c r="O100" s="3">
        <v>102</v>
      </c>
      <c r="P100" s="3">
        <v>66</v>
      </c>
      <c r="Q100" s="3">
        <v>133</v>
      </c>
      <c r="R100" s="3">
        <v>22</v>
      </c>
      <c r="S100" s="3">
        <v>21</v>
      </c>
      <c r="T100" s="3">
        <v>0</v>
      </c>
      <c r="U100" s="3">
        <v>10</v>
      </c>
      <c r="V100" s="3">
        <v>705</v>
      </c>
      <c r="W100" s="3">
        <v>5</v>
      </c>
      <c r="X100" s="3">
        <v>3</v>
      </c>
      <c r="Y100" s="3">
        <v>1</v>
      </c>
      <c r="Z100" s="3">
        <v>1</v>
      </c>
      <c r="AA100" s="3">
        <v>0</v>
      </c>
      <c r="AB100" s="3">
        <v>2</v>
      </c>
      <c r="AC100" s="3">
        <v>12</v>
      </c>
      <c r="AD100" s="3">
        <v>104</v>
      </c>
      <c r="AE100" s="3">
        <v>1464</v>
      </c>
      <c r="AF100" s="3">
        <v>382</v>
      </c>
      <c r="AG100" s="3">
        <v>151</v>
      </c>
      <c r="AH100" s="3">
        <v>319</v>
      </c>
      <c r="AI100" s="3">
        <v>373</v>
      </c>
      <c r="AJ100" s="3">
        <v>816</v>
      </c>
      <c r="AK100" s="3">
        <v>231</v>
      </c>
      <c r="AL100" s="3">
        <v>363</v>
      </c>
      <c r="AM100" s="3">
        <v>120</v>
      </c>
      <c r="AN100" s="3">
        <v>162</v>
      </c>
      <c r="AO100" s="3">
        <v>112</v>
      </c>
      <c r="AP100" s="3">
        <v>152</v>
      </c>
      <c r="AQ100" s="3">
        <v>264</v>
      </c>
      <c r="AR100" s="3">
        <v>249</v>
      </c>
      <c r="AS100" s="3">
        <v>229</v>
      </c>
      <c r="AT100" s="3">
        <v>280</v>
      </c>
      <c r="AU100" s="3">
        <v>384</v>
      </c>
      <c r="AV100" s="3">
        <v>241</v>
      </c>
      <c r="AW100" s="3">
        <v>276</v>
      </c>
      <c r="AX100" s="3">
        <v>316</v>
      </c>
      <c r="AY100" s="3">
        <v>370</v>
      </c>
      <c r="AZ100" s="3">
        <v>225</v>
      </c>
      <c r="BA100" s="3">
        <v>302</v>
      </c>
      <c r="BB100" s="3">
        <v>1201</v>
      </c>
      <c r="BC100" s="3">
        <v>192</v>
      </c>
      <c r="BD100" s="3">
        <v>265</v>
      </c>
      <c r="BE100" s="3">
        <v>28</v>
      </c>
      <c r="BF100" s="3">
        <v>330</v>
      </c>
      <c r="BG100" s="3">
        <v>44</v>
      </c>
      <c r="BH100" s="3">
        <v>16</v>
      </c>
      <c r="BI100" s="3">
        <v>219</v>
      </c>
      <c r="BJ100" s="3">
        <v>330</v>
      </c>
      <c r="BK100" s="3">
        <v>105</v>
      </c>
      <c r="BL100" s="3">
        <v>25</v>
      </c>
      <c r="BM100" s="3">
        <v>12</v>
      </c>
      <c r="BN100" s="3">
        <v>15</v>
      </c>
      <c r="BO100" s="3">
        <v>33</v>
      </c>
      <c r="BP100" s="3">
        <v>470</v>
      </c>
      <c r="BQ100" s="3">
        <v>84</v>
      </c>
      <c r="BR100" s="3">
        <v>299</v>
      </c>
      <c r="BS100" s="3">
        <v>1033</v>
      </c>
      <c r="BT100" s="3">
        <v>144</v>
      </c>
      <c r="BU100" s="3">
        <v>176</v>
      </c>
      <c r="BV100" s="3">
        <v>37</v>
      </c>
      <c r="BW100" s="3">
        <v>2</v>
      </c>
      <c r="BX100" s="3">
        <v>339</v>
      </c>
      <c r="BY100" s="3">
        <v>44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1"/>
  <sheetViews>
    <sheetView workbookViewId="0">
      <selection activeCell="A32" sqref="A32"/>
    </sheetView>
  </sheetViews>
  <sheetFormatPr defaultColWidth="11" defaultRowHeight="15.75" x14ac:dyDescent="0.25"/>
  <cols>
    <col min="1" max="1" width="24" bestFit="1" customWidth="1"/>
    <col min="2" max="2" width="18.125" bestFit="1" customWidth="1"/>
    <col min="3" max="3" width="31" customWidth="1"/>
  </cols>
  <sheetData>
    <row r="1" spans="1:69" ht="18.75" x14ac:dyDescent="0.3">
      <c r="A1" s="92" t="s">
        <v>1300</v>
      </c>
      <c r="B1" s="92"/>
      <c r="C1" s="92"/>
      <c r="D1" s="92"/>
      <c r="E1" s="92"/>
      <c r="F1" s="92"/>
      <c r="G1" s="92"/>
      <c r="H1" s="162"/>
    </row>
    <row r="2" spans="1:69" ht="18.75" x14ac:dyDescent="0.3">
      <c r="A2" s="164" t="s">
        <v>1301</v>
      </c>
      <c r="B2" s="164"/>
      <c r="C2" s="162"/>
      <c r="D2" s="162"/>
      <c r="E2" s="162"/>
      <c r="F2" s="162"/>
      <c r="G2" s="162"/>
      <c r="H2" s="162"/>
    </row>
    <row r="5" spans="1:69" x14ac:dyDescent="0.25">
      <c r="A5" s="94" t="s">
        <v>1113</v>
      </c>
      <c r="B5" s="94" t="s">
        <v>1114</v>
      </c>
      <c r="C5" s="94" t="s">
        <v>1115</v>
      </c>
      <c r="D5" s="94" t="s">
        <v>1116</v>
      </c>
      <c r="E5" s="94" t="s">
        <v>1117</v>
      </c>
      <c r="F5" s="94" t="s">
        <v>1118</v>
      </c>
      <c r="G5" s="94" t="s">
        <v>1119</v>
      </c>
      <c r="H5" s="94" t="s">
        <v>1120</v>
      </c>
      <c r="I5" s="94" t="s">
        <v>732</v>
      </c>
      <c r="J5" s="94" t="s">
        <v>1121</v>
      </c>
      <c r="K5" s="94" t="s">
        <v>1122</v>
      </c>
      <c r="L5" s="94" t="s">
        <v>1123</v>
      </c>
      <c r="M5" s="94" t="s">
        <v>1124</v>
      </c>
      <c r="N5" s="94" t="s">
        <v>1125</v>
      </c>
      <c r="O5" s="94" t="s">
        <v>1126</v>
      </c>
      <c r="P5" s="94" t="s">
        <v>1127</v>
      </c>
      <c r="Q5" s="94" t="s">
        <v>1128</v>
      </c>
      <c r="R5" s="94" t="s">
        <v>1129</v>
      </c>
      <c r="S5" s="94" t="s">
        <v>1130</v>
      </c>
      <c r="T5" s="94" t="s">
        <v>770</v>
      </c>
      <c r="U5" s="94" t="s">
        <v>1131</v>
      </c>
      <c r="V5" s="94" t="s">
        <v>1132</v>
      </c>
      <c r="W5" s="94" t="s">
        <v>1133</v>
      </c>
      <c r="X5" s="94" t="s">
        <v>1134</v>
      </c>
      <c r="Y5" s="94" t="s">
        <v>1135</v>
      </c>
      <c r="Z5" s="94" t="s">
        <v>1136</v>
      </c>
      <c r="AA5" s="94" t="s">
        <v>781</v>
      </c>
      <c r="AB5" s="94" t="s">
        <v>747</v>
      </c>
      <c r="AC5" s="94" t="s">
        <v>1137</v>
      </c>
      <c r="AD5" s="94" t="s">
        <v>1138</v>
      </c>
      <c r="AE5" s="94" t="s">
        <v>1139</v>
      </c>
      <c r="AF5" s="94" t="s">
        <v>1140</v>
      </c>
      <c r="AG5" s="94" t="s">
        <v>1141</v>
      </c>
      <c r="AH5" s="94" t="s">
        <v>755</v>
      </c>
      <c r="AI5" s="94" t="s">
        <v>1142</v>
      </c>
      <c r="AJ5" s="94" t="s">
        <v>1143</v>
      </c>
      <c r="AK5" s="94" t="s">
        <v>1144</v>
      </c>
      <c r="AL5" s="94" t="s">
        <v>1145</v>
      </c>
      <c r="AM5" s="94" t="s">
        <v>1146</v>
      </c>
      <c r="AN5" s="94" t="s">
        <v>1147</v>
      </c>
      <c r="AO5" s="94" t="s">
        <v>1148</v>
      </c>
      <c r="AP5" s="94" t="s">
        <v>1149</v>
      </c>
      <c r="AQ5" s="94" t="s">
        <v>1150</v>
      </c>
      <c r="AR5" s="94" t="s">
        <v>1151</v>
      </c>
      <c r="AS5" s="94" t="s">
        <v>1152</v>
      </c>
      <c r="AT5" s="94" t="s">
        <v>1153</v>
      </c>
      <c r="AU5" s="94" t="s">
        <v>1154</v>
      </c>
      <c r="AV5" s="94" t="s">
        <v>799</v>
      </c>
      <c r="AW5" s="94" t="s">
        <v>740</v>
      </c>
      <c r="AX5" s="94" t="s">
        <v>1155</v>
      </c>
      <c r="AY5" s="94" t="s">
        <v>762</v>
      </c>
      <c r="AZ5" s="94" t="s">
        <v>1156</v>
      </c>
      <c r="BA5" s="94" t="s">
        <v>1157</v>
      </c>
      <c r="BB5" s="94" t="s">
        <v>1158</v>
      </c>
      <c r="BC5" s="94" t="s">
        <v>1159</v>
      </c>
      <c r="BD5" s="94" t="s">
        <v>1160</v>
      </c>
      <c r="BE5" s="94" t="s">
        <v>1161</v>
      </c>
      <c r="BF5" s="94" t="s">
        <v>1162</v>
      </c>
      <c r="BG5" s="94" t="s">
        <v>1163</v>
      </c>
      <c r="BH5" s="94" t="s">
        <v>1164</v>
      </c>
      <c r="BI5" s="94" t="s">
        <v>1165</v>
      </c>
      <c r="BJ5" s="94" t="s">
        <v>1166</v>
      </c>
      <c r="BK5" s="94" t="s">
        <v>1167</v>
      </c>
      <c r="BL5" s="94" t="s">
        <v>1168</v>
      </c>
      <c r="BM5" s="94" t="s">
        <v>1169</v>
      </c>
      <c r="BN5" s="94" t="s">
        <v>1170</v>
      </c>
      <c r="BO5" s="94" t="s">
        <v>1171</v>
      </c>
      <c r="BP5" s="94" t="s">
        <v>1172</v>
      </c>
      <c r="BQ5" s="94" t="s">
        <v>1173</v>
      </c>
    </row>
    <row r="6" spans="1:69" x14ac:dyDescent="0.25">
      <c r="A6" t="s">
        <v>1174</v>
      </c>
      <c r="B6" t="s">
        <v>1175</v>
      </c>
      <c r="C6" t="s">
        <v>1176</v>
      </c>
      <c r="D6">
        <v>0.98799999999999999</v>
      </c>
      <c r="E6">
        <v>0</v>
      </c>
      <c r="F6">
        <v>0</v>
      </c>
      <c r="G6">
        <v>0</v>
      </c>
      <c r="H6">
        <v>0</v>
      </c>
      <c r="I6">
        <v>1062</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2622</v>
      </c>
      <c r="AZ6">
        <v>0</v>
      </c>
      <c r="BA6">
        <v>0</v>
      </c>
      <c r="BB6">
        <v>0</v>
      </c>
      <c r="BC6">
        <v>0</v>
      </c>
      <c r="BD6">
        <v>0</v>
      </c>
      <c r="BE6">
        <v>0</v>
      </c>
      <c r="BF6">
        <v>0</v>
      </c>
      <c r="BG6">
        <v>0</v>
      </c>
      <c r="BH6">
        <v>0</v>
      </c>
      <c r="BI6">
        <v>0</v>
      </c>
      <c r="BJ6">
        <v>0</v>
      </c>
      <c r="BK6">
        <v>0</v>
      </c>
      <c r="BL6">
        <v>0</v>
      </c>
      <c r="BM6">
        <v>0</v>
      </c>
      <c r="BN6">
        <v>0</v>
      </c>
      <c r="BO6">
        <v>0</v>
      </c>
      <c r="BP6">
        <v>0</v>
      </c>
      <c r="BQ6">
        <v>0</v>
      </c>
    </row>
    <row r="7" spans="1:69" x14ac:dyDescent="0.25">
      <c r="A7" t="s">
        <v>1174</v>
      </c>
      <c r="B7" t="s">
        <v>1175</v>
      </c>
      <c r="C7" t="s">
        <v>1177</v>
      </c>
      <c r="D7">
        <v>0.995</v>
      </c>
      <c r="E7">
        <v>26</v>
      </c>
      <c r="F7">
        <v>0</v>
      </c>
      <c r="G7">
        <v>0</v>
      </c>
      <c r="H7">
        <v>0</v>
      </c>
      <c r="I7">
        <v>263</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2337</v>
      </c>
      <c r="AZ7">
        <v>0</v>
      </c>
      <c r="BA7">
        <v>0</v>
      </c>
      <c r="BB7">
        <v>0</v>
      </c>
      <c r="BC7">
        <v>0</v>
      </c>
      <c r="BD7">
        <v>0</v>
      </c>
      <c r="BE7">
        <v>0</v>
      </c>
      <c r="BF7">
        <v>0</v>
      </c>
      <c r="BG7">
        <v>0</v>
      </c>
      <c r="BH7">
        <v>0</v>
      </c>
      <c r="BI7">
        <v>0</v>
      </c>
      <c r="BJ7">
        <v>0</v>
      </c>
      <c r="BK7">
        <v>0</v>
      </c>
      <c r="BL7">
        <v>0</v>
      </c>
      <c r="BM7">
        <v>0</v>
      </c>
      <c r="BN7">
        <v>0</v>
      </c>
      <c r="BO7">
        <v>0</v>
      </c>
      <c r="BP7">
        <v>0</v>
      </c>
      <c r="BQ7">
        <v>0</v>
      </c>
    </row>
    <row r="8" spans="1:69" x14ac:dyDescent="0.25">
      <c r="A8" t="s">
        <v>1174</v>
      </c>
      <c r="B8" t="s">
        <v>1175</v>
      </c>
      <c r="C8" t="s">
        <v>1178</v>
      </c>
      <c r="D8">
        <v>0.99299999999999999</v>
      </c>
      <c r="E8">
        <v>43</v>
      </c>
      <c r="F8">
        <v>0</v>
      </c>
      <c r="G8">
        <v>0</v>
      </c>
      <c r="H8">
        <v>0</v>
      </c>
      <c r="I8">
        <v>166</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1840</v>
      </c>
      <c r="AZ8">
        <v>0</v>
      </c>
      <c r="BA8">
        <v>0</v>
      </c>
      <c r="BB8">
        <v>0</v>
      </c>
      <c r="BC8">
        <v>0</v>
      </c>
      <c r="BD8">
        <v>0</v>
      </c>
      <c r="BE8">
        <v>0</v>
      </c>
      <c r="BF8">
        <v>0</v>
      </c>
      <c r="BG8">
        <v>0</v>
      </c>
      <c r="BH8">
        <v>0</v>
      </c>
      <c r="BI8">
        <v>0</v>
      </c>
      <c r="BJ8">
        <v>0</v>
      </c>
      <c r="BK8">
        <v>0</v>
      </c>
      <c r="BL8">
        <v>0</v>
      </c>
      <c r="BM8">
        <v>0</v>
      </c>
      <c r="BN8">
        <v>0</v>
      </c>
      <c r="BO8">
        <v>0</v>
      </c>
      <c r="BP8">
        <v>0</v>
      </c>
      <c r="BQ8">
        <v>0</v>
      </c>
    </row>
    <row r="9" spans="1:69" x14ac:dyDescent="0.25">
      <c r="A9" t="s">
        <v>1174</v>
      </c>
      <c r="B9" t="s">
        <v>1175</v>
      </c>
      <c r="C9" t="s">
        <v>1179</v>
      </c>
      <c r="D9">
        <v>0.99099999999999999</v>
      </c>
      <c r="E9">
        <v>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848</v>
      </c>
      <c r="AZ9">
        <v>0</v>
      </c>
      <c r="BA9">
        <v>0</v>
      </c>
      <c r="BB9">
        <v>0</v>
      </c>
      <c r="BC9">
        <v>0</v>
      </c>
      <c r="BD9">
        <v>0</v>
      </c>
      <c r="BE9">
        <v>0</v>
      </c>
      <c r="BF9">
        <v>0</v>
      </c>
      <c r="BG9">
        <v>0</v>
      </c>
      <c r="BH9">
        <v>0</v>
      </c>
      <c r="BI9">
        <v>0</v>
      </c>
      <c r="BJ9">
        <v>0</v>
      </c>
      <c r="BK9">
        <v>0</v>
      </c>
      <c r="BL9">
        <v>0</v>
      </c>
      <c r="BM9">
        <v>0</v>
      </c>
      <c r="BN9">
        <v>0</v>
      </c>
      <c r="BO9">
        <v>0</v>
      </c>
      <c r="BP9">
        <v>0</v>
      </c>
      <c r="BQ9">
        <v>0</v>
      </c>
    </row>
    <row r="10" spans="1:69" x14ac:dyDescent="0.25">
      <c r="A10" t="s">
        <v>1174</v>
      </c>
      <c r="B10" t="s">
        <v>1175</v>
      </c>
      <c r="C10" t="s">
        <v>1180</v>
      </c>
      <c r="D10">
        <v>0.93799999999999994</v>
      </c>
      <c r="E10">
        <v>0</v>
      </c>
      <c r="F10">
        <v>0</v>
      </c>
      <c r="G10">
        <v>0</v>
      </c>
      <c r="H10">
        <v>0</v>
      </c>
      <c r="I10">
        <v>49</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40</v>
      </c>
      <c r="AM10">
        <v>0</v>
      </c>
      <c r="AN10">
        <v>0</v>
      </c>
      <c r="AO10">
        <v>0</v>
      </c>
      <c r="AP10">
        <v>0</v>
      </c>
      <c r="AQ10">
        <v>0</v>
      </c>
      <c r="AR10">
        <v>0</v>
      </c>
      <c r="AS10">
        <v>0</v>
      </c>
      <c r="AT10">
        <v>0</v>
      </c>
      <c r="AU10">
        <v>0</v>
      </c>
      <c r="AV10">
        <v>0</v>
      </c>
      <c r="AW10">
        <v>0</v>
      </c>
      <c r="AX10">
        <v>0</v>
      </c>
      <c r="AY10">
        <v>163</v>
      </c>
      <c r="AZ10">
        <v>0</v>
      </c>
      <c r="BA10">
        <v>0</v>
      </c>
      <c r="BB10">
        <v>0</v>
      </c>
      <c r="BC10">
        <v>0</v>
      </c>
      <c r="BD10">
        <v>0</v>
      </c>
      <c r="BE10">
        <v>0</v>
      </c>
      <c r="BF10">
        <v>0</v>
      </c>
      <c r="BG10">
        <v>0</v>
      </c>
      <c r="BH10">
        <v>0</v>
      </c>
      <c r="BI10">
        <v>0</v>
      </c>
      <c r="BJ10">
        <v>0</v>
      </c>
      <c r="BK10">
        <v>0</v>
      </c>
      <c r="BL10">
        <v>0</v>
      </c>
      <c r="BM10">
        <v>0</v>
      </c>
      <c r="BN10">
        <v>0</v>
      </c>
      <c r="BO10">
        <v>0</v>
      </c>
      <c r="BP10">
        <v>0</v>
      </c>
      <c r="BQ10">
        <v>0</v>
      </c>
    </row>
    <row r="11" spans="1:69" x14ac:dyDescent="0.25">
      <c r="A11" t="s">
        <v>1174</v>
      </c>
      <c r="B11" t="s">
        <v>1181</v>
      </c>
      <c r="C11" t="s">
        <v>1182</v>
      </c>
      <c r="D11">
        <v>0.86199999999999999</v>
      </c>
      <c r="E11">
        <v>224</v>
      </c>
      <c r="F11">
        <v>0</v>
      </c>
      <c r="G11">
        <v>0</v>
      </c>
      <c r="H11">
        <v>0</v>
      </c>
      <c r="I11">
        <v>4154</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2744</v>
      </c>
      <c r="BB11">
        <v>0</v>
      </c>
      <c r="BC11">
        <v>0</v>
      </c>
      <c r="BD11">
        <v>0</v>
      </c>
      <c r="BE11">
        <v>0</v>
      </c>
      <c r="BF11">
        <v>0</v>
      </c>
      <c r="BG11">
        <v>0</v>
      </c>
      <c r="BH11">
        <v>0</v>
      </c>
      <c r="BI11">
        <v>0</v>
      </c>
      <c r="BJ11">
        <v>0</v>
      </c>
      <c r="BK11">
        <v>0</v>
      </c>
      <c r="BL11">
        <v>0</v>
      </c>
      <c r="BM11">
        <v>0</v>
      </c>
      <c r="BN11">
        <v>0</v>
      </c>
      <c r="BO11">
        <v>0</v>
      </c>
      <c r="BP11">
        <v>0</v>
      </c>
      <c r="BQ11">
        <v>0</v>
      </c>
    </row>
    <row r="12" spans="1:69" x14ac:dyDescent="0.25">
      <c r="A12" t="s">
        <v>1174</v>
      </c>
      <c r="B12" t="s">
        <v>1181</v>
      </c>
      <c r="C12" t="s">
        <v>1183</v>
      </c>
      <c r="D12">
        <v>0.96099999999999997</v>
      </c>
      <c r="E12">
        <v>0</v>
      </c>
      <c r="F12">
        <v>0</v>
      </c>
      <c r="G12">
        <v>0</v>
      </c>
      <c r="H12">
        <v>0</v>
      </c>
      <c r="I12">
        <v>4202</v>
      </c>
      <c r="J12">
        <v>0</v>
      </c>
      <c r="K12">
        <v>0</v>
      </c>
      <c r="L12">
        <v>0</v>
      </c>
      <c r="M12">
        <v>0</v>
      </c>
      <c r="N12">
        <v>0</v>
      </c>
      <c r="O12">
        <v>0</v>
      </c>
      <c r="P12">
        <v>0</v>
      </c>
      <c r="Q12">
        <v>0</v>
      </c>
      <c r="R12">
        <v>0</v>
      </c>
      <c r="S12">
        <v>0</v>
      </c>
      <c r="T12">
        <v>0</v>
      </c>
      <c r="U12">
        <v>0</v>
      </c>
      <c r="V12">
        <v>0</v>
      </c>
      <c r="W12">
        <v>0</v>
      </c>
      <c r="X12">
        <v>0</v>
      </c>
      <c r="Y12">
        <v>0</v>
      </c>
      <c r="Z12">
        <v>0</v>
      </c>
      <c r="AA12">
        <v>0</v>
      </c>
      <c r="AB12">
        <v>0</v>
      </c>
      <c r="AC12">
        <v>0</v>
      </c>
      <c r="AD12">
        <v>6292</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2645</v>
      </c>
      <c r="BB12">
        <v>0</v>
      </c>
      <c r="BC12">
        <v>0</v>
      </c>
      <c r="BD12">
        <v>0</v>
      </c>
      <c r="BE12">
        <v>0</v>
      </c>
      <c r="BF12">
        <v>0</v>
      </c>
      <c r="BG12">
        <v>0</v>
      </c>
      <c r="BH12">
        <v>0</v>
      </c>
      <c r="BI12">
        <v>0</v>
      </c>
      <c r="BJ12">
        <v>0</v>
      </c>
      <c r="BK12">
        <v>0</v>
      </c>
      <c r="BL12">
        <v>0</v>
      </c>
      <c r="BM12">
        <v>0</v>
      </c>
      <c r="BN12">
        <v>0</v>
      </c>
      <c r="BO12">
        <v>0</v>
      </c>
      <c r="BP12">
        <v>0</v>
      </c>
      <c r="BQ12">
        <v>0</v>
      </c>
    </row>
    <row r="13" spans="1:69" x14ac:dyDescent="0.25">
      <c r="A13" t="s">
        <v>1184</v>
      </c>
      <c r="B13" t="s">
        <v>1185</v>
      </c>
      <c r="C13" t="s">
        <v>1186</v>
      </c>
      <c r="D13">
        <v>0.91500000000000004</v>
      </c>
      <c r="E13">
        <v>6255</v>
      </c>
      <c r="F13">
        <v>0</v>
      </c>
      <c r="G13">
        <v>0</v>
      </c>
      <c r="H13">
        <v>0</v>
      </c>
      <c r="I13">
        <v>64017</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25367</v>
      </c>
      <c r="AU13">
        <v>0</v>
      </c>
      <c r="AV13">
        <v>0</v>
      </c>
      <c r="AW13">
        <v>0</v>
      </c>
      <c r="AX13">
        <v>0</v>
      </c>
      <c r="AY13">
        <v>0</v>
      </c>
      <c r="AZ13">
        <v>0</v>
      </c>
      <c r="BA13">
        <v>65500</v>
      </c>
      <c r="BB13">
        <v>0</v>
      </c>
      <c r="BC13">
        <v>0</v>
      </c>
      <c r="BD13">
        <v>0</v>
      </c>
      <c r="BE13">
        <v>0</v>
      </c>
      <c r="BF13">
        <v>0</v>
      </c>
      <c r="BG13">
        <v>0</v>
      </c>
      <c r="BH13">
        <v>0</v>
      </c>
      <c r="BI13">
        <v>0</v>
      </c>
      <c r="BJ13">
        <v>0</v>
      </c>
      <c r="BK13">
        <v>0</v>
      </c>
      <c r="BL13">
        <v>0</v>
      </c>
      <c r="BM13">
        <v>0</v>
      </c>
      <c r="BN13">
        <v>0</v>
      </c>
      <c r="BO13">
        <v>0</v>
      </c>
      <c r="BP13">
        <v>0</v>
      </c>
      <c r="BQ13">
        <v>0</v>
      </c>
    </row>
    <row r="14" spans="1:69" x14ac:dyDescent="0.25">
      <c r="A14" t="s">
        <v>1187</v>
      </c>
      <c r="B14" t="s">
        <v>1188</v>
      </c>
      <c r="C14" t="s">
        <v>1189</v>
      </c>
      <c r="D14">
        <v>0.92500000000000004</v>
      </c>
      <c r="E14">
        <v>25</v>
      </c>
      <c r="F14">
        <v>129</v>
      </c>
      <c r="G14">
        <v>0</v>
      </c>
      <c r="H14">
        <v>0</v>
      </c>
      <c r="I14">
        <v>259</v>
      </c>
      <c r="J14">
        <v>0</v>
      </c>
      <c r="K14">
        <v>0</v>
      </c>
      <c r="L14">
        <v>0</v>
      </c>
      <c r="M14">
        <v>0</v>
      </c>
      <c r="N14">
        <v>0</v>
      </c>
      <c r="O14">
        <v>0</v>
      </c>
      <c r="P14">
        <v>0</v>
      </c>
      <c r="Q14">
        <v>0</v>
      </c>
      <c r="R14">
        <v>0</v>
      </c>
      <c r="S14">
        <v>0</v>
      </c>
      <c r="T14">
        <v>0</v>
      </c>
      <c r="U14">
        <v>0</v>
      </c>
      <c r="V14">
        <v>0</v>
      </c>
      <c r="W14">
        <v>0</v>
      </c>
      <c r="X14">
        <v>0</v>
      </c>
      <c r="Y14">
        <v>0</v>
      </c>
      <c r="Z14">
        <v>0</v>
      </c>
      <c r="AA14">
        <v>0</v>
      </c>
      <c r="AB14">
        <v>504</v>
      </c>
      <c r="AC14">
        <v>0</v>
      </c>
      <c r="AD14">
        <v>0</v>
      </c>
      <c r="AE14">
        <v>0</v>
      </c>
      <c r="AF14">
        <v>0</v>
      </c>
      <c r="AG14">
        <v>0</v>
      </c>
      <c r="AH14">
        <v>0</v>
      </c>
      <c r="AI14">
        <v>0</v>
      </c>
      <c r="AJ14">
        <v>0</v>
      </c>
      <c r="AK14">
        <v>0</v>
      </c>
      <c r="AL14">
        <v>0</v>
      </c>
      <c r="AM14">
        <v>535</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row>
    <row r="15" spans="1:69" x14ac:dyDescent="0.25">
      <c r="A15" t="s">
        <v>1187</v>
      </c>
      <c r="B15" t="s">
        <v>1190</v>
      </c>
      <c r="C15" t="s">
        <v>1191</v>
      </c>
      <c r="D15">
        <v>0.96299999999999997</v>
      </c>
      <c r="E15">
        <v>0</v>
      </c>
      <c r="F15">
        <v>0</v>
      </c>
      <c r="G15">
        <v>0</v>
      </c>
      <c r="H15">
        <v>0</v>
      </c>
      <c r="I15">
        <v>1668</v>
      </c>
      <c r="J15">
        <v>0</v>
      </c>
      <c r="K15">
        <v>5231</v>
      </c>
      <c r="L15">
        <v>4051</v>
      </c>
      <c r="M15">
        <v>62</v>
      </c>
      <c r="N15">
        <v>37</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row>
    <row r="16" spans="1:69" x14ac:dyDescent="0.25">
      <c r="A16" t="s">
        <v>1192</v>
      </c>
      <c r="B16" t="s">
        <v>1193</v>
      </c>
      <c r="C16" t="s">
        <v>1194</v>
      </c>
      <c r="D16">
        <v>0.93500000000000005</v>
      </c>
      <c r="E16">
        <v>226</v>
      </c>
      <c r="F16">
        <v>770</v>
      </c>
      <c r="G16">
        <v>0</v>
      </c>
      <c r="H16">
        <v>0</v>
      </c>
      <c r="I16">
        <v>10618</v>
      </c>
      <c r="J16">
        <v>0</v>
      </c>
      <c r="K16">
        <v>0</v>
      </c>
      <c r="L16">
        <v>0</v>
      </c>
      <c r="M16">
        <v>0</v>
      </c>
      <c r="N16">
        <v>0</v>
      </c>
      <c r="O16">
        <v>0</v>
      </c>
      <c r="P16">
        <v>0</v>
      </c>
      <c r="Q16">
        <v>0</v>
      </c>
      <c r="R16">
        <v>0</v>
      </c>
      <c r="S16">
        <v>0</v>
      </c>
      <c r="T16">
        <v>0</v>
      </c>
      <c r="U16">
        <v>917</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row>
    <row r="17" spans="1:69" x14ac:dyDescent="0.25">
      <c r="A17" t="s">
        <v>1195</v>
      </c>
      <c r="B17" t="s">
        <v>1196</v>
      </c>
      <c r="C17" t="s">
        <v>1197</v>
      </c>
      <c r="D17">
        <v>0.89300000000000002</v>
      </c>
      <c r="E17">
        <v>0</v>
      </c>
      <c r="F17">
        <v>0</v>
      </c>
      <c r="G17">
        <v>0</v>
      </c>
      <c r="H17">
        <v>0</v>
      </c>
      <c r="I17">
        <v>22836</v>
      </c>
      <c r="J17">
        <v>0</v>
      </c>
      <c r="K17">
        <v>0</v>
      </c>
      <c r="L17">
        <v>0</v>
      </c>
      <c r="M17">
        <v>0</v>
      </c>
      <c r="N17">
        <v>0</v>
      </c>
      <c r="O17">
        <v>0</v>
      </c>
      <c r="P17">
        <v>0</v>
      </c>
      <c r="Q17">
        <v>0</v>
      </c>
      <c r="R17">
        <v>0</v>
      </c>
      <c r="S17">
        <v>0</v>
      </c>
      <c r="T17">
        <v>0</v>
      </c>
      <c r="U17">
        <v>0</v>
      </c>
      <c r="V17">
        <v>0</v>
      </c>
      <c r="W17">
        <v>0</v>
      </c>
      <c r="X17">
        <v>0</v>
      </c>
      <c r="Y17">
        <v>0</v>
      </c>
      <c r="Z17">
        <v>0</v>
      </c>
      <c r="AA17">
        <v>0</v>
      </c>
      <c r="AB17">
        <v>2637</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row>
    <row r="18" spans="1:69" x14ac:dyDescent="0.25">
      <c r="A18" t="s">
        <v>1198</v>
      </c>
      <c r="B18" t="s">
        <v>1196</v>
      </c>
      <c r="C18" t="s">
        <v>1199</v>
      </c>
      <c r="D18">
        <v>0.98299999999999998</v>
      </c>
      <c r="E18">
        <v>53</v>
      </c>
      <c r="F18">
        <v>0</v>
      </c>
      <c r="G18">
        <v>0</v>
      </c>
      <c r="H18">
        <v>0</v>
      </c>
      <c r="I18">
        <v>8585</v>
      </c>
      <c r="J18">
        <v>0</v>
      </c>
      <c r="K18">
        <v>0</v>
      </c>
      <c r="L18">
        <v>0</v>
      </c>
      <c r="M18">
        <v>0</v>
      </c>
      <c r="N18">
        <v>0</v>
      </c>
      <c r="O18">
        <v>0</v>
      </c>
      <c r="P18">
        <v>0</v>
      </c>
      <c r="Q18">
        <v>0</v>
      </c>
      <c r="R18">
        <v>0</v>
      </c>
      <c r="S18">
        <v>0</v>
      </c>
      <c r="T18">
        <v>0</v>
      </c>
      <c r="U18">
        <v>0</v>
      </c>
      <c r="V18">
        <v>0</v>
      </c>
      <c r="W18">
        <v>0</v>
      </c>
      <c r="X18">
        <v>0</v>
      </c>
      <c r="Y18">
        <v>0</v>
      </c>
      <c r="Z18">
        <v>0</v>
      </c>
      <c r="AA18">
        <v>0</v>
      </c>
      <c r="AB18">
        <v>11975</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row>
    <row r="19" spans="1:69" x14ac:dyDescent="0.25">
      <c r="A19" t="s">
        <v>1198</v>
      </c>
      <c r="B19" t="s">
        <v>1196</v>
      </c>
      <c r="C19" t="s">
        <v>1200</v>
      </c>
      <c r="D19">
        <v>0.93300000000000005</v>
      </c>
      <c r="E19">
        <v>593</v>
      </c>
      <c r="F19">
        <v>0</v>
      </c>
      <c r="G19">
        <v>0</v>
      </c>
      <c r="H19">
        <v>0</v>
      </c>
      <c r="I19">
        <v>33803</v>
      </c>
      <c r="J19">
        <v>0</v>
      </c>
      <c r="K19">
        <v>0</v>
      </c>
      <c r="L19">
        <v>0</v>
      </c>
      <c r="M19">
        <v>0</v>
      </c>
      <c r="N19">
        <v>0</v>
      </c>
      <c r="O19">
        <v>0</v>
      </c>
      <c r="P19">
        <v>0</v>
      </c>
      <c r="Q19">
        <v>0</v>
      </c>
      <c r="R19">
        <v>0</v>
      </c>
      <c r="S19">
        <v>0</v>
      </c>
      <c r="T19">
        <v>15397</v>
      </c>
      <c r="U19">
        <v>0</v>
      </c>
      <c r="V19">
        <v>0</v>
      </c>
      <c r="W19">
        <v>0</v>
      </c>
      <c r="X19">
        <v>0</v>
      </c>
      <c r="Y19">
        <v>0</v>
      </c>
      <c r="Z19">
        <v>0</v>
      </c>
      <c r="AA19">
        <v>0</v>
      </c>
      <c r="AB19">
        <v>4366</v>
      </c>
      <c r="AC19">
        <v>0</v>
      </c>
      <c r="AD19">
        <v>0</v>
      </c>
      <c r="AE19">
        <v>9527</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row>
    <row r="20" spans="1:69" x14ac:dyDescent="0.25">
      <c r="A20" t="s">
        <v>1198</v>
      </c>
      <c r="B20" t="s">
        <v>1196</v>
      </c>
      <c r="C20" t="s">
        <v>1201</v>
      </c>
      <c r="D20">
        <v>0.98</v>
      </c>
      <c r="E20">
        <v>118</v>
      </c>
      <c r="F20">
        <v>0</v>
      </c>
      <c r="G20">
        <v>0</v>
      </c>
      <c r="H20">
        <v>2719</v>
      </c>
      <c r="I20">
        <v>6795</v>
      </c>
      <c r="J20">
        <v>0</v>
      </c>
      <c r="K20">
        <v>0</v>
      </c>
      <c r="L20">
        <v>0</v>
      </c>
      <c r="M20">
        <v>0</v>
      </c>
      <c r="N20">
        <v>0</v>
      </c>
      <c r="O20">
        <v>0</v>
      </c>
      <c r="P20">
        <v>0</v>
      </c>
      <c r="Q20">
        <v>0</v>
      </c>
      <c r="R20">
        <v>0</v>
      </c>
      <c r="S20">
        <v>0</v>
      </c>
      <c r="T20">
        <v>5245</v>
      </c>
      <c r="U20">
        <v>0</v>
      </c>
      <c r="V20">
        <v>0</v>
      </c>
      <c r="W20">
        <v>0</v>
      </c>
      <c r="X20">
        <v>0</v>
      </c>
      <c r="Y20">
        <v>0</v>
      </c>
      <c r="Z20">
        <v>0</v>
      </c>
      <c r="AA20">
        <v>0</v>
      </c>
      <c r="AB20">
        <v>3055</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row>
    <row r="21" spans="1:69" x14ac:dyDescent="0.25">
      <c r="A21" t="s">
        <v>1198</v>
      </c>
      <c r="B21" t="s">
        <v>1196</v>
      </c>
      <c r="C21" t="s">
        <v>1202</v>
      </c>
      <c r="D21">
        <v>0.97199999999999998</v>
      </c>
      <c r="E21">
        <v>0</v>
      </c>
      <c r="F21">
        <v>0</v>
      </c>
      <c r="G21">
        <v>0</v>
      </c>
      <c r="H21">
        <v>0</v>
      </c>
      <c r="I21">
        <v>13138</v>
      </c>
      <c r="J21">
        <v>0</v>
      </c>
      <c r="K21">
        <v>0</v>
      </c>
      <c r="L21">
        <v>0</v>
      </c>
      <c r="M21">
        <v>0</v>
      </c>
      <c r="N21">
        <v>0</v>
      </c>
      <c r="O21">
        <v>0</v>
      </c>
      <c r="P21">
        <v>0</v>
      </c>
      <c r="Q21">
        <v>0</v>
      </c>
      <c r="R21">
        <v>0</v>
      </c>
      <c r="S21">
        <v>0</v>
      </c>
      <c r="T21">
        <v>4753</v>
      </c>
      <c r="U21">
        <v>0</v>
      </c>
      <c r="V21">
        <v>0</v>
      </c>
      <c r="W21">
        <v>0</v>
      </c>
      <c r="X21">
        <v>0</v>
      </c>
      <c r="Y21">
        <v>0</v>
      </c>
      <c r="Z21">
        <v>0</v>
      </c>
      <c r="AA21">
        <v>0</v>
      </c>
      <c r="AB21">
        <v>3015</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row>
    <row r="22" spans="1:69" x14ac:dyDescent="0.25">
      <c r="A22" t="s">
        <v>1198</v>
      </c>
      <c r="B22" t="s">
        <v>1196</v>
      </c>
      <c r="C22" t="s">
        <v>1203</v>
      </c>
      <c r="D22">
        <v>0.97599999999999998</v>
      </c>
      <c r="E22">
        <v>44</v>
      </c>
      <c r="F22">
        <v>0</v>
      </c>
      <c r="G22">
        <v>0</v>
      </c>
      <c r="H22">
        <v>3307</v>
      </c>
      <c r="I22">
        <v>10204</v>
      </c>
      <c r="J22">
        <v>0</v>
      </c>
      <c r="K22">
        <v>0</v>
      </c>
      <c r="L22">
        <v>0</v>
      </c>
      <c r="M22">
        <v>0</v>
      </c>
      <c r="N22">
        <v>0</v>
      </c>
      <c r="O22">
        <v>0</v>
      </c>
      <c r="P22">
        <v>0</v>
      </c>
      <c r="Q22">
        <v>0</v>
      </c>
      <c r="R22">
        <v>0</v>
      </c>
      <c r="S22">
        <v>0</v>
      </c>
      <c r="T22">
        <v>3144</v>
      </c>
      <c r="U22">
        <v>0</v>
      </c>
      <c r="V22">
        <v>0</v>
      </c>
      <c r="W22">
        <v>0</v>
      </c>
      <c r="X22">
        <v>0</v>
      </c>
      <c r="Y22">
        <v>0</v>
      </c>
      <c r="Z22">
        <v>0</v>
      </c>
      <c r="AA22">
        <v>0</v>
      </c>
      <c r="AB22">
        <v>1009</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row>
    <row r="23" spans="1:69" x14ac:dyDescent="0.25">
      <c r="A23" t="s">
        <v>1198</v>
      </c>
      <c r="B23" t="s">
        <v>1204</v>
      </c>
      <c r="C23" t="s">
        <v>1205</v>
      </c>
      <c r="D23">
        <v>0.95899999999999996</v>
      </c>
      <c r="E23">
        <v>49</v>
      </c>
      <c r="F23">
        <v>0</v>
      </c>
      <c r="G23">
        <v>0</v>
      </c>
      <c r="H23">
        <v>0</v>
      </c>
      <c r="I23">
        <v>201</v>
      </c>
      <c r="J23">
        <v>0</v>
      </c>
      <c r="K23">
        <v>0</v>
      </c>
      <c r="L23">
        <v>0</v>
      </c>
      <c r="M23">
        <v>0</v>
      </c>
      <c r="N23">
        <v>0</v>
      </c>
      <c r="O23">
        <v>0</v>
      </c>
      <c r="P23">
        <v>0</v>
      </c>
      <c r="Q23">
        <v>0</v>
      </c>
      <c r="R23">
        <v>0</v>
      </c>
      <c r="S23">
        <v>0</v>
      </c>
      <c r="T23">
        <v>0</v>
      </c>
      <c r="U23">
        <v>0</v>
      </c>
      <c r="V23">
        <v>0</v>
      </c>
      <c r="W23">
        <v>0</v>
      </c>
      <c r="X23">
        <v>0</v>
      </c>
      <c r="Y23">
        <v>0</v>
      </c>
      <c r="Z23">
        <v>0</v>
      </c>
      <c r="AA23">
        <v>0</v>
      </c>
      <c r="AB23">
        <v>262</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row>
    <row r="24" spans="1:69" x14ac:dyDescent="0.25">
      <c r="A24" t="s">
        <v>1198</v>
      </c>
      <c r="B24" t="s">
        <v>1204</v>
      </c>
      <c r="C24" t="s">
        <v>1206</v>
      </c>
      <c r="D24">
        <v>0.98099999999999998</v>
      </c>
      <c r="E24">
        <v>137</v>
      </c>
      <c r="F24">
        <v>0</v>
      </c>
      <c r="G24">
        <v>0</v>
      </c>
      <c r="H24">
        <v>0</v>
      </c>
      <c r="I24">
        <v>486</v>
      </c>
      <c r="J24">
        <v>0</v>
      </c>
      <c r="K24">
        <v>0</v>
      </c>
      <c r="L24">
        <v>0</v>
      </c>
      <c r="M24">
        <v>0</v>
      </c>
      <c r="N24">
        <v>0</v>
      </c>
      <c r="O24">
        <v>0</v>
      </c>
      <c r="P24">
        <v>0</v>
      </c>
      <c r="Q24">
        <v>0</v>
      </c>
      <c r="R24">
        <v>0</v>
      </c>
      <c r="S24">
        <v>0</v>
      </c>
      <c r="T24">
        <v>0</v>
      </c>
      <c r="U24">
        <v>0</v>
      </c>
      <c r="V24">
        <v>0</v>
      </c>
      <c r="W24">
        <v>0</v>
      </c>
      <c r="X24">
        <v>0</v>
      </c>
      <c r="Y24">
        <v>0</v>
      </c>
      <c r="Z24">
        <v>0</v>
      </c>
      <c r="AA24">
        <v>0</v>
      </c>
      <c r="AB24">
        <v>259</v>
      </c>
      <c r="AC24">
        <v>0</v>
      </c>
      <c r="AD24">
        <v>0</v>
      </c>
      <c r="AE24">
        <v>0</v>
      </c>
      <c r="AF24">
        <v>396</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row>
    <row r="25" spans="1:69" x14ac:dyDescent="0.25">
      <c r="A25" t="s">
        <v>1198</v>
      </c>
      <c r="B25" t="s">
        <v>1204</v>
      </c>
      <c r="C25" t="s">
        <v>1207</v>
      </c>
      <c r="D25">
        <v>0.96499999999999997</v>
      </c>
      <c r="E25">
        <v>108</v>
      </c>
      <c r="F25">
        <v>0</v>
      </c>
      <c r="G25">
        <v>0</v>
      </c>
      <c r="H25">
        <v>0</v>
      </c>
      <c r="I25">
        <v>600</v>
      </c>
      <c r="J25">
        <v>0</v>
      </c>
      <c r="K25">
        <v>0</v>
      </c>
      <c r="L25">
        <v>0</v>
      </c>
      <c r="M25">
        <v>0</v>
      </c>
      <c r="N25">
        <v>0</v>
      </c>
      <c r="O25">
        <v>0</v>
      </c>
      <c r="P25">
        <v>0</v>
      </c>
      <c r="Q25">
        <v>0</v>
      </c>
      <c r="R25">
        <v>0</v>
      </c>
      <c r="S25">
        <v>0</v>
      </c>
      <c r="T25">
        <v>0</v>
      </c>
      <c r="U25">
        <v>0</v>
      </c>
      <c r="V25">
        <v>0</v>
      </c>
      <c r="W25">
        <v>0</v>
      </c>
      <c r="X25">
        <v>0</v>
      </c>
      <c r="Y25">
        <v>0</v>
      </c>
      <c r="Z25">
        <v>0</v>
      </c>
      <c r="AA25">
        <v>0</v>
      </c>
      <c r="AB25">
        <v>223</v>
      </c>
      <c r="AC25">
        <v>0</v>
      </c>
      <c r="AD25">
        <v>0</v>
      </c>
      <c r="AE25">
        <v>0</v>
      </c>
      <c r="AF25">
        <v>182</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row>
    <row r="26" spans="1:69" x14ac:dyDescent="0.25">
      <c r="A26" t="s">
        <v>1198</v>
      </c>
      <c r="B26" t="s">
        <v>1196</v>
      </c>
      <c r="C26" t="s">
        <v>1208</v>
      </c>
      <c r="D26">
        <v>0.91</v>
      </c>
      <c r="E26">
        <v>26</v>
      </c>
      <c r="F26">
        <v>0</v>
      </c>
      <c r="G26">
        <v>1195</v>
      </c>
      <c r="H26">
        <v>0</v>
      </c>
      <c r="I26">
        <v>1813</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row>
    <row r="27" spans="1:69" x14ac:dyDescent="0.25">
      <c r="A27" t="s">
        <v>1198</v>
      </c>
      <c r="B27" t="s">
        <v>1196</v>
      </c>
      <c r="C27" t="s">
        <v>1209</v>
      </c>
      <c r="D27">
        <v>0.93700000000000006</v>
      </c>
      <c r="E27">
        <v>48</v>
      </c>
      <c r="F27">
        <v>0</v>
      </c>
      <c r="G27">
        <v>759</v>
      </c>
      <c r="H27">
        <v>0</v>
      </c>
      <c r="I27">
        <v>1557</v>
      </c>
      <c r="J27">
        <v>0</v>
      </c>
      <c r="K27">
        <v>0</v>
      </c>
      <c r="L27">
        <v>0</v>
      </c>
      <c r="M27">
        <v>0</v>
      </c>
      <c r="N27">
        <v>0</v>
      </c>
      <c r="O27">
        <v>0</v>
      </c>
      <c r="P27">
        <v>0</v>
      </c>
      <c r="Q27">
        <v>0</v>
      </c>
      <c r="R27">
        <v>0</v>
      </c>
      <c r="S27">
        <v>0</v>
      </c>
      <c r="T27">
        <v>0</v>
      </c>
      <c r="U27">
        <v>0</v>
      </c>
      <c r="V27">
        <v>0</v>
      </c>
      <c r="W27">
        <v>0</v>
      </c>
      <c r="X27">
        <v>0</v>
      </c>
      <c r="Y27">
        <v>0</v>
      </c>
      <c r="Z27">
        <v>0</v>
      </c>
      <c r="AA27">
        <v>328</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row>
    <row r="28" spans="1:69" x14ac:dyDescent="0.25">
      <c r="A28" t="s">
        <v>1198</v>
      </c>
      <c r="B28" t="s">
        <v>1196</v>
      </c>
      <c r="C28" t="s">
        <v>1210</v>
      </c>
      <c r="D28">
        <v>0.93700000000000006</v>
      </c>
      <c r="E28">
        <v>0</v>
      </c>
      <c r="F28">
        <v>0</v>
      </c>
      <c r="G28">
        <v>0</v>
      </c>
      <c r="H28">
        <v>0</v>
      </c>
      <c r="I28">
        <v>5965</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577</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row>
    <row r="29" spans="1:69" x14ac:dyDescent="0.25">
      <c r="A29" t="s">
        <v>1198</v>
      </c>
      <c r="B29" t="s">
        <v>1211</v>
      </c>
      <c r="C29" t="s">
        <v>1212</v>
      </c>
      <c r="D29">
        <v>0.98799999999999999</v>
      </c>
      <c r="E29">
        <v>1589</v>
      </c>
      <c r="F29">
        <v>0</v>
      </c>
      <c r="G29">
        <v>0</v>
      </c>
      <c r="H29">
        <v>0</v>
      </c>
      <c r="I29">
        <v>29903</v>
      </c>
      <c r="J29">
        <v>0</v>
      </c>
      <c r="K29">
        <v>0</v>
      </c>
      <c r="L29">
        <v>0</v>
      </c>
      <c r="M29">
        <v>0</v>
      </c>
      <c r="N29">
        <v>0</v>
      </c>
      <c r="O29">
        <v>0</v>
      </c>
      <c r="P29">
        <v>0</v>
      </c>
      <c r="Q29">
        <v>0</v>
      </c>
      <c r="R29">
        <v>0</v>
      </c>
      <c r="S29">
        <v>213551</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row>
    <row r="30" spans="1:69" x14ac:dyDescent="0.25">
      <c r="A30" t="s">
        <v>1198</v>
      </c>
      <c r="B30" t="s">
        <v>1196</v>
      </c>
      <c r="C30" t="s">
        <v>1213</v>
      </c>
      <c r="D30">
        <v>0.95699999999999996</v>
      </c>
      <c r="E30">
        <v>8</v>
      </c>
      <c r="F30">
        <v>0</v>
      </c>
      <c r="G30">
        <v>0</v>
      </c>
      <c r="H30">
        <v>0</v>
      </c>
      <c r="I30">
        <v>7891</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1711</v>
      </c>
      <c r="AF30">
        <v>0</v>
      </c>
      <c r="AG30">
        <v>0</v>
      </c>
      <c r="AH30">
        <v>0</v>
      </c>
      <c r="AI30">
        <v>0</v>
      </c>
      <c r="AJ30">
        <v>0</v>
      </c>
      <c r="AK30">
        <v>0</v>
      </c>
      <c r="AL30">
        <v>749</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row>
    <row r="31" spans="1:69" x14ac:dyDescent="0.25">
      <c r="A31" t="s">
        <v>1198</v>
      </c>
      <c r="B31" t="s">
        <v>1196</v>
      </c>
      <c r="C31" t="s">
        <v>1214</v>
      </c>
      <c r="D31">
        <v>0.96099999999999997</v>
      </c>
      <c r="E31">
        <v>0</v>
      </c>
      <c r="F31">
        <v>0</v>
      </c>
      <c r="G31">
        <v>0</v>
      </c>
      <c r="H31">
        <v>3468</v>
      </c>
      <c r="I31">
        <v>14721</v>
      </c>
      <c r="J31">
        <v>0</v>
      </c>
      <c r="K31">
        <v>0</v>
      </c>
      <c r="L31">
        <v>0</v>
      </c>
      <c r="M31">
        <v>0</v>
      </c>
      <c r="N31">
        <v>0</v>
      </c>
      <c r="O31">
        <v>0</v>
      </c>
      <c r="P31">
        <v>0</v>
      </c>
      <c r="Q31">
        <v>0</v>
      </c>
      <c r="R31">
        <v>0</v>
      </c>
      <c r="S31">
        <v>0</v>
      </c>
      <c r="T31">
        <v>4720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row>
    <row r="32" spans="1:69" x14ac:dyDescent="0.25">
      <c r="A32" t="s">
        <v>1198</v>
      </c>
      <c r="B32" t="s">
        <v>1196</v>
      </c>
      <c r="C32" t="s">
        <v>1215</v>
      </c>
      <c r="D32">
        <v>0.96499999999999997</v>
      </c>
      <c r="E32">
        <v>0</v>
      </c>
      <c r="F32">
        <v>0</v>
      </c>
      <c r="G32">
        <v>0</v>
      </c>
      <c r="H32">
        <v>3396</v>
      </c>
      <c r="I32">
        <v>13229</v>
      </c>
      <c r="J32">
        <v>0</v>
      </c>
      <c r="K32">
        <v>0</v>
      </c>
      <c r="L32">
        <v>0</v>
      </c>
      <c r="M32">
        <v>0</v>
      </c>
      <c r="N32">
        <v>0</v>
      </c>
      <c r="O32">
        <v>0</v>
      </c>
      <c r="P32">
        <v>0</v>
      </c>
      <c r="Q32">
        <v>0</v>
      </c>
      <c r="R32">
        <v>0</v>
      </c>
      <c r="S32">
        <v>0</v>
      </c>
      <c r="T32">
        <v>3503</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row>
    <row r="33" spans="1:69" x14ac:dyDescent="0.25">
      <c r="A33" t="s">
        <v>1198</v>
      </c>
      <c r="B33" t="s">
        <v>1196</v>
      </c>
      <c r="C33" t="s">
        <v>1216</v>
      </c>
      <c r="D33">
        <v>0.94899999999999995</v>
      </c>
      <c r="E33">
        <v>0</v>
      </c>
      <c r="F33">
        <v>0</v>
      </c>
      <c r="G33">
        <v>0</v>
      </c>
      <c r="H33">
        <v>0</v>
      </c>
      <c r="I33">
        <v>13244</v>
      </c>
      <c r="J33">
        <v>0</v>
      </c>
      <c r="K33">
        <v>0</v>
      </c>
      <c r="L33">
        <v>0</v>
      </c>
      <c r="M33">
        <v>0</v>
      </c>
      <c r="N33">
        <v>0</v>
      </c>
      <c r="O33">
        <v>0</v>
      </c>
      <c r="P33">
        <v>0</v>
      </c>
      <c r="Q33">
        <v>0</v>
      </c>
      <c r="R33">
        <v>0</v>
      </c>
      <c r="S33">
        <v>0</v>
      </c>
      <c r="T33">
        <v>4776</v>
      </c>
      <c r="U33">
        <v>0</v>
      </c>
      <c r="V33">
        <v>0</v>
      </c>
      <c r="W33">
        <v>0</v>
      </c>
      <c r="X33">
        <v>0</v>
      </c>
      <c r="Y33">
        <v>0</v>
      </c>
      <c r="Z33">
        <v>0</v>
      </c>
      <c r="AA33">
        <v>0</v>
      </c>
      <c r="AB33">
        <v>0</v>
      </c>
      <c r="AC33">
        <v>0</v>
      </c>
      <c r="AD33">
        <v>0</v>
      </c>
      <c r="AE33">
        <v>0</v>
      </c>
      <c r="AF33">
        <v>0</v>
      </c>
      <c r="AG33">
        <v>0</v>
      </c>
      <c r="AH33">
        <v>0</v>
      </c>
      <c r="AI33">
        <v>0</v>
      </c>
      <c r="AJ33">
        <v>0</v>
      </c>
      <c r="AK33">
        <v>0</v>
      </c>
      <c r="AL33">
        <v>2298</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row>
    <row r="34" spans="1:69" x14ac:dyDescent="0.25">
      <c r="A34" t="s">
        <v>1217</v>
      </c>
      <c r="B34" t="s">
        <v>1218</v>
      </c>
      <c r="C34" t="s">
        <v>1219</v>
      </c>
      <c r="D34">
        <v>0.97799999999999998</v>
      </c>
      <c r="E34">
        <v>782</v>
      </c>
      <c r="F34">
        <v>0</v>
      </c>
      <c r="G34">
        <v>0</v>
      </c>
      <c r="H34">
        <v>0</v>
      </c>
      <c r="I34">
        <v>5336</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751</v>
      </c>
      <c r="BA34">
        <v>0</v>
      </c>
      <c r="BB34">
        <v>0</v>
      </c>
      <c r="BC34">
        <v>0</v>
      </c>
      <c r="BD34">
        <v>0</v>
      </c>
      <c r="BE34">
        <v>0</v>
      </c>
      <c r="BF34">
        <v>0</v>
      </c>
      <c r="BG34">
        <v>0</v>
      </c>
      <c r="BH34">
        <v>0</v>
      </c>
      <c r="BI34">
        <v>0</v>
      </c>
      <c r="BJ34">
        <v>0</v>
      </c>
      <c r="BK34">
        <v>1177</v>
      </c>
      <c r="BL34">
        <v>0</v>
      </c>
      <c r="BM34">
        <v>0</v>
      </c>
      <c r="BN34">
        <v>0</v>
      </c>
      <c r="BO34">
        <v>0</v>
      </c>
      <c r="BP34">
        <v>0</v>
      </c>
      <c r="BQ34">
        <v>0</v>
      </c>
    </row>
    <row r="35" spans="1:69" x14ac:dyDescent="0.25">
      <c r="A35" t="s">
        <v>1217</v>
      </c>
      <c r="B35" t="s">
        <v>1220</v>
      </c>
      <c r="C35" t="s">
        <v>1221</v>
      </c>
      <c r="D35">
        <v>0.96499999999999997</v>
      </c>
      <c r="E35">
        <v>0</v>
      </c>
      <c r="F35">
        <v>0</v>
      </c>
      <c r="G35">
        <v>0</v>
      </c>
      <c r="H35">
        <v>0</v>
      </c>
      <c r="I35">
        <v>1266</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2268</v>
      </c>
      <c r="BA35">
        <v>0</v>
      </c>
      <c r="BB35">
        <v>0</v>
      </c>
      <c r="BC35">
        <v>0</v>
      </c>
      <c r="BD35">
        <v>0</v>
      </c>
      <c r="BE35">
        <v>0</v>
      </c>
      <c r="BF35">
        <v>0</v>
      </c>
      <c r="BG35">
        <v>0</v>
      </c>
      <c r="BH35">
        <v>0</v>
      </c>
      <c r="BI35">
        <v>0</v>
      </c>
      <c r="BJ35">
        <v>0</v>
      </c>
      <c r="BK35">
        <v>0</v>
      </c>
      <c r="BL35">
        <v>0</v>
      </c>
      <c r="BM35">
        <v>0</v>
      </c>
      <c r="BN35">
        <v>0</v>
      </c>
      <c r="BO35">
        <v>0</v>
      </c>
      <c r="BP35">
        <v>0</v>
      </c>
      <c r="BQ35">
        <v>0</v>
      </c>
    </row>
    <row r="36" spans="1:69" x14ac:dyDescent="0.25">
      <c r="A36" t="s">
        <v>1217</v>
      </c>
      <c r="B36" t="s">
        <v>1222</v>
      </c>
      <c r="C36" t="s">
        <v>1223</v>
      </c>
      <c r="D36">
        <v>0.93100000000000005</v>
      </c>
      <c r="E36">
        <v>0</v>
      </c>
      <c r="F36">
        <v>0</v>
      </c>
      <c r="G36">
        <v>0</v>
      </c>
      <c r="H36">
        <v>0</v>
      </c>
      <c r="I36">
        <v>8459</v>
      </c>
      <c r="J36">
        <v>8038</v>
      </c>
      <c r="K36">
        <v>0</v>
      </c>
      <c r="L36">
        <v>0</v>
      </c>
      <c r="M36">
        <v>0</v>
      </c>
      <c r="N36">
        <v>0</v>
      </c>
      <c r="O36">
        <v>0</v>
      </c>
      <c r="P36">
        <v>0</v>
      </c>
      <c r="Q36">
        <v>0</v>
      </c>
      <c r="R36">
        <v>0</v>
      </c>
      <c r="S36">
        <v>0</v>
      </c>
      <c r="T36">
        <v>0</v>
      </c>
      <c r="U36">
        <v>0</v>
      </c>
      <c r="V36">
        <v>5077</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row>
    <row r="37" spans="1:69" x14ac:dyDescent="0.25">
      <c r="A37" t="s">
        <v>1217</v>
      </c>
      <c r="B37" t="s">
        <v>1196</v>
      </c>
      <c r="C37" t="s">
        <v>1224</v>
      </c>
      <c r="D37">
        <v>0.86</v>
      </c>
      <c r="E37">
        <v>0</v>
      </c>
      <c r="F37">
        <v>0</v>
      </c>
      <c r="G37">
        <v>0</v>
      </c>
      <c r="H37">
        <v>0</v>
      </c>
      <c r="I37">
        <v>999</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1047</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row>
    <row r="38" spans="1:69" x14ac:dyDescent="0.25">
      <c r="A38" t="s">
        <v>1225</v>
      </c>
      <c r="B38" t="s">
        <v>1196</v>
      </c>
      <c r="C38" t="s">
        <v>1226</v>
      </c>
      <c r="D38">
        <v>0.96899999999999997</v>
      </c>
      <c r="E38">
        <v>605</v>
      </c>
      <c r="F38">
        <v>0</v>
      </c>
      <c r="G38">
        <v>10697</v>
      </c>
      <c r="H38">
        <v>0</v>
      </c>
      <c r="I38">
        <v>9455</v>
      </c>
      <c r="J38">
        <v>0</v>
      </c>
      <c r="K38">
        <v>0</v>
      </c>
      <c r="L38">
        <v>0</v>
      </c>
      <c r="M38">
        <v>0</v>
      </c>
      <c r="N38">
        <v>0</v>
      </c>
      <c r="O38">
        <v>0</v>
      </c>
      <c r="P38">
        <v>0</v>
      </c>
      <c r="Q38">
        <v>0</v>
      </c>
      <c r="R38">
        <v>0</v>
      </c>
      <c r="S38">
        <v>0</v>
      </c>
      <c r="T38">
        <v>5568</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4852</v>
      </c>
      <c r="BP38">
        <v>0</v>
      </c>
      <c r="BQ38">
        <v>0</v>
      </c>
    </row>
    <row r="39" spans="1:69" x14ac:dyDescent="0.25">
      <c r="A39" t="s">
        <v>1225</v>
      </c>
      <c r="B39" t="s">
        <v>1227</v>
      </c>
      <c r="C39" t="s">
        <v>1228</v>
      </c>
      <c r="D39">
        <v>0.97699999999999998</v>
      </c>
      <c r="E39">
        <v>47</v>
      </c>
      <c r="F39">
        <v>0</v>
      </c>
      <c r="G39">
        <v>0</v>
      </c>
      <c r="H39">
        <v>0</v>
      </c>
      <c r="I39">
        <v>130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801</v>
      </c>
      <c r="BP39">
        <v>0</v>
      </c>
      <c r="BQ39">
        <v>0</v>
      </c>
    </row>
    <row r="40" spans="1:69" x14ac:dyDescent="0.25">
      <c r="A40" t="s">
        <v>1225</v>
      </c>
      <c r="B40" t="s">
        <v>1227</v>
      </c>
      <c r="C40" t="s">
        <v>1229</v>
      </c>
      <c r="D40">
        <v>0.98199999999999998</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666</v>
      </c>
      <c r="BP40">
        <v>0</v>
      </c>
      <c r="BQ40">
        <v>0</v>
      </c>
    </row>
    <row r="41" spans="1:69" x14ac:dyDescent="0.25">
      <c r="A41" t="s">
        <v>1225</v>
      </c>
      <c r="B41" t="s">
        <v>1227</v>
      </c>
      <c r="C41" t="s">
        <v>1230</v>
      </c>
      <c r="D41">
        <v>0.98199999999999998</v>
      </c>
      <c r="E41">
        <v>31</v>
      </c>
      <c r="F41">
        <v>0</v>
      </c>
      <c r="G41">
        <v>0</v>
      </c>
      <c r="H41">
        <v>0</v>
      </c>
      <c r="I41">
        <v>214</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596</v>
      </c>
      <c r="BP41">
        <v>0</v>
      </c>
      <c r="BQ41">
        <v>0</v>
      </c>
    </row>
    <row r="42" spans="1:69" x14ac:dyDescent="0.25">
      <c r="A42" t="s">
        <v>1225</v>
      </c>
      <c r="B42" t="s">
        <v>1227</v>
      </c>
      <c r="C42" t="s">
        <v>1231</v>
      </c>
      <c r="D42">
        <v>0.98299999999999998</v>
      </c>
      <c r="E42">
        <v>123</v>
      </c>
      <c r="F42">
        <v>0</v>
      </c>
      <c r="G42">
        <v>0</v>
      </c>
      <c r="H42">
        <v>0</v>
      </c>
      <c r="I42">
        <v>445</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787</v>
      </c>
      <c r="BP42">
        <v>0</v>
      </c>
      <c r="BQ42">
        <v>0</v>
      </c>
    </row>
    <row r="43" spans="1:69" x14ac:dyDescent="0.25">
      <c r="A43" t="s">
        <v>1225</v>
      </c>
      <c r="B43" t="s">
        <v>1232</v>
      </c>
      <c r="C43" t="s">
        <v>1233</v>
      </c>
      <c r="D43">
        <v>0.94</v>
      </c>
      <c r="E43">
        <v>1744</v>
      </c>
      <c r="F43">
        <v>0</v>
      </c>
      <c r="G43">
        <v>0</v>
      </c>
      <c r="H43">
        <v>0</v>
      </c>
      <c r="I43">
        <v>6522</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2214</v>
      </c>
      <c r="BP43">
        <v>0</v>
      </c>
      <c r="BQ43">
        <v>0</v>
      </c>
    </row>
    <row r="44" spans="1:69" x14ac:dyDescent="0.25">
      <c r="A44" t="s">
        <v>1225</v>
      </c>
      <c r="B44" t="s">
        <v>1234</v>
      </c>
      <c r="C44" t="s">
        <v>1235</v>
      </c>
      <c r="D44">
        <v>0.93200000000000005</v>
      </c>
      <c r="E44">
        <v>266</v>
      </c>
      <c r="F44">
        <v>240</v>
      </c>
      <c r="G44">
        <v>0</v>
      </c>
      <c r="H44">
        <v>0</v>
      </c>
      <c r="I44">
        <v>1386</v>
      </c>
      <c r="J44">
        <v>0</v>
      </c>
      <c r="K44">
        <v>0</v>
      </c>
      <c r="L44">
        <v>0</v>
      </c>
      <c r="M44">
        <v>0</v>
      </c>
      <c r="N44">
        <v>0</v>
      </c>
      <c r="O44">
        <v>0</v>
      </c>
      <c r="P44">
        <v>1511</v>
      </c>
      <c r="Q44">
        <v>0</v>
      </c>
      <c r="R44">
        <v>0</v>
      </c>
      <c r="S44">
        <v>0</v>
      </c>
      <c r="T44">
        <v>0</v>
      </c>
      <c r="U44">
        <v>333</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3231</v>
      </c>
      <c r="AX44">
        <v>0</v>
      </c>
      <c r="AY44">
        <v>0</v>
      </c>
      <c r="AZ44">
        <v>0</v>
      </c>
      <c r="BA44">
        <v>0</v>
      </c>
      <c r="BB44">
        <v>0</v>
      </c>
      <c r="BC44">
        <v>0</v>
      </c>
      <c r="BD44">
        <v>0</v>
      </c>
      <c r="BE44">
        <v>0</v>
      </c>
      <c r="BF44">
        <v>0</v>
      </c>
      <c r="BG44">
        <v>0</v>
      </c>
      <c r="BH44">
        <v>0</v>
      </c>
      <c r="BI44">
        <v>0</v>
      </c>
      <c r="BJ44">
        <v>0</v>
      </c>
      <c r="BK44">
        <v>0</v>
      </c>
      <c r="BL44">
        <v>390</v>
      </c>
      <c r="BM44">
        <v>0</v>
      </c>
      <c r="BN44">
        <v>0</v>
      </c>
      <c r="BO44">
        <v>0</v>
      </c>
      <c r="BP44">
        <v>0</v>
      </c>
      <c r="BQ44">
        <v>0</v>
      </c>
    </row>
    <row r="45" spans="1:69" x14ac:dyDescent="0.25">
      <c r="A45" t="s">
        <v>1225</v>
      </c>
      <c r="B45" t="s">
        <v>1234</v>
      </c>
      <c r="C45" t="s">
        <v>1236</v>
      </c>
      <c r="D45">
        <v>0.99</v>
      </c>
      <c r="E45">
        <v>1119</v>
      </c>
      <c r="F45">
        <v>0</v>
      </c>
      <c r="G45">
        <v>0</v>
      </c>
      <c r="H45">
        <v>0</v>
      </c>
      <c r="I45">
        <v>2942</v>
      </c>
      <c r="J45">
        <v>0</v>
      </c>
      <c r="K45">
        <v>10606</v>
      </c>
      <c r="L45">
        <v>1770</v>
      </c>
      <c r="M45">
        <v>1162</v>
      </c>
      <c r="N45">
        <v>2925</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11027</v>
      </c>
      <c r="AX45">
        <v>0</v>
      </c>
      <c r="AY45">
        <v>0</v>
      </c>
      <c r="AZ45">
        <v>0</v>
      </c>
      <c r="BA45">
        <v>0</v>
      </c>
      <c r="BB45">
        <v>0</v>
      </c>
      <c r="BC45">
        <v>0</v>
      </c>
      <c r="BD45">
        <v>0</v>
      </c>
      <c r="BE45">
        <v>0</v>
      </c>
      <c r="BF45">
        <v>0</v>
      </c>
      <c r="BG45">
        <v>0</v>
      </c>
      <c r="BH45">
        <v>0</v>
      </c>
      <c r="BI45">
        <v>0</v>
      </c>
      <c r="BJ45">
        <v>0</v>
      </c>
      <c r="BK45">
        <v>0</v>
      </c>
      <c r="BL45">
        <v>3703</v>
      </c>
      <c r="BM45">
        <v>0</v>
      </c>
      <c r="BN45">
        <v>0</v>
      </c>
      <c r="BO45">
        <v>0</v>
      </c>
      <c r="BP45">
        <v>0</v>
      </c>
      <c r="BQ45">
        <v>0</v>
      </c>
    </row>
    <row r="46" spans="1:69" x14ac:dyDescent="0.25">
      <c r="A46" t="s">
        <v>1225</v>
      </c>
      <c r="B46" t="s">
        <v>1234</v>
      </c>
      <c r="C46" t="s">
        <v>1237</v>
      </c>
      <c r="D46">
        <v>0.96099999999999997</v>
      </c>
      <c r="E46">
        <v>145</v>
      </c>
      <c r="F46">
        <v>0</v>
      </c>
      <c r="G46">
        <v>0</v>
      </c>
      <c r="H46">
        <v>0</v>
      </c>
      <c r="I46">
        <v>2325</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299</v>
      </c>
      <c r="BA46">
        <v>0</v>
      </c>
      <c r="BB46">
        <v>0</v>
      </c>
      <c r="BC46">
        <v>0</v>
      </c>
      <c r="BD46">
        <v>0</v>
      </c>
      <c r="BE46">
        <v>0</v>
      </c>
      <c r="BF46">
        <v>0</v>
      </c>
      <c r="BG46">
        <v>0</v>
      </c>
      <c r="BH46">
        <v>0</v>
      </c>
      <c r="BI46">
        <v>0</v>
      </c>
      <c r="BJ46">
        <v>0</v>
      </c>
      <c r="BK46">
        <v>0</v>
      </c>
      <c r="BL46">
        <v>0</v>
      </c>
      <c r="BM46">
        <v>0</v>
      </c>
      <c r="BN46">
        <v>0</v>
      </c>
      <c r="BO46">
        <v>1860</v>
      </c>
      <c r="BP46">
        <v>0</v>
      </c>
      <c r="BQ46">
        <v>0</v>
      </c>
    </row>
    <row r="47" spans="1:69" x14ac:dyDescent="0.25">
      <c r="A47" t="s">
        <v>1225</v>
      </c>
      <c r="B47" t="s">
        <v>1234</v>
      </c>
      <c r="C47" t="s">
        <v>1238</v>
      </c>
      <c r="D47">
        <v>0.93100000000000005</v>
      </c>
      <c r="E47">
        <v>426</v>
      </c>
      <c r="F47">
        <v>0</v>
      </c>
      <c r="G47">
        <v>0</v>
      </c>
      <c r="H47">
        <v>0</v>
      </c>
      <c r="I47">
        <v>7792</v>
      </c>
      <c r="J47">
        <v>0</v>
      </c>
      <c r="K47">
        <v>0</v>
      </c>
      <c r="L47">
        <v>0</v>
      </c>
      <c r="M47">
        <v>0</v>
      </c>
      <c r="N47">
        <v>0</v>
      </c>
      <c r="O47">
        <v>0</v>
      </c>
      <c r="P47">
        <v>2448</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2129</v>
      </c>
      <c r="BM47">
        <v>0</v>
      </c>
      <c r="BN47">
        <v>0</v>
      </c>
      <c r="BO47">
        <v>0</v>
      </c>
      <c r="BP47">
        <v>0</v>
      </c>
      <c r="BQ47">
        <v>0</v>
      </c>
    </row>
    <row r="48" spans="1:69" x14ac:dyDescent="0.25">
      <c r="A48" t="s">
        <v>1225</v>
      </c>
      <c r="B48" t="s">
        <v>1234</v>
      </c>
      <c r="C48" t="s">
        <v>1239</v>
      </c>
      <c r="D48">
        <v>0.96699999999999997</v>
      </c>
      <c r="E48">
        <v>437</v>
      </c>
      <c r="F48">
        <v>0</v>
      </c>
      <c r="G48">
        <v>0</v>
      </c>
      <c r="H48">
        <v>0</v>
      </c>
      <c r="I48">
        <v>2482</v>
      </c>
      <c r="J48">
        <v>0</v>
      </c>
      <c r="K48">
        <v>1626</v>
      </c>
      <c r="L48">
        <v>10</v>
      </c>
      <c r="M48">
        <v>6164</v>
      </c>
      <c r="N48">
        <v>2487</v>
      </c>
      <c r="O48">
        <v>0</v>
      </c>
      <c r="P48">
        <v>4407</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4944</v>
      </c>
      <c r="BM48">
        <v>0</v>
      </c>
      <c r="BN48">
        <v>0</v>
      </c>
      <c r="BO48">
        <v>0</v>
      </c>
      <c r="BP48">
        <v>0</v>
      </c>
      <c r="BQ48">
        <v>0</v>
      </c>
    </row>
    <row r="49" spans="1:69" x14ac:dyDescent="0.25">
      <c r="A49" t="s">
        <v>1225</v>
      </c>
      <c r="B49" t="s">
        <v>1240</v>
      </c>
      <c r="C49" t="s">
        <v>1241</v>
      </c>
      <c r="D49">
        <v>0.97299999999999998</v>
      </c>
      <c r="E49">
        <v>1021</v>
      </c>
      <c r="F49">
        <v>0</v>
      </c>
      <c r="G49">
        <v>0</v>
      </c>
      <c r="H49">
        <v>0</v>
      </c>
      <c r="I49">
        <v>7690</v>
      </c>
      <c r="J49">
        <v>0</v>
      </c>
      <c r="K49">
        <v>0</v>
      </c>
      <c r="L49">
        <v>0</v>
      </c>
      <c r="M49">
        <v>0</v>
      </c>
      <c r="N49">
        <v>0</v>
      </c>
      <c r="O49">
        <v>0</v>
      </c>
      <c r="P49">
        <v>0</v>
      </c>
      <c r="Q49">
        <v>0</v>
      </c>
      <c r="R49">
        <v>0</v>
      </c>
      <c r="S49">
        <v>0</v>
      </c>
      <c r="T49">
        <v>0</v>
      </c>
      <c r="U49">
        <v>0</v>
      </c>
      <c r="V49">
        <v>0</v>
      </c>
      <c r="W49">
        <v>0</v>
      </c>
      <c r="X49">
        <v>0</v>
      </c>
      <c r="Y49">
        <v>0</v>
      </c>
      <c r="Z49">
        <v>0</v>
      </c>
      <c r="AA49">
        <v>7382</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row>
    <row r="50" spans="1:69" x14ac:dyDescent="0.25">
      <c r="A50" t="s">
        <v>1225</v>
      </c>
      <c r="B50" t="s">
        <v>1196</v>
      </c>
      <c r="C50" t="s">
        <v>1242</v>
      </c>
      <c r="D50">
        <v>0.95799999999999996</v>
      </c>
      <c r="E50">
        <v>0</v>
      </c>
      <c r="F50">
        <v>0</v>
      </c>
      <c r="G50">
        <v>0</v>
      </c>
      <c r="H50">
        <v>9351</v>
      </c>
      <c r="I50">
        <v>13579</v>
      </c>
      <c r="J50">
        <v>0</v>
      </c>
      <c r="K50">
        <v>0</v>
      </c>
      <c r="L50">
        <v>0</v>
      </c>
      <c r="M50">
        <v>0</v>
      </c>
      <c r="N50">
        <v>0</v>
      </c>
      <c r="O50">
        <v>0</v>
      </c>
      <c r="P50">
        <v>0</v>
      </c>
      <c r="Q50">
        <v>0</v>
      </c>
      <c r="R50">
        <v>0</v>
      </c>
      <c r="S50">
        <v>0</v>
      </c>
      <c r="T50">
        <v>5688</v>
      </c>
      <c r="U50">
        <v>0</v>
      </c>
      <c r="V50">
        <v>0</v>
      </c>
      <c r="W50">
        <v>0</v>
      </c>
      <c r="X50">
        <v>0</v>
      </c>
      <c r="Y50">
        <v>0</v>
      </c>
      <c r="Z50">
        <v>0</v>
      </c>
      <c r="AA50">
        <v>0</v>
      </c>
      <c r="AB50">
        <v>0</v>
      </c>
      <c r="AC50">
        <v>0</v>
      </c>
      <c r="AD50">
        <v>0</v>
      </c>
      <c r="AE50">
        <v>7429</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row>
    <row r="51" spans="1:69" x14ac:dyDescent="0.25">
      <c r="A51" t="s">
        <v>1243</v>
      </c>
      <c r="B51" t="s">
        <v>1244</v>
      </c>
      <c r="C51" t="s">
        <v>1245</v>
      </c>
      <c r="D51">
        <v>0.879</v>
      </c>
      <c r="E51">
        <v>116</v>
      </c>
      <c r="F51">
        <v>0</v>
      </c>
      <c r="G51">
        <v>0</v>
      </c>
      <c r="H51">
        <v>0</v>
      </c>
      <c r="I51">
        <v>849</v>
      </c>
      <c r="J51">
        <v>0</v>
      </c>
      <c r="K51">
        <v>0</v>
      </c>
      <c r="L51">
        <v>0</v>
      </c>
      <c r="M51">
        <v>0</v>
      </c>
      <c r="N51">
        <v>0</v>
      </c>
      <c r="O51">
        <v>0</v>
      </c>
      <c r="P51">
        <v>553</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923</v>
      </c>
      <c r="BI51">
        <v>0</v>
      </c>
      <c r="BJ51">
        <v>0</v>
      </c>
      <c r="BK51">
        <v>0</v>
      </c>
      <c r="BL51">
        <v>0</v>
      </c>
      <c r="BM51">
        <v>0</v>
      </c>
      <c r="BN51">
        <v>0</v>
      </c>
      <c r="BO51">
        <v>0</v>
      </c>
      <c r="BP51">
        <v>0</v>
      </c>
      <c r="BQ51">
        <v>0</v>
      </c>
    </row>
    <row r="52" spans="1:69" x14ac:dyDescent="0.25">
      <c r="A52" t="s">
        <v>1243</v>
      </c>
      <c r="B52" t="s">
        <v>1175</v>
      </c>
      <c r="C52" t="s">
        <v>1246</v>
      </c>
      <c r="D52">
        <v>0.94099999999999995</v>
      </c>
      <c r="E52">
        <v>919</v>
      </c>
      <c r="F52">
        <v>0</v>
      </c>
      <c r="G52">
        <v>0</v>
      </c>
      <c r="H52">
        <v>0</v>
      </c>
      <c r="I52">
        <v>1943</v>
      </c>
      <c r="J52">
        <v>0</v>
      </c>
      <c r="K52">
        <v>0</v>
      </c>
      <c r="L52">
        <v>0</v>
      </c>
      <c r="M52">
        <v>0</v>
      </c>
      <c r="N52">
        <v>0</v>
      </c>
      <c r="O52">
        <v>0</v>
      </c>
      <c r="P52">
        <v>0</v>
      </c>
      <c r="Q52">
        <v>0</v>
      </c>
      <c r="R52">
        <v>0</v>
      </c>
      <c r="S52">
        <v>0</v>
      </c>
      <c r="T52">
        <v>0</v>
      </c>
      <c r="U52">
        <v>0</v>
      </c>
      <c r="V52">
        <v>0</v>
      </c>
      <c r="W52">
        <v>0</v>
      </c>
      <c r="X52">
        <v>0</v>
      </c>
      <c r="Y52">
        <v>424</v>
      </c>
      <c r="Z52">
        <v>567</v>
      </c>
      <c r="AA52">
        <v>2395</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8982</v>
      </c>
      <c r="AX52">
        <v>0</v>
      </c>
      <c r="AY52">
        <v>0</v>
      </c>
      <c r="AZ52">
        <v>0</v>
      </c>
      <c r="BA52">
        <v>844</v>
      </c>
      <c r="BB52">
        <v>0</v>
      </c>
      <c r="BC52">
        <v>0</v>
      </c>
      <c r="BD52">
        <v>0</v>
      </c>
      <c r="BE52">
        <v>0</v>
      </c>
      <c r="BF52">
        <v>0</v>
      </c>
      <c r="BG52">
        <v>0</v>
      </c>
      <c r="BH52">
        <v>0</v>
      </c>
      <c r="BI52">
        <v>0</v>
      </c>
      <c r="BJ52">
        <v>0</v>
      </c>
      <c r="BK52">
        <v>0</v>
      </c>
      <c r="BL52">
        <v>0</v>
      </c>
      <c r="BM52">
        <v>0</v>
      </c>
      <c r="BN52">
        <v>0</v>
      </c>
      <c r="BO52">
        <v>0</v>
      </c>
      <c r="BP52">
        <v>0</v>
      </c>
      <c r="BQ52">
        <v>0</v>
      </c>
    </row>
    <row r="53" spans="1:69" x14ac:dyDescent="0.25">
      <c r="A53" t="s">
        <v>1243</v>
      </c>
      <c r="B53" t="s">
        <v>1247</v>
      </c>
      <c r="C53" t="s">
        <v>1248</v>
      </c>
      <c r="D53">
        <v>0.83299999999999996</v>
      </c>
      <c r="E53">
        <v>43</v>
      </c>
      <c r="F53">
        <v>0</v>
      </c>
      <c r="G53">
        <v>0</v>
      </c>
      <c r="H53">
        <v>0</v>
      </c>
      <c r="I53">
        <v>1355</v>
      </c>
      <c r="J53">
        <v>0</v>
      </c>
      <c r="K53">
        <v>0</v>
      </c>
      <c r="L53">
        <v>0</v>
      </c>
      <c r="M53">
        <v>0</v>
      </c>
      <c r="N53">
        <v>0</v>
      </c>
      <c r="O53">
        <v>0</v>
      </c>
      <c r="P53">
        <v>0</v>
      </c>
      <c r="Q53">
        <v>0</v>
      </c>
      <c r="R53">
        <v>0</v>
      </c>
      <c r="S53">
        <v>0</v>
      </c>
      <c r="T53">
        <v>0</v>
      </c>
      <c r="U53">
        <v>0</v>
      </c>
      <c r="V53">
        <v>0</v>
      </c>
      <c r="W53">
        <v>0</v>
      </c>
      <c r="X53">
        <v>0</v>
      </c>
      <c r="Y53">
        <v>0</v>
      </c>
      <c r="Z53">
        <v>0</v>
      </c>
      <c r="AA53">
        <v>372</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row>
    <row r="54" spans="1:69" x14ac:dyDescent="0.25">
      <c r="A54" t="s">
        <v>1243</v>
      </c>
      <c r="B54" t="s">
        <v>1232</v>
      </c>
      <c r="C54" t="s">
        <v>1249</v>
      </c>
      <c r="D54">
        <v>0.97099999999999997</v>
      </c>
      <c r="E54">
        <v>407</v>
      </c>
      <c r="F54">
        <v>1159</v>
      </c>
      <c r="G54">
        <v>0</v>
      </c>
      <c r="H54">
        <v>21278</v>
      </c>
      <c r="I54">
        <v>23483</v>
      </c>
      <c r="J54">
        <v>0</v>
      </c>
      <c r="K54">
        <v>0</v>
      </c>
      <c r="L54">
        <v>0</v>
      </c>
      <c r="M54">
        <v>0</v>
      </c>
      <c r="N54">
        <v>0</v>
      </c>
      <c r="O54">
        <v>0</v>
      </c>
      <c r="P54">
        <v>0</v>
      </c>
      <c r="Q54">
        <v>0</v>
      </c>
      <c r="R54">
        <v>0</v>
      </c>
      <c r="S54">
        <v>0</v>
      </c>
      <c r="T54">
        <v>0</v>
      </c>
      <c r="U54">
        <v>1862</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row>
    <row r="55" spans="1:69" x14ac:dyDescent="0.25">
      <c r="A55" t="s">
        <v>1243</v>
      </c>
      <c r="B55" t="s">
        <v>1196</v>
      </c>
      <c r="C55" t="s">
        <v>1250</v>
      </c>
      <c r="D55">
        <v>0.91800000000000004</v>
      </c>
      <c r="E55">
        <v>1</v>
      </c>
      <c r="F55">
        <v>0</v>
      </c>
      <c r="G55">
        <v>0</v>
      </c>
      <c r="H55">
        <v>0</v>
      </c>
      <c r="I55">
        <v>2809</v>
      </c>
      <c r="J55">
        <v>0</v>
      </c>
      <c r="K55">
        <v>0</v>
      </c>
      <c r="L55">
        <v>0</v>
      </c>
      <c r="M55">
        <v>0</v>
      </c>
      <c r="N55">
        <v>0</v>
      </c>
      <c r="O55">
        <v>0</v>
      </c>
      <c r="P55">
        <v>0</v>
      </c>
      <c r="Q55">
        <v>0</v>
      </c>
      <c r="R55">
        <v>0</v>
      </c>
      <c r="S55">
        <v>0</v>
      </c>
      <c r="T55">
        <v>721</v>
      </c>
      <c r="U55">
        <v>0</v>
      </c>
      <c r="V55">
        <v>0</v>
      </c>
      <c r="W55">
        <v>0</v>
      </c>
      <c r="X55">
        <v>534</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row>
    <row r="56" spans="1:69" x14ac:dyDescent="0.25">
      <c r="A56" t="s">
        <v>1243</v>
      </c>
      <c r="B56" t="s">
        <v>1251</v>
      </c>
      <c r="C56" t="s">
        <v>1252</v>
      </c>
      <c r="D56">
        <v>0.92300000000000004</v>
      </c>
      <c r="E56">
        <v>5536</v>
      </c>
      <c r="F56">
        <v>0</v>
      </c>
      <c r="G56">
        <v>0</v>
      </c>
      <c r="H56">
        <v>0</v>
      </c>
      <c r="I56">
        <v>21993</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row>
    <row r="57" spans="1:69" x14ac:dyDescent="0.25">
      <c r="A57" t="s">
        <v>1243</v>
      </c>
      <c r="B57" t="s">
        <v>1251</v>
      </c>
      <c r="C57" t="s">
        <v>1253</v>
      </c>
      <c r="D57">
        <v>0.95799999999999996</v>
      </c>
      <c r="E57">
        <v>322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11101</v>
      </c>
      <c r="AF57">
        <v>0</v>
      </c>
      <c r="AG57">
        <v>0</v>
      </c>
      <c r="AH57">
        <v>0</v>
      </c>
      <c r="AI57">
        <v>0</v>
      </c>
      <c r="AJ57">
        <v>0</v>
      </c>
      <c r="AK57">
        <v>0</v>
      </c>
      <c r="AL57">
        <v>0</v>
      </c>
      <c r="AM57">
        <v>0</v>
      </c>
      <c r="AN57">
        <v>0</v>
      </c>
      <c r="AO57">
        <v>0</v>
      </c>
      <c r="AP57">
        <v>0</v>
      </c>
      <c r="AQ57">
        <v>0</v>
      </c>
      <c r="AR57">
        <v>0</v>
      </c>
      <c r="AS57">
        <v>0</v>
      </c>
      <c r="AT57">
        <v>0</v>
      </c>
      <c r="AU57">
        <v>0</v>
      </c>
      <c r="AV57">
        <v>0</v>
      </c>
      <c r="AW57">
        <v>7625</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row>
    <row r="58" spans="1:69" x14ac:dyDescent="0.25">
      <c r="A58" t="s">
        <v>1243</v>
      </c>
      <c r="B58" t="s">
        <v>1251</v>
      </c>
      <c r="C58" t="s">
        <v>1254</v>
      </c>
      <c r="D58">
        <v>0.96</v>
      </c>
      <c r="E58">
        <v>107</v>
      </c>
      <c r="F58">
        <v>0</v>
      </c>
      <c r="G58">
        <v>0</v>
      </c>
      <c r="H58">
        <v>0</v>
      </c>
      <c r="I58">
        <v>7360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11802</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row>
    <row r="59" spans="1:69" x14ac:dyDescent="0.25">
      <c r="A59" t="s">
        <v>1243</v>
      </c>
      <c r="B59" t="s">
        <v>1255</v>
      </c>
      <c r="C59" t="s">
        <v>1256</v>
      </c>
      <c r="D59">
        <v>0.95899999999999996</v>
      </c>
      <c r="E59">
        <v>1095</v>
      </c>
      <c r="F59">
        <v>0</v>
      </c>
      <c r="G59">
        <v>0</v>
      </c>
      <c r="H59">
        <v>0</v>
      </c>
      <c r="I59">
        <v>9664</v>
      </c>
      <c r="J59">
        <v>0</v>
      </c>
      <c r="K59">
        <v>0</v>
      </c>
      <c r="L59">
        <v>0</v>
      </c>
      <c r="M59">
        <v>0</v>
      </c>
      <c r="N59">
        <v>0</v>
      </c>
      <c r="O59">
        <v>0</v>
      </c>
      <c r="P59">
        <v>0</v>
      </c>
      <c r="Q59">
        <v>0</v>
      </c>
      <c r="R59">
        <v>0</v>
      </c>
      <c r="S59">
        <v>0</v>
      </c>
      <c r="T59">
        <v>0</v>
      </c>
      <c r="U59">
        <v>0</v>
      </c>
      <c r="V59">
        <v>0</v>
      </c>
      <c r="W59">
        <v>0</v>
      </c>
      <c r="X59">
        <v>0</v>
      </c>
      <c r="Y59">
        <v>1203</v>
      </c>
      <c r="Z59">
        <v>2927</v>
      </c>
      <c r="AA59">
        <v>5802</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8622</v>
      </c>
      <c r="AY59">
        <v>0</v>
      </c>
      <c r="AZ59">
        <v>0</v>
      </c>
      <c r="BA59">
        <v>0</v>
      </c>
      <c r="BB59">
        <v>0</v>
      </c>
      <c r="BC59">
        <v>0</v>
      </c>
      <c r="BD59">
        <v>0</v>
      </c>
      <c r="BE59">
        <v>0</v>
      </c>
      <c r="BF59">
        <v>0</v>
      </c>
      <c r="BG59">
        <v>0</v>
      </c>
      <c r="BH59">
        <v>0</v>
      </c>
      <c r="BI59">
        <v>0</v>
      </c>
      <c r="BJ59">
        <v>0</v>
      </c>
      <c r="BK59">
        <v>0</v>
      </c>
      <c r="BL59">
        <v>0</v>
      </c>
      <c r="BM59">
        <v>0</v>
      </c>
      <c r="BN59">
        <v>0</v>
      </c>
      <c r="BO59">
        <v>0</v>
      </c>
      <c r="BP59">
        <v>0</v>
      </c>
      <c r="BQ59">
        <v>0</v>
      </c>
    </row>
    <row r="60" spans="1:69" x14ac:dyDescent="0.25">
      <c r="A60" t="s">
        <v>1243</v>
      </c>
      <c r="B60" t="s">
        <v>1193</v>
      </c>
      <c r="C60" t="s">
        <v>1257</v>
      </c>
      <c r="D60">
        <v>0.99299999999999999</v>
      </c>
      <c r="E60">
        <v>0</v>
      </c>
      <c r="F60">
        <v>9769</v>
      </c>
      <c r="G60">
        <v>0</v>
      </c>
      <c r="H60">
        <v>0</v>
      </c>
      <c r="I60">
        <v>21872</v>
      </c>
      <c r="J60">
        <v>0</v>
      </c>
      <c r="K60">
        <v>0</v>
      </c>
      <c r="L60">
        <v>0</v>
      </c>
      <c r="M60">
        <v>0</v>
      </c>
      <c r="N60">
        <v>0</v>
      </c>
      <c r="O60">
        <v>12871</v>
      </c>
      <c r="P60">
        <v>0</v>
      </c>
      <c r="Q60">
        <v>0</v>
      </c>
      <c r="R60">
        <v>0</v>
      </c>
      <c r="S60">
        <v>0</v>
      </c>
      <c r="T60">
        <v>0</v>
      </c>
      <c r="U60">
        <v>14673</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row>
    <row r="61" spans="1:69" x14ac:dyDescent="0.25">
      <c r="A61" t="s">
        <v>1243</v>
      </c>
      <c r="B61" t="s">
        <v>1196</v>
      </c>
      <c r="C61" t="s">
        <v>1258</v>
      </c>
      <c r="D61">
        <v>0.94599999999999995</v>
      </c>
      <c r="E61">
        <v>0</v>
      </c>
      <c r="F61">
        <v>0</v>
      </c>
      <c r="G61">
        <v>0</v>
      </c>
      <c r="H61">
        <v>0</v>
      </c>
      <c r="I61">
        <v>10178</v>
      </c>
      <c r="J61">
        <v>0</v>
      </c>
      <c r="K61">
        <v>0</v>
      </c>
      <c r="L61">
        <v>0</v>
      </c>
      <c r="M61">
        <v>0</v>
      </c>
      <c r="N61">
        <v>0</v>
      </c>
      <c r="O61">
        <v>0</v>
      </c>
      <c r="P61">
        <v>0</v>
      </c>
      <c r="Q61">
        <v>0</v>
      </c>
      <c r="R61">
        <v>0</v>
      </c>
      <c r="S61">
        <v>0</v>
      </c>
      <c r="T61">
        <v>0</v>
      </c>
      <c r="U61">
        <v>0</v>
      </c>
      <c r="V61">
        <v>0</v>
      </c>
      <c r="W61">
        <v>0</v>
      </c>
      <c r="X61">
        <v>1495</v>
      </c>
      <c r="Y61">
        <v>0</v>
      </c>
      <c r="Z61">
        <v>0</v>
      </c>
      <c r="AA61">
        <v>0</v>
      </c>
      <c r="AB61">
        <v>0</v>
      </c>
      <c r="AC61">
        <v>0</v>
      </c>
      <c r="AD61">
        <v>0</v>
      </c>
      <c r="AE61">
        <v>0</v>
      </c>
      <c r="AF61">
        <v>0</v>
      </c>
      <c r="AG61">
        <v>0</v>
      </c>
      <c r="AH61">
        <v>0</v>
      </c>
      <c r="AI61">
        <v>0</v>
      </c>
      <c r="AJ61">
        <v>0</v>
      </c>
      <c r="AK61">
        <v>0</v>
      </c>
      <c r="AL61">
        <v>1482</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row>
    <row r="62" spans="1:69" x14ac:dyDescent="0.25">
      <c r="A62" t="s">
        <v>1243</v>
      </c>
      <c r="B62" t="s">
        <v>1259</v>
      </c>
      <c r="C62" t="s">
        <v>1260</v>
      </c>
      <c r="D62">
        <v>0.94799999999999995</v>
      </c>
      <c r="E62">
        <v>122</v>
      </c>
      <c r="F62">
        <v>0</v>
      </c>
      <c r="G62">
        <v>0</v>
      </c>
      <c r="H62">
        <v>0</v>
      </c>
      <c r="I62">
        <v>6599</v>
      </c>
      <c r="J62">
        <v>0</v>
      </c>
      <c r="K62">
        <v>0</v>
      </c>
      <c r="L62">
        <v>0</v>
      </c>
      <c r="M62">
        <v>0</v>
      </c>
      <c r="N62">
        <v>0</v>
      </c>
      <c r="O62">
        <v>0</v>
      </c>
      <c r="P62">
        <v>0</v>
      </c>
      <c r="Q62">
        <v>0</v>
      </c>
      <c r="R62">
        <v>0</v>
      </c>
      <c r="S62">
        <v>0</v>
      </c>
      <c r="T62">
        <v>1968</v>
      </c>
      <c r="U62">
        <v>0</v>
      </c>
      <c r="V62">
        <v>0</v>
      </c>
      <c r="W62">
        <v>0</v>
      </c>
      <c r="X62">
        <v>0</v>
      </c>
      <c r="Y62">
        <v>0</v>
      </c>
      <c r="Z62">
        <v>0</v>
      </c>
      <c r="AA62">
        <v>0</v>
      </c>
      <c r="AB62">
        <v>0</v>
      </c>
      <c r="AC62">
        <v>0</v>
      </c>
      <c r="AD62">
        <v>0</v>
      </c>
      <c r="AE62">
        <v>0</v>
      </c>
      <c r="AF62">
        <v>0</v>
      </c>
      <c r="AG62">
        <v>2618</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row>
    <row r="63" spans="1:69" x14ac:dyDescent="0.25">
      <c r="A63" t="s">
        <v>1243</v>
      </c>
      <c r="B63" t="s">
        <v>1185</v>
      </c>
      <c r="C63" t="s">
        <v>1261</v>
      </c>
      <c r="D63">
        <v>0.94699999999999995</v>
      </c>
      <c r="E63">
        <v>2079</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11337</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row>
    <row r="64" spans="1:69" x14ac:dyDescent="0.25">
      <c r="A64" t="s">
        <v>1243</v>
      </c>
      <c r="B64" t="s">
        <v>1262</v>
      </c>
      <c r="C64" t="s">
        <v>1263</v>
      </c>
      <c r="D64">
        <v>0.96799999999999997</v>
      </c>
      <c r="E64">
        <v>797</v>
      </c>
      <c r="F64">
        <v>873</v>
      </c>
      <c r="G64">
        <v>0</v>
      </c>
      <c r="H64">
        <v>6959</v>
      </c>
      <c r="I64">
        <v>17212</v>
      </c>
      <c r="J64">
        <v>0</v>
      </c>
      <c r="K64">
        <v>0</v>
      </c>
      <c r="L64">
        <v>0</v>
      </c>
      <c r="M64">
        <v>0</v>
      </c>
      <c r="N64">
        <v>0</v>
      </c>
      <c r="O64">
        <v>0</v>
      </c>
      <c r="P64">
        <v>0</v>
      </c>
      <c r="Q64">
        <v>0</v>
      </c>
      <c r="R64">
        <v>0</v>
      </c>
      <c r="S64">
        <v>0</v>
      </c>
      <c r="T64">
        <v>0</v>
      </c>
      <c r="U64">
        <v>1142</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row>
    <row r="65" spans="1:69" x14ac:dyDescent="0.25">
      <c r="A65" t="s">
        <v>1243</v>
      </c>
      <c r="B65" t="s">
        <v>1262</v>
      </c>
      <c r="C65" t="s">
        <v>1264</v>
      </c>
      <c r="D65">
        <v>0.98299999999999998</v>
      </c>
      <c r="E65">
        <v>0</v>
      </c>
      <c r="F65">
        <v>1805</v>
      </c>
      <c r="G65">
        <v>0</v>
      </c>
      <c r="H65">
        <v>45713</v>
      </c>
      <c r="I65">
        <v>36117</v>
      </c>
      <c r="J65">
        <v>0</v>
      </c>
      <c r="K65">
        <v>0</v>
      </c>
      <c r="L65">
        <v>0</v>
      </c>
      <c r="M65">
        <v>0</v>
      </c>
      <c r="N65">
        <v>0</v>
      </c>
      <c r="O65">
        <v>0</v>
      </c>
      <c r="P65">
        <v>0</v>
      </c>
      <c r="Q65">
        <v>0</v>
      </c>
      <c r="R65">
        <v>0</v>
      </c>
      <c r="S65">
        <v>0</v>
      </c>
      <c r="T65">
        <v>0</v>
      </c>
      <c r="U65">
        <v>3988</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row>
    <row r="66" spans="1:69" x14ac:dyDescent="0.25">
      <c r="A66" t="s">
        <v>1243</v>
      </c>
      <c r="B66" t="s">
        <v>1265</v>
      </c>
      <c r="C66" t="s">
        <v>1266</v>
      </c>
      <c r="D66">
        <v>0.97899999999999998</v>
      </c>
      <c r="E66">
        <v>0</v>
      </c>
      <c r="F66">
        <v>0</v>
      </c>
      <c r="G66">
        <v>0</v>
      </c>
      <c r="H66">
        <v>27277</v>
      </c>
      <c r="I66">
        <v>26471</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row>
    <row r="67" spans="1:69" x14ac:dyDescent="0.25">
      <c r="A67" t="s">
        <v>1243</v>
      </c>
      <c r="B67" t="s">
        <v>1265</v>
      </c>
      <c r="C67" t="s">
        <v>1267</v>
      </c>
      <c r="D67">
        <v>0.97599999999999998</v>
      </c>
      <c r="E67">
        <v>0</v>
      </c>
      <c r="F67">
        <v>501</v>
      </c>
      <c r="G67">
        <v>0</v>
      </c>
      <c r="H67">
        <v>15292</v>
      </c>
      <c r="I67">
        <v>18621</v>
      </c>
      <c r="J67">
        <v>0</v>
      </c>
      <c r="K67">
        <v>0</v>
      </c>
      <c r="L67">
        <v>0</v>
      </c>
      <c r="M67">
        <v>0</v>
      </c>
      <c r="N67">
        <v>0</v>
      </c>
      <c r="O67">
        <v>0</v>
      </c>
      <c r="P67">
        <v>0</v>
      </c>
      <c r="Q67">
        <v>0</v>
      </c>
      <c r="R67">
        <v>0</v>
      </c>
      <c r="S67">
        <v>0</v>
      </c>
      <c r="T67">
        <v>0</v>
      </c>
      <c r="U67">
        <v>1178</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row>
    <row r="68" spans="1:69" x14ac:dyDescent="0.25">
      <c r="A68" t="s">
        <v>1243</v>
      </c>
      <c r="B68" t="s">
        <v>1265</v>
      </c>
      <c r="C68" t="s">
        <v>1268</v>
      </c>
      <c r="D68">
        <v>0.98</v>
      </c>
      <c r="E68">
        <v>0</v>
      </c>
      <c r="F68">
        <v>3484</v>
      </c>
      <c r="G68">
        <v>0</v>
      </c>
      <c r="H68">
        <v>19006</v>
      </c>
      <c r="I68">
        <v>25276</v>
      </c>
      <c r="J68">
        <v>0</v>
      </c>
      <c r="K68">
        <v>0</v>
      </c>
      <c r="L68">
        <v>0</v>
      </c>
      <c r="M68">
        <v>0</v>
      </c>
      <c r="N68">
        <v>0</v>
      </c>
      <c r="O68">
        <v>0</v>
      </c>
      <c r="P68">
        <v>0</v>
      </c>
      <c r="Q68">
        <v>0</v>
      </c>
      <c r="R68">
        <v>0</v>
      </c>
      <c r="S68">
        <v>0</v>
      </c>
      <c r="T68">
        <v>0</v>
      </c>
      <c r="U68">
        <v>4337</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row>
    <row r="69" spans="1:69" x14ac:dyDescent="0.25">
      <c r="A69" t="s">
        <v>1243</v>
      </c>
      <c r="B69" t="s">
        <v>1265</v>
      </c>
      <c r="C69" t="s">
        <v>1269</v>
      </c>
      <c r="D69">
        <v>0.97599999999999998</v>
      </c>
      <c r="E69">
        <v>0</v>
      </c>
      <c r="F69">
        <v>1074</v>
      </c>
      <c r="G69">
        <v>0</v>
      </c>
      <c r="H69">
        <v>24712</v>
      </c>
      <c r="I69">
        <v>23705</v>
      </c>
      <c r="J69">
        <v>0</v>
      </c>
      <c r="K69">
        <v>0</v>
      </c>
      <c r="L69">
        <v>0</v>
      </c>
      <c r="M69">
        <v>0</v>
      </c>
      <c r="N69">
        <v>0</v>
      </c>
      <c r="O69">
        <v>0</v>
      </c>
      <c r="P69">
        <v>0</v>
      </c>
      <c r="Q69">
        <v>0</v>
      </c>
      <c r="R69">
        <v>0</v>
      </c>
      <c r="S69">
        <v>0</v>
      </c>
      <c r="T69">
        <v>0</v>
      </c>
      <c r="U69">
        <v>1900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row>
    <row r="70" spans="1:69" x14ac:dyDescent="0.25">
      <c r="A70" t="s">
        <v>1243</v>
      </c>
      <c r="B70" t="s">
        <v>1265</v>
      </c>
      <c r="C70" t="s">
        <v>1270</v>
      </c>
      <c r="D70">
        <v>0.97299999999999998</v>
      </c>
      <c r="E70">
        <v>112</v>
      </c>
      <c r="F70">
        <v>918</v>
      </c>
      <c r="G70">
        <v>0</v>
      </c>
      <c r="H70">
        <v>13151</v>
      </c>
      <c r="I70">
        <v>22608</v>
      </c>
      <c r="J70">
        <v>0</v>
      </c>
      <c r="K70">
        <v>0</v>
      </c>
      <c r="L70">
        <v>0</v>
      </c>
      <c r="M70">
        <v>0</v>
      </c>
      <c r="N70">
        <v>0</v>
      </c>
      <c r="O70">
        <v>0</v>
      </c>
      <c r="P70">
        <v>0</v>
      </c>
      <c r="Q70">
        <v>0</v>
      </c>
      <c r="R70">
        <v>0</v>
      </c>
      <c r="S70">
        <v>0</v>
      </c>
      <c r="T70">
        <v>0</v>
      </c>
      <c r="U70">
        <v>3160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row>
    <row r="71" spans="1:69" x14ac:dyDescent="0.25">
      <c r="A71" t="s">
        <v>1243</v>
      </c>
      <c r="B71" t="s">
        <v>1265</v>
      </c>
      <c r="C71" t="s">
        <v>1271</v>
      </c>
      <c r="D71">
        <v>0.96899999999999997</v>
      </c>
      <c r="E71">
        <v>211</v>
      </c>
      <c r="F71">
        <v>0</v>
      </c>
      <c r="G71">
        <v>0</v>
      </c>
      <c r="H71">
        <v>16138</v>
      </c>
      <c r="I71">
        <v>19916</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row>
    <row r="72" spans="1:69" x14ac:dyDescent="0.25">
      <c r="A72" t="s">
        <v>1243</v>
      </c>
      <c r="B72" t="s">
        <v>1265</v>
      </c>
      <c r="C72" t="s">
        <v>1272</v>
      </c>
      <c r="D72">
        <v>0.94599999999999995</v>
      </c>
      <c r="E72">
        <v>423</v>
      </c>
      <c r="F72">
        <v>1029</v>
      </c>
      <c r="G72">
        <v>0</v>
      </c>
      <c r="H72">
        <v>11138</v>
      </c>
      <c r="I72">
        <v>17199</v>
      </c>
      <c r="J72">
        <v>0</v>
      </c>
      <c r="K72">
        <v>0</v>
      </c>
      <c r="L72">
        <v>0</v>
      </c>
      <c r="M72">
        <v>0</v>
      </c>
      <c r="N72">
        <v>0</v>
      </c>
      <c r="O72">
        <v>0</v>
      </c>
      <c r="P72">
        <v>0</v>
      </c>
      <c r="Q72">
        <v>0</v>
      </c>
      <c r="R72">
        <v>0</v>
      </c>
      <c r="S72">
        <v>0</v>
      </c>
      <c r="T72">
        <v>0</v>
      </c>
      <c r="U72">
        <v>997</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row>
    <row r="73" spans="1:69" x14ac:dyDescent="0.25">
      <c r="A73" t="s">
        <v>1243</v>
      </c>
      <c r="B73" t="s">
        <v>1265</v>
      </c>
      <c r="C73" t="s">
        <v>1273</v>
      </c>
      <c r="D73">
        <v>0.97399999999999998</v>
      </c>
      <c r="E73">
        <v>0</v>
      </c>
      <c r="F73">
        <v>199</v>
      </c>
      <c r="G73">
        <v>0</v>
      </c>
      <c r="H73">
        <v>15172</v>
      </c>
      <c r="I73">
        <v>22595</v>
      </c>
      <c r="J73">
        <v>0</v>
      </c>
      <c r="K73">
        <v>0</v>
      </c>
      <c r="L73">
        <v>0</v>
      </c>
      <c r="M73">
        <v>0</v>
      </c>
      <c r="N73">
        <v>0</v>
      </c>
      <c r="O73">
        <v>0</v>
      </c>
      <c r="P73">
        <v>0</v>
      </c>
      <c r="Q73">
        <v>0</v>
      </c>
      <c r="R73">
        <v>0</v>
      </c>
      <c r="S73">
        <v>0</v>
      </c>
      <c r="T73">
        <v>0</v>
      </c>
      <c r="U73">
        <v>1564</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row>
    <row r="74" spans="1:69" x14ac:dyDescent="0.25">
      <c r="A74" t="s">
        <v>1243</v>
      </c>
      <c r="B74" t="s">
        <v>1265</v>
      </c>
      <c r="C74" t="s">
        <v>1274</v>
      </c>
      <c r="D74">
        <v>0.97</v>
      </c>
      <c r="E74">
        <v>0</v>
      </c>
      <c r="F74">
        <v>907</v>
      </c>
      <c r="G74">
        <v>0</v>
      </c>
      <c r="H74">
        <v>25360</v>
      </c>
      <c r="I74">
        <v>30068</v>
      </c>
      <c r="J74">
        <v>0</v>
      </c>
      <c r="K74">
        <v>0</v>
      </c>
      <c r="L74">
        <v>0</v>
      </c>
      <c r="M74">
        <v>0</v>
      </c>
      <c r="N74">
        <v>0</v>
      </c>
      <c r="O74">
        <v>0</v>
      </c>
      <c r="P74">
        <v>0</v>
      </c>
      <c r="Q74">
        <v>0</v>
      </c>
      <c r="R74">
        <v>0</v>
      </c>
      <c r="S74">
        <v>0</v>
      </c>
      <c r="T74">
        <v>0</v>
      </c>
      <c r="U74">
        <v>2842</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row>
    <row r="75" spans="1:69" x14ac:dyDescent="0.25">
      <c r="A75" t="s">
        <v>1243</v>
      </c>
      <c r="B75" t="s">
        <v>1265</v>
      </c>
      <c r="C75" t="s">
        <v>1275</v>
      </c>
      <c r="D75">
        <v>0.96099999999999997</v>
      </c>
      <c r="E75">
        <v>19</v>
      </c>
      <c r="F75">
        <v>0</v>
      </c>
      <c r="G75">
        <v>0</v>
      </c>
      <c r="H75">
        <v>19227</v>
      </c>
      <c r="I75">
        <v>27560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row>
    <row r="76" spans="1:69" x14ac:dyDescent="0.25">
      <c r="A76" t="s">
        <v>1243</v>
      </c>
      <c r="B76" t="s">
        <v>1265</v>
      </c>
      <c r="C76" t="s">
        <v>1276</v>
      </c>
      <c r="D76">
        <v>0.97799999999999998</v>
      </c>
      <c r="E76">
        <v>0</v>
      </c>
      <c r="F76">
        <v>2245</v>
      </c>
      <c r="G76">
        <v>0</v>
      </c>
      <c r="H76">
        <v>29338</v>
      </c>
      <c r="I76">
        <v>30398</v>
      </c>
      <c r="J76">
        <v>0</v>
      </c>
      <c r="K76">
        <v>0</v>
      </c>
      <c r="L76">
        <v>0</v>
      </c>
      <c r="M76">
        <v>0</v>
      </c>
      <c r="N76">
        <v>0</v>
      </c>
      <c r="O76">
        <v>0</v>
      </c>
      <c r="P76">
        <v>0</v>
      </c>
      <c r="Q76">
        <v>0</v>
      </c>
      <c r="R76">
        <v>0</v>
      </c>
      <c r="S76">
        <v>0</v>
      </c>
      <c r="T76">
        <v>0</v>
      </c>
      <c r="U76">
        <v>3989</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row>
    <row r="77" spans="1:69" x14ac:dyDescent="0.25">
      <c r="A77" t="s">
        <v>1243</v>
      </c>
      <c r="B77" t="s">
        <v>1185</v>
      </c>
      <c r="C77" t="s">
        <v>1277</v>
      </c>
      <c r="D77">
        <v>0.9</v>
      </c>
      <c r="E77">
        <v>1757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2021</v>
      </c>
      <c r="AU77">
        <v>0</v>
      </c>
      <c r="AV77">
        <v>0</v>
      </c>
      <c r="AW77">
        <v>13423</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row>
    <row r="78" spans="1:69" x14ac:dyDescent="0.25">
      <c r="A78" t="s">
        <v>1243</v>
      </c>
      <c r="B78" t="s">
        <v>1185</v>
      </c>
      <c r="C78" t="s">
        <v>1278</v>
      </c>
      <c r="D78">
        <v>0.91300000000000003</v>
      </c>
      <c r="E78">
        <v>2401</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809</v>
      </c>
      <c r="AL78">
        <v>0</v>
      </c>
      <c r="AM78">
        <v>0</v>
      </c>
      <c r="AN78">
        <v>0</v>
      </c>
      <c r="AO78">
        <v>0</v>
      </c>
      <c r="AP78">
        <v>0</v>
      </c>
      <c r="AQ78">
        <v>0</v>
      </c>
      <c r="AR78">
        <v>0</v>
      </c>
      <c r="AS78">
        <v>0</v>
      </c>
      <c r="AT78">
        <v>2609</v>
      </c>
      <c r="AU78">
        <v>0</v>
      </c>
      <c r="AV78">
        <v>0</v>
      </c>
      <c r="AW78">
        <v>14787</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row>
    <row r="79" spans="1:69" x14ac:dyDescent="0.25">
      <c r="A79" t="s">
        <v>1243</v>
      </c>
      <c r="B79" t="s">
        <v>1279</v>
      </c>
      <c r="C79" t="s">
        <v>1280</v>
      </c>
      <c r="D79">
        <v>0.96099999999999997</v>
      </c>
      <c r="E79">
        <v>1552</v>
      </c>
      <c r="F79">
        <v>2351</v>
      </c>
      <c r="G79">
        <v>0</v>
      </c>
      <c r="H79">
        <v>0</v>
      </c>
      <c r="I79">
        <v>5044</v>
      </c>
      <c r="J79">
        <v>0</v>
      </c>
      <c r="K79">
        <v>0</v>
      </c>
      <c r="L79">
        <v>0</v>
      </c>
      <c r="M79">
        <v>0</v>
      </c>
      <c r="N79">
        <v>0</v>
      </c>
      <c r="O79">
        <v>0</v>
      </c>
      <c r="P79">
        <v>0</v>
      </c>
      <c r="Q79">
        <v>0</v>
      </c>
      <c r="R79">
        <v>0</v>
      </c>
      <c r="S79">
        <v>0</v>
      </c>
      <c r="T79">
        <v>0</v>
      </c>
      <c r="U79">
        <v>295</v>
      </c>
      <c r="V79">
        <v>0</v>
      </c>
      <c r="W79">
        <v>0</v>
      </c>
      <c r="X79">
        <v>0</v>
      </c>
      <c r="Y79">
        <v>0</v>
      </c>
      <c r="Z79">
        <v>0</v>
      </c>
      <c r="AA79">
        <v>0</v>
      </c>
      <c r="AB79">
        <v>0</v>
      </c>
      <c r="AC79">
        <v>0</v>
      </c>
      <c r="AD79">
        <v>0</v>
      </c>
      <c r="AE79">
        <v>0</v>
      </c>
      <c r="AF79">
        <v>0</v>
      </c>
      <c r="AG79">
        <v>0</v>
      </c>
      <c r="AH79">
        <v>0</v>
      </c>
      <c r="AI79">
        <v>3408</v>
      </c>
      <c r="AJ79">
        <v>0</v>
      </c>
      <c r="AK79">
        <v>0</v>
      </c>
      <c r="AL79">
        <v>0</v>
      </c>
      <c r="AM79">
        <v>0</v>
      </c>
      <c r="AN79">
        <v>0</v>
      </c>
      <c r="AO79">
        <v>0</v>
      </c>
      <c r="AP79">
        <v>0</v>
      </c>
      <c r="AQ79">
        <v>0</v>
      </c>
      <c r="AR79">
        <v>0</v>
      </c>
      <c r="AS79">
        <v>0</v>
      </c>
      <c r="AT79">
        <v>0</v>
      </c>
      <c r="AU79">
        <v>0</v>
      </c>
      <c r="AV79">
        <v>0</v>
      </c>
      <c r="AW79">
        <v>11036</v>
      </c>
      <c r="AX79">
        <v>0</v>
      </c>
      <c r="AY79">
        <v>0</v>
      </c>
      <c r="AZ79">
        <v>0</v>
      </c>
      <c r="BA79">
        <v>15791</v>
      </c>
      <c r="BB79">
        <v>0</v>
      </c>
      <c r="BC79">
        <v>0</v>
      </c>
      <c r="BD79">
        <v>0</v>
      </c>
      <c r="BE79">
        <v>0</v>
      </c>
      <c r="BF79">
        <v>0</v>
      </c>
      <c r="BG79">
        <v>0</v>
      </c>
      <c r="BH79">
        <v>0</v>
      </c>
      <c r="BI79">
        <v>0</v>
      </c>
      <c r="BJ79">
        <v>0</v>
      </c>
      <c r="BK79">
        <v>0</v>
      </c>
      <c r="BL79">
        <v>0</v>
      </c>
      <c r="BM79">
        <v>0</v>
      </c>
      <c r="BN79">
        <v>0</v>
      </c>
      <c r="BO79">
        <v>0</v>
      </c>
      <c r="BP79">
        <v>0</v>
      </c>
      <c r="BQ79">
        <v>0</v>
      </c>
    </row>
    <row r="80" spans="1:69" x14ac:dyDescent="0.25">
      <c r="A80" t="s">
        <v>1243</v>
      </c>
      <c r="B80" t="s">
        <v>1193</v>
      </c>
      <c r="C80" t="s">
        <v>1281</v>
      </c>
      <c r="D80">
        <v>0.99099999999999999</v>
      </c>
      <c r="E80">
        <v>643</v>
      </c>
      <c r="F80">
        <v>7729</v>
      </c>
      <c r="G80">
        <v>0</v>
      </c>
      <c r="H80">
        <v>0</v>
      </c>
      <c r="I80">
        <v>15556</v>
      </c>
      <c r="J80">
        <v>0</v>
      </c>
      <c r="K80">
        <v>0</v>
      </c>
      <c r="L80">
        <v>0</v>
      </c>
      <c r="M80">
        <v>0</v>
      </c>
      <c r="N80">
        <v>0</v>
      </c>
      <c r="O80">
        <v>0</v>
      </c>
      <c r="P80">
        <v>0</v>
      </c>
      <c r="Q80">
        <v>0</v>
      </c>
      <c r="R80">
        <v>0</v>
      </c>
      <c r="S80">
        <v>0</v>
      </c>
      <c r="T80">
        <v>0</v>
      </c>
      <c r="U80">
        <v>10914</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row>
    <row r="81" spans="1:69" x14ac:dyDescent="0.25">
      <c r="A81" t="s">
        <v>1243</v>
      </c>
      <c r="B81" t="s">
        <v>1259</v>
      </c>
      <c r="C81" t="s">
        <v>1282</v>
      </c>
      <c r="D81">
        <v>0.98</v>
      </c>
      <c r="E81">
        <v>21335</v>
      </c>
      <c r="F81">
        <v>0</v>
      </c>
      <c r="G81">
        <v>0</v>
      </c>
      <c r="H81">
        <v>0</v>
      </c>
      <c r="I81">
        <v>81613</v>
      </c>
      <c r="J81">
        <v>0</v>
      </c>
      <c r="K81">
        <v>0</v>
      </c>
      <c r="L81">
        <v>0</v>
      </c>
      <c r="M81">
        <v>0</v>
      </c>
      <c r="N81">
        <v>0</v>
      </c>
      <c r="O81">
        <v>0</v>
      </c>
      <c r="P81">
        <v>0</v>
      </c>
      <c r="Q81">
        <v>0</v>
      </c>
      <c r="R81">
        <v>0</v>
      </c>
      <c r="S81">
        <v>0</v>
      </c>
      <c r="T81">
        <v>0</v>
      </c>
      <c r="U81">
        <v>0</v>
      </c>
      <c r="V81">
        <v>0</v>
      </c>
      <c r="W81">
        <v>0</v>
      </c>
      <c r="X81">
        <v>0</v>
      </c>
      <c r="Y81">
        <v>0</v>
      </c>
      <c r="Z81">
        <v>0</v>
      </c>
      <c r="AA81">
        <v>0</v>
      </c>
      <c r="AB81">
        <v>0</v>
      </c>
      <c r="AC81">
        <v>0</v>
      </c>
      <c r="AD81">
        <v>45645</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57936</v>
      </c>
      <c r="BB81">
        <v>0</v>
      </c>
      <c r="BC81">
        <v>0</v>
      </c>
      <c r="BD81">
        <v>0</v>
      </c>
      <c r="BE81">
        <v>0</v>
      </c>
      <c r="BF81">
        <v>0</v>
      </c>
      <c r="BG81">
        <v>0</v>
      </c>
      <c r="BH81">
        <v>0</v>
      </c>
      <c r="BI81">
        <v>0</v>
      </c>
      <c r="BJ81">
        <v>0</v>
      </c>
      <c r="BK81">
        <v>0</v>
      </c>
      <c r="BL81">
        <v>0</v>
      </c>
      <c r="BM81">
        <v>0</v>
      </c>
      <c r="BN81">
        <v>0</v>
      </c>
      <c r="BO81">
        <v>0</v>
      </c>
      <c r="BP81">
        <v>0</v>
      </c>
      <c r="BQ8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J7" sqref="J7"/>
    </sheetView>
  </sheetViews>
  <sheetFormatPr defaultColWidth="11" defaultRowHeight="15.75" x14ac:dyDescent="0.25"/>
  <cols>
    <col min="1" max="1" width="14.125" customWidth="1"/>
    <col min="2" max="2" width="16.5" customWidth="1"/>
    <col min="3" max="3" width="15.875" bestFit="1" customWidth="1"/>
    <col min="4" max="4" width="14.125" bestFit="1" customWidth="1"/>
    <col min="5" max="6" width="12.125" bestFit="1" customWidth="1"/>
  </cols>
  <sheetData>
    <row r="1" spans="1:16" ht="18.75" x14ac:dyDescent="0.25">
      <c r="A1" s="1" t="s">
        <v>1283</v>
      </c>
      <c r="B1" s="3"/>
      <c r="C1" s="3"/>
      <c r="D1" s="3"/>
      <c r="E1" s="3"/>
      <c r="F1" s="3"/>
      <c r="G1" s="3"/>
      <c r="H1" s="3"/>
      <c r="I1" s="3"/>
      <c r="J1" s="3"/>
      <c r="K1" s="3"/>
      <c r="L1" s="3"/>
      <c r="M1" s="3"/>
      <c r="N1" s="3"/>
      <c r="O1" s="3"/>
      <c r="P1" s="3"/>
    </row>
    <row r="2" spans="1:16" x14ac:dyDescent="0.25">
      <c r="A2" s="3"/>
      <c r="B2" s="3"/>
      <c r="C2" s="3"/>
      <c r="D2" s="3"/>
      <c r="E2" s="3"/>
      <c r="F2" s="3"/>
      <c r="G2" s="3"/>
      <c r="H2" s="3"/>
      <c r="I2" s="3"/>
      <c r="J2" s="3"/>
      <c r="K2" s="3"/>
      <c r="L2" s="3"/>
      <c r="M2" s="3"/>
      <c r="N2" s="3"/>
      <c r="O2" s="3"/>
      <c r="P2" s="3"/>
    </row>
    <row r="3" spans="1:16" x14ac:dyDescent="0.25">
      <c r="A3" s="3"/>
      <c r="B3" s="3"/>
      <c r="C3" s="3"/>
      <c r="D3" s="3"/>
      <c r="E3" s="3"/>
      <c r="F3" s="3"/>
      <c r="G3" s="3"/>
      <c r="H3" s="3"/>
      <c r="I3" s="3"/>
      <c r="J3" s="3"/>
      <c r="K3" s="3"/>
      <c r="L3" s="3"/>
      <c r="M3" s="3"/>
      <c r="N3" s="3"/>
      <c r="O3" s="3"/>
      <c r="P3" s="3"/>
    </row>
    <row r="4" spans="1:16" ht="31.5" x14ac:dyDescent="0.25">
      <c r="A4" s="140" t="s">
        <v>1284</v>
      </c>
      <c r="B4" s="140" t="s">
        <v>1285</v>
      </c>
      <c r="C4" s="142" t="s">
        <v>1286</v>
      </c>
      <c r="D4" s="142" t="s">
        <v>1287</v>
      </c>
      <c r="E4" s="140" t="s">
        <v>816</v>
      </c>
      <c r="F4" s="140" t="s">
        <v>817</v>
      </c>
      <c r="G4" s="3"/>
      <c r="H4" s="3"/>
      <c r="I4" s="3"/>
      <c r="J4" s="3"/>
      <c r="K4" s="3"/>
      <c r="L4" s="3"/>
      <c r="M4" s="3"/>
      <c r="N4" s="3"/>
      <c r="O4" s="3"/>
      <c r="P4" s="3"/>
    </row>
    <row r="5" spans="1:16" x14ac:dyDescent="0.25">
      <c r="A5" s="46" t="s">
        <v>747</v>
      </c>
      <c r="B5" s="3" t="s">
        <v>1196</v>
      </c>
      <c r="C5" s="46">
        <v>13</v>
      </c>
      <c r="D5" s="46">
        <v>643</v>
      </c>
      <c r="E5" s="159">
        <v>2.1037485822031601E-10</v>
      </c>
      <c r="F5" s="159">
        <v>6.1008708883891699E-9</v>
      </c>
      <c r="G5" s="3"/>
      <c r="H5" s="3"/>
      <c r="I5" s="3"/>
      <c r="J5" s="3"/>
      <c r="K5" s="3"/>
      <c r="L5" s="3"/>
      <c r="M5" s="3"/>
      <c r="N5" s="3"/>
      <c r="O5" s="3"/>
      <c r="P5" s="3"/>
    </row>
    <row r="6" spans="1:16" x14ac:dyDescent="0.25">
      <c r="A6" s="46" t="s">
        <v>762</v>
      </c>
      <c r="B6" s="3" t="s">
        <v>1175</v>
      </c>
      <c r="C6" s="46">
        <v>5</v>
      </c>
      <c r="D6" s="46">
        <v>153</v>
      </c>
      <c r="E6" s="159">
        <v>1.22089515746279E-7</v>
      </c>
      <c r="F6" s="159">
        <v>1.77029797832104E-6</v>
      </c>
      <c r="G6" s="3"/>
      <c r="H6" s="3"/>
      <c r="I6" s="3"/>
      <c r="J6" s="3"/>
      <c r="K6" s="3"/>
      <c r="L6" s="3"/>
      <c r="M6" s="3"/>
      <c r="N6" s="3"/>
      <c r="O6" s="3"/>
      <c r="P6" s="3"/>
    </row>
    <row r="7" spans="1:16" x14ac:dyDescent="0.25">
      <c r="A7" s="46" t="s">
        <v>759</v>
      </c>
      <c r="B7" s="3" t="s">
        <v>1265</v>
      </c>
      <c r="C7" s="46">
        <v>11</v>
      </c>
      <c r="D7" s="46">
        <v>463</v>
      </c>
      <c r="E7" s="159">
        <v>1.1912975967277799E-6</v>
      </c>
      <c r="F7" s="159">
        <v>1.15158767683685E-5</v>
      </c>
      <c r="G7" s="3"/>
      <c r="H7" s="3"/>
      <c r="I7" s="3"/>
      <c r="J7" s="3"/>
      <c r="K7" s="3"/>
      <c r="L7" s="3"/>
      <c r="M7" s="3"/>
      <c r="N7" s="3"/>
      <c r="O7" s="3"/>
      <c r="P7" s="3"/>
    </row>
    <row r="8" spans="1:16" x14ac:dyDescent="0.25">
      <c r="A8" s="46" t="s">
        <v>747</v>
      </c>
      <c r="B8" s="46" t="s">
        <v>1288</v>
      </c>
      <c r="C8" s="46">
        <v>3</v>
      </c>
      <c r="D8" s="46">
        <v>60</v>
      </c>
      <c r="E8" s="46">
        <v>4.0580783700929098E-4</v>
      </c>
      <c r="F8" s="46">
        <v>2.9421068183173599E-3</v>
      </c>
      <c r="G8" s="3"/>
      <c r="H8" s="3"/>
      <c r="I8" s="3"/>
      <c r="J8" s="3"/>
      <c r="K8" s="3"/>
      <c r="L8" s="3"/>
      <c r="M8" s="3"/>
      <c r="N8" s="3"/>
      <c r="O8" s="3"/>
      <c r="P8" s="3"/>
    </row>
    <row r="9" spans="1:16" x14ac:dyDescent="0.25">
      <c r="A9" s="46" t="s">
        <v>759</v>
      </c>
      <c r="B9" s="3" t="s">
        <v>1193</v>
      </c>
      <c r="C9" s="46">
        <v>3</v>
      </c>
      <c r="D9" s="46">
        <v>51</v>
      </c>
      <c r="E9" s="46">
        <v>1.1315231113332199E-3</v>
      </c>
      <c r="F9" s="46">
        <v>6.5628340457326798E-3</v>
      </c>
      <c r="G9" s="3"/>
      <c r="H9" s="3"/>
      <c r="I9" s="3"/>
      <c r="J9" s="3"/>
      <c r="K9" s="3"/>
      <c r="L9" s="3"/>
      <c r="M9" s="3"/>
      <c r="N9" s="3"/>
      <c r="O9" s="3"/>
      <c r="P9" s="3"/>
    </row>
    <row r="10" spans="1:16" x14ac:dyDescent="0.25">
      <c r="A10" s="3" t="s">
        <v>778</v>
      </c>
      <c r="B10" s="3" t="s">
        <v>1227</v>
      </c>
      <c r="C10" s="3">
        <v>4</v>
      </c>
      <c r="D10" s="3">
        <v>406</v>
      </c>
      <c r="E10" s="3">
        <v>8.8725814125708395E-3</v>
      </c>
      <c r="F10" s="3">
        <v>4.2884143494092399E-2</v>
      </c>
      <c r="G10" s="3"/>
      <c r="H10" s="3"/>
      <c r="I10" s="3"/>
      <c r="J10" s="3"/>
      <c r="K10" s="3"/>
      <c r="L10" s="3"/>
      <c r="M10" s="3"/>
      <c r="N10" s="3"/>
      <c r="O10" s="3"/>
      <c r="P10" s="3"/>
    </row>
    <row r="11" spans="1:16" x14ac:dyDescent="0.25">
      <c r="A11" s="3" t="s">
        <v>778</v>
      </c>
      <c r="B11" s="3" t="s">
        <v>1234</v>
      </c>
      <c r="C11" s="3">
        <v>5</v>
      </c>
      <c r="D11" s="3">
        <v>765</v>
      </c>
      <c r="E11" s="3">
        <v>1.7710053371131001E-2</v>
      </c>
      <c r="F11" s="3">
        <v>7.3370221108971401E-2</v>
      </c>
      <c r="G11" s="3"/>
      <c r="H11" s="3"/>
      <c r="I11" s="3"/>
      <c r="J11" s="3"/>
      <c r="K11" s="3"/>
      <c r="L11" s="3"/>
      <c r="M11" s="3"/>
      <c r="N11" s="3"/>
      <c r="O11" s="3"/>
      <c r="P11" s="3"/>
    </row>
    <row r="12" spans="1:16" x14ac:dyDescent="0.25">
      <c r="A12" s="46" t="s">
        <v>759</v>
      </c>
      <c r="B12" s="3" t="s">
        <v>1175</v>
      </c>
      <c r="C12" s="3">
        <v>3</v>
      </c>
      <c r="D12" s="3">
        <v>153</v>
      </c>
      <c r="E12" s="3">
        <v>2.39905238831159E-2</v>
      </c>
      <c r="F12" s="3">
        <v>8.2477365117759993E-2</v>
      </c>
      <c r="G12" s="3"/>
      <c r="H12" s="3"/>
      <c r="I12" s="3"/>
      <c r="J12" s="3"/>
      <c r="K12" s="3"/>
      <c r="L12" s="3"/>
      <c r="M12" s="3"/>
      <c r="N12" s="3"/>
      <c r="O12" s="3"/>
      <c r="P12" s="3"/>
    </row>
    <row r="13" spans="1:16" x14ac:dyDescent="0.25">
      <c r="A13" s="3" t="s">
        <v>762</v>
      </c>
      <c r="B13" s="3" t="s">
        <v>1181</v>
      </c>
      <c r="C13" s="3">
        <v>2</v>
      </c>
      <c r="D13" s="3">
        <v>261</v>
      </c>
      <c r="E13" s="3">
        <v>2.5596423657235901E-2</v>
      </c>
      <c r="F13" s="3">
        <v>8.2477365117759993E-2</v>
      </c>
      <c r="G13" s="3"/>
      <c r="H13" s="3"/>
      <c r="I13" s="3"/>
      <c r="J13" s="3"/>
      <c r="K13" s="3"/>
      <c r="L13" s="3"/>
      <c r="M13" s="3"/>
      <c r="N13" s="3"/>
      <c r="O13" s="3"/>
      <c r="P13" s="3"/>
    </row>
    <row r="14" spans="1:16" x14ac:dyDescent="0.25">
      <c r="A14" s="46" t="s">
        <v>759</v>
      </c>
      <c r="B14" s="3" t="s">
        <v>1251</v>
      </c>
      <c r="C14" s="3">
        <v>3</v>
      </c>
      <c r="D14" s="3">
        <v>202</v>
      </c>
      <c r="E14" s="3">
        <v>4.8507961558352498E-2</v>
      </c>
      <c r="F14" s="3">
        <v>0.140673088519222</v>
      </c>
      <c r="G14" s="3"/>
      <c r="H14" s="3"/>
      <c r="I14" s="3"/>
      <c r="J14" s="3"/>
      <c r="K14" s="3"/>
      <c r="L14" s="3"/>
      <c r="M14" s="3"/>
      <c r="N14" s="3"/>
      <c r="O14" s="3"/>
      <c r="P14" s="3"/>
    </row>
    <row r="15" spans="1:16" x14ac:dyDescent="0.25">
      <c r="A15" s="3" t="s">
        <v>747</v>
      </c>
      <c r="B15" s="3" t="s">
        <v>1190</v>
      </c>
      <c r="C15" s="3">
        <v>1</v>
      </c>
      <c r="D15" s="3">
        <v>44</v>
      </c>
      <c r="E15" s="3">
        <v>0.103584332171595</v>
      </c>
      <c r="F15" s="3">
        <v>0.27308596663420398</v>
      </c>
      <c r="G15" s="3"/>
      <c r="H15" s="3"/>
      <c r="I15" s="3"/>
      <c r="J15" s="3"/>
      <c r="K15" s="3"/>
      <c r="L15" s="3"/>
      <c r="M15" s="3"/>
      <c r="N15" s="3"/>
      <c r="O15" s="3"/>
      <c r="P15" s="3"/>
    </row>
    <row r="16" spans="1:16" x14ac:dyDescent="0.25">
      <c r="A16" s="3" t="s">
        <v>778</v>
      </c>
      <c r="B16" s="3" t="s">
        <v>1218</v>
      </c>
      <c r="C16" s="3">
        <v>1</v>
      </c>
      <c r="D16" s="3">
        <v>62</v>
      </c>
      <c r="E16" s="3">
        <v>0.122865755295896</v>
      </c>
      <c r="F16" s="3">
        <v>0.27408514642930698</v>
      </c>
      <c r="G16" s="3"/>
      <c r="H16" s="3"/>
      <c r="I16" s="3"/>
      <c r="J16" s="3"/>
      <c r="K16" s="3"/>
      <c r="L16" s="3"/>
      <c r="M16" s="3"/>
      <c r="N16" s="3"/>
      <c r="O16" s="3"/>
      <c r="P16" s="3"/>
    </row>
    <row r="17" spans="1:16" x14ac:dyDescent="0.25">
      <c r="A17" s="3" t="s">
        <v>747</v>
      </c>
      <c r="B17" s="3" t="s">
        <v>1193</v>
      </c>
      <c r="C17" s="3">
        <v>1</v>
      </c>
      <c r="D17" s="3">
        <v>51</v>
      </c>
      <c r="E17" s="3">
        <v>0.119092872463422</v>
      </c>
      <c r="F17" s="3">
        <v>0.27408514642930698</v>
      </c>
      <c r="G17" s="3"/>
      <c r="H17" s="3"/>
      <c r="I17" s="3"/>
      <c r="J17" s="3"/>
      <c r="K17" s="3"/>
      <c r="L17" s="3"/>
      <c r="M17" s="3"/>
      <c r="N17" s="3"/>
      <c r="O17" s="3"/>
      <c r="P17" s="3"/>
    </row>
    <row r="18" spans="1:16" x14ac:dyDescent="0.25">
      <c r="A18" s="3" t="s">
        <v>778</v>
      </c>
      <c r="B18" s="3" t="s">
        <v>1196</v>
      </c>
      <c r="C18" s="3">
        <v>3</v>
      </c>
      <c r="D18" s="3">
        <v>643</v>
      </c>
      <c r="E18" s="3">
        <v>0.14842071943686999</v>
      </c>
      <c r="F18" s="3">
        <v>0.30744291883351599</v>
      </c>
      <c r="G18" s="3"/>
      <c r="H18" s="3"/>
      <c r="I18" s="3"/>
      <c r="J18" s="3"/>
      <c r="K18" s="3"/>
      <c r="L18" s="3"/>
      <c r="M18" s="3"/>
      <c r="N18" s="3"/>
      <c r="O18" s="3"/>
      <c r="P18" s="3"/>
    </row>
    <row r="19" spans="1:16" x14ac:dyDescent="0.25">
      <c r="A19" s="46" t="s">
        <v>759</v>
      </c>
      <c r="B19" s="3" t="s">
        <v>1185</v>
      </c>
      <c r="C19" s="3">
        <v>3</v>
      </c>
      <c r="D19" s="3">
        <v>403</v>
      </c>
      <c r="E19" s="3">
        <v>0.22594054076393399</v>
      </c>
      <c r="F19" s="3">
        <v>0.38542798130318101</v>
      </c>
      <c r="G19" s="3"/>
      <c r="H19" s="3"/>
      <c r="I19" s="3"/>
      <c r="J19" s="3"/>
      <c r="K19" s="3"/>
      <c r="L19" s="3"/>
      <c r="M19" s="3"/>
      <c r="N19" s="3"/>
      <c r="O19" s="3"/>
      <c r="P19" s="3"/>
    </row>
    <row r="20" spans="1:16" x14ac:dyDescent="0.25">
      <c r="A20" s="3" t="s">
        <v>778</v>
      </c>
      <c r="B20" s="3" t="s">
        <v>1220</v>
      </c>
      <c r="C20" s="3">
        <v>1</v>
      </c>
      <c r="D20" s="3">
        <v>118</v>
      </c>
      <c r="E20" s="3">
        <v>0.22149437154496199</v>
      </c>
      <c r="F20" s="3">
        <v>0.38542798130318101</v>
      </c>
      <c r="G20" s="3"/>
      <c r="H20" s="3"/>
      <c r="I20" s="3"/>
      <c r="J20" s="3"/>
      <c r="K20" s="3"/>
      <c r="L20" s="3"/>
      <c r="M20" s="3"/>
      <c r="N20" s="3"/>
      <c r="O20" s="3"/>
      <c r="P20" s="3"/>
    </row>
    <row r="21" spans="1:16" x14ac:dyDescent="0.25">
      <c r="A21" s="3" t="s">
        <v>747</v>
      </c>
      <c r="B21" s="3" t="s">
        <v>1211</v>
      </c>
      <c r="C21" s="3">
        <v>1</v>
      </c>
      <c r="D21" s="3">
        <v>98</v>
      </c>
      <c r="E21" s="3">
        <v>0.216807652707319</v>
      </c>
      <c r="F21" s="3">
        <v>0.38542798130318101</v>
      </c>
      <c r="G21" s="3"/>
      <c r="H21" s="3"/>
      <c r="I21" s="3"/>
      <c r="J21" s="3"/>
      <c r="K21" s="3"/>
      <c r="L21" s="3"/>
      <c r="M21" s="3"/>
      <c r="N21" s="3"/>
      <c r="O21" s="3"/>
      <c r="P21" s="3"/>
    </row>
    <row r="22" spans="1:16" x14ac:dyDescent="0.25">
      <c r="A22" s="46" t="s">
        <v>759</v>
      </c>
      <c r="B22" s="3" t="s">
        <v>1262</v>
      </c>
      <c r="C22" s="3">
        <v>2</v>
      </c>
      <c r="D22" s="3">
        <v>234</v>
      </c>
      <c r="E22" s="3">
        <v>0.24766593848027901</v>
      </c>
      <c r="F22" s="3">
        <v>0.39901734532933802</v>
      </c>
      <c r="G22" s="3"/>
      <c r="H22" s="3"/>
      <c r="I22" s="3"/>
      <c r="J22" s="3"/>
      <c r="K22" s="3"/>
      <c r="L22" s="3"/>
      <c r="M22" s="3"/>
      <c r="N22" s="3"/>
      <c r="O22" s="3"/>
      <c r="P22" s="3"/>
    </row>
    <row r="23" spans="1:16" x14ac:dyDescent="0.25">
      <c r="A23" s="46" t="s">
        <v>759</v>
      </c>
      <c r="B23" s="3" t="s">
        <v>1247</v>
      </c>
      <c r="C23" s="3">
        <v>1</v>
      </c>
      <c r="D23" s="3">
        <v>80</v>
      </c>
      <c r="E23" s="3">
        <v>0.280398116735045</v>
      </c>
      <c r="F23" s="3">
        <v>0.42797607291138401</v>
      </c>
      <c r="G23" s="3"/>
      <c r="H23" s="3"/>
      <c r="I23" s="3"/>
      <c r="J23" s="3"/>
      <c r="K23" s="3"/>
      <c r="L23" s="3"/>
      <c r="M23" s="3"/>
      <c r="N23" s="3"/>
      <c r="O23" s="3"/>
      <c r="P23" s="3"/>
    </row>
    <row r="24" spans="1:16" x14ac:dyDescent="0.25">
      <c r="A24" s="3" t="s">
        <v>762</v>
      </c>
      <c r="B24" s="3" t="s">
        <v>1185</v>
      </c>
      <c r="C24" s="3">
        <v>1</v>
      </c>
      <c r="D24" s="3">
        <v>403</v>
      </c>
      <c r="E24" s="3">
        <v>0.33604325068037599</v>
      </c>
      <c r="F24" s="3">
        <v>0.48726271348654498</v>
      </c>
      <c r="G24" s="3"/>
      <c r="H24" s="3"/>
      <c r="I24" s="3"/>
      <c r="J24" s="3"/>
      <c r="K24" s="3"/>
      <c r="L24" s="3"/>
      <c r="M24" s="3"/>
      <c r="N24" s="3"/>
      <c r="O24" s="3"/>
      <c r="P24" s="3"/>
    </row>
    <row r="25" spans="1:16" x14ac:dyDescent="0.25">
      <c r="A25" s="46" t="s">
        <v>759</v>
      </c>
      <c r="B25" s="3" t="s">
        <v>1196</v>
      </c>
      <c r="C25" s="3">
        <v>3</v>
      </c>
      <c r="D25" s="3">
        <v>643</v>
      </c>
      <c r="E25" s="3">
        <v>0.49495706429754899</v>
      </c>
      <c r="F25" s="3">
        <v>0.63461857086453599</v>
      </c>
      <c r="G25" s="3"/>
      <c r="H25" s="3"/>
      <c r="I25" s="3"/>
      <c r="J25" s="3"/>
      <c r="K25" s="3"/>
      <c r="L25" s="3"/>
      <c r="M25" s="3"/>
      <c r="N25" s="3"/>
      <c r="O25" s="3"/>
      <c r="P25" s="3"/>
    </row>
    <row r="26" spans="1:16" x14ac:dyDescent="0.25">
      <c r="A26" s="46" t="s">
        <v>759</v>
      </c>
      <c r="B26" s="3" t="s">
        <v>1244</v>
      </c>
      <c r="C26" s="3">
        <v>1</v>
      </c>
      <c r="D26" s="3">
        <v>177</v>
      </c>
      <c r="E26" s="3">
        <v>0.51928987089131495</v>
      </c>
      <c r="F26" s="3">
        <v>0.63461857086453599</v>
      </c>
      <c r="G26" s="3"/>
      <c r="H26" s="3"/>
      <c r="I26" s="3"/>
      <c r="J26" s="3"/>
      <c r="K26" s="3"/>
      <c r="L26" s="3"/>
      <c r="M26" s="3"/>
      <c r="N26" s="3"/>
      <c r="O26" s="3"/>
      <c r="P26" s="3"/>
    </row>
    <row r="27" spans="1:16" x14ac:dyDescent="0.25">
      <c r="A27" s="3" t="s">
        <v>778</v>
      </c>
      <c r="B27" s="3" t="s">
        <v>1222</v>
      </c>
      <c r="C27" s="3">
        <v>1</v>
      </c>
      <c r="D27" s="3">
        <v>336</v>
      </c>
      <c r="E27" s="3">
        <v>0.51464402363045003</v>
      </c>
      <c r="F27" s="3">
        <v>0.63461857086453599</v>
      </c>
      <c r="G27" s="3"/>
      <c r="H27" s="3"/>
      <c r="I27" s="3"/>
      <c r="J27" s="3"/>
      <c r="K27" s="3"/>
      <c r="L27" s="3"/>
      <c r="M27" s="3"/>
      <c r="N27" s="3"/>
      <c r="O27" s="3"/>
      <c r="P27" s="3"/>
    </row>
    <row r="28" spans="1:16" x14ac:dyDescent="0.25">
      <c r="A28" s="3" t="s">
        <v>778</v>
      </c>
      <c r="B28" s="3" t="s">
        <v>1240</v>
      </c>
      <c r="C28" s="3">
        <v>1</v>
      </c>
      <c r="D28" s="3">
        <v>346</v>
      </c>
      <c r="E28" s="3">
        <v>0.52520157588789196</v>
      </c>
      <c r="F28" s="3">
        <v>0.63461857086453599</v>
      </c>
      <c r="G28" s="3"/>
      <c r="H28" s="3"/>
      <c r="I28" s="3"/>
      <c r="J28" s="3"/>
      <c r="K28" s="3"/>
      <c r="L28" s="3"/>
      <c r="M28" s="3"/>
      <c r="N28" s="3"/>
      <c r="O28" s="3"/>
      <c r="P28" s="3"/>
    </row>
    <row r="29" spans="1:16" x14ac:dyDescent="0.25">
      <c r="A29" s="46" t="s">
        <v>759</v>
      </c>
      <c r="B29" s="3" t="s">
        <v>1181</v>
      </c>
      <c r="C29" s="3">
        <v>1</v>
      </c>
      <c r="D29" s="3">
        <v>261</v>
      </c>
      <c r="E29" s="3">
        <v>0.66239741447556999</v>
      </c>
      <c r="F29" s="3">
        <v>0.73882788537659805</v>
      </c>
      <c r="G29" s="3"/>
      <c r="H29" s="3"/>
      <c r="I29" s="3"/>
      <c r="J29" s="3"/>
      <c r="K29" s="3"/>
      <c r="L29" s="3"/>
      <c r="M29" s="3"/>
      <c r="N29" s="3"/>
      <c r="O29" s="3"/>
      <c r="P29" s="3"/>
    </row>
    <row r="30" spans="1:16" x14ac:dyDescent="0.25">
      <c r="A30" s="3" t="s">
        <v>778</v>
      </c>
      <c r="B30" s="3" t="s">
        <v>1232</v>
      </c>
      <c r="C30" s="3">
        <v>1</v>
      </c>
      <c r="D30" s="3">
        <v>474</v>
      </c>
      <c r="E30" s="3">
        <v>0.64260286264913102</v>
      </c>
      <c r="F30" s="3">
        <v>0.73882788537659805</v>
      </c>
      <c r="G30" s="3"/>
      <c r="H30" s="3"/>
      <c r="I30" s="3"/>
      <c r="J30" s="3"/>
      <c r="K30" s="3"/>
      <c r="L30" s="3"/>
      <c r="M30" s="3"/>
      <c r="N30" s="3"/>
      <c r="O30" s="3"/>
      <c r="P30" s="3"/>
    </row>
    <row r="31" spans="1:16" x14ac:dyDescent="0.25">
      <c r="A31" s="46" t="s">
        <v>759</v>
      </c>
      <c r="B31" s="3" t="s">
        <v>1240</v>
      </c>
      <c r="C31" s="3">
        <v>1</v>
      </c>
      <c r="D31" s="3">
        <v>346</v>
      </c>
      <c r="E31" s="3">
        <v>0.76481489198575203</v>
      </c>
      <c r="F31" s="3">
        <v>0.82146784694765995</v>
      </c>
      <c r="G31" s="3"/>
      <c r="H31" s="3"/>
      <c r="I31" s="3"/>
      <c r="J31" s="3"/>
      <c r="K31" s="3"/>
      <c r="L31" s="3"/>
      <c r="M31" s="3"/>
      <c r="N31" s="3"/>
      <c r="O31" s="3"/>
      <c r="P31" s="3"/>
    </row>
    <row r="32" spans="1:16" x14ac:dyDescent="0.25">
      <c r="A32" s="46" t="s">
        <v>759</v>
      </c>
      <c r="B32" s="3" t="s">
        <v>1232</v>
      </c>
      <c r="C32" s="3">
        <v>1</v>
      </c>
      <c r="D32" s="3">
        <v>474</v>
      </c>
      <c r="E32" s="3">
        <v>0.86457489451926095</v>
      </c>
      <c r="F32" s="3">
        <v>0.87156693638789595</v>
      </c>
      <c r="G32" s="3"/>
      <c r="H32" s="3"/>
      <c r="I32" s="3"/>
      <c r="J32" s="3"/>
      <c r="K32" s="3"/>
      <c r="L32" s="3"/>
      <c r="M32" s="3"/>
      <c r="N32" s="3"/>
      <c r="O32" s="3"/>
      <c r="P32" s="3"/>
    </row>
    <row r="33" spans="1:16" x14ac:dyDescent="0.25">
      <c r="A33" s="3" t="s">
        <v>747</v>
      </c>
      <c r="B33" s="3" t="s">
        <v>1188</v>
      </c>
      <c r="C33" s="3">
        <v>1</v>
      </c>
      <c r="D33" s="3">
        <v>787</v>
      </c>
      <c r="E33" s="3">
        <v>0.87156693638789595</v>
      </c>
      <c r="F33" s="3">
        <v>0.87156693638789595</v>
      </c>
      <c r="G33" s="3"/>
      <c r="H33" s="3"/>
      <c r="I33" s="3"/>
      <c r="J33" s="3"/>
      <c r="K33" s="3"/>
      <c r="L33" s="3"/>
      <c r="M33" s="3"/>
      <c r="N33" s="3"/>
      <c r="O33" s="3"/>
      <c r="P33" s="3"/>
    </row>
    <row r="34" spans="1:16" x14ac:dyDescent="0.25">
      <c r="A34" s="3"/>
      <c r="B34" s="3"/>
      <c r="C34" s="3"/>
      <c r="D34" s="3"/>
      <c r="E34" s="3"/>
      <c r="F34" s="3"/>
      <c r="G34" s="3"/>
      <c r="H34" s="3"/>
      <c r="I34" s="3"/>
      <c r="J34" s="3"/>
      <c r="K34" s="3"/>
      <c r="L34" s="3"/>
      <c r="M34" s="3"/>
      <c r="N34" s="3"/>
      <c r="O34" s="3"/>
      <c r="P34" s="3"/>
    </row>
    <row r="35" spans="1:16" x14ac:dyDescent="0.25">
      <c r="A35" s="3"/>
      <c r="B35" s="3"/>
      <c r="C35" s="3"/>
      <c r="D35" s="3"/>
      <c r="E35" s="3"/>
      <c r="F35" s="3"/>
      <c r="G35" s="3"/>
      <c r="H35" s="3"/>
      <c r="I35" s="3"/>
      <c r="J35" s="3"/>
      <c r="K35" s="3"/>
      <c r="L35" s="3"/>
      <c r="M35" s="3"/>
      <c r="N35" s="3"/>
      <c r="O35" s="3"/>
      <c r="P35" s="3"/>
    </row>
    <row r="36" spans="1:16" x14ac:dyDescent="0.25">
      <c r="A36" s="3"/>
      <c r="B36" s="3"/>
      <c r="C36" s="3"/>
      <c r="D36" s="3"/>
      <c r="E36" s="3"/>
      <c r="F36" s="3"/>
      <c r="G36" s="3"/>
      <c r="H36" s="3"/>
      <c r="I36" s="3"/>
      <c r="J36" s="3"/>
      <c r="K36" s="3"/>
      <c r="L36" s="3"/>
      <c r="M36" s="3"/>
      <c r="N36" s="3"/>
      <c r="O36" s="3"/>
      <c r="P3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3"/>
  <sheetViews>
    <sheetView topLeftCell="A49" zoomScale="47" zoomScaleNormal="47" workbookViewId="0">
      <selection activeCell="O21" sqref="O21"/>
    </sheetView>
  </sheetViews>
  <sheetFormatPr defaultColWidth="10.875" defaultRowHeight="15.75" x14ac:dyDescent="0.25"/>
  <cols>
    <col min="1" max="1" width="12.625" style="3" customWidth="1"/>
    <col min="2" max="2" width="36.625" style="38" customWidth="1"/>
    <col min="3" max="3" width="17.625" style="39" bestFit="1" customWidth="1"/>
    <col min="4" max="4" width="40.375" style="39" bestFit="1" customWidth="1"/>
    <col min="5" max="5" width="14.625" style="3" bestFit="1" customWidth="1"/>
    <col min="6" max="6" width="12.625" style="3" customWidth="1"/>
    <col min="7" max="7" width="11.625" style="3" bestFit="1" customWidth="1"/>
    <col min="8" max="8" width="9" style="3" bestFit="1" customWidth="1"/>
    <col min="9" max="9" width="16.875" style="3" bestFit="1" customWidth="1"/>
    <col min="10" max="10" width="15.375" style="3" bestFit="1" customWidth="1"/>
    <col min="11" max="11" width="16.375" style="40" bestFit="1" customWidth="1"/>
    <col min="12" max="12" width="14" style="3" bestFit="1" customWidth="1"/>
    <col min="13" max="13" width="44.5" style="3" bestFit="1" customWidth="1"/>
    <col min="14" max="14" width="49.375" style="3" bestFit="1" customWidth="1"/>
    <col min="15" max="15" width="39.5" style="3" bestFit="1" customWidth="1"/>
    <col min="16" max="16" width="29.5" style="3" bestFit="1" customWidth="1"/>
    <col min="17" max="17" width="12.5" style="40" bestFit="1" customWidth="1"/>
    <col min="18" max="18" width="9.625" style="3" bestFit="1" customWidth="1"/>
    <col min="19" max="19" width="8.875" style="3" bestFit="1" customWidth="1"/>
    <col min="20" max="20" width="10.125" style="3" bestFit="1" customWidth="1"/>
    <col min="21" max="21" width="12.375" style="3" bestFit="1" customWidth="1"/>
    <col min="22" max="22" width="7" style="3" bestFit="1" customWidth="1"/>
    <col min="23" max="23" width="9.625" style="3" bestFit="1" customWidth="1"/>
    <col min="24" max="24" width="8.875" style="3" bestFit="1" customWidth="1"/>
    <col min="25" max="25" width="10.125" style="3" bestFit="1" customWidth="1"/>
    <col min="26" max="26" width="12.375" style="3" bestFit="1" customWidth="1"/>
    <col min="27" max="27" width="7" style="3" bestFit="1" customWidth="1"/>
    <col min="28" max="28" width="9.625" style="3" bestFit="1" customWidth="1"/>
    <col min="29" max="29" width="8.875" style="3" bestFit="1" customWidth="1"/>
    <col min="30" max="30" width="11.375" style="3" bestFit="1" customWidth="1"/>
    <col min="31" max="31" width="12.375" style="3" bestFit="1" customWidth="1"/>
    <col min="32" max="32" width="7" style="3" bestFit="1" customWidth="1"/>
    <col min="33" max="33" width="23.125" style="3" bestFit="1" customWidth="1"/>
    <col min="34" max="34" width="7.5" style="3" customWidth="1"/>
    <col min="35" max="35" width="16.375" style="3" customWidth="1"/>
    <col min="36" max="16384" width="10.875" style="3"/>
  </cols>
  <sheetData>
    <row r="1" spans="1:35" ht="18.75" x14ac:dyDescent="0.25">
      <c r="A1" s="1" t="s">
        <v>123</v>
      </c>
    </row>
    <row r="3" spans="1:35" ht="16.5" thickBot="1" x14ac:dyDescent="0.3"/>
    <row r="4" spans="1:35" ht="33.950000000000003" customHeight="1" thickBot="1" x14ac:dyDescent="0.4">
      <c r="A4" s="199" t="s">
        <v>124</v>
      </c>
      <c r="B4" s="201" t="s">
        <v>125</v>
      </c>
      <c r="C4" s="203" t="s">
        <v>126</v>
      </c>
      <c r="D4" s="203" t="s">
        <v>127</v>
      </c>
      <c r="E4" s="205" t="s">
        <v>128</v>
      </c>
      <c r="F4" s="196" t="s">
        <v>129</v>
      </c>
      <c r="G4" s="192" t="s">
        <v>130</v>
      </c>
      <c r="H4" s="196" t="s">
        <v>131</v>
      </c>
      <c r="I4" s="192" t="s">
        <v>132</v>
      </c>
      <c r="J4" s="192" t="s">
        <v>133</v>
      </c>
      <c r="K4" s="192" t="s">
        <v>134</v>
      </c>
      <c r="L4" s="192" t="s">
        <v>135</v>
      </c>
      <c r="M4" s="192" t="s">
        <v>136</v>
      </c>
      <c r="N4" s="192" t="s">
        <v>137</v>
      </c>
      <c r="O4" s="194" t="s">
        <v>138</v>
      </c>
      <c r="P4" s="196" t="s">
        <v>139</v>
      </c>
      <c r="Q4" s="198" t="s">
        <v>140</v>
      </c>
      <c r="R4" s="187" t="s">
        <v>141</v>
      </c>
      <c r="S4" s="188"/>
      <c r="T4" s="188"/>
      <c r="U4" s="188"/>
      <c r="V4" s="189"/>
      <c r="W4" s="187" t="s">
        <v>142</v>
      </c>
      <c r="X4" s="188"/>
      <c r="Y4" s="188"/>
      <c r="Z4" s="188"/>
      <c r="AA4" s="189"/>
      <c r="AB4" s="187" t="s">
        <v>143</v>
      </c>
      <c r="AC4" s="188"/>
      <c r="AD4" s="188"/>
      <c r="AE4" s="188"/>
      <c r="AF4" s="189"/>
      <c r="AG4" s="190" t="s">
        <v>144</v>
      </c>
      <c r="AI4" s="41" t="s">
        <v>145</v>
      </c>
    </row>
    <row r="5" spans="1:35" ht="16.5" thickBot="1" x14ac:dyDescent="0.3">
      <c r="A5" s="200"/>
      <c r="B5" s="202"/>
      <c r="C5" s="204"/>
      <c r="D5" s="204"/>
      <c r="E5" s="206"/>
      <c r="F5" s="197"/>
      <c r="G5" s="193"/>
      <c r="H5" s="197"/>
      <c r="I5" s="193"/>
      <c r="J5" s="193"/>
      <c r="K5" s="193"/>
      <c r="L5" s="193"/>
      <c r="M5" s="193"/>
      <c r="N5" s="193"/>
      <c r="O5" s="195"/>
      <c r="P5" s="197"/>
      <c r="Q5" s="193"/>
      <c r="R5" s="42" t="s">
        <v>146</v>
      </c>
      <c r="S5" s="43" t="s">
        <v>147</v>
      </c>
      <c r="T5" s="44" t="s">
        <v>148</v>
      </c>
      <c r="U5" s="43" t="s">
        <v>149</v>
      </c>
      <c r="V5" s="45" t="s">
        <v>150</v>
      </c>
      <c r="W5" s="44" t="s">
        <v>146</v>
      </c>
      <c r="X5" s="43" t="s">
        <v>147</v>
      </c>
      <c r="Y5" s="44" t="s">
        <v>148</v>
      </c>
      <c r="Z5" s="43" t="s">
        <v>149</v>
      </c>
      <c r="AA5" s="43" t="s">
        <v>150</v>
      </c>
      <c r="AB5" s="43" t="s">
        <v>146</v>
      </c>
      <c r="AC5" s="43" t="s">
        <v>147</v>
      </c>
      <c r="AD5" s="43" t="s">
        <v>151</v>
      </c>
      <c r="AE5" s="43" t="s">
        <v>149</v>
      </c>
      <c r="AF5" s="43" t="s">
        <v>150</v>
      </c>
      <c r="AG5" s="191"/>
      <c r="AI5" s="46" t="s">
        <v>152</v>
      </c>
    </row>
    <row r="6" spans="1:35" x14ac:dyDescent="0.25">
      <c r="A6" s="47" t="s">
        <v>153</v>
      </c>
      <c r="B6" s="48" t="s">
        <v>154</v>
      </c>
      <c r="C6" s="49" t="s">
        <v>155</v>
      </c>
      <c r="D6" s="50" t="s">
        <v>156</v>
      </c>
      <c r="E6" s="51">
        <v>236</v>
      </c>
      <c r="F6" s="52">
        <v>7</v>
      </c>
      <c r="G6" s="53" t="s">
        <v>157</v>
      </c>
      <c r="H6" s="52" t="s">
        <v>158</v>
      </c>
      <c r="I6" s="50" t="s">
        <v>159</v>
      </c>
      <c r="J6" s="54">
        <v>460</v>
      </c>
      <c r="K6" s="55">
        <v>9101696</v>
      </c>
      <c r="L6" s="52" t="s">
        <v>160</v>
      </c>
      <c r="M6" s="50" t="s">
        <v>161</v>
      </c>
      <c r="N6" s="50" t="s">
        <v>16</v>
      </c>
      <c r="O6" s="56"/>
      <c r="P6" s="52"/>
      <c r="Q6" s="57" t="s">
        <v>162</v>
      </c>
      <c r="R6" s="54">
        <v>2</v>
      </c>
      <c r="S6" s="58">
        <v>0</v>
      </c>
      <c r="T6" s="59">
        <v>0</v>
      </c>
      <c r="U6" s="58">
        <v>0</v>
      </c>
      <c r="V6" s="56">
        <v>0</v>
      </c>
      <c r="W6" s="59">
        <v>0</v>
      </c>
      <c r="X6" s="58">
        <v>0</v>
      </c>
      <c r="Y6" s="59">
        <v>0</v>
      </c>
      <c r="Z6" s="58">
        <v>0</v>
      </c>
      <c r="AA6" s="50">
        <v>1</v>
      </c>
      <c r="AB6" s="58">
        <v>0</v>
      </c>
      <c r="AC6" s="58">
        <v>0</v>
      </c>
      <c r="AD6" s="58">
        <v>0</v>
      </c>
      <c r="AE6" s="58">
        <v>0</v>
      </c>
      <c r="AF6" s="50">
        <v>1</v>
      </c>
      <c r="AG6" s="60"/>
      <c r="AI6" s="46" t="s">
        <v>163</v>
      </c>
    </row>
    <row r="7" spans="1:35" x14ac:dyDescent="0.25">
      <c r="A7" s="47" t="s">
        <v>153</v>
      </c>
      <c r="B7" s="48" t="s">
        <v>154</v>
      </c>
      <c r="C7" s="49" t="s">
        <v>164</v>
      </c>
      <c r="D7" s="50" t="s">
        <v>165</v>
      </c>
      <c r="E7" s="51">
        <v>186</v>
      </c>
      <c r="F7" s="52">
        <v>7</v>
      </c>
      <c r="G7" s="53" t="s">
        <v>157</v>
      </c>
      <c r="H7" s="52" t="s">
        <v>158</v>
      </c>
      <c r="I7" s="50" t="s">
        <v>159</v>
      </c>
      <c r="J7" s="54">
        <v>460</v>
      </c>
      <c r="K7" s="55">
        <v>9101646</v>
      </c>
      <c r="L7" s="52" t="s">
        <v>160</v>
      </c>
      <c r="M7" s="50" t="s">
        <v>161</v>
      </c>
      <c r="N7" s="50" t="s">
        <v>16</v>
      </c>
      <c r="O7" s="56"/>
      <c r="P7" s="52"/>
      <c r="Q7" s="57" t="s">
        <v>162</v>
      </c>
      <c r="R7" s="54">
        <v>2</v>
      </c>
      <c r="S7" s="58">
        <v>2</v>
      </c>
      <c r="T7" s="59">
        <v>0</v>
      </c>
      <c r="U7" s="58">
        <v>0</v>
      </c>
      <c r="V7" s="56">
        <v>0</v>
      </c>
      <c r="W7" s="59">
        <v>0</v>
      </c>
      <c r="X7" s="58">
        <v>0</v>
      </c>
      <c r="Y7" s="59">
        <v>0</v>
      </c>
      <c r="Z7" s="58">
        <v>0</v>
      </c>
      <c r="AA7" s="50">
        <v>1</v>
      </c>
      <c r="AB7" s="58">
        <v>0</v>
      </c>
      <c r="AC7" s="58">
        <v>0</v>
      </c>
      <c r="AD7" s="58">
        <v>1</v>
      </c>
      <c r="AE7" s="58">
        <v>0</v>
      </c>
      <c r="AF7" s="50">
        <v>0</v>
      </c>
      <c r="AG7" s="60"/>
      <c r="AI7" s="46" t="s">
        <v>166</v>
      </c>
    </row>
    <row r="8" spans="1:35" x14ac:dyDescent="0.25">
      <c r="A8" s="47" t="s">
        <v>153</v>
      </c>
      <c r="B8" s="48" t="s">
        <v>154</v>
      </c>
      <c r="C8" s="49" t="s">
        <v>167</v>
      </c>
      <c r="D8" s="50" t="s">
        <v>168</v>
      </c>
      <c r="E8" s="51">
        <v>217</v>
      </c>
      <c r="F8" s="52">
        <v>7</v>
      </c>
      <c r="G8" s="53" t="s">
        <v>157</v>
      </c>
      <c r="H8" s="52" t="s">
        <v>158</v>
      </c>
      <c r="I8" s="50" t="s">
        <v>159</v>
      </c>
      <c r="J8" s="54">
        <v>460</v>
      </c>
      <c r="K8" s="55">
        <v>9101677</v>
      </c>
      <c r="L8" s="52" t="s">
        <v>160</v>
      </c>
      <c r="M8" s="50" t="s">
        <v>161</v>
      </c>
      <c r="N8" s="50" t="s">
        <v>16</v>
      </c>
      <c r="O8" s="56"/>
      <c r="P8" s="52"/>
      <c r="Q8" s="57" t="s">
        <v>162</v>
      </c>
      <c r="R8" s="54">
        <v>2</v>
      </c>
      <c r="S8" s="58">
        <v>2</v>
      </c>
      <c r="T8" s="59">
        <v>0</v>
      </c>
      <c r="U8" s="58">
        <v>0</v>
      </c>
      <c r="V8" s="56">
        <v>0</v>
      </c>
      <c r="W8" s="59">
        <v>0</v>
      </c>
      <c r="X8" s="58">
        <v>0</v>
      </c>
      <c r="Y8" s="59">
        <v>0</v>
      </c>
      <c r="Z8" s="58">
        <v>0</v>
      </c>
      <c r="AA8" s="50">
        <v>1</v>
      </c>
      <c r="AB8" s="58">
        <v>0</v>
      </c>
      <c r="AC8" s="58">
        <v>0</v>
      </c>
      <c r="AD8" s="58">
        <v>0</v>
      </c>
      <c r="AE8" s="58">
        <v>0</v>
      </c>
      <c r="AF8" s="50">
        <v>1</v>
      </c>
      <c r="AG8" s="60"/>
      <c r="AI8" s="46"/>
    </row>
    <row r="9" spans="1:35" x14ac:dyDescent="0.25">
      <c r="A9" s="47" t="s">
        <v>153</v>
      </c>
      <c r="B9" s="48" t="s">
        <v>154</v>
      </c>
      <c r="C9" s="49" t="s">
        <v>169</v>
      </c>
      <c r="D9" s="50" t="s">
        <v>170</v>
      </c>
      <c r="E9" s="51">
        <v>448</v>
      </c>
      <c r="F9" s="52">
        <v>8</v>
      </c>
      <c r="G9" s="53" t="s">
        <v>157</v>
      </c>
      <c r="H9" s="52" t="s">
        <v>171</v>
      </c>
      <c r="I9" s="50" t="s">
        <v>159</v>
      </c>
      <c r="J9" s="54">
        <v>460</v>
      </c>
      <c r="K9" s="55">
        <v>9101728</v>
      </c>
      <c r="L9" s="52" t="s">
        <v>160</v>
      </c>
      <c r="M9" s="50" t="s">
        <v>161</v>
      </c>
      <c r="N9" s="50" t="s">
        <v>16</v>
      </c>
      <c r="O9" s="56"/>
      <c r="P9" s="52"/>
      <c r="Q9" s="57" t="s">
        <v>162</v>
      </c>
      <c r="R9" s="54">
        <v>1</v>
      </c>
      <c r="S9" s="58">
        <v>2</v>
      </c>
      <c r="T9" s="59">
        <v>0</v>
      </c>
      <c r="U9" s="58">
        <v>0</v>
      </c>
      <c r="V9" s="56">
        <v>0</v>
      </c>
      <c r="W9" s="59">
        <v>0</v>
      </c>
      <c r="X9" s="58">
        <v>0</v>
      </c>
      <c r="Y9" s="59">
        <v>0</v>
      </c>
      <c r="Z9" s="58">
        <v>0</v>
      </c>
      <c r="AA9" s="50">
        <v>1</v>
      </c>
      <c r="AB9" s="58">
        <v>0</v>
      </c>
      <c r="AC9" s="58">
        <v>0</v>
      </c>
      <c r="AD9" s="58">
        <v>0</v>
      </c>
      <c r="AE9" s="58">
        <v>0</v>
      </c>
      <c r="AF9" s="50">
        <v>1</v>
      </c>
      <c r="AG9" s="60"/>
      <c r="AI9" s="46"/>
    </row>
    <row r="10" spans="1:35" x14ac:dyDescent="0.25">
      <c r="A10" s="47" t="s">
        <v>153</v>
      </c>
      <c r="B10" s="48" t="s">
        <v>154</v>
      </c>
      <c r="C10" s="49" t="s">
        <v>172</v>
      </c>
      <c r="D10" s="50" t="s">
        <v>173</v>
      </c>
      <c r="E10" s="51">
        <v>472</v>
      </c>
      <c r="F10" s="52">
        <v>8</v>
      </c>
      <c r="G10" s="53" t="s">
        <v>157</v>
      </c>
      <c r="H10" s="52" t="s">
        <v>171</v>
      </c>
      <c r="I10" s="50" t="s">
        <v>159</v>
      </c>
      <c r="J10" s="54">
        <v>472</v>
      </c>
      <c r="K10" s="55">
        <v>9101752</v>
      </c>
      <c r="L10" s="52" t="s">
        <v>160</v>
      </c>
      <c r="M10" s="50" t="s">
        <v>161</v>
      </c>
      <c r="N10" s="50" t="s">
        <v>16</v>
      </c>
      <c r="O10" s="56"/>
      <c r="P10" s="52"/>
      <c r="Q10" s="57" t="s">
        <v>162</v>
      </c>
      <c r="R10" s="54">
        <v>2</v>
      </c>
      <c r="S10" s="58">
        <v>2</v>
      </c>
      <c r="T10" s="59">
        <v>0</v>
      </c>
      <c r="U10" s="58">
        <v>0</v>
      </c>
      <c r="V10" s="56">
        <v>0</v>
      </c>
      <c r="W10" s="59">
        <v>0</v>
      </c>
      <c r="X10" s="58">
        <v>0</v>
      </c>
      <c r="Y10" s="59">
        <v>0</v>
      </c>
      <c r="Z10" s="58">
        <v>0</v>
      </c>
      <c r="AA10" s="50">
        <v>1</v>
      </c>
      <c r="AB10" s="58">
        <v>0</v>
      </c>
      <c r="AC10" s="58">
        <v>0</v>
      </c>
      <c r="AD10" s="58">
        <v>0</v>
      </c>
      <c r="AE10" s="58">
        <v>0</v>
      </c>
      <c r="AF10" s="50">
        <v>1</v>
      </c>
      <c r="AG10" s="60"/>
      <c r="AI10" s="46"/>
    </row>
    <row r="11" spans="1:35" x14ac:dyDescent="0.25">
      <c r="A11" s="47" t="s">
        <v>153</v>
      </c>
      <c r="B11" s="48" t="s">
        <v>154</v>
      </c>
      <c r="C11" s="61" t="s">
        <v>174</v>
      </c>
      <c r="D11" s="50" t="s">
        <v>1328</v>
      </c>
      <c r="E11" s="62">
        <v>355</v>
      </c>
      <c r="F11" s="59">
        <v>8</v>
      </c>
      <c r="G11" s="48" t="s">
        <v>175</v>
      </c>
      <c r="H11" s="59" t="s">
        <v>171</v>
      </c>
      <c r="I11" s="58" t="s">
        <v>176</v>
      </c>
      <c r="J11" s="63">
        <v>515</v>
      </c>
      <c r="K11" s="64" t="s">
        <v>177</v>
      </c>
      <c r="L11" s="59" t="s">
        <v>160</v>
      </c>
      <c r="M11" s="58" t="s">
        <v>178</v>
      </c>
      <c r="N11" s="58" t="s">
        <v>179</v>
      </c>
      <c r="O11" s="65" t="s">
        <v>180</v>
      </c>
      <c r="P11" s="59" t="s">
        <v>181</v>
      </c>
      <c r="Q11" s="57" t="s">
        <v>182</v>
      </c>
      <c r="R11" s="63">
        <v>1</v>
      </c>
      <c r="S11" s="58">
        <v>1</v>
      </c>
      <c r="T11" s="59">
        <v>0</v>
      </c>
      <c r="U11" s="58">
        <v>0</v>
      </c>
      <c r="V11" s="65">
        <v>0</v>
      </c>
      <c r="W11" s="59">
        <v>0</v>
      </c>
      <c r="X11" s="58">
        <v>0</v>
      </c>
      <c r="Y11" s="59">
        <v>0</v>
      </c>
      <c r="Z11" s="58">
        <v>0</v>
      </c>
      <c r="AA11" s="58">
        <v>1</v>
      </c>
      <c r="AB11" s="58">
        <v>0</v>
      </c>
      <c r="AC11" s="58">
        <v>0</v>
      </c>
      <c r="AD11" s="58">
        <v>0</v>
      </c>
      <c r="AE11" s="58">
        <v>0</v>
      </c>
      <c r="AF11" s="58">
        <v>1</v>
      </c>
      <c r="AG11" s="60"/>
      <c r="AI11" s="46"/>
    </row>
    <row r="12" spans="1:35" x14ac:dyDescent="0.25">
      <c r="A12" s="66" t="s">
        <v>183</v>
      </c>
      <c r="B12" s="48" t="s">
        <v>184</v>
      </c>
      <c r="C12" s="67" t="s">
        <v>185</v>
      </c>
      <c r="D12" s="50" t="s">
        <v>186</v>
      </c>
      <c r="E12" s="62">
        <v>419</v>
      </c>
      <c r="F12" s="59">
        <v>6</v>
      </c>
      <c r="G12" s="48" t="s">
        <v>187</v>
      </c>
      <c r="H12" s="59" t="s">
        <v>171</v>
      </c>
      <c r="I12" s="58" t="s">
        <v>176</v>
      </c>
      <c r="J12" s="63">
        <v>532</v>
      </c>
      <c r="K12" s="57">
        <v>882304</v>
      </c>
      <c r="L12" s="59" t="s">
        <v>160</v>
      </c>
      <c r="M12" s="50" t="s">
        <v>178</v>
      </c>
      <c r="N12" s="50" t="s">
        <v>188</v>
      </c>
      <c r="O12" s="56"/>
      <c r="P12" s="52"/>
      <c r="Q12" s="55" t="s">
        <v>189</v>
      </c>
      <c r="R12" s="54">
        <v>0</v>
      </c>
      <c r="S12" s="50">
        <v>0</v>
      </c>
      <c r="T12" s="52">
        <v>1</v>
      </c>
      <c r="U12" s="50">
        <v>0</v>
      </c>
      <c r="V12" s="56">
        <v>0</v>
      </c>
      <c r="W12" s="52">
        <v>0</v>
      </c>
      <c r="X12" s="50">
        <v>0</v>
      </c>
      <c r="Y12" s="52">
        <v>0</v>
      </c>
      <c r="Z12" s="50">
        <v>1</v>
      </c>
      <c r="AA12" s="50">
        <v>0</v>
      </c>
      <c r="AB12" s="50">
        <v>0</v>
      </c>
      <c r="AC12" s="50">
        <v>0</v>
      </c>
      <c r="AD12" s="50">
        <v>0</v>
      </c>
      <c r="AE12" s="50">
        <v>0</v>
      </c>
      <c r="AF12" s="50">
        <v>1</v>
      </c>
      <c r="AG12" s="60" t="s">
        <v>190</v>
      </c>
      <c r="AI12" s="46"/>
    </row>
    <row r="13" spans="1:35" x14ac:dyDescent="0.25">
      <c r="A13" s="47" t="s">
        <v>153</v>
      </c>
      <c r="B13" s="48" t="s">
        <v>191</v>
      </c>
      <c r="C13" s="49" t="s">
        <v>192</v>
      </c>
      <c r="D13" s="50" t="s">
        <v>193</v>
      </c>
      <c r="E13" s="51">
        <v>134</v>
      </c>
      <c r="F13" s="52">
        <v>5</v>
      </c>
      <c r="G13" s="53" t="s">
        <v>187</v>
      </c>
      <c r="H13" s="52" t="s">
        <v>158</v>
      </c>
      <c r="I13" s="50" t="s">
        <v>176</v>
      </c>
      <c r="J13" s="54">
        <v>535</v>
      </c>
      <c r="K13" s="55">
        <v>882237</v>
      </c>
      <c r="L13" s="52" t="s">
        <v>160</v>
      </c>
      <c r="M13" s="50" t="s">
        <v>178</v>
      </c>
      <c r="N13" s="50" t="s">
        <v>188</v>
      </c>
      <c r="O13" s="56"/>
      <c r="P13" s="52"/>
      <c r="Q13" s="57" t="s">
        <v>189</v>
      </c>
      <c r="R13" s="54">
        <v>0</v>
      </c>
      <c r="S13" s="58">
        <v>2</v>
      </c>
      <c r="T13" s="59">
        <v>0</v>
      </c>
      <c r="U13" s="58">
        <v>0</v>
      </c>
      <c r="V13" s="56">
        <v>0</v>
      </c>
      <c r="W13" s="59">
        <v>0</v>
      </c>
      <c r="X13" s="58">
        <v>0</v>
      </c>
      <c r="Y13" s="59">
        <v>0</v>
      </c>
      <c r="Z13" s="58">
        <v>1</v>
      </c>
      <c r="AA13" s="50">
        <v>0</v>
      </c>
      <c r="AB13" s="58">
        <v>0</v>
      </c>
      <c r="AC13" s="58">
        <v>0</v>
      </c>
      <c r="AD13" s="58">
        <v>0</v>
      </c>
      <c r="AE13" s="58">
        <v>0</v>
      </c>
      <c r="AF13" s="50">
        <v>1</v>
      </c>
      <c r="AG13" s="60"/>
      <c r="AI13" s="46"/>
    </row>
    <row r="14" spans="1:35" ht="20.100000000000001" customHeight="1" x14ac:dyDescent="0.25">
      <c r="A14" s="47" t="s">
        <v>153</v>
      </c>
      <c r="B14" s="48" t="s">
        <v>154</v>
      </c>
      <c r="C14" s="61" t="s">
        <v>194</v>
      </c>
      <c r="D14" s="50" t="s">
        <v>1329</v>
      </c>
      <c r="E14" s="62">
        <v>195</v>
      </c>
      <c r="F14" s="59">
        <v>7</v>
      </c>
      <c r="G14" s="48" t="s">
        <v>175</v>
      </c>
      <c r="H14" s="59" t="s">
        <v>158</v>
      </c>
      <c r="I14" s="58" t="s">
        <v>176</v>
      </c>
      <c r="J14" s="63">
        <v>535</v>
      </c>
      <c r="K14" s="64" t="s">
        <v>195</v>
      </c>
      <c r="L14" s="59" t="s">
        <v>160</v>
      </c>
      <c r="M14" s="58" t="s">
        <v>178</v>
      </c>
      <c r="N14" s="58" t="s">
        <v>179</v>
      </c>
      <c r="O14" s="65" t="s">
        <v>180</v>
      </c>
      <c r="P14" s="59" t="s">
        <v>181</v>
      </c>
      <c r="Q14" s="57" t="s">
        <v>182</v>
      </c>
      <c r="R14" s="63">
        <v>1</v>
      </c>
      <c r="S14" s="58">
        <v>1</v>
      </c>
      <c r="T14" s="59">
        <v>0</v>
      </c>
      <c r="U14" s="58">
        <v>0</v>
      </c>
      <c r="V14" s="65">
        <v>0</v>
      </c>
      <c r="W14" s="59">
        <v>0</v>
      </c>
      <c r="X14" s="58">
        <v>0</v>
      </c>
      <c r="Y14" s="59">
        <v>0</v>
      </c>
      <c r="Z14" s="58">
        <v>0</v>
      </c>
      <c r="AA14" s="58">
        <v>1</v>
      </c>
      <c r="AB14" s="58">
        <v>0</v>
      </c>
      <c r="AC14" s="58">
        <v>0</v>
      </c>
      <c r="AD14" s="58">
        <v>0</v>
      </c>
      <c r="AE14" s="58">
        <v>0</v>
      </c>
      <c r="AF14" s="58">
        <v>1</v>
      </c>
      <c r="AG14" s="60"/>
      <c r="AI14" s="46"/>
    </row>
    <row r="15" spans="1:35" x14ac:dyDescent="0.25">
      <c r="A15" s="47" t="s">
        <v>153</v>
      </c>
      <c r="B15" s="48" t="s">
        <v>154</v>
      </c>
      <c r="C15" s="61" t="s">
        <v>196</v>
      </c>
      <c r="D15" s="50" t="s">
        <v>1330</v>
      </c>
      <c r="E15" s="62">
        <v>360</v>
      </c>
      <c r="F15" s="59">
        <v>8</v>
      </c>
      <c r="G15" s="48" t="s">
        <v>175</v>
      </c>
      <c r="H15" s="59" t="s">
        <v>171</v>
      </c>
      <c r="I15" s="58" t="s">
        <v>176</v>
      </c>
      <c r="J15" s="63">
        <v>542</v>
      </c>
      <c r="K15" s="64" t="s">
        <v>197</v>
      </c>
      <c r="L15" s="59" t="s">
        <v>160</v>
      </c>
      <c r="M15" s="58" t="s">
        <v>178</v>
      </c>
      <c r="N15" s="58" t="s">
        <v>179</v>
      </c>
      <c r="O15" s="65" t="s">
        <v>180</v>
      </c>
      <c r="P15" s="59" t="s">
        <v>181</v>
      </c>
      <c r="Q15" s="57" t="s">
        <v>182</v>
      </c>
      <c r="R15" s="63">
        <v>1</v>
      </c>
      <c r="S15" s="58">
        <v>1</v>
      </c>
      <c r="T15" s="59">
        <v>0</v>
      </c>
      <c r="U15" s="58">
        <v>0</v>
      </c>
      <c r="V15" s="65">
        <v>0</v>
      </c>
      <c r="W15" s="59">
        <v>0</v>
      </c>
      <c r="X15" s="58">
        <v>0</v>
      </c>
      <c r="Y15" s="59">
        <v>0</v>
      </c>
      <c r="Z15" s="58">
        <v>0</v>
      </c>
      <c r="AA15" s="58">
        <v>1</v>
      </c>
      <c r="AB15" s="58">
        <v>0</v>
      </c>
      <c r="AC15" s="58">
        <v>0</v>
      </c>
      <c r="AD15" s="58">
        <v>0</v>
      </c>
      <c r="AE15" s="58">
        <v>0</v>
      </c>
      <c r="AF15" s="58">
        <v>1</v>
      </c>
      <c r="AG15" s="60"/>
      <c r="AI15" s="46"/>
    </row>
    <row r="16" spans="1:35" x14ac:dyDescent="0.25">
      <c r="A16" s="68" t="s">
        <v>153</v>
      </c>
      <c r="B16" s="48" t="s">
        <v>154</v>
      </c>
      <c r="C16" s="61" t="s">
        <v>198</v>
      </c>
      <c r="D16" s="58" t="s">
        <v>1331</v>
      </c>
      <c r="E16" s="62">
        <v>368</v>
      </c>
      <c r="F16" s="59">
        <v>8</v>
      </c>
      <c r="G16" s="48" t="s">
        <v>175</v>
      </c>
      <c r="H16" s="59" t="s">
        <v>171</v>
      </c>
      <c r="I16" s="58" t="s">
        <v>176</v>
      </c>
      <c r="J16" s="63">
        <v>542</v>
      </c>
      <c r="K16" s="64" t="s">
        <v>199</v>
      </c>
      <c r="L16" s="59" t="s">
        <v>160</v>
      </c>
      <c r="M16" s="58" t="s">
        <v>178</v>
      </c>
      <c r="N16" s="58" t="s">
        <v>179</v>
      </c>
      <c r="O16" s="65" t="s">
        <v>181</v>
      </c>
      <c r="P16" s="59"/>
      <c r="Q16" s="57" t="s">
        <v>182</v>
      </c>
      <c r="R16" s="63">
        <v>0</v>
      </c>
      <c r="S16" s="58">
        <v>1</v>
      </c>
      <c r="T16" s="59">
        <v>0</v>
      </c>
      <c r="U16" s="58">
        <v>0</v>
      </c>
      <c r="V16" s="65">
        <v>0</v>
      </c>
      <c r="W16" s="59">
        <v>0</v>
      </c>
      <c r="X16" s="58">
        <v>0</v>
      </c>
      <c r="Y16" s="59">
        <v>0</v>
      </c>
      <c r="Z16" s="58">
        <v>0</v>
      </c>
      <c r="AA16" s="58">
        <v>1</v>
      </c>
      <c r="AB16" s="58">
        <v>0</v>
      </c>
      <c r="AC16" s="58">
        <v>0</v>
      </c>
      <c r="AD16" s="58">
        <v>0</v>
      </c>
      <c r="AE16" s="58">
        <v>0</v>
      </c>
      <c r="AF16" s="58">
        <v>1</v>
      </c>
      <c r="AG16" s="69"/>
      <c r="AI16" s="46"/>
    </row>
    <row r="17" spans="1:35" x14ac:dyDescent="0.25">
      <c r="A17" s="47" t="s">
        <v>153</v>
      </c>
      <c r="B17" s="48" t="s">
        <v>154</v>
      </c>
      <c r="C17" s="61" t="s">
        <v>200</v>
      </c>
      <c r="D17" s="50" t="s">
        <v>1332</v>
      </c>
      <c r="E17" s="62">
        <v>375</v>
      </c>
      <c r="F17" s="59">
        <v>8</v>
      </c>
      <c r="G17" s="48" t="s">
        <v>175</v>
      </c>
      <c r="H17" s="59" t="s">
        <v>171</v>
      </c>
      <c r="I17" s="58" t="s">
        <v>176</v>
      </c>
      <c r="J17" s="63">
        <v>542</v>
      </c>
      <c r="K17" s="64" t="s">
        <v>201</v>
      </c>
      <c r="L17" s="59" t="s">
        <v>160</v>
      </c>
      <c r="M17" s="58" t="s">
        <v>178</v>
      </c>
      <c r="N17" s="58" t="s">
        <v>179</v>
      </c>
      <c r="O17" s="65"/>
      <c r="P17" s="59"/>
      <c r="Q17" s="57" t="s">
        <v>182</v>
      </c>
      <c r="R17" s="63">
        <v>1</v>
      </c>
      <c r="S17" s="58">
        <v>0</v>
      </c>
      <c r="T17" s="59">
        <v>0</v>
      </c>
      <c r="U17" s="58">
        <v>0</v>
      </c>
      <c r="V17" s="65">
        <v>0</v>
      </c>
      <c r="W17" s="59">
        <v>0</v>
      </c>
      <c r="X17" s="58">
        <v>0</v>
      </c>
      <c r="Y17" s="59">
        <v>0</v>
      </c>
      <c r="Z17" s="58">
        <v>0</v>
      </c>
      <c r="AA17" s="58">
        <v>1</v>
      </c>
      <c r="AB17" s="58">
        <v>0</v>
      </c>
      <c r="AC17" s="58">
        <v>0</v>
      </c>
      <c r="AD17" s="58">
        <v>0</v>
      </c>
      <c r="AE17" s="58">
        <v>0</v>
      </c>
      <c r="AF17" s="58">
        <v>1</v>
      </c>
      <c r="AG17" s="60"/>
      <c r="AI17" s="46"/>
    </row>
    <row r="18" spans="1:35" x14ac:dyDescent="0.25">
      <c r="A18" s="47" t="s">
        <v>202</v>
      </c>
      <c r="B18" s="48" t="s">
        <v>203</v>
      </c>
      <c r="C18" s="67" t="s">
        <v>204</v>
      </c>
      <c r="D18" s="50" t="s">
        <v>1304</v>
      </c>
      <c r="E18" s="62">
        <v>607</v>
      </c>
      <c r="F18" s="59">
        <v>7</v>
      </c>
      <c r="G18" s="48" t="s">
        <v>205</v>
      </c>
      <c r="H18" s="59" t="s">
        <v>158</v>
      </c>
      <c r="I18" s="58" t="s">
        <v>176</v>
      </c>
      <c r="J18" s="63">
        <v>554</v>
      </c>
      <c r="K18" s="57">
        <v>54893</v>
      </c>
      <c r="L18" s="59" t="s">
        <v>160</v>
      </c>
      <c r="M18" s="58" t="s">
        <v>206</v>
      </c>
      <c r="N18" s="58" t="s">
        <v>1343</v>
      </c>
      <c r="O18" s="65" t="s">
        <v>207</v>
      </c>
      <c r="P18" s="59"/>
      <c r="Q18" s="57" t="s">
        <v>208</v>
      </c>
      <c r="R18" s="63">
        <v>0</v>
      </c>
      <c r="S18" s="58">
        <v>0</v>
      </c>
      <c r="T18" s="59">
        <v>0</v>
      </c>
      <c r="U18" s="58">
        <v>0</v>
      </c>
      <c r="V18" s="65">
        <v>1</v>
      </c>
      <c r="W18" s="59">
        <v>2</v>
      </c>
      <c r="X18" s="58">
        <v>0</v>
      </c>
      <c r="Y18" s="59">
        <v>0</v>
      </c>
      <c r="Z18" s="58">
        <v>0</v>
      </c>
      <c r="AA18" s="58">
        <v>0</v>
      </c>
      <c r="AB18" s="58">
        <v>0</v>
      </c>
      <c r="AC18" s="58">
        <v>0</v>
      </c>
      <c r="AD18" s="58">
        <v>0</v>
      </c>
      <c r="AE18" s="58">
        <v>0</v>
      </c>
      <c r="AF18" s="58">
        <v>1</v>
      </c>
      <c r="AG18" s="60"/>
      <c r="AI18" s="46"/>
    </row>
    <row r="19" spans="1:35" x14ac:dyDescent="0.25">
      <c r="A19" s="47" t="s">
        <v>153</v>
      </c>
      <c r="B19" s="48" t="s">
        <v>154</v>
      </c>
      <c r="C19" s="38" t="s">
        <v>209</v>
      </c>
      <c r="D19" s="50" t="s">
        <v>1305</v>
      </c>
      <c r="E19" s="62">
        <v>411</v>
      </c>
      <c r="F19" s="59">
        <v>5</v>
      </c>
      <c r="G19" s="48" t="s">
        <v>210</v>
      </c>
      <c r="H19" s="59" t="s">
        <v>158</v>
      </c>
      <c r="I19" s="58" t="s">
        <v>176</v>
      </c>
      <c r="J19" s="63">
        <v>562</v>
      </c>
      <c r="K19" s="57">
        <v>54997</v>
      </c>
      <c r="L19" s="59" t="s">
        <v>160</v>
      </c>
      <c r="M19" s="58" t="s">
        <v>206</v>
      </c>
      <c r="N19" s="58" t="s">
        <v>1343</v>
      </c>
      <c r="O19" s="65" t="s">
        <v>207</v>
      </c>
      <c r="P19" s="59"/>
      <c r="Q19" s="57" t="s">
        <v>208</v>
      </c>
      <c r="R19" s="63">
        <v>1</v>
      </c>
      <c r="S19" s="58">
        <v>1</v>
      </c>
      <c r="T19" s="59">
        <v>0</v>
      </c>
      <c r="U19" s="58">
        <v>0</v>
      </c>
      <c r="V19" s="65">
        <v>0</v>
      </c>
      <c r="W19" s="59">
        <v>2</v>
      </c>
      <c r="X19" s="58">
        <v>0</v>
      </c>
      <c r="Y19" s="59">
        <v>0</v>
      </c>
      <c r="Z19" s="58">
        <v>0</v>
      </c>
      <c r="AA19" s="58">
        <v>0</v>
      </c>
      <c r="AB19" s="58">
        <v>0</v>
      </c>
      <c r="AC19" s="58">
        <v>0</v>
      </c>
      <c r="AD19" s="58">
        <v>1</v>
      </c>
      <c r="AE19" s="58">
        <v>0</v>
      </c>
      <c r="AF19" s="58">
        <v>0</v>
      </c>
      <c r="AG19" s="60"/>
      <c r="AI19" s="46"/>
    </row>
    <row r="20" spans="1:35" x14ac:dyDescent="0.25">
      <c r="A20" s="47" t="s">
        <v>202</v>
      </c>
      <c r="B20" s="48" t="s">
        <v>203</v>
      </c>
      <c r="C20" s="38" t="s">
        <v>211</v>
      </c>
      <c r="D20" s="50" t="s">
        <v>1306</v>
      </c>
      <c r="E20" s="62">
        <v>649</v>
      </c>
      <c r="F20" s="59">
        <v>7</v>
      </c>
      <c r="G20" s="48" t="s">
        <v>205</v>
      </c>
      <c r="H20" s="59" t="s">
        <v>158</v>
      </c>
      <c r="I20" s="58" t="s">
        <v>176</v>
      </c>
      <c r="J20" s="63">
        <v>562</v>
      </c>
      <c r="K20" s="57">
        <v>54935</v>
      </c>
      <c r="L20" s="59" t="s">
        <v>160</v>
      </c>
      <c r="M20" s="58" t="s">
        <v>206</v>
      </c>
      <c r="N20" s="58" t="s">
        <v>1343</v>
      </c>
      <c r="O20" s="65" t="s">
        <v>207</v>
      </c>
      <c r="P20" s="59"/>
      <c r="Q20" s="57" t="s">
        <v>208</v>
      </c>
      <c r="R20" s="63">
        <v>0</v>
      </c>
      <c r="S20" s="58">
        <v>0</v>
      </c>
      <c r="T20" s="59">
        <v>0</v>
      </c>
      <c r="U20" s="58">
        <v>0</v>
      </c>
      <c r="V20" s="65">
        <v>1</v>
      </c>
      <c r="W20" s="59">
        <v>2</v>
      </c>
      <c r="X20" s="58">
        <v>0</v>
      </c>
      <c r="Y20" s="59">
        <v>0</v>
      </c>
      <c r="Z20" s="58">
        <v>0</v>
      </c>
      <c r="AA20" s="58">
        <v>0</v>
      </c>
      <c r="AB20" s="58">
        <v>0</v>
      </c>
      <c r="AC20" s="58">
        <v>0</v>
      </c>
      <c r="AD20" s="58">
        <v>1</v>
      </c>
      <c r="AE20" s="58">
        <v>0</v>
      </c>
      <c r="AF20" s="58">
        <v>0</v>
      </c>
      <c r="AG20" s="60"/>
      <c r="AI20" s="46"/>
    </row>
    <row r="21" spans="1:35" x14ac:dyDescent="0.25">
      <c r="A21" s="47" t="s">
        <v>202</v>
      </c>
      <c r="B21" s="48" t="s">
        <v>203</v>
      </c>
      <c r="C21" s="38" t="s">
        <v>212</v>
      </c>
      <c r="D21" s="50" t="s">
        <v>1307</v>
      </c>
      <c r="E21" s="62">
        <v>626</v>
      </c>
      <c r="F21" s="59">
        <v>7</v>
      </c>
      <c r="G21" s="48" t="s">
        <v>205</v>
      </c>
      <c r="H21" s="59" t="s">
        <v>158</v>
      </c>
      <c r="I21" s="58" t="s">
        <v>176</v>
      </c>
      <c r="J21" s="63">
        <v>571</v>
      </c>
      <c r="K21" s="57">
        <v>54912</v>
      </c>
      <c r="L21" s="59" t="s">
        <v>160</v>
      </c>
      <c r="M21" s="58" t="s">
        <v>206</v>
      </c>
      <c r="N21" s="58" t="s">
        <v>1343</v>
      </c>
      <c r="O21" s="65" t="s">
        <v>207</v>
      </c>
      <c r="P21" s="59"/>
      <c r="Q21" s="57" t="s">
        <v>208</v>
      </c>
      <c r="R21" s="63">
        <v>0</v>
      </c>
      <c r="S21" s="58">
        <v>0</v>
      </c>
      <c r="T21" s="59">
        <v>0</v>
      </c>
      <c r="U21" s="58">
        <v>1</v>
      </c>
      <c r="V21" s="65">
        <v>0</v>
      </c>
      <c r="W21" s="59">
        <v>0</v>
      </c>
      <c r="X21" s="58">
        <v>1</v>
      </c>
      <c r="Y21" s="59">
        <v>0</v>
      </c>
      <c r="Z21" s="58">
        <v>0</v>
      </c>
      <c r="AA21" s="58">
        <v>0</v>
      </c>
      <c r="AB21" s="58">
        <v>0</v>
      </c>
      <c r="AC21" s="58">
        <v>0</v>
      </c>
      <c r="AD21" s="58">
        <v>1</v>
      </c>
      <c r="AE21" s="58">
        <v>0</v>
      </c>
      <c r="AF21" s="58">
        <v>0</v>
      </c>
      <c r="AG21" s="60"/>
      <c r="AI21" s="46"/>
    </row>
    <row r="22" spans="1:35" x14ac:dyDescent="0.25">
      <c r="A22" s="47" t="s">
        <v>202</v>
      </c>
      <c r="B22" s="50" t="s">
        <v>213</v>
      </c>
      <c r="C22" s="38" t="s">
        <v>214</v>
      </c>
      <c r="D22" s="50" t="s">
        <v>215</v>
      </c>
      <c r="E22" s="62">
        <v>2</v>
      </c>
      <c r="F22" s="59">
        <v>1</v>
      </c>
      <c r="G22" s="53">
        <v>0</v>
      </c>
      <c r="H22" s="59" t="s">
        <v>158</v>
      </c>
      <c r="I22" s="58" t="s">
        <v>176</v>
      </c>
      <c r="J22" s="63">
        <v>591</v>
      </c>
      <c r="K22" s="57">
        <v>1402301</v>
      </c>
      <c r="L22" s="59" t="s">
        <v>160</v>
      </c>
      <c r="M22" s="58" t="s">
        <v>178</v>
      </c>
      <c r="N22" s="50" t="s">
        <v>216</v>
      </c>
      <c r="O22" s="56"/>
      <c r="P22" s="52"/>
      <c r="Q22" s="57" t="s">
        <v>162</v>
      </c>
      <c r="R22" s="63">
        <v>0</v>
      </c>
      <c r="S22" s="58">
        <v>0</v>
      </c>
      <c r="T22" s="59">
        <v>0</v>
      </c>
      <c r="U22" s="58">
        <v>0</v>
      </c>
      <c r="V22" s="65">
        <v>1</v>
      </c>
      <c r="W22" s="59">
        <v>1</v>
      </c>
      <c r="X22" s="58">
        <v>1</v>
      </c>
      <c r="Y22" s="59">
        <v>0</v>
      </c>
      <c r="Z22" s="58">
        <v>0</v>
      </c>
      <c r="AA22" s="58">
        <v>0</v>
      </c>
      <c r="AB22" s="58">
        <v>0</v>
      </c>
      <c r="AC22" s="58">
        <v>0</v>
      </c>
      <c r="AD22" s="58">
        <v>0</v>
      </c>
      <c r="AE22" s="58">
        <v>0</v>
      </c>
      <c r="AF22" s="58">
        <v>1</v>
      </c>
      <c r="AG22" s="60"/>
      <c r="AI22" s="46"/>
    </row>
    <row r="23" spans="1:35" ht="24.95" customHeight="1" x14ac:dyDescent="0.25">
      <c r="A23" s="68" t="s">
        <v>153</v>
      </c>
      <c r="B23" s="48" t="s">
        <v>154</v>
      </c>
      <c r="C23" s="38" t="s">
        <v>217</v>
      </c>
      <c r="D23" s="50" t="s">
        <v>218</v>
      </c>
      <c r="E23" s="62">
        <v>638</v>
      </c>
      <c r="F23" s="59">
        <v>7</v>
      </c>
      <c r="G23" s="48" t="s">
        <v>219</v>
      </c>
      <c r="H23" s="59" t="s">
        <v>158</v>
      </c>
      <c r="I23" s="58" t="s">
        <v>176</v>
      </c>
      <c r="J23" s="63">
        <v>593</v>
      </c>
      <c r="K23" s="57">
        <v>58746</v>
      </c>
      <c r="L23" s="59" t="s">
        <v>160</v>
      </c>
      <c r="M23" s="58" t="s">
        <v>206</v>
      </c>
      <c r="N23" s="58" t="s">
        <v>220</v>
      </c>
      <c r="O23" s="65" t="s">
        <v>207</v>
      </c>
      <c r="P23" s="59"/>
      <c r="Q23" s="57" t="s">
        <v>208</v>
      </c>
      <c r="R23" s="63">
        <v>1</v>
      </c>
      <c r="S23" s="58">
        <v>1</v>
      </c>
      <c r="T23" s="59">
        <v>0</v>
      </c>
      <c r="U23" s="58">
        <v>0</v>
      </c>
      <c r="V23" s="65">
        <v>0</v>
      </c>
      <c r="W23" s="59">
        <v>0</v>
      </c>
      <c r="X23" s="58">
        <v>1</v>
      </c>
      <c r="Y23" s="59">
        <v>0</v>
      </c>
      <c r="Z23" s="58">
        <v>0</v>
      </c>
      <c r="AA23" s="58">
        <v>0</v>
      </c>
      <c r="AB23" s="58">
        <v>0</v>
      </c>
      <c r="AC23" s="58">
        <v>0</v>
      </c>
      <c r="AD23" s="58">
        <v>1</v>
      </c>
      <c r="AE23" s="58">
        <v>0</v>
      </c>
      <c r="AF23" s="58">
        <v>0</v>
      </c>
      <c r="AG23" s="60"/>
      <c r="AI23" s="46"/>
    </row>
    <row r="24" spans="1:35" ht="63" x14ac:dyDescent="0.25">
      <c r="A24" s="47" t="s">
        <v>202</v>
      </c>
      <c r="B24" s="48" t="s">
        <v>203</v>
      </c>
      <c r="C24" s="38" t="s">
        <v>221</v>
      </c>
      <c r="D24" s="50" t="s">
        <v>1308</v>
      </c>
      <c r="E24" s="62">
        <v>629</v>
      </c>
      <c r="F24" s="59">
        <v>7</v>
      </c>
      <c r="G24" s="48" t="s">
        <v>205</v>
      </c>
      <c r="H24" s="59" t="s">
        <v>158</v>
      </c>
      <c r="I24" s="58" t="s">
        <v>176</v>
      </c>
      <c r="J24" s="63">
        <v>617</v>
      </c>
      <c r="K24" s="57">
        <v>54915</v>
      </c>
      <c r="L24" s="59" t="s">
        <v>160</v>
      </c>
      <c r="M24" s="58" t="s">
        <v>206</v>
      </c>
      <c r="N24" s="58" t="s">
        <v>1343</v>
      </c>
      <c r="O24" s="65" t="s">
        <v>207</v>
      </c>
      <c r="P24" s="59"/>
      <c r="Q24" s="57" t="s">
        <v>208</v>
      </c>
      <c r="R24" s="63">
        <v>0</v>
      </c>
      <c r="S24" s="58">
        <v>0</v>
      </c>
      <c r="T24" s="59">
        <v>0</v>
      </c>
      <c r="U24" s="58">
        <v>0</v>
      </c>
      <c r="V24" s="65">
        <v>1</v>
      </c>
      <c r="W24" s="59">
        <v>2</v>
      </c>
      <c r="X24" s="58">
        <v>0</v>
      </c>
      <c r="Y24" s="59">
        <v>0</v>
      </c>
      <c r="Z24" s="58">
        <v>0</v>
      </c>
      <c r="AA24" s="58">
        <v>0</v>
      </c>
      <c r="AB24" s="58">
        <v>0</v>
      </c>
      <c r="AC24" s="58">
        <v>0</v>
      </c>
      <c r="AD24" s="58">
        <v>1</v>
      </c>
      <c r="AE24" s="58">
        <v>0</v>
      </c>
      <c r="AF24" s="58">
        <v>0</v>
      </c>
      <c r="AG24" s="70" t="s">
        <v>222</v>
      </c>
      <c r="AI24" s="46"/>
    </row>
    <row r="25" spans="1:35" x14ac:dyDescent="0.25">
      <c r="A25" s="66" t="s">
        <v>183</v>
      </c>
      <c r="B25" s="48" t="s">
        <v>184</v>
      </c>
      <c r="C25" s="38" t="s">
        <v>223</v>
      </c>
      <c r="D25" s="50" t="s">
        <v>224</v>
      </c>
      <c r="E25" s="62">
        <v>380</v>
      </c>
      <c r="F25" s="59">
        <v>6</v>
      </c>
      <c r="G25" s="48" t="s">
        <v>187</v>
      </c>
      <c r="H25" s="59" t="s">
        <v>171</v>
      </c>
      <c r="I25" s="58" t="s">
        <v>159</v>
      </c>
      <c r="J25" s="63">
        <v>620</v>
      </c>
      <c r="K25" s="57">
        <v>882275</v>
      </c>
      <c r="L25" s="59" t="s">
        <v>160</v>
      </c>
      <c r="M25" s="50" t="s">
        <v>178</v>
      </c>
      <c r="N25" s="50" t="s">
        <v>188</v>
      </c>
      <c r="O25" s="56"/>
      <c r="P25" s="52"/>
      <c r="Q25" s="55" t="s">
        <v>189</v>
      </c>
      <c r="R25" s="54">
        <v>0</v>
      </c>
      <c r="S25" s="50">
        <v>2</v>
      </c>
      <c r="T25" s="52">
        <v>1</v>
      </c>
      <c r="U25" s="50">
        <v>0</v>
      </c>
      <c r="V25" s="56">
        <v>0</v>
      </c>
      <c r="W25" s="52">
        <v>0</v>
      </c>
      <c r="X25" s="50">
        <v>0</v>
      </c>
      <c r="Y25" s="52">
        <v>0</v>
      </c>
      <c r="Z25" s="50">
        <v>0</v>
      </c>
      <c r="AA25" s="50">
        <v>1</v>
      </c>
      <c r="AB25" s="50">
        <v>0</v>
      </c>
      <c r="AC25" s="50">
        <v>0</v>
      </c>
      <c r="AD25" s="50">
        <v>0</v>
      </c>
      <c r="AE25" s="50">
        <v>0</v>
      </c>
      <c r="AF25" s="50">
        <v>1</v>
      </c>
      <c r="AG25" s="60" t="s">
        <v>190</v>
      </c>
      <c r="AI25" s="46"/>
    </row>
    <row r="26" spans="1:35" x14ac:dyDescent="0.25">
      <c r="A26" s="66" t="s">
        <v>153</v>
      </c>
      <c r="B26" s="48" t="s">
        <v>154</v>
      </c>
      <c r="C26" s="38" t="s">
        <v>225</v>
      </c>
      <c r="D26" s="50" t="s">
        <v>226</v>
      </c>
      <c r="E26" s="62">
        <v>170</v>
      </c>
      <c r="F26" s="59">
        <v>5</v>
      </c>
      <c r="G26" s="48" t="s">
        <v>187</v>
      </c>
      <c r="H26" s="59" t="s">
        <v>158</v>
      </c>
      <c r="I26" s="50" t="s">
        <v>159</v>
      </c>
      <c r="J26" s="54">
        <v>623</v>
      </c>
      <c r="K26" s="55">
        <v>882266</v>
      </c>
      <c r="L26" s="52" t="s">
        <v>160</v>
      </c>
      <c r="M26" s="50" t="s">
        <v>178</v>
      </c>
      <c r="N26" s="50" t="s">
        <v>188</v>
      </c>
      <c r="O26" s="56"/>
      <c r="P26" s="52"/>
      <c r="Q26" s="55" t="s">
        <v>189</v>
      </c>
      <c r="R26" s="54">
        <v>1</v>
      </c>
      <c r="S26" s="58">
        <v>0</v>
      </c>
      <c r="T26" s="59">
        <v>0</v>
      </c>
      <c r="U26" s="58">
        <v>0</v>
      </c>
      <c r="V26" s="56">
        <v>0</v>
      </c>
      <c r="W26" s="59">
        <v>0</v>
      </c>
      <c r="X26" s="58">
        <v>0</v>
      </c>
      <c r="Y26" s="59">
        <v>0</v>
      </c>
      <c r="Z26" s="58">
        <v>0</v>
      </c>
      <c r="AA26" s="50">
        <v>0</v>
      </c>
      <c r="AB26" s="58">
        <v>0</v>
      </c>
      <c r="AC26" s="58">
        <v>0</v>
      </c>
      <c r="AD26" s="58">
        <v>0</v>
      </c>
      <c r="AE26" s="58">
        <v>0</v>
      </c>
      <c r="AF26" s="50">
        <v>1</v>
      </c>
      <c r="AG26" s="60"/>
      <c r="AI26" s="46"/>
    </row>
    <row r="27" spans="1:35" x14ac:dyDescent="0.25">
      <c r="A27" s="47" t="s">
        <v>153</v>
      </c>
      <c r="B27" s="48" t="s">
        <v>154</v>
      </c>
      <c r="C27" s="71" t="s">
        <v>227</v>
      </c>
      <c r="D27" s="50" t="s">
        <v>228</v>
      </c>
      <c r="E27" s="51">
        <v>159</v>
      </c>
      <c r="F27" s="52">
        <v>5</v>
      </c>
      <c r="G27" s="53" t="s">
        <v>187</v>
      </c>
      <c r="H27" s="52" t="s">
        <v>158</v>
      </c>
      <c r="I27" s="50" t="s">
        <v>159</v>
      </c>
      <c r="J27" s="54">
        <v>623</v>
      </c>
      <c r="K27" s="55">
        <v>882256</v>
      </c>
      <c r="L27" s="52" t="s">
        <v>160</v>
      </c>
      <c r="M27" s="50" t="s">
        <v>178</v>
      </c>
      <c r="N27" s="50" t="s">
        <v>188</v>
      </c>
      <c r="O27" s="56"/>
      <c r="P27" s="52"/>
      <c r="Q27" s="57" t="s">
        <v>189</v>
      </c>
      <c r="R27" s="54">
        <v>1</v>
      </c>
      <c r="S27" s="58">
        <v>0</v>
      </c>
      <c r="T27" s="59">
        <v>0</v>
      </c>
      <c r="U27" s="58">
        <v>0</v>
      </c>
      <c r="V27" s="56">
        <v>0</v>
      </c>
      <c r="W27" s="59">
        <v>0</v>
      </c>
      <c r="X27" s="58">
        <v>0</v>
      </c>
      <c r="Y27" s="59">
        <v>0</v>
      </c>
      <c r="Z27" s="58">
        <v>0</v>
      </c>
      <c r="AA27" s="50">
        <v>1</v>
      </c>
      <c r="AB27" s="58">
        <v>0</v>
      </c>
      <c r="AC27" s="58">
        <v>0</v>
      </c>
      <c r="AD27" s="58">
        <v>0</v>
      </c>
      <c r="AE27" s="58">
        <v>0</v>
      </c>
      <c r="AF27" s="50">
        <v>1</v>
      </c>
      <c r="AG27" s="60"/>
      <c r="AI27" s="46"/>
    </row>
    <row r="28" spans="1:35" x14ac:dyDescent="0.25">
      <c r="A28" s="66" t="s">
        <v>183</v>
      </c>
      <c r="B28" s="48" t="s">
        <v>184</v>
      </c>
      <c r="C28" s="38" t="s">
        <v>229</v>
      </c>
      <c r="D28" s="50" t="s">
        <v>230</v>
      </c>
      <c r="E28" s="62">
        <v>172</v>
      </c>
      <c r="F28" s="59">
        <v>5</v>
      </c>
      <c r="G28" s="48" t="s">
        <v>187</v>
      </c>
      <c r="H28" s="59" t="s">
        <v>158</v>
      </c>
      <c r="I28" s="58" t="s">
        <v>159</v>
      </c>
      <c r="J28" s="63">
        <v>623</v>
      </c>
      <c r="K28" s="57">
        <v>882267</v>
      </c>
      <c r="L28" s="59" t="s">
        <v>160</v>
      </c>
      <c r="M28" s="50" t="s">
        <v>178</v>
      </c>
      <c r="N28" s="50" t="s">
        <v>188</v>
      </c>
      <c r="O28" s="56"/>
      <c r="P28" s="52"/>
      <c r="Q28" s="55" t="s">
        <v>189</v>
      </c>
      <c r="R28" s="54">
        <v>0</v>
      </c>
      <c r="S28" s="50">
        <v>2</v>
      </c>
      <c r="T28" s="52">
        <v>0</v>
      </c>
      <c r="U28" s="50">
        <v>0</v>
      </c>
      <c r="V28" s="56">
        <v>0</v>
      </c>
      <c r="W28" s="52">
        <v>0</v>
      </c>
      <c r="X28" s="50">
        <v>0</v>
      </c>
      <c r="Y28" s="52">
        <v>0</v>
      </c>
      <c r="Z28" s="50">
        <v>0</v>
      </c>
      <c r="AA28" s="50">
        <v>1</v>
      </c>
      <c r="AB28" s="50">
        <v>0</v>
      </c>
      <c r="AC28" s="50">
        <v>0</v>
      </c>
      <c r="AD28" s="50">
        <v>0</v>
      </c>
      <c r="AE28" s="50">
        <v>0</v>
      </c>
      <c r="AF28" s="50">
        <v>1</v>
      </c>
      <c r="AG28" s="60"/>
      <c r="AI28" s="46"/>
    </row>
    <row r="29" spans="1:35" x14ac:dyDescent="0.25">
      <c r="A29" s="47" t="s">
        <v>153</v>
      </c>
      <c r="B29" s="48" t="s">
        <v>154</v>
      </c>
      <c r="C29" s="38" t="s">
        <v>231</v>
      </c>
      <c r="D29" s="50" t="s">
        <v>1309</v>
      </c>
      <c r="E29" s="62">
        <v>406</v>
      </c>
      <c r="F29" s="59">
        <v>5</v>
      </c>
      <c r="G29" s="48" t="s">
        <v>210</v>
      </c>
      <c r="H29" s="59" t="s">
        <v>158</v>
      </c>
      <c r="I29" s="58" t="s">
        <v>176</v>
      </c>
      <c r="J29" s="63">
        <v>631</v>
      </c>
      <c r="K29" s="57">
        <v>54992</v>
      </c>
      <c r="L29" s="59" t="s">
        <v>160</v>
      </c>
      <c r="M29" s="58" t="s">
        <v>206</v>
      </c>
      <c r="N29" s="58" t="s">
        <v>1343</v>
      </c>
      <c r="O29" s="65" t="s">
        <v>180</v>
      </c>
      <c r="P29" s="59"/>
      <c r="Q29" s="57" t="s">
        <v>208</v>
      </c>
      <c r="R29" s="63">
        <v>2</v>
      </c>
      <c r="S29" s="58">
        <v>0</v>
      </c>
      <c r="T29" s="59">
        <v>0</v>
      </c>
      <c r="U29" s="58">
        <v>0</v>
      </c>
      <c r="V29" s="65">
        <v>0</v>
      </c>
      <c r="W29" s="59">
        <v>0</v>
      </c>
      <c r="X29" s="58">
        <v>0</v>
      </c>
      <c r="Y29" s="59">
        <v>1</v>
      </c>
      <c r="Z29" s="58">
        <v>0</v>
      </c>
      <c r="AA29" s="58">
        <v>0</v>
      </c>
      <c r="AB29" s="58">
        <v>0</v>
      </c>
      <c r="AC29" s="58">
        <v>0</v>
      </c>
      <c r="AD29" s="58">
        <v>1</v>
      </c>
      <c r="AE29" s="58">
        <v>0</v>
      </c>
      <c r="AF29" s="58">
        <v>0</v>
      </c>
      <c r="AG29" s="60"/>
      <c r="AI29" s="46"/>
    </row>
    <row r="30" spans="1:35" ht="27" customHeight="1" x14ac:dyDescent="0.25">
      <c r="A30" s="47" t="s">
        <v>232</v>
      </c>
      <c r="B30" s="48" t="s">
        <v>233</v>
      </c>
      <c r="C30" s="61" t="s">
        <v>234</v>
      </c>
      <c r="D30" s="50" t="s">
        <v>235</v>
      </c>
      <c r="E30" s="62">
        <v>632</v>
      </c>
      <c r="F30" s="59">
        <v>7</v>
      </c>
      <c r="G30" s="48" t="s">
        <v>236</v>
      </c>
      <c r="H30" s="59" t="s">
        <v>158</v>
      </c>
      <c r="I30" s="58" t="s">
        <v>237</v>
      </c>
      <c r="J30" s="63">
        <v>632</v>
      </c>
      <c r="K30" s="55">
        <v>54050</v>
      </c>
      <c r="L30" s="59" t="s">
        <v>160</v>
      </c>
      <c r="M30" s="58" t="s">
        <v>206</v>
      </c>
      <c r="N30" s="58" t="s">
        <v>238</v>
      </c>
      <c r="O30" s="65"/>
      <c r="P30" s="59"/>
      <c r="Q30" s="57" t="s">
        <v>208</v>
      </c>
      <c r="R30" s="63">
        <v>0</v>
      </c>
      <c r="S30" s="58">
        <v>0</v>
      </c>
      <c r="T30" s="59">
        <v>0</v>
      </c>
      <c r="U30" s="58">
        <v>0</v>
      </c>
      <c r="V30" s="65">
        <v>1</v>
      </c>
      <c r="W30" s="59">
        <v>0</v>
      </c>
      <c r="X30" s="58">
        <v>1</v>
      </c>
      <c r="Y30" s="59">
        <v>0</v>
      </c>
      <c r="Z30" s="58">
        <v>0</v>
      </c>
      <c r="AA30" s="58">
        <v>0</v>
      </c>
      <c r="AB30" s="58">
        <v>2</v>
      </c>
      <c r="AC30" s="58">
        <v>0</v>
      </c>
      <c r="AD30" s="58">
        <v>0</v>
      </c>
      <c r="AE30" s="58">
        <v>0</v>
      </c>
      <c r="AF30" s="58">
        <v>0</v>
      </c>
      <c r="AG30" s="60"/>
      <c r="AI30" s="46"/>
    </row>
    <row r="31" spans="1:35" x14ac:dyDescent="0.25">
      <c r="A31" s="68" t="s">
        <v>202</v>
      </c>
      <c r="B31" s="48" t="s">
        <v>203</v>
      </c>
      <c r="C31" s="38" t="s">
        <v>239</v>
      </c>
      <c r="D31" s="50" t="s">
        <v>240</v>
      </c>
      <c r="E31" s="62">
        <v>605</v>
      </c>
      <c r="F31" s="59">
        <v>7</v>
      </c>
      <c r="G31" s="48" t="s">
        <v>219</v>
      </c>
      <c r="H31" s="59" t="s">
        <v>158</v>
      </c>
      <c r="I31" s="58" t="s">
        <v>176</v>
      </c>
      <c r="J31" s="63">
        <v>632</v>
      </c>
      <c r="K31" s="57">
        <v>58713</v>
      </c>
      <c r="L31" s="59" t="s">
        <v>160</v>
      </c>
      <c r="M31" s="58" t="s">
        <v>206</v>
      </c>
      <c r="N31" s="58" t="s">
        <v>220</v>
      </c>
      <c r="O31" s="65" t="s">
        <v>207</v>
      </c>
      <c r="P31" s="59" t="s">
        <v>241</v>
      </c>
      <c r="Q31" s="57" t="s">
        <v>208</v>
      </c>
      <c r="R31" s="63">
        <v>0</v>
      </c>
      <c r="S31" s="58">
        <v>0</v>
      </c>
      <c r="T31" s="59">
        <v>0</v>
      </c>
      <c r="U31" s="58">
        <v>0</v>
      </c>
      <c r="V31" s="65">
        <v>1</v>
      </c>
      <c r="W31" s="59">
        <v>2</v>
      </c>
      <c r="X31" s="58">
        <v>0</v>
      </c>
      <c r="Y31" s="59">
        <v>0</v>
      </c>
      <c r="Z31" s="58">
        <v>0</v>
      </c>
      <c r="AA31" s="58">
        <v>0</v>
      </c>
      <c r="AB31" s="58">
        <v>0</v>
      </c>
      <c r="AC31" s="58">
        <v>0</v>
      </c>
      <c r="AD31" s="58">
        <v>1</v>
      </c>
      <c r="AE31" s="58">
        <v>0</v>
      </c>
      <c r="AF31" s="58">
        <v>0</v>
      </c>
      <c r="AG31" s="60"/>
      <c r="AI31" s="46"/>
    </row>
    <row r="32" spans="1:35" ht="33.950000000000003" customHeight="1" x14ac:dyDescent="0.25">
      <c r="A32" s="68" t="s">
        <v>153</v>
      </c>
      <c r="B32" s="48" t="s">
        <v>154</v>
      </c>
      <c r="C32" s="38" t="s">
        <v>242</v>
      </c>
      <c r="D32" s="50" t="s">
        <v>243</v>
      </c>
      <c r="E32" s="62">
        <v>618</v>
      </c>
      <c r="F32" s="59">
        <v>7</v>
      </c>
      <c r="G32" s="48" t="s">
        <v>219</v>
      </c>
      <c r="H32" s="59" t="s">
        <v>158</v>
      </c>
      <c r="I32" s="58" t="s">
        <v>176</v>
      </c>
      <c r="J32" s="63">
        <v>639</v>
      </c>
      <c r="K32" s="57">
        <v>58726</v>
      </c>
      <c r="L32" s="59" t="s">
        <v>160</v>
      </c>
      <c r="M32" s="58" t="s">
        <v>206</v>
      </c>
      <c r="N32" s="58" t="s">
        <v>220</v>
      </c>
      <c r="O32" s="65" t="s">
        <v>244</v>
      </c>
      <c r="P32" s="59" t="s">
        <v>241</v>
      </c>
      <c r="Q32" s="57" t="s">
        <v>208</v>
      </c>
      <c r="R32" s="63">
        <v>1</v>
      </c>
      <c r="S32" s="58">
        <v>2</v>
      </c>
      <c r="T32" s="59">
        <v>0</v>
      </c>
      <c r="U32" s="58">
        <v>0</v>
      </c>
      <c r="V32" s="65">
        <v>0</v>
      </c>
      <c r="W32" s="59">
        <v>0</v>
      </c>
      <c r="X32" s="58">
        <v>1</v>
      </c>
      <c r="Y32" s="59">
        <v>1</v>
      </c>
      <c r="Z32" s="58">
        <v>0</v>
      </c>
      <c r="AA32" s="58">
        <v>0</v>
      </c>
      <c r="AB32" s="58">
        <v>0</v>
      </c>
      <c r="AC32" s="58">
        <v>0</v>
      </c>
      <c r="AD32" s="58">
        <v>1</v>
      </c>
      <c r="AE32" s="58">
        <v>0</v>
      </c>
      <c r="AF32" s="58">
        <v>0</v>
      </c>
      <c r="AG32" s="60"/>
      <c r="AI32" s="46"/>
    </row>
    <row r="33" spans="1:35" x14ac:dyDescent="0.25">
      <c r="A33" s="68" t="s">
        <v>153</v>
      </c>
      <c r="B33" s="48" t="s">
        <v>154</v>
      </c>
      <c r="C33" s="38" t="s">
        <v>245</v>
      </c>
      <c r="D33" s="50" t="s">
        <v>246</v>
      </c>
      <c r="E33" s="62">
        <v>608</v>
      </c>
      <c r="F33" s="59">
        <v>7</v>
      </c>
      <c r="G33" s="48" t="s">
        <v>247</v>
      </c>
      <c r="H33" s="59" t="s">
        <v>158</v>
      </c>
      <c r="I33" s="58" t="s">
        <v>176</v>
      </c>
      <c r="J33" s="63">
        <v>639</v>
      </c>
      <c r="K33" s="72">
        <v>39704</v>
      </c>
      <c r="L33" s="59" t="s">
        <v>160</v>
      </c>
      <c r="M33" s="58" t="s">
        <v>248</v>
      </c>
      <c r="N33" s="58" t="s">
        <v>249</v>
      </c>
      <c r="O33" s="65" t="s">
        <v>180</v>
      </c>
      <c r="P33" s="59"/>
      <c r="Q33" s="57" t="s">
        <v>208</v>
      </c>
      <c r="R33" s="63">
        <v>1</v>
      </c>
      <c r="S33" s="58">
        <v>0</v>
      </c>
      <c r="T33" s="59">
        <v>0</v>
      </c>
      <c r="U33" s="58">
        <v>0</v>
      </c>
      <c r="V33" s="65">
        <v>0</v>
      </c>
      <c r="W33" s="59">
        <v>1</v>
      </c>
      <c r="X33" s="58">
        <v>0</v>
      </c>
      <c r="Y33" s="59">
        <v>0</v>
      </c>
      <c r="Z33" s="58">
        <v>0</v>
      </c>
      <c r="AA33" s="58">
        <v>0</v>
      </c>
      <c r="AB33" s="58">
        <v>0</v>
      </c>
      <c r="AC33" s="58">
        <v>0</v>
      </c>
      <c r="AD33" s="58">
        <v>1</v>
      </c>
      <c r="AE33" s="58">
        <v>0</v>
      </c>
      <c r="AF33" s="58">
        <v>0</v>
      </c>
      <c r="AG33" s="60"/>
      <c r="AI33" s="46"/>
    </row>
    <row r="34" spans="1:35" x14ac:dyDescent="0.25">
      <c r="A34" s="66" t="s">
        <v>183</v>
      </c>
      <c r="B34" s="48" t="s">
        <v>184</v>
      </c>
      <c r="C34" s="38" t="s">
        <v>250</v>
      </c>
      <c r="D34" s="50" t="s">
        <v>251</v>
      </c>
      <c r="E34" s="62">
        <v>77</v>
      </c>
      <c r="F34" s="59">
        <v>3</v>
      </c>
      <c r="G34" s="48" t="s">
        <v>252</v>
      </c>
      <c r="H34" s="59" t="s">
        <v>158</v>
      </c>
      <c r="I34" s="58" t="s">
        <v>253</v>
      </c>
      <c r="J34" s="63">
        <v>641</v>
      </c>
      <c r="K34" s="57">
        <v>882334</v>
      </c>
      <c r="L34" s="59" t="s">
        <v>160</v>
      </c>
      <c r="M34" s="50" t="s">
        <v>178</v>
      </c>
      <c r="N34" s="50" t="s">
        <v>188</v>
      </c>
      <c r="O34" s="56"/>
      <c r="P34" s="52"/>
      <c r="Q34" s="55" t="s">
        <v>189</v>
      </c>
      <c r="R34" s="54">
        <v>0</v>
      </c>
      <c r="S34" s="50">
        <v>0</v>
      </c>
      <c r="T34" s="52">
        <v>0</v>
      </c>
      <c r="U34" s="50">
        <v>0</v>
      </c>
      <c r="V34" s="56" t="s">
        <v>254</v>
      </c>
      <c r="W34" s="52"/>
      <c r="X34" s="50">
        <v>0</v>
      </c>
      <c r="Y34" s="52">
        <v>0</v>
      </c>
      <c r="Z34" s="50">
        <v>0</v>
      </c>
      <c r="AA34" s="50">
        <v>1</v>
      </c>
      <c r="AB34" s="50">
        <v>0</v>
      </c>
      <c r="AC34" s="50">
        <v>0</v>
      </c>
      <c r="AD34" s="50">
        <v>0</v>
      </c>
      <c r="AE34" s="50">
        <v>0</v>
      </c>
      <c r="AF34" s="50">
        <v>1</v>
      </c>
      <c r="AG34" s="60" t="s">
        <v>255</v>
      </c>
      <c r="AI34" s="46"/>
    </row>
    <row r="35" spans="1:35" x14ac:dyDescent="0.25">
      <c r="A35" s="47" t="s">
        <v>153</v>
      </c>
      <c r="B35" s="48" t="s">
        <v>154</v>
      </c>
      <c r="C35" s="38" t="s">
        <v>256</v>
      </c>
      <c r="D35" s="50" t="s">
        <v>1310</v>
      </c>
      <c r="E35" s="62">
        <v>741</v>
      </c>
      <c r="F35" s="59">
        <v>8</v>
      </c>
      <c r="G35" s="48" t="s">
        <v>205</v>
      </c>
      <c r="H35" s="59" t="s">
        <v>171</v>
      </c>
      <c r="I35" s="58" t="s">
        <v>176</v>
      </c>
      <c r="J35" s="63">
        <v>642</v>
      </c>
      <c r="K35" s="57">
        <v>54977</v>
      </c>
      <c r="L35" s="59" t="s">
        <v>160</v>
      </c>
      <c r="M35" s="58" t="s">
        <v>206</v>
      </c>
      <c r="N35" s="58" t="s">
        <v>1343</v>
      </c>
      <c r="O35" s="65" t="s">
        <v>207</v>
      </c>
      <c r="P35" s="59"/>
      <c r="Q35" s="57" t="s">
        <v>208</v>
      </c>
      <c r="R35" s="63">
        <v>1</v>
      </c>
      <c r="S35" s="58">
        <v>0</v>
      </c>
      <c r="T35" s="59">
        <v>0</v>
      </c>
      <c r="U35" s="58">
        <v>0</v>
      </c>
      <c r="V35" s="65">
        <v>0</v>
      </c>
      <c r="W35" s="59">
        <v>1</v>
      </c>
      <c r="X35" s="58">
        <v>0</v>
      </c>
      <c r="Y35" s="59">
        <v>0</v>
      </c>
      <c r="Z35" s="58">
        <v>0</v>
      </c>
      <c r="AA35" s="58">
        <v>0</v>
      </c>
      <c r="AB35" s="58">
        <v>0</v>
      </c>
      <c r="AC35" s="58">
        <v>0</v>
      </c>
      <c r="AD35" s="58">
        <v>1</v>
      </c>
      <c r="AE35" s="58">
        <v>0</v>
      </c>
      <c r="AF35" s="58">
        <v>0</v>
      </c>
      <c r="AG35" s="60"/>
      <c r="AI35" s="46"/>
    </row>
    <row r="36" spans="1:35" x14ac:dyDescent="0.25">
      <c r="A36" s="66" t="s">
        <v>183</v>
      </c>
      <c r="B36" s="48" t="s">
        <v>184</v>
      </c>
      <c r="C36" s="38" t="s">
        <v>257</v>
      </c>
      <c r="D36" s="50" t="s">
        <v>258</v>
      </c>
      <c r="E36" s="62">
        <v>339</v>
      </c>
      <c r="F36" s="59">
        <v>4</v>
      </c>
      <c r="G36" s="48" t="s">
        <v>252</v>
      </c>
      <c r="H36" s="59" t="s">
        <v>171</v>
      </c>
      <c r="I36" s="58" t="s">
        <v>176</v>
      </c>
      <c r="J36" s="63">
        <v>643</v>
      </c>
      <c r="K36" s="57">
        <v>882388</v>
      </c>
      <c r="L36" s="59" t="s">
        <v>160</v>
      </c>
      <c r="M36" s="50" t="s">
        <v>178</v>
      </c>
      <c r="N36" s="50" t="s">
        <v>188</v>
      </c>
      <c r="O36" s="56"/>
      <c r="P36" s="52"/>
      <c r="Q36" s="55" t="s">
        <v>189</v>
      </c>
      <c r="R36" s="54">
        <v>0</v>
      </c>
      <c r="S36" s="50">
        <v>0</v>
      </c>
      <c r="T36" s="52">
        <v>1</v>
      </c>
      <c r="U36" s="50">
        <v>0</v>
      </c>
      <c r="V36" s="56">
        <v>0</v>
      </c>
      <c r="W36" s="52">
        <v>0</v>
      </c>
      <c r="X36" s="50">
        <v>0</v>
      </c>
      <c r="Y36" s="52">
        <v>0</v>
      </c>
      <c r="Z36" s="50">
        <v>0</v>
      </c>
      <c r="AA36" s="50">
        <v>0</v>
      </c>
      <c r="AB36" s="50">
        <v>0</v>
      </c>
      <c r="AC36" s="50">
        <v>0</v>
      </c>
      <c r="AD36" s="50">
        <v>0</v>
      </c>
      <c r="AE36" s="50">
        <v>0</v>
      </c>
      <c r="AF36" s="50">
        <v>0</v>
      </c>
      <c r="AG36" s="60" t="s">
        <v>190</v>
      </c>
      <c r="AI36" s="46"/>
    </row>
    <row r="37" spans="1:35" x14ac:dyDescent="0.25">
      <c r="A37" s="68" t="s">
        <v>202</v>
      </c>
      <c r="B37" s="48" t="s">
        <v>203</v>
      </c>
      <c r="C37" s="38" t="s">
        <v>259</v>
      </c>
      <c r="D37" s="50" t="s">
        <v>260</v>
      </c>
      <c r="E37" s="62">
        <v>616</v>
      </c>
      <c r="F37" s="59">
        <v>7</v>
      </c>
      <c r="G37" s="48" t="s">
        <v>219</v>
      </c>
      <c r="H37" s="59" t="s">
        <v>158</v>
      </c>
      <c r="I37" s="58" t="s">
        <v>176</v>
      </c>
      <c r="J37" s="63">
        <v>646</v>
      </c>
      <c r="K37" s="57">
        <v>58724</v>
      </c>
      <c r="L37" s="59" t="s">
        <v>160</v>
      </c>
      <c r="M37" s="58" t="s">
        <v>206</v>
      </c>
      <c r="N37" s="58" t="s">
        <v>220</v>
      </c>
      <c r="O37" s="65" t="s">
        <v>207</v>
      </c>
      <c r="P37" s="59" t="s">
        <v>241</v>
      </c>
      <c r="Q37" s="57" t="s">
        <v>208</v>
      </c>
      <c r="R37" s="63">
        <v>0</v>
      </c>
      <c r="S37" s="58">
        <v>1</v>
      </c>
      <c r="T37" s="59">
        <v>0</v>
      </c>
      <c r="U37" s="58">
        <v>0</v>
      </c>
      <c r="V37" s="65">
        <v>0</v>
      </c>
      <c r="W37" s="59">
        <v>2</v>
      </c>
      <c r="X37" s="58">
        <v>0</v>
      </c>
      <c r="Y37" s="59">
        <v>0</v>
      </c>
      <c r="Z37" s="58">
        <v>0</v>
      </c>
      <c r="AA37" s="58">
        <v>0</v>
      </c>
      <c r="AB37" s="58">
        <v>0</v>
      </c>
      <c r="AC37" s="58">
        <v>0</v>
      </c>
      <c r="AD37" s="58">
        <v>0</v>
      </c>
      <c r="AE37" s="58">
        <v>0</v>
      </c>
      <c r="AF37" s="58">
        <v>1</v>
      </c>
      <c r="AG37" s="60"/>
      <c r="AI37" s="46"/>
    </row>
    <row r="38" spans="1:35" x14ac:dyDescent="0.25">
      <c r="A38" s="68" t="s">
        <v>202</v>
      </c>
      <c r="B38" s="48" t="s">
        <v>203</v>
      </c>
      <c r="C38" s="38" t="s">
        <v>261</v>
      </c>
      <c r="D38" s="50" t="s">
        <v>262</v>
      </c>
      <c r="E38" s="62">
        <v>628</v>
      </c>
      <c r="F38" s="59">
        <v>7</v>
      </c>
      <c r="G38" s="48" t="s">
        <v>219</v>
      </c>
      <c r="H38" s="59" t="s">
        <v>158</v>
      </c>
      <c r="I38" s="58" t="s">
        <v>176</v>
      </c>
      <c r="J38" s="63">
        <v>646</v>
      </c>
      <c r="K38" s="57">
        <v>58736</v>
      </c>
      <c r="L38" s="59" t="s">
        <v>160</v>
      </c>
      <c r="M38" s="58" t="s">
        <v>206</v>
      </c>
      <c r="N38" s="58" t="s">
        <v>220</v>
      </c>
      <c r="O38" s="65" t="s">
        <v>207</v>
      </c>
      <c r="P38" s="59" t="s">
        <v>241</v>
      </c>
      <c r="Q38" s="57" t="s">
        <v>208</v>
      </c>
      <c r="R38" s="63">
        <v>0</v>
      </c>
      <c r="S38" s="58">
        <v>1</v>
      </c>
      <c r="T38" s="59">
        <v>0</v>
      </c>
      <c r="U38" s="58">
        <v>0</v>
      </c>
      <c r="V38" s="65">
        <v>0</v>
      </c>
      <c r="W38" s="59">
        <v>2</v>
      </c>
      <c r="X38" s="58">
        <v>0</v>
      </c>
      <c r="Y38" s="59">
        <v>0</v>
      </c>
      <c r="Z38" s="58">
        <v>0</v>
      </c>
      <c r="AA38" s="58">
        <v>0</v>
      </c>
      <c r="AB38" s="58">
        <v>0</v>
      </c>
      <c r="AC38" s="58">
        <v>0</v>
      </c>
      <c r="AD38" s="58">
        <v>1</v>
      </c>
      <c r="AE38" s="58">
        <v>0</v>
      </c>
      <c r="AF38" s="58">
        <v>0</v>
      </c>
      <c r="AG38" s="60"/>
      <c r="AI38" s="46"/>
    </row>
    <row r="39" spans="1:35" x14ac:dyDescent="0.25">
      <c r="A39" s="47" t="s">
        <v>153</v>
      </c>
      <c r="B39" s="48" t="s">
        <v>154</v>
      </c>
      <c r="C39" s="38" t="s">
        <v>263</v>
      </c>
      <c r="D39" s="50" t="s">
        <v>1311</v>
      </c>
      <c r="E39" s="62">
        <v>632</v>
      </c>
      <c r="F39" s="59">
        <v>7</v>
      </c>
      <c r="G39" s="48" t="s">
        <v>205</v>
      </c>
      <c r="H39" s="59" t="s">
        <v>158</v>
      </c>
      <c r="I39" s="58" t="s">
        <v>176</v>
      </c>
      <c r="J39" s="63">
        <v>649</v>
      </c>
      <c r="K39" s="57">
        <v>54918</v>
      </c>
      <c r="L39" s="59" t="s">
        <v>160</v>
      </c>
      <c r="M39" s="58" t="s">
        <v>206</v>
      </c>
      <c r="N39" s="58" t="s">
        <v>1343</v>
      </c>
      <c r="O39" s="65" t="s">
        <v>207</v>
      </c>
      <c r="P39" s="59"/>
      <c r="Q39" s="57" t="s">
        <v>208</v>
      </c>
      <c r="R39" s="63">
        <v>1</v>
      </c>
      <c r="S39" s="58">
        <v>0</v>
      </c>
      <c r="T39" s="59">
        <v>0</v>
      </c>
      <c r="U39" s="58">
        <v>0</v>
      </c>
      <c r="V39" s="65">
        <v>0</v>
      </c>
      <c r="W39" s="59">
        <v>1</v>
      </c>
      <c r="X39" s="58">
        <v>0</v>
      </c>
      <c r="Y39" s="59">
        <v>0</v>
      </c>
      <c r="Z39" s="58">
        <v>0</v>
      </c>
      <c r="AA39" s="58">
        <v>0</v>
      </c>
      <c r="AB39" s="58">
        <v>0</v>
      </c>
      <c r="AC39" s="58">
        <v>0</v>
      </c>
      <c r="AD39" s="58">
        <v>1</v>
      </c>
      <c r="AE39" s="58">
        <v>0</v>
      </c>
      <c r="AF39" s="58">
        <v>0</v>
      </c>
      <c r="AG39" s="60"/>
      <c r="AI39" s="46"/>
    </row>
    <row r="40" spans="1:35" x14ac:dyDescent="0.25">
      <c r="A40" s="47" t="s">
        <v>153</v>
      </c>
      <c r="B40" s="48" t="s">
        <v>154</v>
      </c>
      <c r="C40" s="38" t="s">
        <v>264</v>
      </c>
      <c r="D40" s="50" t="s">
        <v>265</v>
      </c>
      <c r="E40" s="62">
        <v>104</v>
      </c>
      <c r="F40" s="59">
        <v>2</v>
      </c>
      <c r="G40" s="48">
        <v>0</v>
      </c>
      <c r="H40" s="59" t="s">
        <v>171</v>
      </c>
      <c r="I40" s="58" t="s">
        <v>176</v>
      </c>
      <c r="J40" s="63">
        <v>649</v>
      </c>
      <c r="K40" s="57">
        <v>54840</v>
      </c>
      <c r="L40" s="59" t="s">
        <v>160</v>
      </c>
      <c r="M40" s="58" t="s">
        <v>206</v>
      </c>
      <c r="N40" s="58" t="s">
        <v>1343</v>
      </c>
      <c r="O40" s="65" t="s">
        <v>180</v>
      </c>
      <c r="P40" s="59"/>
      <c r="Q40" s="57" t="s">
        <v>208</v>
      </c>
      <c r="R40" s="63">
        <v>1</v>
      </c>
      <c r="S40" s="58">
        <v>0</v>
      </c>
      <c r="T40" s="59">
        <v>0</v>
      </c>
      <c r="U40" s="58">
        <v>0</v>
      </c>
      <c r="V40" s="65">
        <v>0</v>
      </c>
      <c r="W40" s="59">
        <v>0</v>
      </c>
      <c r="X40" s="58">
        <v>0</v>
      </c>
      <c r="Y40" s="59">
        <v>1</v>
      </c>
      <c r="Z40" s="58">
        <v>0</v>
      </c>
      <c r="AA40" s="58">
        <v>0</v>
      </c>
      <c r="AB40" s="58">
        <v>0</v>
      </c>
      <c r="AC40" s="58">
        <v>0</v>
      </c>
      <c r="AD40" s="58">
        <v>1</v>
      </c>
      <c r="AE40" s="58">
        <v>0</v>
      </c>
      <c r="AF40" s="58">
        <v>0</v>
      </c>
      <c r="AG40" s="60"/>
      <c r="AI40" s="46"/>
    </row>
    <row r="41" spans="1:35" x14ac:dyDescent="0.25">
      <c r="A41" s="47" t="s">
        <v>153</v>
      </c>
      <c r="B41" s="48" t="s">
        <v>154</v>
      </c>
      <c r="C41" s="38" t="s">
        <v>266</v>
      </c>
      <c r="D41" s="50" t="s">
        <v>267</v>
      </c>
      <c r="E41" s="62">
        <v>136</v>
      </c>
      <c r="F41" s="59">
        <v>2</v>
      </c>
      <c r="G41" s="48">
        <v>0</v>
      </c>
      <c r="H41" s="59" t="s">
        <v>171</v>
      </c>
      <c r="I41" s="58" t="s">
        <v>176</v>
      </c>
      <c r="J41" s="63">
        <v>655</v>
      </c>
      <c r="K41" s="57">
        <v>54872</v>
      </c>
      <c r="L41" s="59" t="s">
        <v>160</v>
      </c>
      <c r="M41" s="58" t="s">
        <v>206</v>
      </c>
      <c r="N41" s="58" t="s">
        <v>1343</v>
      </c>
      <c r="O41" s="65" t="s">
        <v>180</v>
      </c>
      <c r="P41" s="59"/>
      <c r="Q41" s="57" t="s">
        <v>208</v>
      </c>
      <c r="R41" s="63">
        <v>2</v>
      </c>
      <c r="S41" s="58">
        <v>0</v>
      </c>
      <c r="T41" s="59">
        <v>0</v>
      </c>
      <c r="U41" s="58">
        <v>0</v>
      </c>
      <c r="V41" s="65">
        <v>0</v>
      </c>
      <c r="W41" s="59">
        <v>0</v>
      </c>
      <c r="X41" s="58">
        <v>0</v>
      </c>
      <c r="Y41" s="59">
        <v>1</v>
      </c>
      <c r="Z41" s="58">
        <v>0</v>
      </c>
      <c r="AA41" s="58">
        <v>0</v>
      </c>
      <c r="AB41" s="58">
        <v>0</v>
      </c>
      <c r="AC41" s="58">
        <v>0</v>
      </c>
      <c r="AD41" s="58">
        <v>1</v>
      </c>
      <c r="AE41" s="58">
        <v>0</v>
      </c>
      <c r="AF41" s="58">
        <v>0</v>
      </c>
      <c r="AG41" s="60"/>
      <c r="AI41" s="46"/>
    </row>
    <row r="42" spans="1:35" x14ac:dyDescent="0.25">
      <c r="A42" s="47" t="s">
        <v>232</v>
      </c>
      <c r="B42" s="48" t="s">
        <v>233</v>
      </c>
      <c r="C42" s="61" t="s">
        <v>268</v>
      </c>
      <c r="D42" s="50" t="s">
        <v>269</v>
      </c>
      <c r="E42" s="62">
        <v>623</v>
      </c>
      <c r="F42" s="59">
        <v>7</v>
      </c>
      <c r="G42" s="48" t="s">
        <v>236</v>
      </c>
      <c r="H42" s="59" t="s">
        <v>158</v>
      </c>
      <c r="I42" s="58" t="s">
        <v>176</v>
      </c>
      <c r="J42" s="63">
        <v>662</v>
      </c>
      <c r="K42" s="55">
        <v>54041</v>
      </c>
      <c r="L42" s="59" t="s">
        <v>160</v>
      </c>
      <c r="M42" s="58" t="s">
        <v>206</v>
      </c>
      <c r="N42" s="58" t="s">
        <v>238</v>
      </c>
      <c r="O42" s="65" t="s">
        <v>270</v>
      </c>
      <c r="P42" s="59"/>
      <c r="Q42" s="57" t="s">
        <v>208</v>
      </c>
      <c r="R42" s="63">
        <v>0</v>
      </c>
      <c r="S42" s="58">
        <v>1</v>
      </c>
      <c r="T42" s="59">
        <v>0</v>
      </c>
      <c r="U42" s="58">
        <v>0</v>
      </c>
      <c r="V42" s="65">
        <v>0</v>
      </c>
      <c r="W42" s="59">
        <v>0</v>
      </c>
      <c r="X42" s="58">
        <v>0</v>
      </c>
      <c r="Y42" s="59">
        <v>0</v>
      </c>
      <c r="Z42" s="58">
        <v>0</v>
      </c>
      <c r="AA42" s="58">
        <v>1</v>
      </c>
      <c r="AB42" s="58">
        <v>2</v>
      </c>
      <c r="AC42" s="58">
        <v>0</v>
      </c>
      <c r="AD42" s="58">
        <v>0</v>
      </c>
      <c r="AE42" s="58">
        <v>0</v>
      </c>
      <c r="AF42" s="58">
        <v>0</v>
      </c>
      <c r="AG42" s="60"/>
      <c r="AI42" s="46"/>
    </row>
    <row r="43" spans="1:35" s="46" customFormat="1" x14ac:dyDescent="0.25">
      <c r="A43" s="47" t="s">
        <v>232</v>
      </c>
      <c r="B43" s="48" t="s">
        <v>233</v>
      </c>
      <c r="C43" s="61" t="s">
        <v>271</v>
      </c>
      <c r="D43" s="50" t="s">
        <v>272</v>
      </c>
      <c r="E43" s="62">
        <v>629</v>
      </c>
      <c r="F43" s="59">
        <v>7</v>
      </c>
      <c r="G43" s="48" t="s">
        <v>236</v>
      </c>
      <c r="H43" s="59" t="s">
        <v>158</v>
      </c>
      <c r="I43" s="58" t="s">
        <v>176</v>
      </c>
      <c r="J43" s="63">
        <v>663</v>
      </c>
      <c r="K43" s="55">
        <v>54047</v>
      </c>
      <c r="L43" s="59" t="s">
        <v>160</v>
      </c>
      <c r="M43" s="58" t="s">
        <v>206</v>
      </c>
      <c r="N43" s="58" t="s">
        <v>238</v>
      </c>
      <c r="O43" s="65" t="s">
        <v>270</v>
      </c>
      <c r="P43" s="59"/>
      <c r="Q43" s="57" t="s">
        <v>208</v>
      </c>
      <c r="R43" s="63">
        <v>0</v>
      </c>
      <c r="S43" s="58">
        <v>0</v>
      </c>
      <c r="T43" s="59">
        <v>0</v>
      </c>
      <c r="U43" s="58">
        <v>0</v>
      </c>
      <c r="V43" s="65">
        <v>1</v>
      </c>
      <c r="W43" s="59">
        <v>0</v>
      </c>
      <c r="X43" s="58">
        <v>0</v>
      </c>
      <c r="Y43" s="59">
        <v>0</v>
      </c>
      <c r="Z43" s="58">
        <v>0</v>
      </c>
      <c r="AA43" s="58">
        <v>1</v>
      </c>
      <c r="AB43" s="58">
        <v>2</v>
      </c>
      <c r="AC43" s="58">
        <v>0</v>
      </c>
      <c r="AD43" s="58">
        <v>1</v>
      </c>
      <c r="AE43" s="58">
        <v>0</v>
      </c>
      <c r="AF43" s="58">
        <v>0</v>
      </c>
      <c r="AG43" s="60"/>
    </row>
    <row r="44" spans="1:35" s="46" customFormat="1" ht="63" x14ac:dyDescent="0.25">
      <c r="A44" s="68" t="s">
        <v>202</v>
      </c>
      <c r="B44" s="48" t="s">
        <v>203</v>
      </c>
      <c r="C44" s="38" t="s">
        <v>273</v>
      </c>
      <c r="D44" s="50" t="s">
        <v>274</v>
      </c>
      <c r="E44" s="62">
        <v>642</v>
      </c>
      <c r="F44" s="59">
        <v>7</v>
      </c>
      <c r="G44" s="48" t="s">
        <v>219</v>
      </c>
      <c r="H44" s="59" t="s">
        <v>158</v>
      </c>
      <c r="I44" s="58" t="s">
        <v>176</v>
      </c>
      <c r="J44" s="63">
        <v>663</v>
      </c>
      <c r="K44" s="57">
        <v>58750</v>
      </c>
      <c r="L44" s="59" t="s">
        <v>160</v>
      </c>
      <c r="M44" s="58" t="s">
        <v>206</v>
      </c>
      <c r="N44" s="58" t="s">
        <v>220</v>
      </c>
      <c r="O44" s="65" t="s">
        <v>241</v>
      </c>
      <c r="P44" s="59"/>
      <c r="Q44" s="57" t="s">
        <v>208</v>
      </c>
      <c r="R44" s="63">
        <v>1</v>
      </c>
      <c r="S44" s="58">
        <v>0</v>
      </c>
      <c r="T44" s="59">
        <v>0</v>
      </c>
      <c r="U44" s="58">
        <v>0</v>
      </c>
      <c r="V44" s="65">
        <v>0</v>
      </c>
      <c r="W44" s="59">
        <v>1</v>
      </c>
      <c r="X44" s="58">
        <v>0</v>
      </c>
      <c r="Y44" s="59">
        <v>0</v>
      </c>
      <c r="Z44" s="58">
        <v>0</v>
      </c>
      <c r="AA44" s="58">
        <v>0</v>
      </c>
      <c r="AB44" s="58">
        <v>0</v>
      </c>
      <c r="AC44" s="58">
        <v>0</v>
      </c>
      <c r="AD44" s="58">
        <v>1</v>
      </c>
      <c r="AE44" s="58">
        <v>0</v>
      </c>
      <c r="AF44" s="58">
        <v>0</v>
      </c>
      <c r="AG44" s="73" t="s">
        <v>275</v>
      </c>
    </row>
    <row r="45" spans="1:35" s="46" customFormat="1" x14ac:dyDescent="0.25">
      <c r="A45" s="47" t="s">
        <v>153</v>
      </c>
      <c r="B45" s="48" t="s">
        <v>154</v>
      </c>
      <c r="C45" s="38" t="s">
        <v>276</v>
      </c>
      <c r="D45" s="50" t="s">
        <v>277</v>
      </c>
      <c r="E45" s="62">
        <v>622</v>
      </c>
      <c r="F45" s="59">
        <v>7</v>
      </c>
      <c r="G45" s="48" t="s">
        <v>236</v>
      </c>
      <c r="H45" s="59" t="s">
        <v>158</v>
      </c>
      <c r="I45" s="58" t="s">
        <v>176</v>
      </c>
      <c r="J45" s="63">
        <v>673</v>
      </c>
      <c r="K45" s="72">
        <v>54040</v>
      </c>
      <c r="L45" s="59" t="s">
        <v>160</v>
      </c>
      <c r="M45" s="58" t="s">
        <v>206</v>
      </c>
      <c r="N45" s="58" t="s">
        <v>238</v>
      </c>
      <c r="O45" s="65" t="s">
        <v>180</v>
      </c>
      <c r="P45" s="59"/>
      <c r="Q45" s="57" t="s">
        <v>208</v>
      </c>
      <c r="R45" s="63">
        <v>1</v>
      </c>
      <c r="S45" s="58">
        <v>0</v>
      </c>
      <c r="T45" s="59">
        <v>0</v>
      </c>
      <c r="U45" s="58">
        <v>0</v>
      </c>
      <c r="V45" s="65">
        <v>0</v>
      </c>
      <c r="W45" s="59">
        <v>0</v>
      </c>
      <c r="X45" s="58">
        <v>0</v>
      </c>
      <c r="Y45" s="59">
        <v>1</v>
      </c>
      <c r="Z45" s="58">
        <v>0</v>
      </c>
      <c r="AA45" s="58">
        <v>0</v>
      </c>
      <c r="AB45" s="58">
        <v>1</v>
      </c>
      <c r="AC45" s="58">
        <v>0</v>
      </c>
      <c r="AD45" s="58">
        <v>1</v>
      </c>
      <c r="AE45" s="58">
        <v>0</v>
      </c>
      <c r="AF45" s="58">
        <v>0</v>
      </c>
      <c r="AG45" s="60"/>
    </row>
    <row r="46" spans="1:35" s="46" customFormat="1" x14ac:dyDescent="0.25">
      <c r="A46" s="47" t="s">
        <v>153</v>
      </c>
      <c r="B46" s="48" t="s">
        <v>154</v>
      </c>
      <c r="C46" s="38" t="s">
        <v>278</v>
      </c>
      <c r="D46" s="50" t="s">
        <v>279</v>
      </c>
      <c r="E46" s="62">
        <v>713</v>
      </c>
      <c r="F46" s="59">
        <v>8</v>
      </c>
      <c r="G46" s="48" t="s">
        <v>236</v>
      </c>
      <c r="H46" s="59" t="s">
        <v>171</v>
      </c>
      <c r="I46" s="58" t="s">
        <v>176</v>
      </c>
      <c r="J46" s="63">
        <v>673</v>
      </c>
      <c r="K46" s="72">
        <v>54081</v>
      </c>
      <c r="L46" s="59" t="s">
        <v>160</v>
      </c>
      <c r="M46" s="58" t="s">
        <v>206</v>
      </c>
      <c r="N46" s="58" t="s">
        <v>238</v>
      </c>
      <c r="O46" s="65" t="s">
        <v>180</v>
      </c>
      <c r="P46" s="59"/>
      <c r="Q46" s="57" t="s">
        <v>208</v>
      </c>
      <c r="R46" s="63">
        <v>2</v>
      </c>
      <c r="S46" s="58">
        <v>0</v>
      </c>
      <c r="T46" s="59">
        <v>0</v>
      </c>
      <c r="U46" s="58">
        <v>0</v>
      </c>
      <c r="V46" s="65">
        <v>0</v>
      </c>
      <c r="W46" s="59">
        <v>0</v>
      </c>
      <c r="X46" s="58">
        <v>0</v>
      </c>
      <c r="Y46" s="59">
        <v>1</v>
      </c>
      <c r="Z46" s="58">
        <v>0</v>
      </c>
      <c r="AA46" s="58">
        <v>0</v>
      </c>
      <c r="AB46" s="58">
        <v>0</v>
      </c>
      <c r="AC46" s="58">
        <v>0</v>
      </c>
      <c r="AD46" s="58">
        <v>1</v>
      </c>
      <c r="AE46" s="58">
        <v>0</v>
      </c>
      <c r="AF46" s="58">
        <v>0</v>
      </c>
      <c r="AG46" s="60"/>
    </row>
    <row r="47" spans="1:35" s="46" customFormat="1" x14ac:dyDescent="0.25">
      <c r="A47" s="68" t="s">
        <v>153</v>
      </c>
      <c r="B47" s="48" t="s">
        <v>154</v>
      </c>
      <c r="C47" s="38" t="s">
        <v>280</v>
      </c>
      <c r="D47" s="50" t="s">
        <v>281</v>
      </c>
      <c r="E47" s="62">
        <v>648</v>
      </c>
      <c r="F47" s="59">
        <v>7</v>
      </c>
      <c r="G47" s="48" t="s">
        <v>247</v>
      </c>
      <c r="H47" s="59" t="s">
        <v>158</v>
      </c>
      <c r="I47" s="58" t="s">
        <v>176</v>
      </c>
      <c r="J47" s="63">
        <v>676</v>
      </c>
      <c r="K47" s="72">
        <v>39744</v>
      </c>
      <c r="L47" s="59" t="s">
        <v>160</v>
      </c>
      <c r="M47" s="58" t="s">
        <v>248</v>
      </c>
      <c r="N47" s="58" t="s">
        <v>249</v>
      </c>
      <c r="O47" s="65" t="s">
        <v>180</v>
      </c>
      <c r="P47" s="59"/>
      <c r="Q47" s="57" t="s">
        <v>208</v>
      </c>
      <c r="R47" s="63">
        <v>2</v>
      </c>
      <c r="S47" s="58">
        <v>1</v>
      </c>
      <c r="T47" s="59">
        <v>0</v>
      </c>
      <c r="U47" s="58">
        <v>0</v>
      </c>
      <c r="V47" s="65">
        <v>0</v>
      </c>
      <c r="W47" s="59">
        <v>1</v>
      </c>
      <c r="X47" s="58">
        <v>0</v>
      </c>
      <c r="Y47" s="59">
        <v>0</v>
      </c>
      <c r="Z47" s="58">
        <v>0</v>
      </c>
      <c r="AA47" s="58">
        <v>0</v>
      </c>
      <c r="AB47" s="58">
        <v>0</v>
      </c>
      <c r="AC47" s="58">
        <v>0</v>
      </c>
      <c r="AD47" s="58">
        <v>1</v>
      </c>
      <c r="AE47" s="58">
        <v>0</v>
      </c>
      <c r="AF47" s="58">
        <v>0</v>
      </c>
      <c r="AG47" s="60"/>
    </row>
    <row r="48" spans="1:35" s="46" customFormat="1" x14ac:dyDescent="0.25">
      <c r="A48" s="66" t="s">
        <v>153</v>
      </c>
      <c r="B48" s="48" t="s">
        <v>154</v>
      </c>
      <c r="C48" s="38" t="s">
        <v>282</v>
      </c>
      <c r="D48" s="50" t="s">
        <v>283</v>
      </c>
      <c r="E48" s="62">
        <v>80</v>
      </c>
      <c r="F48" s="59">
        <v>3</v>
      </c>
      <c r="G48" s="48" t="s">
        <v>252</v>
      </c>
      <c r="H48" s="59" t="s">
        <v>158</v>
      </c>
      <c r="I48" s="50" t="s">
        <v>176</v>
      </c>
      <c r="J48" s="63">
        <v>680</v>
      </c>
      <c r="K48" s="57">
        <v>882337</v>
      </c>
      <c r="L48" s="59" t="s">
        <v>160</v>
      </c>
      <c r="M48" s="50" t="s">
        <v>178</v>
      </c>
      <c r="N48" s="50" t="s">
        <v>188</v>
      </c>
      <c r="O48" s="56"/>
      <c r="P48" s="52"/>
      <c r="Q48" s="55" t="s">
        <v>189</v>
      </c>
      <c r="R48" s="54">
        <v>1</v>
      </c>
      <c r="S48" s="50">
        <v>0</v>
      </c>
      <c r="T48" s="52">
        <v>0</v>
      </c>
      <c r="U48" s="50">
        <v>0</v>
      </c>
      <c r="V48" s="56">
        <v>0</v>
      </c>
      <c r="W48" s="52">
        <v>0</v>
      </c>
      <c r="X48" s="50">
        <v>0</v>
      </c>
      <c r="Y48" s="52">
        <v>1</v>
      </c>
      <c r="Z48" s="50">
        <v>0</v>
      </c>
      <c r="AA48" s="50">
        <v>0</v>
      </c>
      <c r="AB48" s="50">
        <v>0</v>
      </c>
      <c r="AC48" s="50">
        <v>0</v>
      </c>
      <c r="AD48" s="50">
        <v>0</v>
      </c>
      <c r="AE48" s="50">
        <v>0</v>
      </c>
      <c r="AF48" s="50" t="s">
        <v>284</v>
      </c>
      <c r="AG48" s="60" t="s">
        <v>255</v>
      </c>
    </row>
    <row r="49" spans="1:35" x14ac:dyDescent="0.25">
      <c r="A49" s="47" t="s">
        <v>202</v>
      </c>
      <c r="B49" s="50" t="s">
        <v>213</v>
      </c>
      <c r="C49" s="38" t="s">
        <v>285</v>
      </c>
      <c r="D49" s="50" t="s">
        <v>286</v>
      </c>
      <c r="E49" s="62">
        <v>42</v>
      </c>
      <c r="F49" s="59">
        <v>1</v>
      </c>
      <c r="G49" s="53">
        <v>0</v>
      </c>
      <c r="H49" s="59" t="s">
        <v>158</v>
      </c>
      <c r="I49" s="50" t="s">
        <v>176</v>
      </c>
      <c r="J49" s="63">
        <v>689</v>
      </c>
      <c r="K49" s="57">
        <v>1400491</v>
      </c>
      <c r="L49" s="59" t="s">
        <v>160</v>
      </c>
      <c r="M49" s="58" t="s">
        <v>287</v>
      </c>
      <c r="N49" s="50" t="s">
        <v>288</v>
      </c>
      <c r="O49" s="56" t="s">
        <v>289</v>
      </c>
      <c r="P49" s="52"/>
      <c r="Q49" s="57" t="s">
        <v>162</v>
      </c>
      <c r="R49" s="63">
        <v>0</v>
      </c>
      <c r="S49" s="58">
        <v>0</v>
      </c>
      <c r="T49" s="59">
        <v>0</v>
      </c>
      <c r="U49" s="58">
        <v>0</v>
      </c>
      <c r="V49" s="65">
        <v>1</v>
      </c>
      <c r="W49" s="59">
        <v>1</v>
      </c>
      <c r="X49" s="58">
        <v>0</v>
      </c>
      <c r="Y49" s="59">
        <v>0</v>
      </c>
      <c r="Z49" s="58">
        <v>0</v>
      </c>
      <c r="AA49" s="58">
        <v>0</v>
      </c>
      <c r="AB49" s="58">
        <v>0</v>
      </c>
      <c r="AC49" s="58">
        <v>0</v>
      </c>
      <c r="AD49" s="58">
        <v>1</v>
      </c>
      <c r="AE49" s="58">
        <v>0</v>
      </c>
      <c r="AF49" s="58">
        <v>0</v>
      </c>
      <c r="AG49" s="60"/>
      <c r="AI49" s="46"/>
    </row>
    <row r="50" spans="1:35" x14ac:dyDescent="0.25">
      <c r="A50" s="68" t="s">
        <v>153</v>
      </c>
      <c r="B50" s="48" t="s">
        <v>154</v>
      </c>
      <c r="C50" s="38" t="s">
        <v>290</v>
      </c>
      <c r="D50" s="50" t="s">
        <v>291</v>
      </c>
      <c r="E50" s="62">
        <v>629</v>
      </c>
      <c r="F50" s="59">
        <v>7</v>
      </c>
      <c r="G50" s="48" t="s">
        <v>219</v>
      </c>
      <c r="H50" s="59" t="s">
        <v>158</v>
      </c>
      <c r="I50" s="58" t="s">
        <v>176</v>
      </c>
      <c r="J50" s="63">
        <v>691</v>
      </c>
      <c r="K50" s="57">
        <v>58737</v>
      </c>
      <c r="L50" s="59" t="s">
        <v>160</v>
      </c>
      <c r="M50" s="58" t="s">
        <v>206</v>
      </c>
      <c r="N50" s="58" t="s">
        <v>220</v>
      </c>
      <c r="O50" s="65" t="s">
        <v>292</v>
      </c>
      <c r="P50" s="59"/>
      <c r="Q50" s="57" t="s">
        <v>208</v>
      </c>
      <c r="R50" s="63">
        <v>1</v>
      </c>
      <c r="S50" s="58">
        <v>0</v>
      </c>
      <c r="T50" s="59">
        <v>0</v>
      </c>
      <c r="U50" s="58">
        <v>0</v>
      </c>
      <c r="V50" s="65">
        <v>0</v>
      </c>
      <c r="W50" s="59">
        <v>0</v>
      </c>
      <c r="X50" s="58">
        <v>0</v>
      </c>
      <c r="Y50" s="59">
        <v>0</v>
      </c>
      <c r="Z50" s="58">
        <v>1</v>
      </c>
      <c r="AA50" s="58">
        <v>0</v>
      </c>
      <c r="AB50" s="58">
        <v>0</v>
      </c>
      <c r="AC50" s="58">
        <v>0</v>
      </c>
      <c r="AD50" s="58">
        <v>1</v>
      </c>
      <c r="AE50" s="58">
        <v>0</v>
      </c>
      <c r="AF50" s="58">
        <v>0</v>
      </c>
      <c r="AG50" s="60"/>
      <c r="AI50" s="46"/>
    </row>
    <row r="51" spans="1:35" x14ac:dyDescent="0.25">
      <c r="A51" s="47" t="s">
        <v>202</v>
      </c>
      <c r="B51" s="48" t="s">
        <v>203</v>
      </c>
      <c r="C51" s="38" t="s">
        <v>293</v>
      </c>
      <c r="D51" s="50" t="s">
        <v>1312</v>
      </c>
      <c r="E51" s="62">
        <v>630</v>
      </c>
      <c r="F51" s="59">
        <v>7</v>
      </c>
      <c r="G51" s="48" t="s">
        <v>205</v>
      </c>
      <c r="H51" s="59" t="s">
        <v>158</v>
      </c>
      <c r="I51" s="58" t="s">
        <v>176</v>
      </c>
      <c r="J51" s="63">
        <v>691</v>
      </c>
      <c r="K51" s="57">
        <v>54916</v>
      </c>
      <c r="L51" s="59" t="s">
        <v>160</v>
      </c>
      <c r="M51" s="58" t="s">
        <v>206</v>
      </c>
      <c r="N51" s="58" t="s">
        <v>1343</v>
      </c>
      <c r="O51" s="65" t="s">
        <v>207</v>
      </c>
      <c r="P51" s="59"/>
      <c r="Q51" s="57" t="s">
        <v>208</v>
      </c>
      <c r="R51" s="63">
        <v>0</v>
      </c>
      <c r="S51" s="58">
        <v>0</v>
      </c>
      <c r="T51" s="59">
        <v>0</v>
      </c>
      <c r="U51" s="58">
        <v>0</v>
      </c>
      <c r="V51" s="65">
        <v>1</v>
      </c>
      <c r="W51" s="59">
        <v>2</v>
      </c>
      <c r="X51" s="58">
        <v>0</v>
      </c>
      <c r="Y51" s="59">
        <v>0</v>
      </c>
      <c r="Z51" s="58">
        <v>0</v>
      </c>
      <c r="AA51" s="58">
        <v>0</v>
      </c>
      <c r="AB51" s="58">
        <v>0</v>
      </c>
      <c r="AC51" s="58">
        <v>0</v>
      </c>
      <c r="AD51" s="58">
        <v>1</v>
      </c>
      <c r="AE51" s="58">
        <v>0</v>
      </c>
      <c r="AF51" s="58">
        <v>0</v>
      </c>
      <c r="AG51" s="60"/>
      <c r="AI51" s="46"/>
    </row>
    <row r="52" spans="1:35" x14ac:dyDescent="0.25">
      <c r="A52" s="47" t="s">
        <v>153</v>
      </c>
      <c r="B52" s="48" t="s">
        <v>154</v>
      </c>
      <c r="C52" s="38" t="s">
        <v>294</v>
      </c>
      <c r="D52" s="50" t="s">
        <v>295</v>
      </c>
      <c r="E52" s="62">
        <v>37</v>
      </c>
      <c r="F52" s="59">
        <v>1</v>
      </c>
      <c r="G52" s="48">
        <v>0</v>
      </c>
      <c r="H52" s="59" t="s">
        <v>158</v>
      </c>
      <c r="I52" s="58" t="s">
        <v>176</v>
      </c>
      <c r="J52" s="63">
        <v>694</v>
      </c>
      <c r="K52" s="72">
        <v>53955</v>
      </c>
      <c r="L52" s="59" t="s">
        <v>160</v>
      </c>
      <c r="M52" s="58" t="s">
        <v>206</v>
      </c>
      <c r="N52" s="58" t="s">
        <v>238</v>
      </c>
      <c r="O52" s="65" t="s">
        <v>180</v>
      </c>
      <c r="P52" s="59"/>
      <c r="Q52" s="57" t="s">
        <v>208</v>
      </c>
      <c r="R52" s="63">
        <v>1</v>
      </c>
      <c r="S52" s="58">
        <v>2</v>
      </c>
      <c r="T52" s="59">
        <v>0</v>
      </c>
      <c r="U52" s="58">
        <v>0</v>
      </c>
      <c r="V52" s="65">
        <v>0</v>
      </c>
      <c r="W52" s="59">
        <v>0</v>
      </c>
      <c r="X52" s="58">
        <v>1</v>
      </c>
      <c r="Y52" s="59">
        <v>0</v>
      </c>
      <c r="Z52" s="58">
        <v>0</v>
      </c>
      <c r="AA52" s="58">
        <v>0</v>
      </c>
      <c r="AB52" s="58">
        <v>0</v>
      </c>
      <c r="AC52" s="58">
        <v>0</v>
      </c>
      <c r="AD52" s="58">
        <v>1</v>
      </c>
      <c r="AE52" s="58">
        <v>0</v>
      </c>
      <c r="AF52" s="58">
        <v>0</v>
      </c>
      <c r="AG52" s="60"/>
      <c r="AI52" s="46"/>
    </row>
    <row r="53" spans="1:35" x14ac:dyDescent="0.25">
      <c r="A53" s="68" t="s">
        <v>153</v>
      </c>
      <c r="B53" s="48" t="s">
        <v>154</v>
      </c>
      <c r="C53" s="38" t="s">
        <v>296</v>
      </c>
      <c r="D53" s="50" t="s">
        <v>297</v>
      </c>
      <c r="E53" s="62">
        <v>616</v>
      </c>
      <c r="F53" s="59">
        <v>7</v>
      </c>
      <c r="G53" s="48" t="s">
        <v>247</v>
      </c>
      <c r="H53" s="59" t="s">
        <v>158</v>
      </c>
      <c r="I53" s="58" t="s">
        <v>176</v>
      </c>
      <c r="J53" s="63">
        <v>695</v>
      </c>
      <c r="K53" s="72">
        <v>39712</v>
      </c>
      <c r="L53" s="59" t="s">
        <v>160</v>
      </c>
      <c r="M53" s="58" t="s">
        <v>248</v>
      </c>
      <c r="N53" s="58" t="s">
        <v>249</v>
      </c>
      <c r="O53" s="65" t="s">
        <v>207</v>
      </c>
      <c r="P53" s="59"/>
      <c r="Q53" s="57" t="s">
        <v>208</v>
      </c>
      <c r="R53" s="63">
        <v>1</v>
      </c>
      <c r="S53" s="58">
        <v>0</v>
      </c>
      <c r="T53" s="59">
        <v>0</v>
      </c>
      <c r="U53" s="58">
        <v>0</v>
      </c>
      <c r="V53" s="65">
        <v>0</v>
      </c>
      <c r="W53" s="59">
        <v>2</v>
      </c>
      <c r="X53" s="58">
        <v>0</v>
      </c>
      <c r="Y53" s="59">
        <v>0</v>
      </c>
      <c r="Z53" s="58">
        <v>0</v>
      </c>
      <c r="AA53" s="58">
        <v>0</v>
      </c>
      <c r="AB53" s="58">
        <v>0</v>
      </c>
      <c r="AC53" s="58">
        <v>0</v>
      </c>
      <c r="AD53" s="58">
        <v>1</v>
      </c>
      <c r="AE53" s="58">
        <v>0</v>
      </c>
      <c r="AF53" s="58">
        <v>0</v>
      </c>
      <c r="AG53" s="60"/>
      <c r="AI53" s="46"/>
    </row>
    <row r="54" spans="1:35" x14ac:dyDescent="0.25">
      <c r="A54" s="68" t="s">
        <v>153</v>
      </c>
      <c r="B54" s="48" t="s">
        <v>154</v>
      </c>
      <c r="C54" s="38" t="s">
        <v>298</v>
      </c>
      <c r="D54" s="50" t="s">
        <v>299</v>
      </c>
      <c r="E54" s="62">
        <v>710</v>
      </c>
      <c r="F54" s="59">
        <v>8</v>
      </c>
      <c r="G54" s="48" t="s">
        <v>247</v>
      </c>
      <c r="H54" s="59" t="s">
        <v>171</v>
      </c>
      <c r="I54" s="58" t="s">
        <v>176</v>
      </c>
      <c r="J54" s="63">
        <v>695</v>
      </c>
      <c r="K54" s="72">
        <v>39756</v>
      </c>
      <c r="L54" s="59" t="s">
        <v>160</v>
      </c>
      <c r="M54" s="58" t="s">
        <v>248</v>
      </c>
      <c r="N54" s="58" t="s">
        <v>249</v>
      </c>
      <c r="O54" s="65" t="s">
        <v>180</v>
      </c>
      <c r="P54" s="59"/>
      <c r="Q54" s="57" t="s">
        <v>208</v>
      </c>
      <c r="R54" s="63">
        <v>1</v>
      </c>
      <c r="S54" s="58">
        <v>0</v>
      </c>
      <c r="T54" s="59">
        <v>0</v>
      </c>
      <c r="U54" s="58">
        <v>0</v>
      </c>
      <c r="V54" s="65">
        <v>0</v>
      </c>
      <c r="W54" s="59">
        <v>0</v>
      </c>
      <c r="X54" s="58">
        <v>0</v>
      </c>
      <c r="Y54" s="59">
        <v>1</v>
      </c>
      <c r="Z54" s="58">
        <v>1</v>
      </c>
      <c r="AA54" s="58">
        <v>0</v>
      </c>
      <c r="AB54" s="58">
        <v>0</v>
      </c>
      <c r="AC54" s="58">
        <v>0</v>
      </c>
      <c r="AD54" s="58">
        <v>1</v>
      </c>
      <c r="AE54" s="58">
        <v>0</v>
      </c>
      <c r="AF54" s="58">
        <v>0</v>
      </c>
      <c r="AG54" s="60"/>
      <c r="AI54" s="46"/>
    </row>
    <row r="55" spans="1:35" ht="47.25" x14ac:dyDescent="0.25">
      <c r="A55" s="47" t="s">
        <v>202</v>
      </c>
      <c r="B55" s="48" t="s">
        <v>203</v>
      </c>
      <c r="C55" s="38" t="s">
        <v>300</v>
      </c>
      <c r="D55" s="50" t="s">
        <v>301</v>
      </c>
      <c r="E55" s="62">
        <v>406</v>
      </c>
      <c r="F55" s="59">
        <v>5</v>
      </c>
      <c r="G55" s="48" t="s">
        <v>302</v>
      </c>
      <c r="H55" s="59" t="s">
        <v>158</v>
      </c>
      <c r="I55" s="58" t="s">
        <v>176</v>
      </c>
      <c r="J55" s="63">
        <v>695</v>
      </c>
      <c r="K55" s="74">
        <v>39802</v>
      </c>
      <c r="L55" s="59" t="s">
        <v>160</v>
      </c>
      <c r="M55" s="58" t="s">
        <v>248</v>
      </c>
      <c r="N55" s="58" t="s">
        <v>249</v>
      </c>
      <c r="O55" s="65"/>
      <c r="P55" s="59"/>
      <c r="Q55" s="57" t="s">
        <v>208</v>
      </c>
      <c r="R55" s="63">
        <v>2</v>
      </c>
      <c r="S55" s="58">
        <v>0</v>
      </c>
      <c r="T55" s="59">
        <v>0</v>
      </c>
      <c r="U55" s="58">
        <v>0</v>
      </c>
      <c r="V55" s="65">
        <v>0</v>
      </c>
      <c r="W55" s="59">
        <v>1</v>
      </c>
      <c r="X55" s="58">
        <v>0</v>
      </c>
      <c r="Y55" s="59">
        <v>1</v>
      </c>
      <c r="Z55" s="58">
        <v>0</v>
      </c>
      <c r="AA55" s="58">
        <v>0</v>
      </c>
      <c r="AB55" s="58">
        <v>0</v>
      </c>
      <c r="AC55" s="58">
        <v>0</v>
      </c>
      <c r="AD55" s="58">
        <v>1</v>
      </c>
      <c r="AE55" s="58">
        <v>0</v>
      </c>
      <c r="AF55" s="58">
        <v>0</v>
      </c>
      <c r="AG55" s="73" t="s">
        <v>303</v>
      </c>
      <c r="AI55" s="46"/>
    </row>
    <row r="56" spans="1:35" x14ac:dyDescent="0.25">
      <c r="A56" s="68" t="s">
        <v>153</v>
      </c>
      <c r="B56" s="48" t="s">
        <v>154</v>
      </c>
      <c r="C56" s="38" t="s">
        <v>304</v>
      </c>
      <c r="D56" s="50" t="s">
        <v>305</v>
      </c>
      <c r="E56" s="62">
        <v>625</v>
      </c>
      <c r="F56" s="59">
        <v>7</v>
      </c>
      <c r="G56" s="48" t="s">
        <v>219</v>
      </c>
      <c r="H56" s="59" t="s">
        <v>158</v>
      </c>
      <c r="I56" s="58" t="s">
        <v>176</v>
      </c>
      <c r="J56" s="63">
        <v>696</v>
      </c>
      <c r="K56" s="57">
        <v>58733</v>
      </c>
      <c r="L56" s="59" t="s">
        <v>160</v>
      </c>
      <c r="M56" s="58" t="s">
        <v>206</v>
      </c>
      <c r="N56" s="58" t="s">
        <v>220</v>
      </c>
      <c r="O56" s="65" t="s">
        <v>241</v>
      </c>
      <c r="P56" s="59"/>
      <c r="Q56" s="57" t="s">
        <v>208</v>
      </c>
      <c r="R56" s="63">
        <v>0</v>
      </c>
      <c r="S56" s="58">
        <v>2</v>
      </c>
      <c r="T56" s="59">
        <v>0</v>
      </c>
      <c r="U56" s="58">
        <v>0</v>
      </c>
      <c r="V56" s="65">
        <v>0</v>
      </c>
      <c r="W56" s="59">
        <v>1</v>
      </c>
      <c r="X56" s="58">
        <v>1</v>
      </c>
      <c r="Y56" s="59">
        <v>0</v>
      </c>
      <c r="Z56" s="58">
        <v>0</v>
      </c>
      <c r="AA56" s="58">
        <v>0</v>
      </c>
      <c r="AB56" s="58">
        <v>0</v>
      </c>
      <c r="AC56" s="58">
        <v>0</v>
      </c>
      <c r="AD56" s="58">
        <v>1</v>
      </c>
      <c r="AE56" s="58">
        <v>0</v>
      </c>
      <c r="AF56" s="58">
        <v>0</v>
      </c>
      <c r="AG56" s="60"/>
      <c r="AI56" s="46"/>
    </row>
    <row r="57" spans="1:35" x14ac:dyDescent="0.25">
      <c r="A57" s="47" t="s">
        <v>153</v>
      </c>
      <c r="B57" s="48" t="s">
        <v>154</v>
      </c>
      <c r="C57" s="71" t="s">
        <v>306</v>
      </c>
      <c r="D57" s="50" t="s">
        <v>307</v>
      </c>
      <c r="E57" s="51">
        <v>738</v>
      </c>
      <c r="F57" s="52">
        <v>7</v>
      </c>
      <c r="G57" s="53" t="s">
        <v>308</v>
      </c>
      <c r="H57" s="52" t="s">
        <v>171</v>
      </c>
      <c r="I57" s="50" t="s">
        <v>176</v>
      </c>
      <c r="J57" s="54">
        <v>702</v>
      </c>
      <c r="K57" s="55">
        <v>46954</v>
      </c>
      <c r="L57" s="52" t="s">
        <v>160</v>
      </c>
      <c r="M57" s="50" t="s">
        <v>206</v>
      </c>
      <c r="N57" s="50" t="s">
        <v>13</v>
      </c>
      <c r="O57" s="56" t="s">
        <v>289</v>
      </c>
      <c r="P57" s="52"/>
      <c r="Q57" s="57" t="s">
        <v>208</v>
      </c>
      <c r="R57" s="54">
        <v>1</v>
      </c>
      <c r="S57" s="58">
        <v>1</v>
      </c>
      <c r="T57" s="59">
        <v>0</v>
      </c>
      <c r="U57" s="58">
        <v>0</v>
      </c>
      <c r="V57" s="56">
        <v>0</v>
      </c>
      <c r="W57" s="59">
        <v>2</v>
      </c>
      <c r="X57" s="58">
        <v>1</v>
      </c>
      <c r="Y57" s="59">
        <v>0</v>
      </c>
      <c r="Z57" s="58">
        <v>0</v>
      </c>
      <c r="AA57" s="50">
        <v>0</v>
      </c>
      <c r="AB57" s="58">
        <v>0</v>
      </c>
      <c r="AC57" s="58">
        <v>0</v>
      </c>
      <c r="AD57" s="58">
        <v>1</v>
      </c>
      <c r="AE57" s="58">
        <v>0</v>
      </c>
      <c r="AF57" s="50">
        <v>0</v>
      </c>
      <c r="AG57" s="60"/>
      <c r="AI57" s="46"/>
    </row>
    <row r="58" spans="1:35" x14ac:dyDescent="0.25">
      <c r="A58" s="47" t="s">
        <v>202</v>
      </c>
      <c r="B58" s="50" t="s">
        <v>309</v>
      </c>
      <c r="C58" s="38" t="s">
        <v>310</v>
      </c>
      <c r="D58" s="50" t="s">
        <v>311</v>
      </c>
      <c r="E58" s="62">
        <v>201</v>
      </c>
      <c r="F58" s="59">
        <v>2</v>
      </c>
      <c r="G58" s="53">
        <v>0</v>
      </c>
      <c r="H58" s="59" t="s">
        <v>171</v>
      </c>
      <c r="I58" s="58" t="s">
        <v>176</v>
      </c>
      <c r="J58" s="63">
        <v>702</v>
      </c>
      <c r="K58" s="57">
        <v>1400650</v>
      </c>
      <c r="L58" s="59" t="s">
        <v>160</v>
      </c>
      <c r="M58" s="58" t="s">
        <v>287</v>
      </c>
      <c r="N58" s="50" t="s">
        <v>288</v>
      </c>
      <c r="O58" s="56" t="s">
        <v>289</v>
      </c>
      <c r="P58" s="52"/>
      <c r="Q58" s="57" t="s">
        <v>162</v>
      </c>
      <c r="R58" s="63">
        <v>0</v>
      </c>
      <c r="S58" s="58">
        <v>0</v>
      </c>
      <c r="T58" s="59">
        <v>0</v>
      </c>
      <c r="U58" s="58">
        <v>0</v>
      </c>
      <c r="V58" s="65">
        <v>1</v>
      </c>
      <c r="W58" s="59">
        <v>1</v>
      </c>
      <c r="X58" s="58">
        <v>0</v>
      </c>
      <c r="Y58" s="59">
        <v>0</v>
      </c>
      <c r="Z58" s="58">
        <v>0</v>
      </c>
      <c r="AA58" s="58">
        <v>0</v>
      </c>
      <c r="AB58" s="58">
        <v>0</v>
      </c>
      <c r="AC58" s="58">
        <v>0</v>
      </c>
      <c r="AD58" s="58">
        <v>1</v>
      </c>
      <c r="AE58" s="58">
        <v>0</v>
      </c>
      <c r="AF58" s="58">
        <v>0</v>
      </c>
      <c r="AG58" s="60"/>
      <c r="AI58" s="46"/>
    </row>
    <row r="59" spans="1:35" x14ac:dyDescent="0.25">
      <c r="A59" s="47" t="s">
        <v>153</v>
      </c>
      <c r="B59" s="48" t="s">
        <v>154</v>
      </c>
      <c r="C59" s="38" t="s">
        <v>312</v>
      </c>
      <c r="D59" s="50" t="s">
        <v>313</v>
      </c>
      <c r="E59" s="62">
        <v>602</v>
      </c>
      <c r="F59" s="59">
        <v>7</v>
      </c>
      <c r="G59" s="48" t="s">
        <v>236</v>
      </c>
      <c r="H59" s="59" t="s">
        <v>158</v>
      </c>
      <c r="I59" s="58" t="s">
        <v>176</v>
      </c>
      <c r="J59" s="63">
        <v>704</v>
      </c>
      <c r="K59" s="72">
        <v>54020</v>
      </c>
      <c r="L59" s="59" t="s">
        <v>160</v>
      </c>
      <c r="M59" s="58" t="s">
        <v>206</v>
      </c>
      <c r="N59" s="58" t="s">
        <v>238</v>
      </c>
      <c r="O59" s="65" t="s">
        <v>180</v>
      </c>
      <c r="P59" s="59"/>
      <c r="Q59" s="57" t="s">
        <v>208</v>
      </c>
      <c r="R59" s="63">
        <v>1</v>
      </c>
      <c r="S59" s="58">
        <v>0</v>
      </c>
      <c r="T59" s="59">
        <v>0</v>
      </c>
      <c r="U59" s="58">
        <v>0</v>
      </c>
      <c r="V59" s="65">
        <v>0</v>
      </c>
      <c r="W59" s="59">
        <v>0</v>
      </c>
      <c r="X59" s="58">
        <v>0</v>
      </c>
      <c r="Y59" s="59">
        <v>0</v>
      </c>
      <c r="Z59" s="58">
        <v>0</v>
      </c>
      <c r="AA59" s="58">
        <v>1</v>
      </c>
      <c r="AB59" s="58">
        <v>0</v>
      </c>
      <c r="AC59" s="58">
        <v>0</v>
      </c>
      <c r="AD59" s="58">
        <v>1</v>
      </c>
      <c r="AE59" s="58">
        <v>1</v>
      </c>
      <c r="AF59" s="58">
        <v>0</v>
      </c>
      <c r="AG59" s="60"/>
      <c r="AI59" s="46"/>
    </row>
    <row r="60" spans="1:35" x14ac:dyDescent="0.25">
      <c r="A60" s="47" t="s">
        <v>153</v>
      </c>
      <c r="B60" s="48" t="s">
        <v>154</v>
      </c>
      <c r="C60" s="38" t="s">
        <v>314</v>
      </c>
      <c r="D60" s="50" t="s">
        <v>315</v>
      </c>
      <c r="E60" s="62">
        <v>603</v>
      </c>
      <c r="F60" s="59">
        <v>7</v>
      </c>
      <c r="G60" s="48" t="s">
        <v>236</v>
      </c>
      <c r="H60" s="59" t="s">
        <v>158</v>
      </c>
      <c r="I60" s="58" t="s">
        <v>176</v>
      </c>
      <c r="J60" s="63">
        <v>705</v>
      </c>
      <c r="K60" s="72">
        <v>54021</v>
      </c>
      <c r="L60" s="59" t="s">
        <v>160</v>
      </c>
      <c r="M60" s="58" t="s">
        <v>206</v>
      </c>
      <c r="N60" s="58" t="s">
        <v>238</v>
      </c>
      <c r="O60" s="65" t="s">
        <v>316</v>
      </c>
      <c r="P60" s="59"/>
      <c r="Q60" s="57" t="s">
        <v>208</v>
      </c>
      <c r="R60" s="63">
        <v>1</v>
      </c>
      <c r="S60" s="58">
        <v>0</v>
      </c>
      <c r="T60" s="59">
        <v>0</v>
      </c>
      <c r="U60" s="58">
        <v>0</v>
      </c>
      <c r="V60" s="65">
        <v>0</v>
      </c>
      <c r="W60" s="59">
        <v>0</v>
      </c>
      <c r="X60" s="58">
        <v>0</v>
      </c>
      <c r="Y60" s="59">
        <v>0</v>
      </c>
      <c r="Z60" s="58">
        <v>0</v>
      </c>
      <c r="AA60" s="58">
        <v>1</v>
      </c>
      <c r="AB60" s="58">
        <v>0</v>
      </c>
      <c r="AC60" s="58">
        <v>0</v>
      </c>
      <c r="AD60" s="58">
        <v>1</v>
      </c>
      <c r="AE60" s="58">
        <v>0</v>
      </c>
      <c r="AF60" s="58">
        <v>0</v>
      </c>
      <c r="AG60" s="60"/>
      <c r="AI60" s="46"/>
    </row>
    <row r="61" spans="1:35" x14ac:dyDescent="0.25">
      <c r="A61" s="47" t="s">
        <v>202</v>
      </c>
      <c r="B61" s="48" t="s">
        <v>203</v>
      </c>
      <c r="C61" s="38" t="s">
        <v>317</v>
      </c>
      <c r="D61" s="50" t="s">
        <v>318</v>
      </c>
      <c r="E61" s="62">
        <v>718</v>
      </c>
      <c r="F61" s="59">
        <v>8</v>
      </c>
      <c r="G61" s="48" t="s">
        <v>247</v>
      </c>
      <c r="H61" s="59" t="s">
        <v>171</v>
      </c>
      <c r="I61" s="58" t="s">
        <v>176</v>
      </c>
      <c r="J61" s="63">
        <v>705</v>
      </c>
      <c r="K61" s="74">
        <v>39764</v>
      </c>
      <c r="L61" s="59" t="s">
        <v>160</v>
      </c>
      <c r="M61" s="58" t="s">
        <v>248</v>
      </c>
      <c r="N61" s="58" t="s">
        <v>249</v>
      </c>
      <c r="O61" s="65" t="s">
        <v>207</v>
      </c>
      <c r="P61" s="59"/>
      <c r="Q61" s="57" t="s">
        <v>208</v>
      </c>
      <c r="R61" s="63">
        <v>0</v>
      </c>
      <c r="S61" s="58">
        <v>1</v>
      </c>
      <c r="T61" s="59">
        <v>0</v>
      </c>
      <c r="U61" s="58">
        <v>0</v>
      </c>
      <c r="V61" s="65">
        <v>0</v>
      </c>
      <c r="W61" s="59">
        <v>1</v>
      </c>
      <c r="X61" s="58">
        <v>0</v>
      </c>
      <c r="Y61" s="59">
        <v>0</v>
      </c>
      <c r="Z61" s="58">
        <v>0</v>
      </c>
      <c r="AA61" s="58">
        <v>0</v>
      </c>
      <c r="AB61" s="58">
        <v>0</v>
      </c>
      <c r="AC61" s="58">
        <v>0</v>
      </c>
      <c r="AD61" s="58">
        <v>1</v>
      </c>
      <c r="AE61" s="58">
        <v>0</v>
      </c>
      <c r="AF61" s="58">
        <v>0</v>
      </c>
      <c r="AG61" s="60"/>
      <c r="AI61" s="46"/>
    </row>
    <row r="62" spans="1:35" x14ac:dyDescent="0.25">
      <c r="A62" s="47" t="s">
        <v>153</v>
      </c>
      <c r="B62" s="48" t="s">
        <v>154</v>
      </c>
      <c r="C62" s="75" t="s">
        <v>319</v>
      </c>
      <c r="D62" s="50" t="s">
        <v>320</v>
      </c>
      <c r="E62" s="62">
        <v>39</v>
      </c>
      <c r="F62" s="59">
        <v>1</v>
      </c>
      <c r="G62" s="48">
        <v>0</v>
      </c>
      <c r="H62" s="59" t="s">
        <v>158</v>
      </c>
      <c r="I62" s="58" t="s">
        <v>176</v>
      </c>
      <c r="J62" s="63">
        <v>708</v>
      </c>
      <c r="K62" s="72">
        <v>53957</v>
      </c>
      <c r="L62" s="59" t="s">
        <v>160</v>
      </c>
      <c r="M62" s="58" t="s">
        <v>206</v>
      </c>
      <c r="N62" s="58" t="s">
        <v>238</v>
      </c>
      <c r="O62" s="65" t="s">
        <v>180</v>
      </c>
      <c r="P62" s="59"/>
      <c r="Q62" s="57" t="s">
        <v>208</v>
      </c>
      <c r="R62" s="63">
        <v>2</v>
      </c>
      <c r="S62" s="58">
        <v>1</v>
      </c>
      <c r="T62" s="59">
        <v>0</v>
      </c>
      <c r="U62" s="58">
        <v>0</v>
      </c>
      <c r="V62" s="65">
        <v>0</v>
      </c>
      <c r="W62" s="59">
        <v>0</v>
      </c>
      <c r="X62" s="58">
        <v>0</v>
      </c>
      <c r="Y62" s="59">
        <v>0</v>
      </c>
      <c r="Z62" s="58">
        <v>0</v>
      </c>
      <c r="AA62" s="58">
        <v>1</v>
      </c>
      <c r="AB62" s="58">
        <v>0</v>
      </c>
      <c r="AC62" s="58">
        <v>0</v>
      </c>
      <c r="AD62" s="58">
        <v>1</v>
      </c>
      <c r="AE62" s="58">
        <v>0</v>
      </c>
      <c r="AF62" s="58">
        <v>0</v>
      </c>
      <c r="AG62" s="60"/>
      <c r="AI62" s="46"/>
    </row>
    <row r="63" spans="1:35" x14ac:dyDescent="0.25">
      <c r="A63" s="47" t="s">
        <v>202</v>
      </c>
      <c r="B63" s="48" t="s">
        <v>203</v>
      </c>
      <c r="C63" s="38" t="s">
        <v>321</v>
      </c>
      <c r="D63" s="50" t="s">
        <v>322</v>
      </c>
      <c r="E63" s="62">
        <v>402</v>
      </c>
      <c r="F63" s="59">
        <v>5</v>
      </c>
      <c r="G63" s="48" t="s">
        <v>302</v>
      </c>
      <c r="H63" s="59" t="s">
        <v>158</v>
      </c>
      <c r="I63" s="58" t="s">
        <v>176</v>
      </c>
      <c r="J63" s="63">
        <v>709</v>
      </c>
      <c r="K63" s="74">
        <v>39798</v>
      </c>
      <c r="L63" s="59" t="s">
        <v>160</v>
      </c>
      <c r="M63" s="58" t="s">
        <v>248</v>
      </c>
      <c r="N63" s="58" t="s">
        <v>249</v>
      </c>
      <c r="O63" s="65" t="s">
        <v>207</v>
      </c>
      <c r="P63" s="59"/>
      <c r="Q63" s="57" t="s">
        <v>208</v>
      </c>
      <c r="R63" s="63">
        <v>0</v>
      </c>
      <c r="S63" s="58">
        <v>1</v>
      </c>
      <c r="T63" s="59">
        <v>0</v>
      </c>
      <c r="U63" s="58">
        <v>0</v>
      </c>
      <c r="V63" s="65">
        <v>0</v>
      </c>
      <c r="W63" s="59">
        <v>2</v>
      </c>
      <c r="X63" s="58">
        <v>0</v>
      </c>
      <c r="Y63" s="59">
        <v>0</v>
      </c>
      <c r="Z63" s="58">
        <v>0</v>
      </c>
      <c r="AA63" s="58">
        <v>0</v>
      </c>
      <c r="AB63" s="58">
        <v>0</v>
      </c>
      <c r="AC63" s="58">
        <v>0</v>
      </c>
      <c r="AD63" s="58">
        <v>1</v>
      </c>
      <c r="AE63" s="58">
        <v>0</v>
      </c>
      <c r="AF63" s="58">
        <v>0</v>
      </c>
      <c r="AG63" s="60"/>
      <c r="AI63" s="46"/>
    </row>
    <row r="64" spans="1:35" x14ac:dyDescent="0.25">
      <c r="A64" s="47" t="s">
        <v>153</v>
      </c>
      <c r="B64" s="48" t="s">
        <v>154</v>
      </c>
      <c r="C64" s="75" t="s">
        <v>323</v>
      </c>
      <c r="D64" s="50" t="s">
        <v>324</v>
      </c>
      <c r="E64" s="62">
        <v>5</v>
      </c>
      <c r="F64" s="59">
        <v>1</v>
      </c>
      <c r="G64" s="48">
        <v>0</v>
      </c>
      <c r="H64" s="59" t="s">
        <v>158</v>
      </c>
      <c r="I64" s="58" t="s">
        <v>176</v>
      </c>
      <c r="J64" s="63">
        <v>712</v>
      </c>
      <c r="K64" s="72">
        <v>53923</v>
      </c>
      <c r="L64" s="59" t="s">
        <v>160</v>
      </c>
      <c r="M64" s="58" t="s">
        <v>206</v>
      </c>
      <c r="N64" s="58" t="s">
        <v>238</v>
      </c>
      <c r="O64" s="65" t="s">
        <v>180</v>
      </c>
      <c r="P64" s="59"/>
      <c r="Q64" s="57" t="s">
        <v>208</v>
      </c>
      <c r="R64" s="63">
        <v>1</v>
      </c>
      <c r="S64" s="58">
        <v>2</v>
      </c>
      <c r="T64" s="59">
        <v>0</v>
      </c>
      <c r="U64" s="58">
        <v>0</v>
      </c>
      <c r="V64" s="65">
        <v>0</v>
      </c>
      <c r="W64" s="59">
        <v>0</v>
      </c>
      <c r="X64" s="58">
        <v>0</v>
      </c>
      <c r="Y64" s="59">
        <v>0</v>
      </c>
      <c r="Z64" s="58">
        <v>0</v>
      </c>
      <c r="AA64" s="58">
        <v>1</v>
      </c>
      <c r="AB64" s="58">
        <v>0</v>
      </c>
      <c r="AC64" s="58">
        <v>0</v>
      </c>
      <c r="AD64" s="58">
        <v>1</v>
      </c>
      <c r="AE64" s="58">
        <v>0</v>
      </c>
      <c r="AF64" s="58">
        <v>0</v>
      </c>
      <c r="AG64" s="60"/>
      <c r="AI64" s="46"/>
    </row>
    <row r="65" spans="1:35" x14ac:dyDescent="0.25">
      <c r="A65" s="47" t="s">
        <v>202</v>
      </c>
      <c r="B65" s="48" t="s">
        <v>203</v>
      </c>
      <c r="C65" s="38" t="s">
        <v>325</v>
      </c>
      <c r="D65" s="50" t="s">
        <v>1313</v>
      </c>
      <c r="E65" s="62">
        <v>608</v>
      </c>
      <c r="F65" s="59">
        <v>7</v>
      </c>
      <c r="G65" s="48" t="s">
        <v>205</v>
      </c>
      <c r="H65" s="59" t="s">
        <v>158</v>
      </c>
      <c r="I65" s="58" t="s">
        <v>176</v>
      </c>
      <c r="J65" s="63">
        <v>716</v>
      </c>
      <c r="K65" s="57">
        <v>54894</v>
      </c>
      <c r="L65" s="59" t="s">
        <v>160</v>
      </c>
      <c r="M65" s="58" t="s">
        <v>206</v>
      </c>
      <c r="N65" s="58" t="s">
        <v>1343</v>
      </c>
      <c r="O65" s="65" t="s">
        <v>207</v>
      </c>
      <c r="P65" s="59"/>
      <c r="Q65" s="57" t="s">
        <v>208</v>
      </c>
      <c r="R65" s="63">
        <v>0</v>
      </c>
      <c r="S65" s="58">
        <v>0</v>
      </c>
      <c r="T65" s="59">
        <v>0</v>
      </c>
      <c r="U65" s="58">
        <v>0</v>
      </c>
      <c r="V65" s="65">
        <v>1</v>
      </c>
      <c r="W65" s="59">
        <v>2</v>
      </c>
      <c r="X65" s="58">
        <v>0</v>
      </c>
      <c r="Y65" s="59">
        <v>0</v>
      </c>
      <c r="Z65" s="58">
        <v>0</v>
      </c>
      <c r="AA65" s="58">
        <v>0</v>
      </c>
      <c r="AB65" s="58">
        <v>0</v>
      </c>
      <c r="AC65" s="58">
        <v>0</v>
      </c>
      <c r="AD65" s="58">
        <v>1</v>
      </c>
      <c r="AE65" s="58">
        <v>0</v>
      </c>
      <c r="AF65" s="58">
        <v>0</v>
      </c>
      <c r="AG65" s="60"/>
      <c r="AI65" s="46"/>
    </row>
    <row r="66" spans="1:35" x14ac:dyDescent="0.25">
      <c r="A66" s="47" t="s">
        <v>153</v>
      </c>
      <c r="B66" s="48" t="s">
        <v>154</v>
      </c>
      <c r="C66" s="38" t="s">
        <v>326</v>
      </c>
      <c r="D66" s="50" t="s">
        <v>327</v>
      </c>
      <c r="E66" s="62">
        <v>705</v>
      </c>
      <c r="F66" s="59">
        <v>8</v>
      </c>
      <c r="G66" s="48" t="s">
        <v>236</v>
      </c>
      <c r="H66" s="59" t="s">
        <v>171</v>
      </c>
      <c r="I66" s="58" t="s">
        <v>176</v>
      </c>
      <c r="J66" s="63">
        <v>719</v>
      </c>
      <c r="K66" s="72">
        <v>54073</v>
      </c>
      <c r="L66" s="59" t="s">
        <v>160</v>
      </c>
      <c r="M66" s="58" t="s">
        <v>206</v>
      </c>
      <c r="N66" s="58" t="s">
        <v>238</v>
      </c>
      <c r="O66" s="65" t="s">
        <v>180</v>
      </c>
      <c r="P66" s="59"/>
      <c r="Q66" s="57" t="s">
        <v>208</v>
      </c>
      <c r="R66" s="63">
        <v>1</v>
      </c>
      <c r="S66" s="58">
        <v>0</v>
      </c>
      <c r="T66" s="59">
        <v>0</v>
      </c>
      <c r="U66" s="58">
        <v>0</v>
      </c>
      <c r="V66" s="65">
        <v>0</v>
      </c>
      <c r="W66" s="59">
        <v>0</v>
      </c>
      <c r="X66" s="58">
        <v>0</v>
      </c>
      <c r="Y66" s="59">
        <v>0</v>
      </c>
      <c r="Z66" s="58">
        <v>1</v>
      </c>
      <c r="AA66" s="58">
        <v>0</v>
      </c>
      <c r="AB66" s="58">
        <v>0</v>
      </c>
      <c r="AC66" s="58">
        <v>0</v>
      </c>
      <c r="AD66" s="58">
        <v>1</v>
      </c>
      <c r="AE66" s="58">
        <v>0</v>
      </c>
      <c r="AF66" s="58">
        <v>0</v>
      </c>
      <c r="AG66" s="60"/>
      <c r="AI66" s="46"/>
    </row>
    <row r="67" spans="1:35" x14ac:dyDescent="0.25">
      <c r="A67" s="68" t="s">
        <v>153</v>
      </c>
      <c r="B67" s="48" t="s">
        <v>154</v>
      </c>
      <c r="C67" s="38" t="s">
        <v>328</v>
      </c>
      <c r="D67" s="50" t="s">
        <v>329</v>
      </c>
      <c r="E67" s="62">
        <v>370</v>
      </c>
      <c r="F67" s="59">
        <v>4</v>
      </c>
      <c r="G67" s="48" t="s">
        <v>330</v>
      </c>
      <c r="H67" s="59" t="s">
        <v>158</v>
      </c>
      <c r="I67" s="58" t="s">
        <v>237</v>
      </c>
      <c r="J67" s="63">
        <v>725</v>
      </c>
      <c r="K67" s="57" t="s">
        <v>331</v>
      </c>
      <c r="L67" s="59" t="s">
        <v>160</v>
      </c>
      <c r="M67" s="58" t="s">
        <v>206</v>
      </c>
      <c r="N67" s="58" t="s">
        <v>332</v>
      </c>
      <c r="O67" s="65"/>
      <c r="P67" s="59"/>
      <c r="Q67" s="57" t="s">
        <v>333</v>
      </c>
      <c r="R67" s="63">
        <v>1</v>
      </c>
      <c r="S67" s="58">
        <v>1</v>
      </c>
      <c r="T67" s="59">
        <v>0</v>
      </c>
      <c r="U67" s="58">
        <v>0</v>
      </c>
      <c r="V67" s="65">
        <v>0</v>
      </c>
      <c r="W67" s="59">
        <v>0</v>
      </c>
      <c r="X67" s="58">
        <v>0</v>
      </c>
      <c r="Y67" s="59">
        <v>0</v>
      </c>
      <c r="Z67" s="58">
        <v>0</v>
      </c>
      <c r="AA67" s="58">
        <v>1</v>
      </c>
      <c r="AB67" s="58">
        <v>0</v>
      </c>
      <c r="AC67" s="58">
        <v>0</v>
      </c>
      <c r="AD67" s="58">
        <v>0</v>
      </c>
      <c r="AE67" s="58">
        <v>1</v>
      </c>
      <c r="AF67" s="58">
        <v>0</v>
      </c>
      <c r="AG67" s="60"/>
      <c r="AI67" s="46"/>
    </row>
    <row r="68" spans="1:35" x14ac:dyDescent="0.25">
      <c r="A68" s="68" t="s">
        <v>153</v>
      </c>
      <c r="B68" s="48" t="s">
        <v>154</v>
      </c>
      <c r="C68" s="38" t="s">
        <v>334</v>
      </c>
      <c r="D68" s="50" t="s">
        <v>335</v>
      </c>
      <c r="E68" s="62">
        <v>123</v>
      </c>
      <c r="F68" s="59">
        <v>2</v>
      </c>
      <c r="G68" s="48" t="s">
        <v>336</v>
      </c>
      <c r="H68" s="59" t="s">
        <v>158</v>
      </c>
      <c r="I68" s="58" t="s">
        <v>237</v>
      </c>
      <c r="J68" s="63">
        <v>725</v>
      </c>
      <c r="K68" s="57" t="s">
        <v>337</v>
      </c>
      <c r="L68" s="59" t="s">
        <v>160</v>
      </c>
      <c r="M68" s="58" t="s">
        <v>206</v>
      </c>
      <c r="N68" s="58" t="s">
        <v>332</v>
      </c>
      <c r="O68" s="65"/>
      <c r="P68" s="59"/>
      <c r="Q68" s="57" t="s">
        <v>333</v>
      </c>
      <c r="R68" s="63">
        <v>2</v>
      </c>
      <c r="S68" s="58">
        <v>0</v>
      </c>
      <c r="T68" s="59">
        <v>0</v>
      </c>
      <c r="U68" s="58">
        <v>0</v>
      </c>
      <c r="V68" s="65">
        <v>0</v>
      </c>
      <c r="W68" s="59">
        <v>0</v>
      </c>
      <c r="X68" s="58">
        <v>0</v>
      </c>
      <c r="Y68" s="59">
        <v>1</v>
      </c>
      <c r="Z68" s="58">
        <v>0</v>
      </c>
      <c r="AA68" s="58">
        <v>0</v>
      </c>
      <c r="AB68" s="58">
        <v>0</v>
      </c>
      <c r="AC68" s="58">
        <v>0</v>
      </c>
      <c r="AD68" s="58">
        <v>1</v>
      </c>
      <c r="AE68" s="58">
        <v>0</v>
      </c>
      <c r="AF68" s="58">
        <v>0</v>
      </c>
      <c r="AG68" s="60"/>
      <c r="AI68" s="46"/>
    </row>
    <row r="69" spans="1:35" x14ac:dyDescent="0.25">
      <c r="A69" s="68" t="s">
        <v>153</v>
      </c>
      <c r="B69" s="48" t="s">
        <v>154</v>
      </c>
      <c r="C69" s="38" t="s">
        <v>338</v>
      </c>
      <c r="D69" s="50" t="s">
        <v>339</v>
      </c>
      <c r="E69" s="62">
        <v>170</v>
      </c>
      <c r="F69" s="59">
        <v>2</v>
      </c>
      <c r="G69" s="48" t="s">
        <v>336</v>
      </c>
      <c r="H69" s="59" t="s">
        <v>158</v>
      </c>
      <c r="I69" s="58" t="s">
        <v>237</v>
      </c>
      <c r="J69" s="63">
        <v>725</v>
      </c>
      <c r="K69" s="57" t="s">
        <v>340</v>
      </c>
      <c r="L69" s="59" t="s">
        <v>160</v>
      </c>
      <c r="M69" s="58" t="s">
        <v>206</v>
      </c>
      <c r="N69" s="58" t="s">
        <v>332</v>
      </c>
      <c r="O69" s="65"/>
      <c r="P69" s="59"/>
      <c r="Q69" s="57" t="s">
        <v>333</v>
      </c>
      <c r="R69" s="63">
        <v>1</v>
      </c>
      <c r="S69" s="58">
        <v>0</v>
      </c>
      <c r="T69" s="59">
        <v>0</v>
      </c>
      <c r="U69" s="58">
        <v>0</v>
      </c>
      <c r="V69" s="65">
        <v>0</v>
      </c>
      <c r="W69" s="59">
        <v>0</v>
      </c>
      <c r="X69" s="58">
        <v>0</v>
      </c>
      <c r="Y69" s="59">
        <v>1</v>
      </c>
      <c r="Z69" s="58">
        <v>0</v>
      </c>
      <c r="AA69" s="58">
        <v>0</v>
      </c>
      <c r="AB69" s="58">
        <v>0</v>
      </c>
      <c r="AC69" s="58">
        <v>0</v>
      </c>
      <c r="AD69" s="58">
        <v>0</v>
      </c>
      <c r="AE69" s="58">
        <v>1</v>
      </c>
      <c r="AF69" s="58">
        <v>0</v>
      </c>
      <c r="AG69" s="60"/>
      <c r="AI69" s="46"/>
    </row>
    <row r="70" spans="1:35" x14ac:dyDescent="0.25">
      <c r="A70" s="68" t="s">
        <v>153</v>
      </c>
      <c r="B70" s="48" t="s">
        <v>154</v>
      </c>
      <c r="C70" s="38" t="s">
        <v>341</v>
      </c>
      <c r="D70" s="50" t="s">
        <v>342</v>
      </c>
      <c r="E70" s="62">
        <v>283</v>
      </c>
      <c r="F70" s="59">
        <v>3</v>
      </c>
      <c r="G70" s="48" t="s">
        <v>343</v>
      </c>
      <c r="H70" s="59" t="s">
        <v>158</v>
      </c>
      <c r="I70" s="58" t="s">
        <v>237</v>
      </c>
      <c r="J70" s="63">
        <v>725</v>
      </c>
      <c r="K70" s="57" t="s">
        <v>344</v>
      </c>
      <c r="L70" s="59" t="s">
        <v>160</v>
      </c>
      <c r="M70" s="58" t="s">
        <v>206</v>
      </c>
      <c r="N70" s="58" t="s">
        <v>332</v>
      </c>
      <c r="O70" s="65"/>
      <c r="P70" s="59"/>
      <c r="Q70" s="57" t="s">
        <v>333</v>
      </c>
      <c r="R70" s="63">
        <v>2</v>
      </c>
      <c r="S70" s="58">
        <v>0</v>
      </c>
      <c r="T70" s="59">
        <v>0</v>
      </c>
      <c r="U70" s="58">
        <v>0</v>
      </c>
      <c r="V70" s="65">
        <v>0</v>
      </c>
      <c r="W70" s="59">
        <v>2</v>
      </c>
      <c r="X70" s="58">
        <v>0</v>
      </c>
      <c r="Y70" s="59">
        <v>1</v>
      </c>
      <c r="Z70" s="58">
        <v>0</v>
      </c>
      <c r="AA70" s="58">
        <v>0</v>
      </c>
      <c r="AB70" s="58">
        <v>0</v>
      </c>
      <c r="AC70" s="58">
        <v>0</v>
      </c>
      <c r="AD70" s="58">
        <v>0</v>
      </c>
      <c r="AE70" s="58">
        <v>0</v>
      </c>
      <c r="AF70" s="58">
        <v>1</v>
      </c>
      <c r="AG70" s="60"/>
      <c r="AI70" s="46"/>
    </row>
    <row r="71" spans="1:35" x14ac:dyDescent="0.25">
      <c r="A71" s="68" t="s">
        <v>202</v>
      </c>
      <c r="B71" s="48" t="s">
        <v>203</v>
      </c>
      <c r="C71" s="38" t="s">
        <v>345</v>
      </c>
      <c r="D71" s="50" t="s">
        <v>346</v>
      </c>
      <c r="E71" s="62">
        <v>266</v>
      </c>
      <c r="F71" s="59">
        <v>3</v>
      </c>
      <c r="G71" s="48" t="s">
        <v>343</v>
      </c>
      <c r="H71" s="59" t="s">
        <v>158</v>
      </c>
      <c r="I71" s="58" t="s">
        <v>237</v>
      </c>
      <c r="J71" s="63">
        <v>725</v>
      </c>
      <c r="K71" s="57" t="s">
        <v>347</v>
      </c>
      <c r="L71" s="59" t="s">
        <v>160</v>
      </c>
      <c r="M71" s="58" t="s">
        <v>206</v>
      </c>
      <c r="N71" s="58" t="s">
        <v>332</v>
      </c>
      <c r="O71" s="65"/>
      <c r="P71" s="59"/>
      <c r="Q71" s="57" t="s">
        <v>333</v>
      </c>
      <c r="R71" s="63">
        <v>0</v>
      </c>
      <c r="S71" s="58">
        <v>0</v>
      </c>
      <c r="T71" s="59">
        <v>0</v>
      </c>
      <c r="U71" s="58">
        <v>1</v>
      </c>
      <c r="V71" s="65">
        <v>0</v>
      </c>
      <c r="W71" s="59">
        <v>1</v>
      </c>
      <c r="X71" s="58">
        <v>0</v>
      </c>
      <c r="Y71" s="59">
        <v>0</v>
      </c>
      <c r="Z71" s="58">
        <v>0</v>
      </c>
      <c r="AA71" s="58">
        <v>0</v>
      </c>
      <c r="AB71" s="58">
        <v>0</v>
      </c>
      <c r="AC71" s="58">
        <v>0</v>
      </c>
      <c r="AD71" s="58">
        <v>0</v>
      </c>
      <c r="AE71" s="58">
        <v>0</v>
      </c>
      <c r="AF71" s="58">
        <v>1</v>
      </c>
      <c r="AG71" s="60"/>
      <c r="AI71" s="46"/>
    </row>
    <row r="72" spans="1:35" x14ac:dyDescent="0.25">
      <c r="A72" s="68" t="s">
        <v>202</v>
      </c>
      <c r="B72" s="48" t="s">
        <v>203</v>
      </c>
      <c r="C72" s="75" t="s">
        <v>348</v>
      </c>
      <c r="D72" s="50" t="s">
        <v>349</v>
      </c>
      <c r="E72" s="62">
        <v>276</v>
      </c>
      <c r="F72" s="59">
        <v>3</v>
      </c>
      <c r="G72" s="48" t="s">
        <v>343</v>
      </c>
      <c r="H72" s="59" t="s">
        <v>158</v>
      </c>
      <c r="I72" s="58" t="s">
        <v>237</v>
      </c>
      <c r="J72" s="63">
        <v>725</v>
      </c>
      <c r="K72" s="57" t="s">
        <v>350</v>
      </c>
      <c r="L72" s="59" t="s">
        <v>160</v>
      </c>
      <c r="M72" s="58" t="s">
        <v>206</v>
      </c>
      <c r="N72" s="58" t="s">
        <v>332</v>
      </c>
      <c r="O72" s="65"/>
      <c r="P72" s="59"/>
      <c r="Q72" s="57" t="s">
        <v>333</v>
      </c>
      <c r="R72" s="63">
        <v>0</v>
      </c>
      <c r="S72" s="58">
        <v>0</v>
      </c>
      <c r="T72" s="59">
        <v>0</v>
      </c>
      <c r="U72" s="58">
        <v>1</v>
      </c>
      <c r="V72" s="65">
        <v>0</v>
      </c>
      <c r="W72" s="59">
        <v>1</v>
      </c>
      <c r="X72" s="58">
        <v>1</v>
      </c>
      <c r="Y72" s="59">
        <v>0</v>
      </c>
      <c r="Z72" s="58">
        <v>0</v>
      </c>
      <c r="AA72" s="58">
        <v>0</v>
      </c>
      <c r="AB72" s="58">
        <v>0</v>
      </c>
      <c r="AC72" s="58">
        <v>0</v>
      </c>
      <c r="AD72" s="58">
        <v>0</v>
      </c>
      <c r="AE72" s="58">
        <v>1</v>
      </c>
      <c r="AF72" s="58">
        <v>0</v>
      </c>
      <c r="AG72" s="60"/>
      <c r="AI72" s="46"/>
    </row>
    <row r="73" spans="1:35" x14ac:dyDescent="0.25">
      <c r="A73" s="47" t="s">
        <v>153</v>
      </c>
      <c r="B73" s="48" t="s">
        <v>154</v>
      </c>
      <c r="C73" s="61" t="s">
        <v>351</v>
      </c>
      <c r="D73" s="48" t="s">
        <v>352</v>
      </c>
      <c r="E73" s="62">
        <v>158</v>
      </c>
      <c r="F73" s="59">
        <v>7</v>
      </c>
      <c r="G73" s="48" t="s">
        <v>353</v>
      </c>
      <c r="H73" s="59" t="s">
        <v>158</v>
      </c>
      <c r="I73" s="58" t="s">
        <v>237</v>
      </c>
      <c r="J73" s="63">
        <v>726</v>
      </c>
      <c r="K73" s="57">
        <v>700260</v>
      </c>
      <c r="L73" s="59" t="s">
        <v>160</v>
      </c>
      <c r="M73" s="58" t="s">
        <v>178</v>
      </c>
      <c r="N73" s="50" t="s">
        <v>354</v>
      </c>
      <c r="O73" s="65"/>
      <c r="P73" s="59"/>
      <c r="Q73" s="57" t="s">
        <v>162</v>
      </c>
      <c r="R73" s="63">
        <v>2</v>
      </c>
      <c r="S73" s="58">
        <v>2</v>
      </c>
      <c r="T73" s="59">
        <v>0</v>
      </c>
      <c r="U73" s="58">
        <v>0</v>
      </c>
      <c r="V73" s="65">
        <v>0</v>
      </c>
      <c r="W73" s="59">
        <v>0</v>
      </c>
      <c r="X73" s="58">
        <v>0</v>
      </c>
      <c r="Y73" s="59">
        <v>0</v>
      </c>
      <c r="Z73" s="58">
        <v>0</v>
      </c>
      <c r="AA73" s="58">
        <v>1</v>
      </c>
      <c r="AB73" s="58">
        <v>0</v>
      </c>
      <c r="AC73" s="58">
        <v>0</v>
      </c>
      <c r="AD73" s="58">
        <v>1</v>
      </c>
      <c r="AE73" s="58">
        <v>0</v>
      </c>
      <c r="AF73" s="58">
        <v>0</v>
      </c>
      <c r="AG73" s="60"/>
      <c r="AI73" s="46"/>
    </row>
    <row r="74" spans="1:35" x14ac:dyDescent="0.25">
      <c r="A74" s="66" t="s">
        <v>153</v>
      </c>
      <c r="B74" s="48" t="s">
        <v>154</v>
      </c>
      <c r="C74" s="38" t="s">
        <v>355</v>
      </c>
      <c r="D74" s="50" t="s">
        <v>356</v>
      </c>
      <c r="E74" s="62">
        <v>109</v>
      </c>
      <c r="F74" s="59">
        <v>5</v>
      </c>
      <c r="G74" s="48" t="s">
        <v>357</v>
      </c>
      <c r="H74" s="59" t="s">
        <v>158</v>
      </c>
      <c r="I74" s="58" t="s">
        <v>237</v>
      </c>
      <c r="J74" s="63">
        <v>726</v>
      </c>
      <c r="K74" s="57">
        <v>700211</v>
      </c>
      <c r="L74" s="59" t="s">
        <v>160</v>
      </c>
      <c r="M74" s="50" t="s">
        <v>178</v>
      </c>
      <c r="N74" s="50" t="s">
        <v>354</v>
      </c>
      <c r="O74" s="56"/>
      <c r="P74" s="52"/>
      <c r="Q74" s="55" t="s">
        <v>358</v>
      </c>
      <c r="R74" s="54">
        <v>2</v>
      </c>
      <c r="S74" s="50">
        <v>0</v>
      </c>
      <c r="T74" s="52">
        <v>0</v>
      </c>
      <c r="U74" s="50">
        <v>1</v>
      </c>
      <c r="V74" s="56">
        <v>0</v>
      </c>
      <c r="W74" s="52">
        <v>0</v>
      </c>
      <c r="X74" s="50">
        <v>0</v>
      </c>
      <c r="Y74" s="52">
        <v>0</v>
      </c>
      <c r="Z74" s="50">
        <v>0</v>
      </c>
      <c r="AA74" s="50">
        <v>1</v>
      </c>
      <c r="AB74" s="50">
        <v>0</v>
      </c>
      <c r="AC74" s="50">
        <v>0</v>
      </c>
      <c r="AD74" s="50">
        <v>1</v>
      </c>
      <c r="AE74" s="50">
        <v>0</v>
      </c>
      <c r="AF74" s="50">
        <v>0</v>
      </c>
      <c r="AG74" s="60" t="s">
        <v>359</v>
      </c>
      <c r="AI74" s="46"/>
    </row>
    <row r="75" spans="1:35" x14ac:dyDescent="0.25">
      <c r="A75" s="68" t="s">
        <v>153</v>
      </c>
      <c r="B75" s="48" t="s">
        <v>154</v>
      </c>
      <c r="C75" s="38" t="s">
        <v>360</v>
      </c>
      <c r="D75" s="50" t="s">
        <v>361</v>
      </c>
      <c r="E75" s="62">
        <v>385</v>
      </c>
      <c r="F75" s="59">
        <v>4</v>
      </c>
      <c r="G75" s="48" t="s">
        <v>330</v>
      </c>
      <c r="H75" s="59" t="s">
        <v>158</v>
      </c>
      <c r="I75" s="58" t="s">
        <v>237</v>
      </c>
      <c r="J75" s="63">
        <v>726</v>
      </c>
      <c r="K75" s="57" t="s">
        <v>362</v>
      </c>
      <c r="L75" s="59" t="s">
        <v>160</v>
      </c>
      <c r="M75" s="58" t="s">
        <v>206</v>
      </c>
      <c r="N75" s="58" t="s">
        <v>332</v>
      </c>
      <c r="O75" s="65"/>
      <c r="P75" s="59"/>
      <c r="Q75" s="57" t="s">
        <v>333</v>
      </c>
      <c r="R75" s="63">
        <v>1</v>
      </c>
      <c r="S75" s="58">
        <v>1</v>
      </c>
      <c r="T75" s="59">
        <v>0</v>
      </c>
      <c r="U75" s="58">
        <v>0</v>
      </c>
      <c r="V75" s="65">
        <v>0</v>
      </c>
      <c r="W75" s="59">
        <v>0</v>
      </c>
      <c r="X75" s="58">
        <v>2</v>
      </c>
      <c r="Y75" s="59">
        <v>1</v>
      </c>
      <c r="Z75" s="58">
        <v>0</v>
      </c>
      <c r="AA75" s="58">
        <v>0</v>
      </c>
      <c r="AB75" s="58">
        <v>0</v>
      </c>
      <c r="AC75" s="58">
        <v>0</v>
      </c>
      <c r="AD75" s="58">
        <v>0</v>
      </c>
      <c r="AE75" s="58">
        <v>1</v>
      </c>
      <c r="AF75" s="58">
        <v>0</v>
      </c>
      <c r="AG75" s="60"/>
      <c r="AI75" s="46"/>
    </row>
    <row r="76" spans="1:35" x14ac:dyDescent="0.25">
      <c r="A76" s="47" t="s">
        <v>153</v>
      </c>
      <c r="B76" s="48" t="s">
        <v>154</v>
      </c>
      <c r="C76" s="71" t="s">
        <v>363</v>
      </c>
      <c r="D76" s="50" t="s">
        <v>364</v>
      </c>
      <c r="E76" s="51">
        <v>190</v>
      </c>
      <c r="F76" s="52">
        <v>7</v>
      </c>
      <c r="G76" s="76">
        <v>1.2999999999999999E-3</v>
      </c>
      <c r="H76" s="52" t="s">
        <v>158</v>
      </c>
      <c r="I76" s="50" t="s">
        <v>237</v>
      </c>
      <c r="J76" s="54">
        <v>726</v>
      </c>
      <c r="K76" s="55">
        <v>9400570</v>
      </c>
      <c r="L76" s="52" t="s">
        <v>160</v>
      </c>
      <c r="M76" s="50" t="s">
        <v>161</v>
      </c>
      <c r="N76" s="50" t="s">
        <v>365</v>
      </c>
      <c r="O76" s="56"/>
      <c r="P76" s="52"/>
      <c r="Q76" s="57" t="s">
        <v>162</v>
      </c>
      <c r="R76" s="54">
        <v>2</v>
      </c>
      <c r="S76" s="50">
        <v>2</v>
      </c>
      <c r="T76" s="52">
        <v>0</v>
      </c>
      <c r="U76" s="50">
        <v>0</v>
      </c>
      <c r="V76" s="56">
        <v>0</v>
      </c>
      <c r="W76" s="52">
        <v>0</v>
      </c>
      <c r="X76" s="50">
        <v>0</v>
      </c>
      <c r="Y76" s="52">
        <v>0</v>
      </c>
      <c r="Z76" s="50">
        <v>0</v>
      </c>
      <c r="AA76" s="50">
        <v>1</v>
      </c>
      <c r="AB76" s="50">
        <v>0</v>
      </c>
      <c r="AC76" s="50">
        <v>0</v>
      </c>
      <c r="AD76" s="50">
        <v>0</v>
      </c>
      <c r="AE76" s="50">
        <v>0</v>
      </c>
      <c r="AF76" s="50">
        <v>1</v>
      </c>
      <c r="AG76" s="60"/>
      <c r="AI76" s="46"/>
    </row>
    <row r="77" spans="1:35" x14ac:dyDescent="0.25">
      <c r="A77" s="47" t="s">
        <v>153</v>
      </c>
      <c r="B77" s="48" t="s">
        <v>154</v>
      </c>
      <c r="C77" s="71" t="s">
        <v>366</v>
      </c>
      <c r="D77" s="50" t="s">
        <v>367</v>
      </c>
      <c r="E77" s="51">
        <v>170</v>
      </c>
      <c r="F77" s="52">
        <v>7</v>
      </c>
      <c r="G77" s="76">
        <v>1.2999999999999999E-3</v>
      </c>
      <c r="H77" s="52" t="s">
        <v>158</v>
      </c>
      <c r="I77" s="50" t="s">
        <v>237</v>
      </c>
      <c r="J77" s="54">
        <v>726</v>
      </c>
      <c r="K77" s="55">
        <v>9400550</v>
      </c>
      <c r="L77" s="52" t="s">
        <v>160</v>
      </c>
      <c r="M77" s="50" t="s">
        <v>161</v>
      </c>
      <c r="N77" s="50" t="s">
        <v>365</v>
      </c>
      <c r="O77" s="56"/>
      <c r="P77" s="52"/>
      <c r="Q77" s="57" t="s">
        <v>162</v>
      </c>
      <c r="R77" s="54">
        <v>1</v>
      </c>
      <c r="S77" s="50">
        <v>2</v>
      </c>
      <c r="T77" s="52">
        <v>0</v>
      </c>
      <c r="U77" s="50">
        <v>0</v>
      </c>
      <c r="V77" s="56">
        <v>0</v>
      </c>
      <c r="W77" s="52">
        <v>0</v>
      </c>
      <c r="X77" s="50">
        <v>1</v>
      </c>
      <c r="Y77" s="52">
        <v>0</v>
      </c>
      <c r="Z77" s="50">
        <v>0</v>
      </c>
      <c r="AA77" s="50">
        <v>0</v>
      </c>
      <c r="AB77" s="50">
        <v>0</v>
      </c>
      <c r="AC77" s="50">
        <v>0</v>
      </c>
      <c r="AD77" s="50">
        <v>1</v>
      </c>
      <c r="AE77" s="50">
        <v>0</v>
      </c>
      <c r="AF77" s="50">
        <v>0</v>
      </c>
      <c r="AG77" s="60"/>
      <c r="AI77" s="46"/>
    </row>
    <row r="78" spans="1:35" x14ac:dyDescent="0.25">
      <c r="A78" s="47" t="s">
        <v>153</v>
      </c>
      <c r="B78" s="48" t="s">
        <v>154</v>
      </c>
      <c r="C78" s="71" t="s">
        <v>368</v>
      </c>
      <c r="D78" s="50" t="s">
        <v>369</v>
      </c>
      <c r="E78" s="51">
        <v>166</v>
      </c>
      <c r="F78" s="52">
        <v>7</v>
      </c>
      <c r="G78" s="76">
        <v>1.2999999999999999E-3</v>
      </c>
      <c r="H78" s="52" t="s">
        <v>158</v>
      </c>
      <c r="I78" s="50" t="s">
        <v>237</v>
      </c>
      <c r="J78" s="54">
        <v>726</v>
      </c>
      <c r="K78" s="55">
        <v>9400546</v>
      </c>
      <c r="L78" s="52" t="s">
        <v>160</v>
      </c>
      <c r="M78" s="50" t="s">
        <v>161</v>
      </c>
      <c r="N78" s="50" t="s">
        <v>365</v>
      </c>
      <c r="O78" s="56"/>
      <c r="P78" s="52"/>
      <c r="Q78" s="57" t="s">
        <v>162</v>
      </c>
      <c r="R78" s="54">
        <v>2</v>
      </c>
      <c r="S78" s="50">
        <v>2</v>
      </c>
      <c r="T78" s="52">
        <v>0</v>
      </c>
      <c r="U78" s="50">
        <v>0</v>
      </c>
      <c r="V78" s="56">
        <v>0</v>
      </c>
      <c r="W78" s="52">
        <v>0</v>
      </c>
      <c r="X78" s="50">
        <v>0</v>
      </c>
      <c r="Y78" s="52">
        <v>0</v>
      </c>
      <c r="Z78" s="50">
        <v>0</v>
      </c>
      <c r="AA78" s="50">
        <v>1</v>
      </c>
      <c r="AB78" s="50">
        <v>0</v>
      </c>
      <c r="AC78" s="50">
        <v>0</v>
      </c>
      <c r="AD78" s="50">
        <v>1</v>
      </c>
      <c r="AE78" s="50">
        <v>0</v>
      </c>
      <c r="AF78" s="50">
        <v>0</v>
      </c>
      <c r="AG78" s="60"/>
      <c r="AI78" s="46"/>
    </row>
    <row r="79" spans="1:35" x14ac:dyDescent="0.25">
      <c r="A79" s="47" t="s">
        <v>202</v>
      </c>
      <c r="B79" s="48" t="s">
        <v>203</v>
      </c>
      <c r="C79" s="38" t="s">
        <v>370</v>
      </c>
      <c r="D79" s="50" t="s">
        <v>371</v>
      </c>
      <c r="E79" s="62">
        <v>409</v>
      </c>
      <c r="F79" s="59">
        <v>4</v>
      </c>
      <c r="G79" s="48" t="s">
        <v>330</v>
      </c>
      <c r="H79" s="59" t="s">
        <v>158</v>
      </c>
      <c r="I79" s="58" t="s">
        <v>237</v>
      </c>
      <c r="J79" s="63">
        <v>726</v>
      </c>
      <c r="K79" s="57" t="s">
        <v>372</v>
      </c>
      <c r="L79" s="59" t="s">
        <v>160</v>
      </c>
      <c r="M79" s="58" t="s">
        <v>206</v>
      </c>
      <c r="N79" s="58" t="s">
        <v>332</v>
      </c>
      <c r="O79" s="65"/>
      <c r="P79" s="58"/>
      <c r="Q79" s="57" t="s">
        <v>333</v>
      </c>
      <c r="R79" s="63">
        <v>0</v>
      </c>
      <c r="S79" s="58">
        <v>0</v>
      </c>
      <c r="T79" s="59">
        <v>0</v>
      </c>
      <c r="U79" s="58">
        <v>0</v>
      </c>
      <c r="V79" s="65">
        <v>1</v>
      </c>
      <c r="W79" s="65">
        <v>1</v>
      </c>
      <c r="X79" s="58">
        <v>1</v>
      </c>
      <c r="Y79" s="58">
        <v>0</v>
      </c>
      <c r="Z79" s="58">
        <v>0</v>
      </c>
      <c r="AA79" s="58">
        <v>0</v>
      </c>
      <c r="AB79" s="58">
        <v>0</v>
      </c>
      <c r="AC79" s="58">
        <v>0</v>
      </c>
      <c r="AD79" s="58">
        <v>0</v>
      </c>
      <c r="AE79" s="58">
        <v>1</v>
      </c>
      <c r="AF79" s="58">
        <v>0</v>
      </c>
      <c r="AG79" s="60"/>
      <c r="AI79" s="46"/>
    </row>
    <row r="80" spans="1:35" x14ac:dyDescent="0.25">
      <c r="A80" s="68" t="s">
        <v>202</v>
      </c>
      <c r="B80" s="50" t="s">
        <v>373</v>
      </c>
      <c r="C80" s="75" t="s">
        <v>374</v>
      </c>
      <c r="D80" s="50" t="s">
        <v>375</v>
      </c>
      <c r="E80" s="62">
        <v>276</v>
      </c>
      <c r="F80" s="59">
        <v>3</v>
      </c>
      <c r="G80" s="48" t="s">
        <v>343</v>
      </c>
      <c r="H80" s="59" t="s">
        <v>158</v>
      </c>
      <c r="I80" s="58" t="s">
        <v>237</v>
      </c>
      <c r="J80" s="63">
        <v>726</v>
      </c>
      <c r="K80" s="57" t="s">
        <v>350</v>
      </c>
      <c r="L80" s="59" t="s">
        <v>160</v>
      </c>
      <c r="M80" s="58" t="s">
        <v>206</v>
      </c>
      <c r="N80" s="58" t="s">
        <v>332</v>
      </c>
      <c r="O80" s="65"/>
      <c r="P80" s="58"/>
      <c r="Q80" s="57" t="s">
        <v>333</v>
      </c>
      <c r="R80" s="63">
        <v>0</v>
      </c>
      <c r="S80" s="58">
        <v>0</v>
      </c>
      <c r="T80" s="59">
        <v>0</v>
      </c>
      <c r="U80" s="58">
        <v>1</v>
      </c>
      <c r="V80" s="65">
        <v>0</v>
      </c>
      <c r="W80" s="65">
        <v>1</v>
      </c>
      <c r="X80" s="58">
        <v>1</v>
      </c>
      <c r="Y80" s="58">
        <v>0</v>
      </c>
      <c r="Z80" s="58">
        <v>0</v>
      </c>
      <c r="AA80" s="58">
        <v>0</v>
      </c>
      <c r="AB80" s="58">
        <v>0</v>
      </c>
      <c r="AC80" s="58">
        <v>0</v>
      </c>
      <c r="AD80" s="58">
        <v>0</v>
      </c>
      <c r="AE80" s="58">
        <v>1</v>
      </c>
      <c r="AF80" s="58">
        <v>0</v>
      </c>
      <c r="AG80" s="60"/>
      <c r="AI80" s="46"/>
    </row>
    <row r="81" spans="1:35" x14ac:dyDescent="0.25">
      <c r="A81" s="47" t="s">
        <v>153</v>
      </c>
      <c r="B81" s="48" t="s">
        <v>154</v>
      </c>
      <c r="C81" s="61" t="s">
        <v>376</v>
      </c>
      <c r="D81" s="50" t="s">
        <v>377</v>
      </c>
      <c r="E81" s="62">
        <v>381</v>
      </c>
      <c r="F81" s="59">
        <v>8</v>
      </c>
      <c r="G81" s="48" t="s">
        <v>353</v>
      </c>
      <c r="H81" s="59" t="s">
        <v>171</v>
      </c>
      <c r="I81" s="58" t="s">
        <v>237</v>
      </c>
      <c r="J81" s="63">
        <v>727</v>
      </c>
      <c r="K81" s="57">
        <v>700483</v>
      </c>
      <c r="L81" s="59" t="s">
        <v>160</v>
      </c>
      <c r="M81" s="58" t="s">
        <v>178</v>
      </c>
      <c r="N81" s="50" t="s">
        <v>354</v>
      </c>
      <c r="O81" s="65"/>
      <c r="P81" s="58"/>
      <c r="Q81" s="57" t="s">
        <v>162</v>
      </c>
      <c r="R81" s="63">
        <v>2</v>
      </c>
      <c r="S81" s="58">
        <v>2</v>
      </c>
      <c r="T81" s="59">
        <v>0</v>
      </c>
      <c r="U81" s="58">
        <v>0</v>
      </c>
      <c r="V81" s="65">
        <v>0</v>
      </c>
      <c r="W81" s="65">
        <v>0</v>
      </c>
      <c r="X81" s="58">
        <v>0</v>
      </c>
      <c r="Y81" s="58">
        <v>0</v>
      </c>
      <c r="Z81" s="58">
        <v>0</v>
      </c>
      <c r="AA81" s="58">
        <v>1</v>
      </c>
      <c r="AB81" s="58">
        <v>0</v>
      </c>
      <c r="AC81" s="58">
        <v>0</v>
      </c>
      <c r="AD81" s="58">
        <v>0</v>
      </c>
      <c r="AE81" s="58">
        <v>0</v>
      </c>
      <c r="AF81" s="58">
        <v>1</v>
      </c>
      <c r="AG81" s="60"/>
      <c r="AI81" s="46"/>
    </row>
    <row r="82" spans="1:35" x14ac:dyDescent="0.25">
      <c r="A82" s="47" t="s">
        <v>153</v>
      </c>
      <c r="B82" s="48" t="s">
        <v>154</v>
      </c>
      <c r="C82" s="61" t="s">
        <v>378</v>
      </c>
      <c r="D82" s="50" t="s">
        <v>379</v>
      </c>
      <c r="E82" s="62">
        <v>397</v>
      </c>
      <c r="F82" s="59">
        <v>8</v>
      </c>
      <c r="G82" s="48" t="s">
        <v>353</v>
      </c>
      <c r="H82" s="59" t="s">
        <v>171</v>
      </c>
      <c r="I82" s="58" t="s">
        <v>237</v>
      </c>
      <c r="J82" s="63">
        <v>727</v>
      </c>
      <c r="K82" s="57">
        <v>700499</v>
      </c>
      <c r="L82" s="59" t="s">
        <v>160</v>
      </c>
      <c r="M82" s="58" t="s">
        <v>178</v>
      </c>
      <c r="N82" s="50" t="s">
        <v>354</v>
      </c>
      <c r="O82" s="65"/>
      <c r="P82" s="59"/>
      <c r="Q82" s="57" t="s">
        <v>162</v>
      </c>
      <c r="R82" s="63">
        <v>2</v>
      </c>
      <c r="S82" s="58">
        <v>2</v>
      </c>
      <c r="T82" s="59">
        <v>0</v>
      </c>
      <c r="U82" s="58">
        <v>0</v>
      </c>
      <c r="V82" s="65">
        <v>0</v>
      </c>
      <c r="W82" s="65">
        <v>0</v>
      </c>
      <c r="X82" s="58">
        <v>0</v>
      </c>
      <c r="Y82" s="58">
        <v>0</v>
      </c>
      <c r="Z82" s="58">
        <v>0</v>
      </c>
      <c r="AA82" s="58">
        <v>1</v>
      </c>
      <c r="AB82" s="58">
        <v>0</v>
      </c>
      <c r="AC82" s="58">
        <v>0</v>
      </c>
      <c r="AD82" s="58">
        <v>1</v>
      </c>
      <c r="AE82" s="58">
        <v>0</v>
      </c>
      <c r="AF82" s="58">
        <v>0</v>
      </c>
      <c r="AG82" s="60"/>
      <c r="AI82" s="46"/>
    </row>
    <row r="83" spans="1:35" s="46" customFormat="1" x14ac:dyDescent="0.25">
      <c r="A83" s="47" t="s">
        <v>153</v>
      </c>
      <c r="B83" s="48" t="s">
        <v>154</v>
      </c>
      <c r="C83" s="71" t="s">
        <v>380</v>
      </c>
      <c r="D83" s="50" t="s">
        <v>381</v>
      </c>
      <c r="E83" s="62">
        <v>360</v>
      </c>
      <c r="F83" s="52">
        <v>8</v>
      </c>
      <c r="G83" s="76">
        <v>1.2999999999999999E-3</v>
      </c>
      <c r="H83" s="52" t="s">
        <v>171</v>
      </c>
      <c r="I83" s="50" t="s">
        <v>237</v>
      </c>
      <c r="J83" s="54">
        <v>728</v>
      </c>
      <c r="K83" s="55">
        <v>9400590</v>
      </c>
      <c r="L83" s="52" t="s">
        <v>160</v>
      </c>
      <c r="M83" s="50" t="s">
        <v>161</v>
      </c>
      <c r="N83" s="50" t="s">
        <v>365</v>
      </c>
      <c r="O83" s="56"/>
      <c r="P83" s="52"/>
      <c r="Q83" s="57" t="s">
        <v>162</v>
      </c>
      <c r="R83" s="54">
        <v>2</v>
      </c>
      <c r="S83" s="58">
        <v>2</v>
      </c>
      <c r="T83" s="59">
        <v>0</v>
      </c>
      <c r="U83" s="58">
        <v>0</v>
      </c>
      <c r="V83" s="56">
        <v>0</v>
      </c>
      <c r="W83" s="65">
        <v>0</v>
      </c>
      <c r="X83" s="58">
        <v>0</v>
      </c>
      <c r="Y83" s="58">
        <v>0</v>
      </c>
      <c r="Z83" s="58">
        <v>0</v>
      </c>
      <c r="AA83" s="50">
        <v>1</v>
      </c>
      <c r="AB83" s="58">
        <v>0</v>
      </c>
      <c r="AC83" s="58">
        <v>0</v>
      </c>
      <c r="AD83" s="58">
        <v>0</v>
      </c>
      <c r="AE83" s="58">
        <v>0</v>
      </c>
      <c r="AF83" s="50">
        <v>1</v>
      </c>
      <c r="AG83" s="60"/>
    </row>
    <row r="84" spans="1:35" x14ac:dyDescent="0.25">
      <c r="A84" s="47" t="s">
        <v>202</v>
      </c>
      <c r="B84" s="50" t="s">
        <v>382</v>
      </c>
      <c r="C84" s="38" t="s">
        <v>383</v>
      </c>
      <c r="D84" s="50" t="s">
        <v>384</v>
      </c>
      <c r="E84" s="62">
        <v>32</v>
      </c>
      <c r="F84" s="59">
        <v>1</v>
      </c>
      <c r="G84" s="53">
        <v>0</v>
      </c>
      <c r="H84" s="59" t="s">
        <v>158</v>
      </c>
      <c r="I84" s="58" t="s">
        <v>237</v>
      </c>
      <c r="J84" s="63">
        <v>728</v>
      </c>
      <c r="K84" s="55" t="s">
        <v>385</v>
      </c>
      <c r="L84" s="59" t="s">
        <v>160</v>
      </c>
      <c r="M84" s="58" t="s">
        <v>178</v>
      </c>
      <c r="N84" s="50" t="s">
        <v>386</v>
      </c>
      <c r="O84" s="56"/>
      <c r="P84" s="52"/>
      <c r="Q84" s="57" t="s">
        <v>182</v>
      </c>
      <c r="R84" s="63">
        <v>0</v>
      </c>
      <c r="S84" s="58">
        <v>0</v>
      </c>
      <c r="T84" s="59">
        <v>0</v>
      </c>
      <c r="U84" s="58">
        <v>0</v>
      </c>
      <c r="V84" s="65">
        <v>1</v>
      </c>
      <c r="W84" s="59">
        <v>1</v>
      </c>
      <c r="X84" s="58">
        <v>0</v>
      </c>
      <c r="Y84" s="59">
        <v>0</v>
      </c>
      <c r="Z84" s="58">
        <v>0</v>
      </c>
      <c r="AA84" s="58">
        <v>0</v>
      </c>
      <c r="AB84" s="58">
        <v>0</v>
      </c>
      <c r="AC84" s="58">
        <v>0</v>
      </c>
      <c r="AD84" s="58">
        <v>0</v>
      </c>
      <c r="AE84" s="58">
        <v>1</v>
      </c>
      <c r="AF84" s="58">
        <v>0</v>
      </c>
      <c r="AG84" s="60"/>
      <c r="AI84" s="46"/>
    </row>
    <row r="85" spans="1:35" x14ac:dyDescent="0.25">
      <c r="A85" s="47" t="s">
        <v>232</v>
      </c>
      <c r="B85" s="48" t="s">
        <v>233</v>
      </c>
      <c r="C85" s="61" t="s">
        <v>387</v>
      </c>
      <c r="D85" s="50" t="s">
        <v>388</v>
      </c>
      <c r="E85" s="62">
        <v>445</v>
      </c>
      <c r="F85" s="59">
        <v>5</v>
      </c>
      <c r="G85" s="48" t="s">
        <v>389</v>
      </c>
      <c r="H85" s="59" t="s">
        <v>158</v>
      </c>
      <c r="I85" s="58" t="s">
        <v>237</v>
      </c>
      <c r="J85" s="63">
        <v>729</v>
      </c>
      <c r="K85" s="55">
        <v>54163</v>
      </c>
      <c r="L85" s="59" t="s">
        <v>160</v>
      </c>
      <c r="M85" s="58" t="s">
        <v>206</v>
      </c>
      <c r="N85" s="58" t="s">
        <v>238</v>
      </c>
      <c r="O85" s="65"/>
      <c r="P85" s="59"/>
      <c r="Q85" s="57" t="s">
        <v>208</v>
      </c>
      <c r="R85" s="63">
        <v>0</v>
      </c>
      <c r="S85" s="58">
        <v>0</v>
      </c>
      <c r="T85" s="59">
        <v>0</v>
      </c>
      <c r="U85" s="58">
        <v>0</v>
      </c>
      <c r="V85" s="65">
        <v>1</v>
      </c>
      <c r="W85" s="59">
        <v>0</v>
      </c>
      <c r="X85" s="58">
        <v>0</v>
      </c>
      <c r="Y85" s="59">
        <v>0</v>
      </c>
      <c r="Z85" s="58">
        <v>1</v>
      </c>
      <c r="AA85" s="58">
        <v>0</v>
      </c>
      <c r="AB85" s="58">
        <v>2</v>
      </c>
      <c r="AC85" s="58">
        <v>0</v>
      </c>
      <c r="AD85" s="58">
        <v>1</v>
      </c>
      <c r="AE85" s="58">
        <v>0</v>
      </c>
      <c r="AF85" s="58">
        <v>0</v>
      </c>
      <c r="AG85" s="60"/>
      <c r="AI85" s="46"/>
    </row>
    <row r="86" spans="1:35" x14ac:dyDescent="0.25">
      <c r="A86" s="47" t="s">
        <v>232</v>
      </c>
      <c r="B86" s="48" t="s">
        <v>233</v>
      </c>
      <c r="C86" s="61" t="s">
        <v>390</v>
      </c>
      <c r="D86" s="50" t="s">
        <v>391</v>
      </c>
      <c r="E86" s="62">
        <v>619</v>
      </c>
      <c r="F86" s="59">
        <v>7</v>
      </c>
      <c r="G86" s="48" t="s">
        <v>236</v>
      </c>
      <c r="H86" s="59" t="s">
        <v>158</v>
      </c>
      <c r="I86" s="58" t="s">
        <v>237</v>
      </c>
      <c r="J86" s="63">
        <v>729</v>
      </c>
      <c r="K86" s="55">
        <v>54037</v>
      </c>
      <c r="L86" s="59" t="s">
        <v>160</v>
      </c>
      <c r="M86" s="58" t="s">
        <v>206</v>
      </c>
      <c r="N86" s="58" t="s">
        <v>238</v>
      </c>
      <c r="O86" s="65"/>
      <c r="P86" s="59"/>
      <c r="Q86" s="57" t="s">
        <v>208</v>
      </c>
      <c r="R86" s="63">
        <v>0</v>
      </c>
      <c r="S86" s="58">
        <v>1</v>
      </c>
      <c r="T86" s="59">
        <v>0</v>
      </c>
      <c r="U86" s="58">
        <v>0</v>
      </c>
      <c r="V86" s="65">
        <v>0</v>
      </c>
      <c r="W86" s="59">
        <v>1</v>
      </c>
      <c r="X86" s="58">
        <v>0</v>
      </c>
      <c r="Y86" s="59">
        <v>0</v>
      </c>
      <c r="Z86" s="58">
        <v>0</v>
      </c>
      <c r="AA86" s="58">
        <v>0</v>
      </c>
      <c r="AB86" s="58">
        <v>1</v>
      </c>
      <c r="AC86" s="58">
        <v>0</v>
      </c>
      <c r="AD86" s="58">
        <v>1</v>
      </c>
      <c r="AE86" s="58">
        <v>1</v>
      </c>
      <c r="AF86" s="58">
        <v>0</v>
      </c>
      <c r="AG86" s="60"/>
      <c r="AI86" s="46"/>
    </row>
    <row r="87" spans="1:35" x14ac:dyDescent="0.25">
      <c r="A87" s="47" t="s">
        <v>153</v>
      </c>
      <c r="B87" s="48" t="s">
        <v>191</v>
      </c>
      <c r="C87" s="71" t="s">
        <v>392</v>
      </c>
      <c r="D87" s="50" t="s">
        <v>393</v>
      </c>
      <c r="E87" s="51">
        <v>187</v>
      </c>
      <c r="F87" s="52">
        <v>7</v>
      </c>
      <c r="G87" s="53" t="s">
        <v>394</v>
      </c>
      <c r="H87" s="52" t="s">
        <v>158</v>
      </c>
      <c r="I87" s="50" t="s">
        <v>237</v>
      </c>
      <c r="J87" s="54">
        <v>729</v>
      </c>
      <c r="K87" s="55">
        <v>9600907</v>
      </c>
      <c r="L87" s="52" t="s">
        <v>160</v>
      </c>
      <c r="M87" s="50" t="s">
        <v>161</v>
      </c>
      <c r="N87" s="50" t="s">
        <v>395</v>
      </c>
      <c r="O87" s="56"/>
      <c r="P87" s="52"/>
      <c r="Q87" s="57" t="s">
        <v>162</v>
      </c>
      <c r="R87" s="54">
        <v>0</v>
      </c>
      <c r="S87" s="50">
        <v>2</v>
      </c>
      <c r="T87" s="52">
        <v>0</v>
      </c>
      <c r="U87" s="50">
        <v>0</v>
      </c>
      <c r="V87" s="56">
        <v>0</v>
      </c>
      <c r="W87" s="52">
        <v>0</v>
      </c>
      <c r="X87" s="50">
        <v>1</v>
      </c>
      <c r="Y87" s="52">
        <v>0</v>
      </c>
      <c r="Z87" s="50">
        <v>0</v>
      </c>
      <c r="AA87" s="50">
        <v>0</v>
      </c>
      <c r="AB87" s="50">
        <v>0</v>
      </c>
      <c r="AC87" s="50">
        <v>0</v>
      </c>
      <c r="AD87" s="50">
        <v>0</v>
      </c>
      <c r="AE87" s="50">
        <v>0</v>
      </c>
      <c r="AF87" s="50">
        <v>1</v>
      </c>
      <c r="AG87" s="60"/>
      <c r="AI87" s="46"/>
    </row>
    <row r="88" spans="1:35" x14ac:dyDescent="0.25">
      <c r="A88" s="47" t="s">
        <v>153</v>
      </c>
      <c r="B88" s="48" t="s">
        <v>154</v>
      </c>
      <c r="C88" s="38" t="s">
        <v>396</v>
      </c>
      <c r="D88" s="50" t="s">
        <v>1314</v>
      </c>
      <c r="E88" s="62">
        <v>631</v>
      </c>
      <c r="F88" s="59">
        <v>7</v>
      </c>
      <c r="G88" s="48" t="s">
        <v>205</v>
      </c>
      <c r="H88" s="59" t="s">
        <v>158</v>
      </c>
      <c r="I88" s="58" t="s">
        <v>237</v>
      </c>
      <c r="J88" s="63">
        <v>729</v>
      </c>
      <c r="K88" s="57">
        <v>54917</v>
      </c>
      <c r="L88" s="59" t="s">
        <v>160</v>
      </c>
      <c r="M88" s="58" t="s">
        <v>206</v>
      </c>
      <c r="N88" s="58" t="s">
        <v>1343</v>
      </c>
      <c r="O88" s="65"/>
      <c r="P88" s="59"/>
      <c r="Q88" s="57" t="s">
        <v>208</v>
      </c>
      <c r="R88" s="63">
        <v>1</v>
      </c>
      <c r="S88" s="58">
        <v>0</v>
      </c>
      <c r="T88" s="59">
        <v>0</v>
      </c>
      <c r="U88" s="58">
        <v>0</v>
      </c>
      <c r="V88" s="65">
        <v>0</v>
      </c>
      <c r="W88" s="59">
        <v>2</v>
      </c>
      <c r="X88" s="58">
        <v>0</v>
      </c>
      <c r="Y88" s="59">
        <v>0</v>
      </c>
      <c r="Z88" s="58">
        <v>0</v>
      </c>
      <c r="AA88" s="58">
        <v>0</v>
      </c>
      <c r="AB88" s="58">
        <v>0</v>
      </c>
      <c r="AC88" s="58">
        <v>0</v>
      </c>
      <c r="AD88" s="58">
        <v>1</v>
      </c>
      <c r="AE88" s="58">
        <v>0</v>
      </c>
      <c r="AF88" s="58">
        <v>0</v>
      </c>
      <c r="AG88" s="60"/>
      <c r="AI88" s="46"/>
    </row>
    <row r="89" spans="1:35" x14ac:dyDescent="0.25">
      <c r="A89" s="47" t="s">
        <v>153</v>
      </c>
      <c r="B89" s="48" t="s">
        <v>154</v>
      </c>
      <c r="C89" s="71" t="s">
        <v>397</v>
      </c>
      <c r="D89" s="50" t="s">
        <v>398</v>
      </c>
      <c r="E89" s="51">
        <v>166</v>
      </c>
      <c r="F89" s="52">
        <v>7</v>
      </c>
      <c r="G89" s="53" t="s">
        <v>399</v>
      </c>
      <c r="H89" s="52" t="s">
        <v>158</v>
      </c>
      <c r="I89" s="50" t="s">
        <v>237</v>
      </c>
      <c r="J89" s="54">
        <v>729</v>
      </c>
      <c r="K89" s="55">
        <v>9202596</v>
      </c>
      <c r="L89" s="52" t="s">
        <v>160</v>
      </c>
      <c r="M89" s="50" t="s">
        <v>400</v>
      </c>
      <c r="N89" s="50" t="s">
        <v>14</v>
      </c>
      <c r="O89" s="56"/>
      <c r="P89" s="52"/>
      <c r="Q89" s="57" t="s">
        <v>162</v>
      </c>
      <c r="R89" s="54">
        <v>1</v>
      </c>
      <c r="S89" s="50">
        <v>2</v>
      </c>
      <c r="T89" s="52">
        <v>0</v>
      </c>
      <c r="U89" s="50">
        <v>0</v>
      </c>
      <c r="V89" s="56">
        <v>0</v>
      </c>
      <c r="W89" s="52">
        <v>0</v>
      </c>
      <c r="X89" s="50">
        <v>0</v>
      </c>
      <c r="Y89" s="52">
        <v>0</v>
      </c>
      <c r="Z89" s="50">
        <v>0</v>
      </c>
      <c r="AA89" s="50">
        <v>1</v>
      </c>
      <c r="AB89" s="50">
        <v>0</v>
      </c>
      <c r="AC89" s="50">
        <v>0</v>
      </c>
      <c r="AD89" s="50">
        <v>1</v>
      </c>
      <c r="AE89" s="50">
        <v>0</v>
      </c>
      <c r="AF89" s="50">
        <v>0</v>
      </c>
      <c r="AG89" s="60"/>
      <c r="AI89" s="46"/>
    </row>
    <row r="90" spans="1:35" x14ac:dyDescent="0.25">
      <c r="A90" s="47" t="s">
        <v>153</v>
      </c>
      <c r="B90" s="48" t="s">
        <v>154</v>
      </c>
      <c r="C90" s="71" t="s">
        <v>401</v>
      </c>
      <c r="D90" s="50" t="s">
        <v>402</v>
      </c>
      <c r="E90" s="51">
        <v>168</v>
      </c>
      <c r="F90" s="52">
        <v>7</v>
      </c>
      <c r="G90" s="53" t="s">
        <v>399</v>
      </c>
      <c r="H90" s="52" t="s">
        <v>158</v>
      </c>
      <c r="I90" s="50" t="s">
        <v>237</v>
      </c>
      <c r="J90" s="54">
        <v>729</v>
      </c>
      <c r="K90" s="55">
        <v>9202598</v>
      </c>
      <c r="L90" s="52" t="s">
        <v>160</v>
      </c>
      <c r="M90" s="50" t="s">
        <v>400</v>
      </c>
      <c r="N90" s="50" t="s">
        <v>14</v>
      </c>
      <c r="O90" s="56"/>
      <c r="P90" s="52"/>
      <c r="Q90" s="57" t="s">
        <v>162</v>
      </c>
      <c r="R90" s="54">
        <v>2</v>
      </c>
      <c r="S90" s="50">
        <v>2</v>
      </c>
      <c r="T90" s="52">
        <v>0</v>
      </c>
      <c r="U90" s="50">
        <v>0</v>
      </c>
      <c r="V90" s="56">
        <v>0</v>
      </c>
      <c r="W90" s="52">
        <v>0</v>
      </c>
      <c r="X90" s="50">
        <v>0</v>
      </c>
      <c r="Y90" s="52">
        <v>0</v>
      </c>
      <c r="Z90" s="50">
        <v>0</v>
      </c>
      <c r="AA90" s="50">
        <v>1</v>
      </c>
      <c r="AB90" s="50">
        <v>0</v>
      </c>
      <c r="AC90" s="50">
        <v>0</v>
      </c>
      <c r="AD90" s="50">
        <v>1</v>
      </c>
      <c r="AE90" s="50">
        <v>0</v>
      </c>
      <c r="AF90" s="50">
        <v>0</v>
      </c>
      <c r="AG90" s="60"/>
      <c r="AI90" s="46"/>
    </row>
    <row r="91" spans="1:35" x14ac:dyDescent="0.25">
      <c r="A91" s="47" t="s">
        <v>153</v>
      </c>
      <c r="B91" s="48" t="s">
        <v>191</v>
      </c>
      <c r="C91" s="71" t="s">
        <v>403</v>
      </c>
      <c r="D91" s="50" t="s">
        <v>404</v>
      </c>
      <c r="E91" s="51">
        <v>151</v>
      </c>
      <c r="F91" s="52">
        <v>7</v>
      </c>
      <c r="G91" s="53" t="s">
        <v>399</v>
      </c>
      <c r="H91" s="52" t="s">
        <v>158</v>
      </c>
      <c r="I91" s="50" t="s">
        <v>237</v>
      </c>
      <c r="J91" s="54">
        <v>729</v>
      </c>
      <c r="K91" s="55">
        <v>9202581</v>
      </c>
      <c r="L91" s="52" t="s">
        <v>160</v>
      </c>
      <c r="M91" s="50" t="s">
        <v>400</v>
      </c>
      <c r="N91" s="50" t="s">
        <v>14</v>
      </c>
      <c r="O91" s="56"/>
      <c r="P91" s="52"/>
      <c r="Q91" s="57" t="s">
        <v>162</v>
      </c>
      <c r="R91" s="54">
        <v>0</v>
      </c>
      <c r="S91" s="50">
        <v>2</v>
      </c>
      <c r="T91" s="52">
        <v>0</v>
      </c>
      <c r="U91" s="50">
        <v>0</v>
      </c>
      <c r="V91" s="56">
        <v>0</v>
      </c>
      <c r="W91" s="52">
        <v>0</v>
      </c>
      <c r="X91" s="50">
        <v>0</v>
      </c>
      <c r="Y91" s="52">
        <v>0</v>
      </c>
      <c r="Z91" s="50">
        <v>0</v>
      </c>
      <c r="AA91" s="50">
        <v>1</v>
      </c>
      <c r="AB91" s="50">
        <v>0</v>
      </c>
      <c r="AC91" s="50">
        <v>0</v>
      </c>
      <c r="AD91" s="50">
        <v>1</v>
      </c>
      <c r="AE91" s="50">
        <v>0</v>
      </c>
      <c r="AF91" s="50">
        <v>0</v>
      </c>
      <c r="AG91" s="60"/>
      <c r="AI91" s="46"/>
    </row>
    <row r="92" spans="1:35" x14ac:dyDescent="0.25">
      <c r="A92" s="47" t="s">
        <v>153</v>
      </c>
      <c r="B92" s="48" t="s">
        <v>154</v>
      </c>
      <c r="C92" s="71" t="s">
        <v>405</v>
      </c>
      <c r="D92" s="50" t="s">
        <v>406</v>
      </c>
      <c r="E92" s="51">
        <v>156</v>
      </c>
      <c r="F92" s="52">
        <v>7</v>
      </c>
      <c r="G92" s="53" t="s">
        <v>399</v>
      </c>
      <c r="H92" s="52" t="s">
        <v>158</v>
      </c>
      <c r="I92" s="50" t="s">
        <v>237</v>
      </c>
      <c r="J92" s="54">
        <v>729</v>
      </c>
      <c r="K92" s="55">
        <v>9202586</v>
      </c>
      <c r="L92" s="52" t="s">
        <v>160</v>
      </c>
      <c r="M92" s="50" t="s">
        <v>400</v>
      </c>
      <c r="N92" s="50" t="s">
        <v>14</v>
      </c>
      <c r="O92" s="56"/>
      <c r="P92" s="52"/>
      <c r="Q92" s="57" t="s">
        <v>162</v>
      </c>
      <c r="R92" s="54">
        <v>1</v>
      </c>
      <c r="S92" s="50">
        <v>2</v>
      </c>
      <c r="T92" s="52">
        <v>0</v>
      </c>
      <c r="U92" s="50">
        <v>0</v>
      </c>
      <c r="V92" s="56">
        <v>0</v>
      </c>
      <c r="W92" s="52">
        <v>0</v>
      </c>
      <c r="X92" s="50">
        <v>0</v>
      </c>
      <c r="Y92" s="52">
        <v>0</v>
      </c>
      <c r="Z92" s="50">
        <v>0</v>
      </c>
      <c r="AA92" s="50">
        <v>1</v>
      </c>
      <c r="AB92" s="50">
        <v>0</v>
      </c>
      <c r="AC92" s="50">
        <v>0</v>
      </c>
      <c r="AD92" s="50">
        <v>1</v>
      </c>
      <c r="AE92" s="50">
        <v>0</v>
      </c>
      <c r="AF92" s="50">
        <v>0</v>
      </c>
      <c r="AG92" s="60"/>
      <c r="AI92" s="46"/>
    </row>
    <row r="93" spans="1:35" x14ac:dyDescent="0.25">
      <c r="A93" s="68" t="s">
        <v>153</v>
      </c>
      <c r="B93" s="48" t="s">
        <v>154</v>
      </c>
      <c r="C93" s="38" t="s">
        <v>407</v>
      </c>
      <c r="D93" s="50" t="s">
        <v>408</v>
      </c>
      <c r="E93" s="62">
        <v>393</v>
      </c>
      <c r="F93" s="59">
        <v>4</v>
      </c>
      <c r="G93" s="48" t="s">
        <v>330</v>
      </c>
      <c r="H93" s="59" t="s">
        <v>158</v>
      </c>
      <c r="I93" s="58" t="s">
        <v>237</v>
      </c>
      <c r="J93" s="63">
        <v>729</v>
      </c>
      <c r="K93" s="57" t="s">
        <v>409</v>
      </c>
      <c r="L93" s="59" t="s">
        <v>160</v>
      </c>
      <c r="M93" s="58" t="s">
        <v>206</v>
      </c>
      <c r="N93" s="58" t="s">
        <v>332</v>
      </c>
      <c r="O93" s="65"/>
      <c r="P93" s="59"/>
      <c r="Q93" s="57" t="s">
        <v>333</v>
      </c>
      <c r="R93" s="63">
        <v>1</v>
      </c>
      <c r="S93" s="58">
        <v>1</v>
      </c>
      <c r="T93" s="59">
        <v>0</v>
      </c>
      <c r="U93" s="58">
        <v>0</v>
      </c>
      <c r="V93" s="65">
        <v>0</v>
      </c>
      <c r="W93" s="59">
        <v>0</v>
      </c>
      <c r="X93" s="58">
        <v>1</v>
      </c>
      <c r="Y93" s="59">
        <v>0</v>
      </c>
      <c r="Z93" s="58">
        <v>0</v>
      </c>
      <c r="AA93" s="58">
        <v>0</v>
      </c>
      <c r="AB93" s="58">
        <v>0</v>
      </c>
      <c r="AC93" s="58">
        <v>0</v>
      </c>
      <c r="AD93" s="58">
        <v>0</v>
      </c>
      <c r="AE93" s="58">
        <v>1</v>
      </c>
      <c r="AF93" s="58">
        <v>0</v>
      </c>
      <c r="AG93" s="60"/>
      <c r="AI93" s="46"/>
    </row>
    <row r="94" spans="1:35" x14ac:dyDescent="0.25">
      <c r="A94" s="68" t="s">
        <v>153</v>
      </c>
      <c r="B94" s="48" t="s">
        <v>154</v>
      </c>
      <c r="C94" s="38" t="s">
        <v>410</v>
      </c>
      <c r="D94" s="50" t="s">
        <v>411</v>
      </c>
      <c r="E94" s="62">
        <v>430</v>
      </c>
      <c r="F94" s="59">
        <v>10</v>
      </c>
      <c r="G94" s="48" t="s">
        <v>210</v>
      </c>
      <c r="H94" s="59" t="s">
        <v>171</v>
      </c>
      <c r="I94" s="58" t="s">
        <v>237</v>
      </c>
      <c r="J94" s="63">
        <v>729</v>
      </c>
      <c r="K94" s="57" t="s">
        <v>412</v>
      </c>
      <c r="L94" s="59" t="s">
        <v>160</v>
      </c>
      <c r="M94" s="58" t="s">
        <v>413</v>
      </c>
      <c r="N94" s="58" t="s">
        <v>414</v>
      </c>
      <c r="O94" s="65"/>
      <c r="P94" s="59"/>
      <c r="Q94" s="57" t="s">
        <v>415</v>
      </c>
      <c r="R94" s="63">
        <v>1</v>
      </c>
      <c r="S94" s="58">
        <v>0</v>
      </c>
      <c r="T94" s="59">
        <v>0</v>
      </c>
      <c r="U94" s="58">
        <v>0</v>
      </c>
      <c r="V94" s="65">
        <v>0</v>
      </c>
      <c r="W94" s="59">
        <v>0</v>
      </c>
      <c r="X94" s="58">
        <v>0</v>
      </c>
      <c r="Y94" s="59">
        <v>0</v>
      </c>
      <c r="Z94" s="58">
        <v>1</v>
      </c>
      <c r="AA94" s="58">
        <v>0</v>
      </c>
      <c r="AB94" s="58">
        <v>0</v>
      </c>
      <c r="AC94" s="58">
        <v>0</v>
      </c>
      <c r="AD94" s="58">
        <v>0</v>
      </c>
      <c r="AE94" s="58">
        <v>0</v>
      </c>
      <c r="AF94" s="58">
        <v>1</v>
      </c>
      <c r="AG94" s="60"/>
      <c r="AI94" s="46"/>
    </row>
    <row r="95" spans="1:35" x14ac:dyDescent="0.25">
      <c r="A95" s="47" t="s">
        <v>153</v>
      </c>
      <c r="B95" s="48" t="s">
        <v>154</v>
      </c>
      <c r="C95" s="71" t="s">
        <v>416</v>
      </c>
      <c r="D95" s="50" t="s">
        <v>417</v>
      </c>
      <c r="E95" s="51">
        <v>354</v>
      </c>
      <c r="F95" s="52">
        <v>8</v>
      </c>
      <c r="G95" s="76">
        <v>1.2999999999999999E-3</v>
      </c>
      <c r="H95" s="52" t="s">
        <v>171</v>
      </c>
      <c r="I95" s="50" t="s">
        <v>237</v>
      </c>
      <c r="J95" s="54">
        <v>729</v>
      </c>
      <c r="K95" s="55">
        <v>9400584</v>
      </c>
      <c r="L95" s="52" t="s">
        <v>160</v>
      </c>
      <c r="M95" s="50" t="s">
        <v>161</v>
      </c>
      <c r="N95" s="50" t="s">
        <v>365</v>
      </c>
      <c r="O95" s="56"/>
      <c r="P95" s="52"/>
      <c r="Q95" s="57" t="s">
        <v>162</v>
      </c>
      <c r="R95" s="54">
        <v>1</v>
      </c>
      <c r="S95" s="50">
        <v>1</v>
      </c>
      <c r="T95" s="52">
        <v>0</v>
      </c>
      <c r="U95" s="50">
        <v>0</v>
      </c>
      <c r="V95" s="56">
        <v>0</v>
      </c>
      <c r="W95" s="52">
        <v>0</v>
      </c>
      <c r="X95" s="50">
        <v>0</v>
      </c>
      <c r="Y95" s="52">
        <v>0</v>
      </c>
      <c r="Z95" s="50">
        <v>0</v>
      </c>
      <c r="AA95" s="50">
        <v>1</v>
      </c>
      <c r="AB95" s="50">
        <v>0</v>
      </c>
      <c r="AC95" s="50">
        <v>0</v>
      </c>
      <c r="AD95" s="50">
        <v>1</v>
      </c>
      <c r="AE95" s="50">
        <v>0</v>
      </c>
      <c r="AF95" s="50">
        <v>0</v>
      </c>
      <c r="AG95" s="60"/>
      <c r="AI95" s="46"/>
    </row>
    <row r="96" spans="1:35" ht="24" customHeight="1" x14ac:dyDescent="0.25">
      <c r="A96" s="68" t="s">
        <v>153</v>
      </c>
      <c r="B96" s="48" t="s">
        <v>154</v>
      </c>
      <c r="C96" s="38" t="s">
        <v>418</v>
      </c>
      <c r="D96" s="50" t="s">
        <v>419</v>
      </c>
      <c r="E96" s="62">
        <v>329</v>
      </c>
      <c r="F96" s="59">
        <v>6</v>
      </c>
      <c r="G96" s="48" t="s">
        <v>420</v>
      </c>
      <c r="H96" s="59" t="s">
        <v>171</v>
      </c>
      <c r="I96" s="58" t="s">
        <v>237</v>
      </c>
      <c r="J96" s="63">
        <v>729</v>
      </c>
      <c r="K96" s="72">
        <v>1400778</v>
      </c>
      <c r="L96" s="59" t="s">
        <v>160</v>
      </c>
      <c r="M96" s="58" t="s">
        <v>287</v>
      </c>
      <c r="N96" s="58" t="s">
        <v>421</v>
      </c>
      <c r="O96" s="65"/>
      <c r="P96" s="59"/>
      <c r="Q96" s="57" t="s">
        <v>162</v>
      </c>
      <c r="R96" s="63">
        <v>2</v>
      </c>
      <c r="S96" s="58">
        <v>2</v>
      </c>
      <c r="T96" s="59">
        <v>0</v>
      </c>
      <c r="U96" s="58">
        <v>0</v>
      </c>
      <c r="V96" s="65">
        <v>0</v>
      </c>
      <c r="W96" s="59">
        <v>0</v>
      </c>
      <c r="X96" s="58">
        <v>0</v>
      </c>
      <c r="Y96" s="59">
        <v>0</v>
      </c>
      <c r="Z96" s="58">
        <v>0</v>
      </c>
      <c r="AA96" s="58">
        <v>1</v>
      </c>
      <c r="AB96" s="58">
        <v>0</v>
      </c>
      <c r="AC96" s="58">
        <v>0</v>
      </c>
      <c r="AD96" s="58">
        <v>1</v>
      </c>
      <c r="AE96" s="58">
        <v>0</v>
      </c>
      <c r="AF96" s="58">
        <v>0</v>
      </c>
      <c r="AG96" s="60"/>
      <c r="AI96" s="46"/>
    </row>
    <row r="97" spans="1:35" x14ac:dyDescent="0.25">
      <c r="A97" s="68" t="s">
        <v>153</v>
      </c>
      <c r="B97" s="48" t="s">
        <v>154</v>
      </c>
      <c r="C97" s="38" t="s">
        <v>422</v>
      </c>
      <c r="D97" s="50" t="s">
        <v>423</v>
      </c>
      <c r="E97" s="62">
        <v>271</v>
      </c>
      <c r="F97" s="59">
        <v>4</v>
      </c>
      <c r="G97" s="48" t="s">
        <v>424</v>
      </c>
      <c r="H97" s="59" t="s">
        <v>171</v>
      </c>
      <c r="I97" s="58" t="s">
        <v>237</v>
      </c>
      <c r="J97" s="63">
        <v>729</v>
      </c>
      <c r="K97" s="72">
        <v>1400720</v>
      </c>
      <c r="L97" s="59" t="s">
        <v>160</v>
      </c>
      <c r="M97" s="58" t="s">
        <v>287</v>
      </c>
      <c r="N97" s="58" t="s">
        <v>421</v>
      </c>
      <c r="O97" s="65"/>
      <c r="P97" s="59"/>
      <c r="Q97" s="57" t="s">
        <v>162</v>
      </c>
      <c r="R97" s="63">
        <v>0</v>
      </c>
      <c r="S97" s="58">
        <v>1</v>
      </c>
      <c r="T97" s="59">
        <v>0</v>
      </c>
      <c r="U97" s="58">
        <v>0</v>
      </c>
      <c r="V97" s="65">
        <v>0</v>
      </c>
      <c r="W97" s="59">
        <v>0</v>
      </c>
      <c r="X97" s="58">
        <v>0</v>
      </c>
      <c r="Y97" s="59">
        <v>0</v>
      </c>
      <c r="Z97" s="58">
        <v>0</v>
      </c>
      <c r="AA97" s="58">
        <v>1</v>
      </c>
      <c r="AB97" s="58">
        <v>0</v>
      </c>
      <c r="AC97" s="58">
        <v>0</v>
      </c>
      <c r="AD97" s="58">
        <v>1</v>
      </c>
      <c r="AE97" s="58">
        <v>0</v>
      </c>
      <c r="AF97" s="58">
        <v>0</v>
      </c>
      <c r="AG97" s="60"/>
      <c r="AI97" s="46"/>
    </row>
    <row r="98" spans="1:35" x14ac:dyDescent="0.25">
      <c r="A98" s="68" t="s">
        <v>153</v>
      </c>
      <c r="B98" s="48" t="s">
        <v>154</v>
      </c>
      <c r="C98" s="38" t="s">
        <v>425</v>
      </c>
      <c r="D98" s="50" t="s">
        <v>426</v>
      </c>
      <c r="E98" s="62">
        <v>273</v>
      </c>
      <c r="F98" s="59">
        <v>4</v>
      </c>
      <c r="G98" s="48" t="s">
        <v>424</v>
      </c>
      <c r="H98" s="59" t="s">
        <v>171</v>
      </c>
      <c r="I98" s="58" t="s">
        <v>237</v>
      </c>
      <c r="J98" s="63">
        <v>729</v>
      </c>
      <c r="K98" s="72">
        <v>1400722</v>
      </c>
      <c r="L98" s="59" t="s">
        <v>160</v>
      </c>
      <c r="M98" s="58" t="s">
        <v>287</v>
      </c>
      <c r="N98" s="58" t="s">
        <v>421</v>
      </c>
      <c r="O98" s="65"/>
      <c r="P98" s="59"/>
      <c r="Q98" s="57" t="s">
        <v>162</v>
      </c>
      <c r="R98" s="63">
        <v>1</v>
      </c>
      <c r="S98" s="58">
        <v>1</v>
      </c>
      <c r="T98" s="59">
        <v>0</v>
      </c>
      <c r="U98" s="58">
        <v>0</v>
      </c>
      <c r="V98" s="65">
        <v>0</v>
      </c>
      <c r="W98" s="59">
        <v>0</v>
      </c>
      <c r="X98" s="58">
        <v>0</v>
      </c>
      <c r="Y98" s="59">
        <v>0</v>
      </c>
      <c r="Z98" s="58">
        <v>0</v>
      </c>
      <c r="AA98" s="58">
        <v>1</v>
      </c>
      <c r="AB98" s="58">
        <v>0</v>
      </c>
      <c r="AC98" s="58">
        <v>0</v>
      </c>
      <c r="AD98" s="58">
        <v>1</v>
      </c>
      <c r="AE98" s="58">
        <v>0</v>
      </c>
      <c r="AF98" s="58">
        <v>0</v>
      </c>
      <c r="AG98" s="60"/>
      <c r="AI98" s="46"/>
    </row>
    <row r="99" spans="1:35" x14ac:dyDescent="0.25">
      <c r="A99" s="47" t="s">
        <v>153</v>
      </c>
      <c r="B99" s="48" t="s">
        <v>154</v>
      </c>
      <c r="C99" s="38" t="s">
        <v>427</v>
      </c>
      <c r="D99" s="50" t="s">
        <v>428</v>
      </c>
      <c r="E99" s="62">
        <v>5</v>
      </c>
      <c r="F99" s="59">
        <v>1</v>
      </c>
      <c r="G99" s="48">
        <v>0</v>
      </c>
      <c r="H99" s="59" t="s">
        <v>158</v>
      </c>
      <c r="I99" s="58" t="s">
        <v>237</v>
      </c>
      <c r="J99" s="63">
        <v>729</v>
      </c>
      <c r="K99" s="57">
        <v>54791</v>
      </c>
      <c r="L99" s="59" t="s">
        <v>160</v>
      </c>
      <c r="M99" s="58" t="s">
        <v>206</v>
      </c>
      <c r="N99" s="58" t="s">
        <v>1343</v>
      </c>
      <c r="O99" s="65"/>
      <c r="P99" s="59"/>
      <c r="Q99" s="57" t="s">
        <v>208</v>
      </c>
      <c r="R99" s="63">
        <v>2</v>
      </c>
      <c r="S99" s="58">
        <v>1</v>
      </c>
      <c r="T99" s="59">
        <v>0</v>
      </c>
      <c r="U99" s="58">
        <v>0</v>
      </c>
      <c r="V99" s="65">
        <v>0</v>
      </c>
      <c r="W99" s="59">
        <v>0</v>
      </c>
      <c r="X99" s="58">
        <v>0</v>
      </c>
      <c r="Y99" s="59">
        <v>0</v>
      </c>
      <c r="Z99" s="58">
        <v>1</v>
      </c>
      <c r="AA99" s="58">
        <v>0</v>
      </c>
      <c r="AB99" s="58">
        <v>0</v>
      </c>
      <c r="AC99" s="58">
        <v>0</v>
      </c>
      <c r="AD99" s="58">
        <v>1</v>
      </c>
      <c r="AE99" s="58">
        <v>0</v>
      </c>
      <c r="AF99" s="58">
        <v>0</v>
      </c>
      <c r="AG99" s="60"/>
      <c r="AI99" s="46"/>
    </row>
    <row r="100" spans="1:35" x14ac:dyDescent="0.25">
      <c r="A100" s="47" t="s">
        <v>153</v>
      </c>
      <c r="B100" s="48" t="s">
        <v>154</v>
      </c>
      <c r="C100" s="38" t="s">
        <v>429</v>
      </c>
      <c r="D100" s="50" t="s">
        <v>430</v>
      </c>
      <c r="E100" s="62">
        <v>21</v>
      </c>
      <c r="F100" s="59">
        <v>1</v>
      </c>
      <c r="G100" s="48">
        <v>0</v>
      </c>
      <c r="H100" s="59" t="s">
        <v>158</v>
      </c>
      <c r="I100" s="58" t="s">
        <v>237</v>
      </c>
      <c r="J100" s="63">
        <v>729</v>
      </c>
      <c r="K100" s="57">
        <v>54807</v>
      </c>
      <c r="L100" s="59" t="s">
        <v>160</v>
      </c>
      <c r="M100" s="58" t="s">
        <v>206</v>
      </c>
      <c r="N100" s="58" t="s">
        <v>1343</v>
      </c>
      <c r="O100" s="65"/>
      <c r="P100" s="59"/>
      <c r="Q100" s="57" t="s">
        <v>208</v>
      </c>
      <c r="R100" s="63">
        <v>0</v>
      </c>
      <c r="S100" s="58">
        <v>2</v>
      </c>
      <c r="T100" s="59">
        <v>0</v>
      </c>
      <c r="U100" s="58">
        <v>0</v>
      </c>
      <c r="V100" s="65">
        <v>0</v>
      </c>
      <c r="W100" s="59">
        <v>1</v>
      </c>
      <c r="X100" s="58">
        <v>1</v>
      </c>
      <c r="Y100" s="59">
        <v>0</v>
      </c>
      <c r="Z100" s="58">
        <v>0</v>
      </c>
      <c r="AA100" s="58">
        <v>0</v>
      </c>
      <c r="AB100" s="58">
        <v>0</v>
      </c>
      <c r="AC100" s="58">
        <v>0</v>
      </c>
      <c r="AD100" s="58">
        <v>1</v>
      </c>
      <c r="AE100" s="58">
        <v>0</v>
      </c>
      <c r="AF100" s="58">
        <v>0</v>
      </c>
      <c r="AG100" s="60"/>
      <c r="AI100" s="46"/>
    </row>
    <row r="101" spans="1:35" x14ac:dyDescent="0.25">
      <c r="A101" s="68" t="s">
        <v>153</v>
      </c>
      <c r="B101" s="48" t="s">
        <v>154</v>
      </c>
      <c r="C101" s="38" t="s">
        <v>431</v>
      </c>
      <c r="D101" s="50" t="s">
        <v>432</v>
      </c>
      <c r="E101" s="62">
        <v>605</v>
      </c>
      <c r="F101" s="59">
        <v>7</v>
      </c>
      <c r="G101" s="48" t="s">
        <v>247</v>
      </c>
      <c r="H101" s="59" t="s">
        <v>158</v>
      </c>
      <c r="I101" s="58" t="s">
        <v>237</v>
      </c>
      <c r="J101" s="63">
        <v>729</v>
      </c>
      <c r="K101" s="72">
        <v>39701</v>
      </c>
      <c r="L101" s="59" t="s">
        <v>160</v>
      </c>
      <c r="M101" s="58" t="s">
        <v>248</v>
      </c>
      <c r="N101" s="58" t="s">
        <v>249</v>
      </c>
      <c r="O101" s="65"/>
      <c r="P101" s="59"/>
      <c r="Q101" s="57" t="s">
        <v>208</v>
      </c>
      <c r="R101" s="63">
        <v>1</v>
      </c>
      <c r="S101" s="58">
        <v>0</v>
      </c>
      <c r="T101" s="59">
        <v>0</v>
      </c>
      <c r="U101" s="58">
        <v>1</v>
      </c>
      <c r="V101" s="65">
        <v>0</v>
      </c>
      <c r="W101" s="59">
        <v>2</v>
      </c>
      <c r="X101" s="58">
        <v>0</v>
      </c>
      <c r="Y101" s="59">
        <v>0</v>
      </c>
      <c r="Z101" s="58">
        <v>0</v>
      </c>
      <c r="AA101" s="58">
        <v>0</v>
      </c>
      <c r="AB101" s="58">
        <v>0</v>
      </c>
      <c r="AC101" s="58">
        <v>0</v>
      </c>
      <c r="AD101" s="58">
        <v>1</v>
      </c>
      <c r="AE101" s="58">
        <v>0</v>
      </c>
      <c r="AF101" s="58">
        <v>0</v>
      </c>
      <c r="AG101" s="60"/>
      <c r="AI101" s="46"/>
    </row>
    <row r="102" spans="1:35" x14ac:dyDescent="0.25">
      <c r="A102" s="47" t="s">
        <v>153</v>
      </c>
      <c r="B102" s="48" t="s">
        <v>154</v>
      </c>
      <c r="C102" s="38" t="s">
        <v>433</v>
      </c>
      <c r="D102" s="50" t="s">
        <v>434</v>
      </c>
      <c r="E102" s="62">
        <v>621</v>
      </c>
      <c r="F102" s="59">
        <v>7</v>
      </c>
      <c r="G102" s="48" t="s">
        <v>236</v>
      </c>
      <c r="H102" s="59" t="s">
        <v>158</v>
      </c>
      <c r="I102" s="58" t="s">
        <v>237</v>
      </c>
      <c r="J102" s="63">
        <v>729</v>
      </c>
      <c r="K102" s="72">
        <v>54039</v>
      </c>
      <c r="L102" s="59" t="s">
        <v>160</v>
      </c>
      <c r="M102" s="58" t="s">
        <v>206</v>
      </c>
      <c r="N102" s="58" t="s">
        <v>238</v>
      </c>
      <c r="O102" s="65"/>
      <c r="P102" s="59"/>
      <c r="Q102" s="57" t="s">
        <v>208</v>
      </c>
      <c r="R102" s="63">
        <v>1</v>
      </c>
      <c r="S102" s="58">
        <v>2</v>
      </c>
      <c r="T102" s="59">
        <v>0</v>
      </c>
      <c r="U102" s="58">
        <v>0</v>
      </c>
      <c r="V102" s="65">
        <v>0</v>
      </c>
      <c r="W102" s="59">
        <v>1</v>
      </c>
      <c r="X102" s="58">
        <v>0</v>
      </c>
      <c r="Y102" s="59">
        <v>0</v>
      </c>
      <c r="Z102" s="58">
        <v>0</v>
      </c>
      <c r="AA102" s="58">
        <v>0</v>
      </c>
      <c r="AB102" s="58">
        <v>0</v>
      </c>
      <c r="AC102" s="58">
        <v>1</v>
      </c>
      <c r="AD102" s="58">
        <v>1</v>
      </c>
      <c r="AE102" s="58">
        <v>1</v>
      </c>
      <c r="AF102" s="58">
        <v>0</v>
      </c>
      <c r="AG102" s="60"/>
      <c r="AI102" s="46"/>
    </row>
    <row r="103" spans="1:35" x14ac:dyDescent="0.25">
      <c r="A103" s="47" t="s">
        <v>153</v>
      </c>
      <c r="B103" s="48" t="s">
        <v>154</v>
      </c>
      <c r="C103" s="38" t="s">
        <v>435</v>
      </c>
      <c r="D103" s="50" t="s">
        <v>436</v>
      </c>
      <c r="E103" s="62">
        <v>633</v>
      </c>
      <c r="F103" s="59">
        <v>7</v>
      </c>
      <c r="G103" s="48" t="s">
        <v>236</v>
      </c>
      <c r="H103" s="59" t="s">
        <v>158</v>
      </c>
      <c r="I103" s="58" t="s">
        <v>237</v>
      </c>
      <c r="J103" s="63">
        <v>729</v>
      </c>
      <c r="K103" s="72">
        <v>54051</v>
      </c>
      <c r="L103" s="59" t="s">
        <v>160</v>
      </c>
      <c r="M103" s="58" t="s">
        <v>206</v>
      </c>
      <c r="N103" s="58" t="s">
        <v>238</v>
      </c>
      <c r="O103" s="65"/>
      <c r="P103" s="59"/>
      <c r="Q103" s="57" t="s">
        <v>208</v>
      </c>
      <c r="R103" s="63">
        <v>1</v>
      </c>
      <c r="S103" s="58">
        <v>0</v>
      </c>
      <c r="T103" s="59">
        <v>0</v>
      </c>
      <c r="U103" s="58">
        <v>1</v>
      </c>
      <c r="V103" s="65">
        <v>0</v>
      </c>
      <c r="W103" s="59">
        <v>0</v>
      </c>
      <c r="X103" s="58">
        <v>0</v>
      </c>
      <c r="Y103" s="59">
        <v>0</v>
      </c>
      <c r="Z103" s="58">
        <v>0</v>
      </c>
      <c r="AA103" s="58">
        <v>1</v>
      </c>
      <c r="AB103" s="58">
        <v>0</v>
      </c>
      <c r="AC103" s="58">
        <v>1</v>
      </c>
      <c r="AD103" s="58">
        <v>1</v>
      </c>
      <c r="AE103" s="58">
        <v>1</v>
      </c>
      <c r="AF103" s="58">
        <v>0</v>
      </c>
      <c r="AG103" s="60"/>
      <c r="AI103" s="46"/>
    </row>
    <row r="104" spans="1:35" x14ac:dyDescent="0.25">
      <c r="A104" s="68" t="s">
        <v>202</v>
      </c>
      <c r="B104" s="48" t="s">
        <v>203</v>
      </c>
      <c r="C104" s="38" t="s">
        <v>437</v>
      </c>
      <c r="D104" s="50" t="s">
        <v>438</v>
      </c>
      <c r="E104" s="62">
        <v>604</v>
      </c>
      <c r="F104" s="59">
        <v>7</v>
      </c>
      <c r="G104" s="48" t="s">
        <v>219</v>
      </c>
      <c r="H104" s="59" t="s">
        <v>158</v>
      </c>
      <c r="I104" s="58" t="s">
        <v>237</v>
      </c>
      <c r="J104" s="63">
        <v>729</v>
      </c>
      <c r="K104" s="57">
        <v>58712</v>
      </c>
      <c r="L104" s="59" t="s">
        <v>160</v>
      </c>
      <c r="M104" s="58" t="s">
        <v>206</v>
      </c>
      <c r="N104" s="58" t="s">
        <v>220</v>
      </c>
      <c r="O104" s="65"/>
      <c r="P104" s="59"/>
      <c r="Q104" s="57" t="s">
        <v>208</v>
      </c>
      <c r="R104" s="63">
        <v>2</v>
      </c>
      <c r="S104" s="58">
        <v>1</v>
      </c>
      <c r="T104" s="59">
        <v>0</v>
      </c>
      <c r="U104" s="58">
        <v>0</v>
      </c>
      <c r="V104" s="65">
        <v>0</v>
      </c>
      <c r="W104" s="59">
        <v>1</v>
      </c>
      <c r="X104" s="58">
        <v>1</v>
      </c>
      <c r="Y104" s="59">
        <v>0</v>
      </c>
      <c r="Z104" s="58">
        <v>0</v>
      </c>
      <c r="AA104" s="58">
        <v>0</v>
      </c>
      <c r="AB104" s="58">
        <v>0</v>
      </c>
      <c r="AC104" s="58">
        <v>0</v>
      </c>
      <c r="AD104" s="58">
        <v>1</v>
      </c>
      <c r="AE104" s="58">
        <v>0</v>
      </c>
      <c r="AF104" s="58">
        <v>0</v>
      </c>
      <c r="AG104" s="60"/>
      <c r="AI104" s="46"/>
    </row>
    <row r="105" spans="1:35" x14ac:dyDescent="0.25">
      <c r="A105" s="68" t="s">
        <v>202</v>
      </c>
      <c r="B105" s="48" t="s">
        <v>203</v>
      </c>
      <c r="C105" s="38" t="s">
        <v>439</v>
      </c>
      <c r="D105" s="50" t="s">
        <v>440</v>
      </c>
      <c r="E105" s="62">
        <v>624</v>
      </c>
      <c r="F105" s="59">
        <v>7</v>
      </c>
      <c r="G105" s="48" t="s">
        <v>219</v>
      </c>
      <c r="H105" s="59" t="s">
        <v>158</v>
      </c>
      <c r="I105" s="58" t="s">
        <v>237</v>
      </c>
      <c r="J105" s="63">
        <v>729</v>
      </c>
      <c r="K105" s="57">
        <v>58732</v>
      </c>
      <c r="L105" s="59" t="s">
        <v>160</v>
      </c>
      <c r="M105" s="58" t="s">
        <v>206</v>
      </c>
      <c r="N105" s="58" t="s">
        <v>220</v>
      </c>
      <c r="O105" s="65"/>
      <c r="P105" s="59"/>
      <c r="Q105" s="57" t="s">
        <v>208</v>
      </c>
      <c r="R105" s="63">
        <v>0</v>
      </c>
      <c r="S105" s="58">
        <v>0</v>
      </c>
      <c r="T105" s="59">
        <v>0</v>
      </c>
      <c r="U105" s="58">
        <v>1</v>
      </c>
      <c r="V105" s="65">
        <v>0</v>
      </c>
      <c r="W105" s="59">
        <v>1</v>
      </c>
      <c r="X105" s="58">
        <v>0</v>
      </c>
      <c r="Y105" s="59">
        <v>0</v>
      </c>
      <c r="Z105" s="58">
        <v>0</v>
      </c>
      <c r="AA105" s="58">
        <v>0</v>
      </c>
      <c r="AB105" s="58">
        <v>0</v>
      </c>
      <c r="AC105" s="58">
        <v>0</v>
      </c>
      <c r="AD105" s="58">
        <v>1</v>
      </c>
      <c r="AE105" s="58">
        <v>0</v>
      </c>
      <c r="AF105" s="58">
        <v>0</v>
      </c>
      <c r="AG105" s="60"/>
      <c r="AI105" s="46"/>
    </row>
    <row r="106" spans="1:35" x14ac:dyDescent="0.25">
      <c r="A106" s="68" t="s">
        <v>202</v>
      </c>
      <c r="B106" s="48" t="s">
        <v>203</v>
      </c>
      <c r="C106" s="38" t="s">
        <v>441</v>
      </c>
      <c r="D106" s="50" t="s">
        <v>442</v>
      </c>
      <c r="E106" s="62">
        <v>301</v>
      </c>
      <c r="F106" s="59">
        <v>7</v>
      </c>
      <c r="G106" s="48" t="s">
        <v>343</v>
      </c>
      <c r="H106" s="59" t="s">
        <v>158</v>
      </c>
      <c r="I106" s="58" t="s">
        <v>237</v>
      </c>
      <c r="J106" s="63">
        <v>729</v>
      </c>
      <c r="K106" s="57" t="s">
        <v>443</v>
      </c>
      <c r="L106" s="59" t="s">
        <v>160</v>
      </c>
      <c r="M106" s="58" t="s">
        <v>206</v>
      </c>
      <c r="N106" s="58" t="s">
        <v>332</v>
      </c>
      <c r="O106" s="65"/>
      <c r="P106" s="59"/>
      <c r="Q106" s="57" t="s">
        <v>333</v>
      </c>
      <c r="R106" s="63">
        <v>0</v>
      </c>
      <c r="S106" s="58">
        <v>0</v>
      </c>
      <c r="T106" s="59">
        <v>0</v>
      </c>
      <c r="U106" s="58">
        <v>0</v>
      </c>
      <c r="V106" s="65">
        <v>1</v>
      </c>
      <c r="W106" s="59">
        <v>1</v>
      </c>
      <c r="X106" s="58">
        <v>0</v>
      </c>
      <c r="Y106" s="59">
        <v>0</v>
      </c>
      <c r="Z106" s="58">
        <v>0</v>
      </c>
      <c r="AA106" s="58">
        <v>0</v>
      </c>
      <c r="AB106" s="58">
        <v>0</v>
      </c>
      <c r="AC106" s="58">
        <v>0</v>
      </c>
      <c r="AD106" s="58">
        <v>0</v>
      </c>
      <c r="AE106" s="58">
        <v>1</v>
      </c>
      <c r="AF106" s="58">
        <v>0</v>
      </c>
      <c r="AG106" s="60"/>
      <c r="AI106" s="46"/>
    </row>
    <row r="107" spans="1:35" x14ac:dyDescent="0.25">
      <c r="A107" s="68" t="s">
        <v>202</v>
      </c>
      <c r="B107" s="48" t="s">
        <v>203</v>
      </c>
      <c r="C107" s="38" t="s">
        <v>444</v>
      </c>
      <c r="D107" s="50" t="s">
        <v>445</v>
      </c>
      <c r="E107" s="62">
        <v>381</v>
      </c>
      <c r="F107" s="59">
        <v>8</v>
      </c>
      <c r="G107" s="48" t="s">
        <v>446</v>
      </c>
      <c r="H107" s="59" t="s">
        <v>171</v>
      </c>
      <c r="I107" s="58" t="s">
        <v>237</v>
      </c>
      <c r="J107" s="63">
        <v>729</v>
      </c>
      <c r="K107" s="55">
        <v>1400830</v>
      </c>
      <c r="L107" s="59" t="s">
        <v>160</v>
      </c>
      <c r="M107" s="58" t="s">
        <v>287</v>
      </c>
      <c r="N107" s="58" t="s">
        <v>421</v>
      </c>
      <c r="O107" s="65"/>
      <c r="P107" s="59"/>
      <c r="Q107" s="57" t="s">
        <v>358</v>
      </c>
      <c r="R107" s="63">
        <v>0</v>
      </c>
      <c r="S107" s="58">
        <v>1</v>
      </c>
      <c r="T107" s="59">
        <v>0</v>
      </c>
      <c r="U107" s="58">
        <v>0</v>
      </c>
      <c r="V107" s="65">
        <v>0</v>
      </c>
      <c r="W107" s="59">
        <v>1</v>
      </c>
      <c r="X107" s="58">
        <v>0</v>
      </c>
      <c r="Y107" s="59">
        <v>0</v>
      </c>
      <c r="Z107" s="58">
        <v>0</v>
      </c>
      <c r="AA107" s="58">
        <v>0</v>
      </c>
      <c r="AB107" s="58">
        <v>0</v>
      </c>
      <c r="AC107" s="58">
        <v>0</v>
      </c>
      <c r="AD107" s="58">
        <v>0</v>
      </c>
      <c r="AE107" s="58">
        <v>0</v>
      </c>
      <c r="AF107" s="58">
        <v>1</v>
      </c>
      <c r="AG107" s="60"/>
      <c r="AI107" s="46"/>
    </row>
    <row r="108" spans="1:35" x14ac:dyDescent="0.25">
      <c r="A108" s="47" t="s">
        <v>202</v>
      </c>
      <c r="B108" s="50" t="s">
        <v>213</v>
      </c>
      <c r="C108" s="38" t="s">
        <v>447</v>
      </c>
      <c r="D108" s="50" t="s">
        <v>448</v>
      </c>
      <c r="E108" s="62">
        <v>45</v>
      </c>
      <c r="F108" s="59">
        <v>1</v>
      </c>
      <c r="G108" s="53">
        <v>0</v>
      </c>
      <c r="H108" s="59" t="s">
        <v>158</v>
      </c>
      <c r="I108" s="58" t="s">
        <v>237</v>
      </c>
      <c r="J108" s="63">
        <v>729</v>
      </c>
      <c r="K108" s="55" t="s">
        <v>449</v>
      </c>
      <c r="L108" s="59" t="s">
        <v>160</v>
      </c>
      <c r="M108" s="58" t="s">
        <v>178</v>
      </c>
      <c r="N108" s="50" t="s">
        <v>450</v>
      </c>
      <c r="O108" s="56"/>
      <c r="P108" s="52"/>
      <c r="Q108" s="57" t="s">
        <v>182</v>
      </c>
      <c r="R108" s="63">
        <v>0</v>
      </c>
      <c r="S108" s="58">
        <v>2</v>
      </c>
      <c r="T108" s="59">
        <v>0</v>
      </c>
      <c r="U108" s="58">
        <v>0</v>
      </c>
      <c r="V108" s="65">
        <v>0</v>
      </c>
      <c r="W108" s="59">
        <v>1</v>
      </c>
      <c r="X108" s="58">
        <v>0</v>
      </c>
      <c r="Y108" s="59">
        <v>0</v>
      </c>
      <c r="Z108" s="58">
        <v>0</v>
      </c>
      <c r="AA108" s="58">
        <v>0</v>
      </c>
      <c r="AB108" s="58">
        <v>0</v>
      </c>
      <c r="AC108" s="58">
        <v>0</v>
      </c>
      <c r="AD108" s="58">
        <v>0</v>
      </c>
      <c r="AE108" s="58">
        <v>0</v>
      </c>
      <c r="AF108" s="58">
        <v>1</v>
      </c>
      <c r="AG108" s="60"/>
      <c r="AI108" s="46"/>
    </row>
    <row r="109" spans="1:35" x14ac:dyDescent="0.25">
      <c r="A109" s="47" t="s">
        <v>202</v>
      </c>
      <c r="B109" s="50" t="s">
        <v>213</v>
      </c>
      <c r="C109" s="38" t="s">
        <v>451</v>
      </c>
      <c r="D109" s="50" t="s">
        <v>452</v>
      </c>
      <c r="E109" s="62">
        <v>235</v>
      </c>
      <c r="F109" s="59">
        <v>2</v>
      </c>
      <c r="G109" s="53">
        <v>0</v>
      </c>
      <c r="H109" s="59" t="s">
        <v>171</v>
      </c>
      <c r="I109" s="58" t="s">
        <v>237</v>
      </c>
      <c r="J109" s="63">
        <v>729</v>
      </c>
      <c r="K109" s="57">
        <v>1400684</v>
      </c>
      <c r="L109" s="59" t="s">
        <v>160</v>
      </c>
      <c r="M109" s="58" t="s">
        <v>287</v>
      </c>
      <c r="N109" s="50" t="s">
        <v>288</v>
      </c>
      <c r="O109" s="56"/>
      <c r="P109" s="52"/>
      <c r="Q109" s="57" t="s">
        <v>162</v>
      </c>
      <c r="R109" s="63">
        <v>0</v>
      </c>
      <c r="S109" s="58">
        <v>2</v>
      </c>
      <c r="T109" s="59">
        <v>0</v>
      </c>
      <c r="U109" s="58">
        <v>0</v>
      </c>
      <c r="V109" s="65">
        <v>0</v>
      </c>
      <c r="W109" s="59">
        <v>2</v>
      </c>
      <c r="X109" s="58">
        <v>0</v>
      </c>
      <c r="Y109" s="59">
        <v>0</v>
      </c>
      <c r="Z109" s="58">
        <v>0</v>
      </c>
      <c r="AA109" s="58">
        <v>0</v>
      </c>
      <c r="AB109" s="58">
        <v>0</v>
      </c>
      <c r="AC109" s="58">
        <v>0</v>
      </c>
      <c r="AD109" s="58">
        <v>1</v>
      </c>
      <c r="AE109" s="58">
        <v>0</v>
      </c>
      <c r="AF109" s="58">
        <v>0</v>
      </c>
      <c r="AG109" s="60"/>
      <c r="AI109" s="46"/>
    </row>
    <row r="110" spans="1:35" x14ac:dyDescent="0.25">
      <c r="A110" s="47" t="s">
        <v>202</v>
      </c>
      <c r="B110" s="50" t="s">
        <v>213</v>
      </c>
      <c r="C110" s="38" t="s">
        <v>453</v>
      </c>
      <c r="D110" s="50" t="s">
        <v>454</v>
      </c>
      <c r="E110" s="62">
        <v>38</v>
      </c>
      <c r="F110" s="59">
        <v>1</v>
      </c>
      <c r="G110" s="53">
        <v>0</v>
      </c>
      <c r="H110" s="59" t="s">
        <v>171</v>
      </c>
      <c r="I110" s="58" t="s">
        <v>237</v>
      </c>
      <c r="J110" s="63">
        <v>729</v>
      </c>
      <c r="K110" s="57">
        <v>1401487</v>
      </c>
      <c r="L110" s="59" t="s">
        <v>160</v>
      </c>
      <c r="M110" s="58" t="s">
        <v>178</v>
      </c>
      <c r="N110" s="50" t="s">
        <v>455</v>
      </c>
      <c r="O110" s="56"/>
      <c r="P110" s="52"/>
      <c r="Q110" s="57" t="s">
        <v>162</v>
      </c>
      <c r="R110" s="63">
        <v>0</v>
      </c>
      <c r="S110" s="58">
        <v>0</v>
      </c>
      <c r="T110" s="59">
        <v>0</v>
      </c>
      <c r="U110" s="58">
        <v>0</v>
      </c>
      <c r="V110" s="65">
        <v>1</v>
      </c>
      <c r="W110" s="59">
        <v>0</v>
      </c>
      <c r="X110" s="58">
        <v>1</v>
      </c>
      <c r="Y110" s="59">
        <v>0</v>
      </c>
      <c r="Z110" s="58">
        <v>0</v>
      </c>
      <c r="AA110" s="58">
        <v>0</v>
      </c>
      <c r="AB110" s="58">
        <v>0</v>
      </c>
      <c r="AC110" s="58">
        <v>0</v>
      </c>
      <c r="AD110" s="58">
        <v>0</v>
      </c>
      <c r="AE110" s="58">
        <v>0</v>
      </c>
      <c r="AF110" s="58">
        <v>1</v>
      </c>
      <c r="AG110" s="60"/>
      <c r="AI110" s="46"/>
    </row>
    <row r="111" spans="1:35" x14ac:dyDescent="0.25">
      <c r="A111" s="47" t="s">
        <v>202</v>
      </c>
      <c r="B111" s="48" t="s">
        <v>203</v>
      </c>
      <c r="C111" s="38" t="s">
        <v>456</v>
      </c>
      <c r="D111" s="50" t="s">
        <v>457</v>
      </c>
      <c r="E111" s="62">
        <v>430</v>
      </c>
      <c r="F111" s="59">
        <v>5</v>
      </c>
      <c r="G111" s="48" t="s">
        <v>389</v>
      </c>
      <c r="H111" s="59" t="s">
        <v>158</v>
      </c>
      <c r="I111" s="58" t="s">
        <v>237</v>
      </c>
      <c r="J111" s="63">
        <v>729</v>
      </c>
      <c r="K111" s="55">
        <v>54148</v>
      </c>
      <c r="L111" s="59" t="s">
        <v>160</v>
      </c>
      <c r="M111" s="58" t="s">
        <v>206</v>
      </c>
      <c r="N111" s="58" t="s">
        <v>238</v>
      </c>
      <c r="O111" s="65"/>
      <c r="P111" s="59"/>
      <c r="Q111" s="57" t="s">
        <v>208</v>
      </c>
      <c r="R111" s="63">
        <v>0</v>
      </c>
      <c r="S111" s="58">
        <v>2</v>
      </c>
      <c r="T111" s="59">
        <v>0</v>
      </c>
      <c r="U111" s="58">
        <v>1</v>
      </c>
      <c r="V111" s="65">
        <v>0</v>
      </c>
      <c r="W111" s="59">
        <v>1</v>
      </c>
      <c r="X111" s="58">
        <v>0</v>
      </c>
      <c r="Y111" s="59">
        <v>0</v>
      </c>
      <c r="Z111" s="58">
        <v>0</v>
      </c>
      <c r="AA111" s="58">
        <v>0</v>
      </c>
      <c r="AB111" s="58">
        <v>1</v>
      </c>
      <c r="AC111" s="58">
        <v>1</v>
      </c>
      <c r="AD111" s="58">
        <v>1</v>
      </c>
      <c r="AE111" s="58">
        <v>0</v>
      </c>
      <c r="AF111" s="58">
        <v>0</v>
      </c>
      <c r="AG111" s="60"/>
      <c r="AI111" s="46"/>
    </row>
    <row r="112" spans="1:35" x14ac:dyDescent="0.25">
      <c r="A112" s="47" t="s">
        <v>202</v>
      </c>
      <c r="B112" s="48" t="s">
        <v>203</v>
      </c>
      <c r="C112" s="38" t="s">
        <v>458</v>
      </c>
      <c r="D112" s="50" t="s">
        <v>459</v>
      </c>
      <c r="E112" s="62">
        <v>607</v>
      </c>
      <c r="F112" s="59">
        <v>7</v>
      </c>
      <c r="G112" s="48" t="s">
        <v>236</v>
      </c>
      <c r="H112" s="59" t="s">
        <v>158</v>
      </c>
      <c r="I112" s="58" t="s">
        <v>237</v>
      </c>
      <c r="J112" s="63">
        <v>729</v>
      </c>
      <c r="K112" s="55">
        <v>54025</v>
      </c>
      <c r="L112" s="59" t="s">
        <v>160</v>
      </c>
      <c r="M112" s="58" t="s">
        <v>206</v>
      </c>
      <c r="N112" s="58" t="s">
        <v>238</v>
      </c>
      <c r="O112" s="65"/>
      <c r="P112" s="59"/>
      <c r="Q112" s="57" t="s">
        <v>208</v>
      </c>
      <c r="R112" s="63">
        <v>1</v>
      </c>
      <c r="S112" s="58">
        <v>1</v>
      </c>
      <c r="T112" s="59">
        <v>0</v>
      </c>
      <c r="U112" s="58">
        <v>0</v>
      </c>
      <c r="V112" s="65">
        <v>0</v>
      </c>
      <c r="W112" s="59">
        <v>1</v>
      </c>
      <c r="X112" s="58">
        <v>1</v>
      </c>
      <c r="Y112" s="59">
        <v>0</v>
      </c>
      <c r="Z112" s="58">
        <v>0</v>
      </c>
      <c r="AA112" s="58">
        <v>0</v>
      </c>
      <c r="AB112" s="58">
        <v>2</v>
      </c>
      <c r="AC112" s="58">
        <v>0</v>
      </c>
      <c r="AD112" s="58">
        <v>0</v>
      </c>
      <c r="AE112" s="58">
        <v>0</v>
      </c>
      <c r="AF112" s="58">
        <v>0</v>
      </c>
      <c r="AG112" s="60"/>
      <c r="AI112" s="46"/>
    </row>
    <row r="113" spans="1:35" x14ac:dyDescent="0.25">
      <c r="A113" s="47" t="s">
        <v>153</v>
      </c>
      <c r="B113" s="48" t="s">
        <v>191</v>
      </c>
      <c r="C113" s="71" t="s">
        <v>460</v>
      </c>
      <c r="D113" s="50" t="s">
        <v>461</v>
      </c>
      <c r="E113" s="51">
        <v>160</v>
      </c>
      <c r="F113" s="52">
        <v>7</v>
      </c>
      <c r="G113" s="53" t="s">
        <v>394</v>
      </c>
      <c r="H113" s="52" t="s">
        <v>158</v>
      </c>
      <c r="I113" s="50" t="s">
        <v>237</v>
      </c>
      <c r="J113" s="54">
        <v>730</v>
      </c>
      <c r="K113" s="55">
        <v>9600880</v>
      </c>
      <c r="L113" s="52" t="s">
        <v>160</v>
      </c>
      <c r="M113" s="50" t="s">
        <v>161</v>
      </c>
      <c r="N113" s="50" t="s">
        <v>395</v>
      </c>
      <c r="O113" s="56"/>
      <c r="P113" s="52"/>
      <c r="Q113" s="57" t="s">
        <v>162</v>
      </c>
      <c r="R113" s="54" t="s">
        <v>462</v>
      </c>
      <c r="S113" s="50">
        <v>1</v>
      </c>
      <c r="T113" s="52">
        <v>0</v>
      </c>
      <c r="U113" s="50">
        <v>0</v>
      </c>
      <c r="V113" s="56">
        <v>0</v>
      </c>
      <c r="W113" s="52">
        <v>0</v>
      </c>
      <c r="X113" s="50">
        <v>0</v>
      </c>
      <c r="Y113" s="52">
        <v>1</v>
      </c>
      <c r="Z113" s="50">
        <v>0</v>
      </c>
      <c r="AA113" s="50">
        <v>0</v>
      </c>
      <c r="AB113" s="50">
        <v>0</v>
      </c>
      <c r="AC113" s="50">
        <v>0</v>
      </c>
      <c r="AD113" s="50">
        <v>0</v>
      </c>
      <c r="AE113" s="50">
        <v>0</v>
      </c>
      <c r="AF113" s="50">
        <v>0</v>
      </c>
      <c r="AG113" s="60"/>
      <c r="AI113" s="46"/>
    </row>
    <row r="114" spans="1:35" x14ac:dyDescent="0.25">
      <c r="A114" s="47" t="s">
        <v>153</v>
      </c>
      <c r="B114" s="48" t="s">
        <v>191</v>
      </c>
      <c r="C114" s="71" t="s">
        <v>463</v>
      </c>
      <c r="D114" s="50" t="s">
        <v>464</v>
      </c>
      <c r="E114" s="51">
        <v>168</v>
      </c>
      <c r="F114" s="52">
        <v>7</v>
      </c>
      <c r="G114" s="53" t="s">
        <v>394</v>
      </c>
      <c r="H114" s="52" t="s">
        <v>158</v>
      </c>
      <c r="I114" s="50" t="s">
        <v>237</v>
      </c>
      <c r="J114" s="54">
        <v>730</v>
      </c>
      <c r="K114" s="55">
        <v>9600888</v>
      </c>
      <c r="L114" s="52" t="s">
        <v>160</v>
      </c>
      <c r="M114" s="50" t="s">
        <v>161</v>
      </c>
      <c r="N114" s="50" t="s">
        <v>395</v>
      </c>
      <c r="O114" s="56"/>
      <c r="P114" s="52"/>
      <c r="Q114" s="57" t="s">
        <v>162</v>
      </c>
      <c r="R114" s="54" t="s">
        <v>465</v>
      </c>
      <c r="S114" s="50">
        <v>2</v>
      </c>
      <c r="T114" s="52">
        <v>0</v>
      </c>
      <c r="U114" s="50">
        <v>0</v>
      </c>
      <c r="V114" s="56">
        <v>0</v>
      </c>
      <c r="W114" s="52">
        <v>0</v>
      </c>
      <c r="X114" s="50">
        <v>0</v>
      </c>
      <c r="Y114" s="52">
        <v>0</v>
      </c>
      <c r="Z114" s="50">
        <v>0</v>
      </c>
      <c r="AA114" s="50">
        <v>1</v>
      </c>
      <c r="AB114" s="50">
        <v>0</v>
      </c>
      <c r="AC114" s="50">
        <v>0</v>
      </c>
      <c r="AD114" s="50">
        <v>1</v>
      </c>
      <c r="AE114" s="50">
        <v>0</v>
      </c>
      <c r="AF114" s="50">
        <v>0</v>
      </c>
      <c r="AG114" s="60"/>
      <c r="AI114" s="46"/>
    </row>
    <row r="115" spans="1:35" x14ac:dyDescent="0.25">
      <c r="A115" s="47" t="s">
        <v>153</v>
      </c>
      <c r="B115" s="48" t="s">
        <v>191</v>
      </c>
      <c r="C115" s="71" t="s">
        <v>466</v>
      </c>
      <c r="D115" s="50" t="s">
        <v>467</v>
      </c>
      <c r="E115" s="51">
        <v>177</v>
      </c>
      <c r="F115" s="52">
        <v>7</v>
      </c>
      <c r="G115" s="53" t="s">
        <v>394</v>
      </c>
      <c r="H115" s="52" t="s">
        <v>158</v>
      </c>
      <c r="I115" s="50" t="s">
        <v>237</v>
      </c>
      <c r="J115" s="54">
        <v>730</v>
      </c>
      <c r="K115" s="55">
        <v>9600897</v>
      </c>
      <c r="L115" s="52" t="s">
        <v>160</v>
      </c>
      <c r="M115" s="50" t="s">
        <v>161</v>
      </c>
      <c r="N115" s="50" t="s">
        <v>395</v>
      </c>
      <c r="O115" s="56"/>
      <c r="P115" s="52"/>
      <c r="Q115" s="57" t="s">
        <v>162</v>
      </c>
      <c r="R115" s="54" t="s">
        <v>462</v>
      </c>
      <c r="S115" s="50">
        <v>2</v>
      </c>
      <c r="T115" s="52">
        <v>0</v>
      </c>
      <c r="U115" s="50">
        <v>0</v>
      </c>
      <c r="V115" s="56">
        <v>0</v>
      </c>
      <c r="W115" s="52">
        <v>0</v>
      </c>
      <c r="X115" s="50">
        <v>0</v>
      </c>
      <c r="Y115" s="52">
        <v>0</v>
      </c>
      <c r="Z115" s="50">
        <v>0</v>
      </c>
      <c r="AA115" s="50">
        <v>1</v>
      </c>
      <c r="AB115" s="50">
        <v>0</v>
      </c>
      <c r="AC115" s="50">
        <v>0</v>
      </c>
      <c r="AD115" s="50">
        <v>1</v>
      </c>
      <c r="AE115" s="50">
        <v>0</v>
      </c>
      <c r="AF115" s="50">
        <v>0</v>
      </c>
      <c r="AG115" s="60"/>
      <c r="AI115" s="46"/>
    </row>
    <row r="116" spans="1:35" x14ac:dyDescent="0.25">
      <c r="A116" s="66" t="s">
        <v>153</v>
      </c>
      <c r="B116" s="48" t="s">
        <v>191</v>
      </c>
      <c r="C116" s="38" t="s">
        <v>468</v>
      </c>
      <c r="D116" s="50" t="s">
        <v>469</v>
      </c>
      <c r="E116" s="77" t="s">
        <v>470</v>
      </c>
      <c r="F116" s="59">
        <v>7</v>
      </c>
      <c r="G116" s="48" t="s">
        <v>420</v>
      </c>
      <c r="H116" s="59" t="s">
        <v>158</v>
      </c>
      <c r="I116" s="58" t="s">
        <v>237</v>
      </c>
      <c r="J116" s="63">
        <v>730</v>
      </c>
      <c r="K116" s="57">
        <v>96725</v>
      </c>
      <c r="L116" s="59" t="s">
        <v>160</v>
      </c>
      <c r="M116" s="50" t="s">
        <v>287</v>
      </c>
      <c r="N116" s="58" t="s">
        <v>471</v>
      </c>
      <c r="O116" s="56"/>
      <c r="P116" s="52"/>
      <c r="Q116" s="55" t="s">
        <v>182</v>
      </c>
      <c r="R116" s="54">
        <v>2</v>
      </c>
      <c r="S116" s="50">
        <v>2</v>
      </c>
      <c r="T116" s="52">
        <v>0</v>
      </c>
      <c r="U116" s="50">
        <v>0</v>
      </c>
      <c r="V116" s="56">
        <v>0</v>
      </c>
      <c r="W116" s="52">
        <v>0</v>
      </c>
      <c r="X116" s="50">
        <v>0</v>
      </c>
      <c r="Y116" s="52">
        <v>0</v>
      </c>
      <c r="Z116" s="50">
        <v>0</v>
      </c>
      <c r="AA116" s="50">
        <v>1</v>
      </c>
      <c r="AB116" s="50">
        <v>0</v>
      </c>
      <c r="AC116" s="50">
        <v>0</v>
      </c>
      <c r="AD116" s="50">
        <v>0</v>
      </c>
      <c r="AE116" s="50">
        <v>0</v>
      </c>
      <c r="AF116" s="50" t="s">
        <v>284</v>
      </c>
      <c r="AG116" s="60"/>
      <c r="AI116" s="46"/>
    </row>
    <row r="117" spans="1:35" x14ac:dyDescent="0.25">
      <c r="A117" s="47" t="s">
        <v>153</v>
      </c>
      <c r="B117" s="48" t="s">
        <v>154</v>
      </c>
      <c r="C117" s="38" t="s">
        <v>472</v>
      </c>
      <c r="D117" s="50" t="s">
        <v>1315</v>
      </c>
      <c r="E117" s="62">
        <v>642</v>
      </c>
      <c r="F117" s="59">
        <v>7</v>
      </c>
      <c r="G117" s="48" t="s">
        <v>205</v>
      </c>
      <c r="H117" s="59" t="s">
        <v>158</v>
      </c>
      <c r="I117" s="58" t="s">
        <v>237</v>
      </c>
      <c r="J117" s="63">
        <v>730</v>
      </c>
      <c r="K117" s="57">
        <v>54928</v>
      </c>
      <c r="L117" s="59" t="s">
        <v>160</v>
      </c>
      <c r="M117" s="58" t="s">
        <v>206</v>
      </c>
      <c r="N117" s="58" t="s">
        <v>1343</v>
      </c>
      <c r="O117" s="65"/>
      <c r="P117" s="59"/>
      <c r="Q117" s="57" t="s">
        <v>208</v>
      </c>
      <c r="R117" s="63">
        <v>2</v>
      </c>
      <c r="S117" s="58">
        <v>0</v>
      </c>
      <c r="T117" s="59">
        <v>0</v>
      </c>
      <c r="U117" s="58">
        <v>0</v>
      </c>
      <c r="V117" s="65">
        <v>0</v>
      </c>
      <c r="W117" s="59">
        <v>0</v>
      </c>
      <c r="X117" s="58">
        <v>2</v>
      </c>
      <c r="Y117" s="59">
        <v>0</v>
      </c>
      <c r="Z117" s="58">
        <v>0</v>
      </c>
      <c r="AA117" s="58">
        <v>0</v>
      </c>
      <c r="AB117" s="58">
        <v>0</v>
      </c>
      <c r="AC117" s="58">
        <v>0</v>
      </c>
      <c r="AD117" s="58">
        <v>1</v>
      </c>
      <c r="AE117" s="58">
        <v>0</v>
      </c>
      <c r="AF117" s="58">
        <v>0</v>
      </c>
      <c r="AG117" s="60"/>
      <c r="AI117" s="46"/>
    </row>
    <row r="118" spans="1:35" x14ac:dyDescent="0.25">
      <c r="A118" s="68" t="s">
        <v>153</v>
      </c>
      <c r="B118" s="48" t="s">
        <v>154</v>
      </c>
      <c r="C118" s="38" t="s">
        <v>473</v>
      </c>
      <c r="D118" s="50" t="s">
        <v>474</v>
      </c>
      <c r="E118" s="62">
        <v>352</v>
      </c>
      <c r="F118" s="59">
        <v>8</v>
      </c>
      <c r="G118" s="48" t="s">
        <v>446</v>
      </c>
      <c r="H118" s="59" t="s">
        <v>171</v>
      </c>
      <c r="I118" s="58" t="s">
        <v>237</v>
      </c>
      <c r="J118" s="63">
        <v>730</v>
      </c>
      <c r="K118" s="72">
        <v>1400801</v>
      </c>
      <c r="L118" s="59" t="s">
        <v>160</v>
      </c>
      <c r="M118" s="58" t="s">
        <v>287</v>
      </c>
      <c r="N118" s="58" t="s">
        <v>421</v>
      </c>
      <c r="O118" s="65"/>
      <c r="P118" s="59"/>
      <c r="Q118" s="57" t="s">
        <v>162</v>
      </c>
      <c r="R118" s="63">
        <v>1</v>
      </c>
      <c r="S118" s="58">
        <v>0</v>
      </c>
      <c r="T118" s="59">
        <v>0</v>
      </c>
      <c r="U118" s="58">
        <v>0</v>
      </c>
      <c r="V118" s="65">
        <v>0</v>
      </c>
      <c r="W118" s="59">
        <v>0</v>
      </c>
      <c r="X118" s="58">
        <v>1</v>
      </c>
      <c r="Y118" s="59">
        <v>0</v>
      </c>
      <c r="Z118" s="58">
        <v>0</v>
      </c>
      <c r="AA118" s="58">
        <v>0</v>
      </c>
      <c r="AB118" s="58">
        <v>0</v>
      </c>
      <c r="AC118" s="58">
        <v>0</v>
      </c>
      <c r="AD118" s="58">
        <v>1</v>
      </c>
      <c r="AE118" s="58">
        <v>0</v>
      </c>
      <c r="AF118" s="58">
        <v>0</v>
      </c>
      <c r="AG118" s="60"/>
      <c r="AI118" s="46"/>
    </row>
    <row r="119" spans="1:35" x14ac:dyDescent="0.25">
      <c r="A119" s="68" t="s">
        <v>153</v>
      </c>
      <c r="B119" s="48" t="s">
        <v>154</v>
      </c>
      <c r="C119" s="38" t="s">
        <v>475</v>
      </c>
      <c r="D119" s="50" t="s">
        <v>476</v>
      </c>
      <c r="E119" s="62">
        <v>389</v>
      </c>
      <c r="F119" s="59">
        <v>8</v>
      </c>
      <c r="G119" s="48" t="s">
        <v>446</v>
      </c>
      <c r="H119" s="59" t="s">
        <v>171</v>
      </c>
      <c r="I119" s="58" t="s">
        <v>237</v>
      </c>
      <c r="J119" s="63">
        <v>730</v>
      </c>
      <c r="K119" s="72">
        <v>1400838</v>
      </c>
      <c r="L119" s="59" t="s">
        <v>160</v>
      </c>
      <c r="M119" s="58" t="s">
        <v>287</v>
      </c>
      <c r="N119" s="58" t="s">
        <v>421</v>
      </c>
      <c r="O119" s="65"/>
      <c r="P119" s="59"/>
      <c r="Q119" s="57" t="s">
        <v>162</v>
      </c>
      <c r="R119" s="63">
        <v>1</v>
      </c>
      <c r="S119" s="58">
        <v>0</v>
      </c>
      <c r="T119" s="59">
        <v>0</v>
      </c>
      <c r="U119" s="58">
        <v>0</v>
      </c>
      <c r="V119" s="65">
        <v>0</v>
      </c>
      <c r="W119" s="59">
        <v>0</v>
      </c>
      <c r="X119" s="58">
        <v>0</v>
      </c>
      <c r="Y119" s="59">
        <v>0</v>
      </c>
      <c r="Z119" s="58">
        <v>0</v>
      </c>
      <c r="AA119" s="58">
        <v>1</v>
      </c>
      <c r="AB119" s="58">
        <v>0</v>
      </c>
      <c r="AC119" s="58">
        <v>0</v>
      </c>
      <c r="AD119" s="58">
        <v>1</v>
      </c>
      <c r="AE119" s="58">
        <v>0</v>
      </c>
      <c r="AF119" s="58">
        <v>0</v>
      </c>
      <c r="AG119" s="60"/>
      <c r="AI119" s="46"/>
    </row>
    <row r="120" spans="1:35" x14ac:dyDescent="0.25">
      <c r="A120" s="68" t="s">
        <v>202</v>
      </c>
      <c r="B120" s="48" t="s">
        <v>477</v>
      </c>
      <c r="C120" s="38" t="s">
        <v>478</v>
      </c>
      <c r="D120" s="50" t="s">
        <v>1316</v>
      </c>
      <c r="E120" s="62">
        <v>134</v>
      </c>
      <c r="F120" s="59">
        <v>2</v>
      </c>
      <c r="G120" s="48" t="s">
        <v>479</v>
      </c>
      <c r="H120" s="59" t="s">
        <v>171</v>
      </c>
      <c r="I120" s="58" t="s">
        <v>237</v>
      </c>
      <c r="J120" s="63">
        <v>730</v>
      </c>
      <c r="K120" s="57" t="s">
        <v>480</v>
      </c>
      <c r="L120" s="59" t="s">
        <v>160</v>
      </c>
      <c r="M120" s="58" t="s">
        <v>413</v>
      </c>
      <c r="N120" s="58" t="s">
        <v>1344</v>
      </c>
      <c r="O120" s="65"/>
      <c r="P120" s="59"/>
      <c r="Q120" s="57" t="s">
        <v>415</v>
      </c>
      <c r="R120" s="63">
        <v>0</v>
      </c>
      <c r="S120" s="58">
        <v>0</v>
      </c>
      <c r="T120" s="59">
        <v>0</v>
      </c>
      <c r="U120" s="58">
        <v>0</v>
      </c>
      <c r="V120" s="65">
        <v>1</v>
      </c>
      <c r="W120" s="59">
        <v>1</v>
      </c>
      <c r="X120" s="58">
        <v>0</v>
      </c>
      <c r="Y120" s="59">
        <v>0</v>
      </c>
      <c r="Z120" s="58">
        <v>0</v>
      </c>
      <c r="AA120" s="58">
        <v>0</v>
      </c>
      <c r="AB120" s="58">
        <v>0</v>
      </c>
      <c r="AC120" s="58">
        <v>0</v>
      </c>
      <c r="AD120" s="58">
        <v>0</v>
      </c>
      <c r="AE120" s="58">
        <v>0</v>
      </c>
      <c r="AF120" s="58">
        <v>1</v>
      </c>
      <c r="AG120" s="60"/>
      <c r="AI120" s="46"/>
    </row>
    <row r="121" spans="1:35" x14ac:dyDescent="0.25">
      <c r="A121" s="68" t="s">
        <v>202</v>
      </c>
      <c r="B121" s="48" t="s">
        <v>481</v>
      </c>
      <c r="C121" s="38" t="s">
        <v>482</v>
      </c>
      <c r="D121" s="50" t="s">
        <v>1317</v>
      </c>
      <c r="E121" s="62">
        <v>474</v>
      </c>
      <c r="F121" s="59">
        <v>10</v>
      </c>
      <c r="G121" s="48" t="s">
        <v>483</v>
      </c>
      <c r="H121" s="59" t="s">
        <v>171</v>
      </c>
      <c r="I121" s="58" t="s">
        <v>237</v>
      </c>
      <c r="J121" s="63">
        <v>730</v>
      </c>
      <c r="K121" s="57" t="s">
        <v>484</v>
      </c>
      <c r="L121" s="59" t="s">
        <v>160</v>
      </c>
      <c r="M121" s="58" t="s">
        <v>413</v>
      </c>
      <c r="N121" s="58" t="s">
        <v>1344</v>
      </c>
      <c r="O121" s="65"/>
      <c r="P121" s="59"/>
      <c r="Q121" s="57" t="s">
        <v>415</v>
      </c>
      <c r="R121" s="63">
        <v>0</v>
      </c>
      <c r="S121" s="58">
        <v>1</v>
      </c>
      <c r="T121" s="59">
        <v>0</v>
      </c>
      <c r="U121" s="58">
        <v>0</v>
      </c>
      <c r="V121" s="65">
        <v>0</v>
      </c>
      <c r="W121" s="59">
        <v>2</v>
      </c>
      <c r="X121" s="58">
        <v>0</v>
      </c>
      <c r="Y121" s="59">
        <v>0</v>
      </c>
      <c r="Z121" s="58">
        <v>0</v>
      </c>
      <c r="AA121" s="58">
        <v>0</v>
      </c>
      <c r="AB121" s="58">
        <v>0</v>
      </c>
      <c r="AC121" s="58">
        <v>0</v>
      </c>
      <c r="AD121" s="58">
        <v>0</v>
      </c>
      <c r="AE121" s="58">
        <v>0</v>
      </c>
      <c r="AF121" s="58">
        <v>1</v>
      </c>
      <c r="AG121" s="60"/>
      <c r="AI121" s="46"/>
    </row>
    <row r="122" spans="1:35" x14ac:dyDescent="0.25">
      <c r="A122" s="47" t="s">
        <v>202</v>
      </c>
      <c r="B122" s="50" t="s">
        <v>203</v>
      </c>
      <c r="C122" s="38" t="s">
        <v>485</v>
      </c>
      <c r="D122" s="50" t="s">
        <v>311</v>
      </c>
      <c r="E122" s="62">
        <v>38</v>
      </c>
      <c r="F122" s="59">
        <v>1</v>
      </c>
      <c r="G122" s="53">
        <v>0</v>
      </c>
      <c r="H122" s="59" t="s">
        <v>158</v>
      </c>
      <c r="I122" s="58" t="s">
        <v>237</v>
      </c>
      <c r="J122" s="63">
        <v>730</v>
      </c>
      <c r="K122" s="55">
        <v>800038</v>
      </c>
      <c r="L122" s="59" t="s">
        <v>160</v>
      </c>
      <c r="M122" s="58" t="s">
        <v>287</v>
      </c>
      <c r="N122" s="50" t="s">
        <v>486</v>
      </c>
      <c r="O122" s="56"/>
      <c r="P122" s="52"/>
      <c r="Q122" s="57" t="s">
        <v>162</v>
      </c>
      <c r="R122" s="63">
        <v>0</v>
      </c>
      <c r="S122" s="58">
        <v>1</v>
      </c>
      <c r="T122" s="59">
        <v>0</v>
      </c>
      <c r="U122" s="58">
        <v>1</v>
      </c>
      <c r="V122" s="65">
        <v>0</v>
      </c>
      <c r="W122" s="59">
        <v>1</v>
      </c>
      <c r="X122" s="58">
        <v>1</v>
      </c>
      <c r="Y122" s="59">
        <v>0</v>
      </c>
      <c r="Z122" s="58">
        <v>0</v>
      </c>
      <c r="AA122" s="58">
        <v>0</v>
      </c>
      <c r="AB122" s="58">
        <v>0</v>
      </c>
      <c r="AC122" s="58">
        <v>1</v>
      </c>
      <c r="AD122" s="58">
        <v>1</v>
      </c>
      <c r="AE122" s="58">
        <v>0</v>
      </c>
      <c r="AF122" s="58">
        <v>0</v>
      </c>
      <c r="AG122" s="60"/>
      <c r="AI122" s="46"/>
    </row>
    <row r="123" spans="1:35" x14ac:dyDescent="0.25">
      <c r="A123" s="47" t="s">
        <v>202</v>
      </c>
      <c r="B123" s="50" t="s">
        <v>213</v>
      </c>
      <c r="C123" s="38" t="s">
        <v>487</v>
      </c>
      <c r="D123" s="50" t="s">
        <v>488</v>
      </c>
      <c r="E123" s="62">
        <v>13</v>
      </c>
      <c r="F123" s="59">
        <v>1</v>
      </c>
      <c r="G123" s="53">
        <v>0</v>
      </c>
      <c r="H123" s="59" t="s">
        <v>158</v>
      </c>
      <c r="I123" s="58" t="s">
        <v>237</v>
      </c>
      <c r="J123" s="63">
        <v>730</v>
      </c>
      <c r="K123" s="55" t="s">
        <v>489</v>
      </c>
      <c r="L123" s="59" t="s">
        <v>160</v>
      </c>
      <c r="M123" s="50"/>
      <c r="N123" s="50" t="s">
        <v>490</v>
      </c>
      <c r="O123" s="56"/>
      <c r="P123" s="52"/>
      <c r="Q123" s="57" t="s">
        <v>182</v>
      </c>
      <c r="R123" s="63">
        <v>0</v>
      </c>
      <c r="S123" s="58">
        <v>0</v>
      </c>
      <c r="T123" s="59">
        <v>0</v>
      </c>
      <c r="U123" s="58">
        <v>0</v>
      </c>
      <c r="V123" s="65">
        <v>1</v>
      </c>
      <c r="W123" s="59">
        <v>1</v>
      </c>
      <c r="X123" s="58">
        <v>0</v>
      </c>
      <c r="Y123" s="59">
        <v>0</v>
      </c>
      <c r="Z123" s="58">
        <v>0</v>
      </c>
      <c r="AA123" s="58">
        <v>0</v>
      </c>
      <c r="AB123" s="58">
        <v>0</v>
      </c>
      <c r="AC123" s="58">
        <v>0</v>
      </c>
      <c r="AD123" s="58">
        <v>0</v>
      </c>
      <c r="AE123" s="58">
        <v>0</v>
      </c>
      <c r="AF123" s="58">
        <v>1</v>
      </c>
      <c r="AG123" s="60"/>
      <c r="AI123" s="46"/>
    </row>
    <row r="124" spans="1:35" x14ac:dyDescent="0.25">
      <c r="A124" s="47" t="s">
        <v>202</v>
      </c>
      <c r="B124" s="50" t="s">
        <v>213</v>
      </c>
      <c r="C124" s="38" t="s">
        <v>491</v>
      </c>
      <c r="D124" s="50" t="s">
        <v>492</v>
      </c>
      <c r="E124" s="62">
        <v>207</v>
      </c>
      <c r="F124" s="59">
        <v>2</v>
      </c>
      <c r="G124" s="53">
        <v>0</v>
      </c>
      <c r="H124" s="59" t="s">
        <v>171</v>
      </c>
      <c r="I124" s="58" t="s">
        <v>237</v>
      </c>
      <c r="J124" s="63">
        <v>730</v>
      </c>
      <c r="K124" s="57">
        <v>1402526</v>
      </c>
      <c r="L124" s="59" t="s">
        <v>160</v>
      </c>
      <c r="M124" s="58" t="s">
        <v>178</v>
      </c>
      <c r="N124" s="58" t="s">
        <v>216</v>
      </c>
      <c r="O124" s="56"/>
      <c r="P124" s="52"/>
      <c r="Q124" s="57" t="s">
        <v>162</v>
      </c>
      <c r="R124" s="63">
        <v>0</v>
      </c>
      <c r="S124" s="58">
        <v>0</v>
      </c>
      <c r="T124" s="59">
        <v>0</v>
      </c>
      <c r="U124" s="58">
        <v>0</v>
      </c>
      <c r="V124" s="65">
        <v>1</v>
      </c>
      <c r="W124" s="59">
        <v>1</v>
      </c>
      <c r="X124" s="58">
        <v>0</v>
      </c>
      <c r="Y124" s="59">
        <v>0</v>
      </c>
      <c r="Z124" s="58">
        <v>0</v>
      </c>
      <c r="AA124" s="58">
        <v>0</v>
      </c>
      <c r="AB124" s="58">
        <v>0</v>
      </c>
      <c r="AC124" s="58">
        <v>0</v>
      </c>
      <c r="AD124" s="58">
        <v>1</v>
      </c>
      <c r="AE124" s="58">
        <v>0</v>
      </c>
      <c r="AF124" s="58">
        <v>0</v>
      </c>
      <c r="AG124" s="60"/>
      <c r="AI124" s="46"/>
    </row>
    <row r="125" spans="1:35" x14ac:dyDescent="0.25">
      <c r="A125" s="47" t="s">
        <v>202</v>
      </c>
      <c r="B125" s="50" t="s">
        <v>493</v>
      </c>
      <c r="C125" s="38" t="s">
        <v>494</v>
      </c>
      <c r="D125" s="50" t="s">
        <v>495</v>
      </c>
      <c r="E125" s="62">
        <v>438</v>
      </c>
      <c r="F125" s="59">
        <v>4</v>
      </c>
      <c r="G125" s="48">
        <v>0</v>
      </c>
      <c r="H125" s="59" t="s">
        <v>171</v>
      </c>
      <c r="I125" s="58" t="s">
        <v>237</v>
      </c>
      <c r="J125" s="63">
        <v>730</v>
      </c>
      <c r="K125" s="57">
        <v>9000228</v>
      </c>
      <c r="L125" s="59" t="s">
        <v>160</v>
      </c>
      <c r="M125" s="58" t="s">
        <v>178</v>
      </c>
      <c r="N125" s="50" t="s">
        <v>496</v>
      </c>
      <c r="O125" s="56"/>
      <c r="P125" s="52"/>
      <c r="Q125" s="57" t="s">
        <v>162</v>
      </c>
      <c r="R125" s="63">
        <v>0</v>
      </c>
      <c r="S125" s="58">
        <v>0</v>
      </c>
      <c r="T125" s="59">
        <v>0</v>
      </c>
      <c r="U125" s="58">
        <v>0</v>
      </c>
      <c r="V125" s="65">
        <v>1</v>
      </c>
      <c r="W125" s="59">
        <v>1</v>
      </c>
      <c r="X125" s="58">
        <v>0</v>
      </c>
      <c r="Y125" s="59">
        <v>0</v>
      </c>
      <c r="Z125" s="58">
        <v>0</v>
      </c>
      <c r="AA125" s="58">
        <v>0</v>
      </c>
      <c r="AB125" s="58">
        <v>0</v>
      </c>
      <c r="AC125" s="58">
        <v>0</v>
      </c>
      <c r="AD125" s="58">
        <v>0</v>
      </c>
      <c r="AE125" s="58">
        <v>0</v>
      </c>
      <c r="AF125" s="58">
        <v>1</v>
      </c>
      <c r="AG125" s="60"/>
      <c r="AI125" s="46"/>
    </row>
    <row r="126" spans="1:35" x14ac:dyDescent="0.25">
      <c r="A126" s="47" t="s">
        <v>232</v>
      </c>
      <c r="B126" s="48" t="s">
        <v>233</v>
      </c>
      <c r="C126" s="61" t="s">
        <v>497</v>
      </c>
      <c r="D126" s="50" t="s">
        <v>498</v>
      </c>
      <c r="E126" s="62">
        <v>606</v>
      </c>
      <c r="F126" s="59">
        <v>7</v>
      </c>
      <c r="G126" s="48" t="s">
        <v>236</v>
      </c>
      <c r="H126" s="59" t="s">
        <v>158</v>
      </c>
      <c r="I126" s="58" t="s">
        <v>237</v>
      </c>
      <c r="J126" s="63">
        <v>731</v>
      </c>
      <c r="K126" s="55">
        <v>54024</v>
      </c>
      <c r="L126" s="59" t="s">
        <v>160</v>
      </c>
      <c r="M126" s="58" t="s">
        <v>206</v>
      </c>
      <c r="N126" s="58" t="s">
        <v>238</v>
      </c>
      <c r="O126" s="65"/>
      <c r="P126" s="59"/>
      <c r="Q126" s="57" t="s">
        <v>208</v>
      </c>
      <c r="R126" s="63">
        <v>2</v>
      </c>
      <c r="S126" s="58">
        <v>1</v>
      </c>
      <c r="T126" s="59">
        <v>0</v>
      </c>
      <c r="U126" s="58">
        <v>1</v>
      </c>
      <c r="V126" s="65">
        <v>0</v>
      </c>
      <c r="W126" s="59">
        <v>0</v>
      </c>
      <c r="X126" s="58">
        <v>0</v>
      </c>
      <c r="Y126" s="59">
        <v>0</v>
      </c>
      <c r="Z126" s="58">
        <v>0</v>
      </c>
      <c r="AA126" s="58">
        <v>1</v>
      </c>
      <c r="AB126" s="58">
        <v>1</v>
      </c>
      <c r="AC126" s="58">
        <v>0</v>
      </c>
      <c r="AD126" s="58">
        <v>1</v>
      </c>
      <c r="AE126" s="58">
        <v>0</v>
      </c>
      <c r="AF126" s="58">
        <v>0</v>
      </c>
      <c r="AG126" s="60"/>
      <c r="AI126" s="46"/>
    </row>
    <row r="127" spans="1:35" x14ac:dyDescent="0.25">
      <c r="A127" s="47" t="s">
        <v>153</v>
      </c>
      <c r="B127" s="48" t="s">
        <v>154</v>
      </c>
      <c r="C127" s="71" t="s">
        <v>499</v>
      </c>
      <c r="D127" s="50" t="s">
        <v>500</v>
      </c>
      <c r="E127" s="51">
        <v>189</v>
      </c>
      <c r="F127" s="52">
        <v>7</v>
      </c>
      <c r="G127" s="53" t="s">
        <v>394</v>
      </c>
      <c r="H127" s="52" t="s">
        <v>158</v>
      </c>
      <c r="I127" s="50" t="s">
        <v>237</v>
      </c>
      <c r="J127" s="54">
        <v>731</v>
      </c>
      <c r="K127" s="55">
        <v>9600909</v>
      </c>
      <c r="L127" s="52" t="s">
        <v>160</v>
      </c>
      <c r="M127" s="50" t="s">
        <v>161</v>
      </c>
      <c r="N127" s="50" t="s">
        <v>395</v>
      </c>
      <c r="O127" s="56"/>
      <c r="P127" s="52"/>
      <c r="Q127" s="57" t="s">
        <v>162</v>
      </c>
      <c r="R127" s="54" t="s">
        <v>501</v>
      </c>
      <c r="S127" s="50">
        <v>2</v>
      </c>
      <c r="T127" s="52">
        <v>0</v>
      </c>
      <c r="U127" s="50">
        <v>0</v>
      </c>
      <c r="V127" s="56">
        <v>0</v>
      </c>
      <c r="W127" s="52">
        <v>0</v>
      </c>
      <c r="X127" s="50">
        <v>0</v>
      </c>
      <c r="Y127" s="52">
        <v>0</v>
      </c>
      <c r="Z127" s="50">
        <v>0</v>
      </c>
      <c r="AA127" s="50">
        <v>1</v>
      </c>
      <c r="AB127" s="50">
        <v>0</v>
      </c>
      <c r="AC127" s="50">
        <v>0</v>
      </c>
      <c r="AD127" s="50">
        <v>0</v>
      </c>
      <c r="AE127" s="50">
        <v>0</v>
      </c>
      <c r="AF127" s="50">
        <v>1</v>
      </c>
      <c r="AG127" s="60"/>
      <c r="AI127" s="46"/>
    </row>
    <row r="128" spans="1:35" x14ac:dyDescent="0.25">
      <c r="A128" s="47" t="s">
        <v>153</v>
      </c>
      <c r="B128" s="48" t="s">
        <v>191</v>
      </c>
      <c r="C128" s="61" t="s">
        <v>502</v>
      </c>
      <c r="D128" s="50" t="s">
        <v>503</v>
      </c>
      <c r="E128" s="62">
        <v>251</v>
      </c>
      <c r="F128" s="59">
        <v>7</v>
      </c>
      <c r="G128" s="48" t="s">
        <v>420</v>
      </c>
      <c r="H128" s="59" t="s">
        <v>158</v>
      </c>
      <c r="I128" s="58" t="s">
        <v>237</v>
      </c>
      <c r="J128" s="63">
        <v>731</v>
      </c>
      <c r="K128" s="57">
        <v>96747</v>
      </c>
      <c r="L128" s="59" t="s">
        <v>160</v>
      </c>
      <c r="M128" s="58" t="s">
        <v>504</v>
      </c>
      <c r="N128" s="58" t="s">
        <v>471</v>
      </c>
      <c r="O128" s="65"/>
      <c r="P128" s="59"/>
      <c r="Q128" s="57" t="s">
        <v>182</v>
      </c>
      <c r="R128" s="63">
        <v>2</v>
      </c>
      <c r="S128" s="58">
        <v>2</v>
      </c>
      <c r="T128" s="59">
        <v>0</v>
      </c>
      <c r="U128" s="58">
        <v>0</v>
      </c>
      <c r="V128" s="65">
        <v>0</v>
      </c>
      <c r="W128" s="59">
        <v>0</v>
      </c>
      <c r="X128" s="58">
        <v>0</v>
      </c>
      <c r="Y128" s="59">
        <v>0</v>
      </c>
      <c r="Z128" s="58">
        <v>0</v>
      </c>
      <c r="AA128" s="58">
        <v>1</v>
      </c>
      <c r="AB128" s="58">
        <v>0</v>
      </c>
      <c r="AC128" s="58">
        <v>0</v>
      </c>
      <c r="AD128" s="58">
        <v>0</v>
      </c>
      <c r="AE128" s="58">
        <v>0</v>
      </c>
      <c r="AF128" s="58">
        <v>1</v>
      </c>
      <c r="AG128" s="60"/>
      <c r="AI128" s="46"/>
    </row>
    <row r="129" spans="1:33" x14ac:dyDescent="0.25">
      <c r="A129" s="47" t="s">
        <v>153</v>
      </c>
      <c r="B129" s="48" t="s">
        <v>154</v>
      </c>
      <c r="C129" s="71" t="s">
        <v>505</v>
      </c>
      <c r="D129" s="50" t="s">
        <v>506</v>
      </c>
      <c r="E129" s="51">
        <v>705</v>
      </c>
      <c r="F129" s="52">
        <v>7</v>
      </c>
      <c r="G129" s="53" t="s">
        <v>308</v>
      </c>
      <c r="H129" s="52" t="s">
        <v>171</v>
      </c>
      <c r="I129" s="50" t="s">
        <v>237</v>
      </c>
      <c r="J129" s="54">
        <v>731</v>
      </c>
      <c r="K129" s="55">
        <v>46921</v>
      </c>
      <c r="L129" s="52" t="s">
        <v>160</v>
      </c>
      <c r="M129" s="50" t="s">
        <v>206</v>
      </c>
      <c r="N129" s="50" t="s">
        <v>13</v>
      </c>
      <c r="O129" s="56"/>
      <c r="P129" s="52"/>
      <c r="Q129" s="57" t="s">
        <v>208</v>
      </c>
      <c r="R129" s="54">
        <v>1</v>
      </c>
      <c r="S129" s="58">
        <v>0</v>
      </c>
      <c r="T129" s="59">
        <v>0</v>
      </c>
      <c r="U129" s="58">
        <v>0</v>
      </c>
      <c r="V129" s="56">
        <v>0</v>
      </c>
      <c r="W129" s="59">
        <v>2</v>
      </c>
      <c r="X129" s="58">
        <v>2</v>
      </c>
      <c r="Y129" s="59">
        <v>0</v>
      </c>
      <c r="Z129" s="58">
        <v>0</v>
      </c>
      <c r="AA129" s="50">
        <v>0</v>
      </c>
      <c r="AB129" s="58">
        <v>0</v>
      </c>
      <c r="AC129" s="58">
        <v>0</v>
      </c>
      <c r="AD129" s="58">
        <v>0</v>
      </c>
      <c r="AE129" s="58">
        <v>0</v>
      </c>
      <c r="AF129" s="50">
        <v>1</v>
      </c>
      <c r="AG129" s="60"/>
    </row>
    <row r="130" spans="1:33" x14ac:dyDescent="0.25">
      <c r="A130" s="68" t="s">
        <v>153</v>
      </c>
      <c r="B130" s="48" t="s">
        <v>154</v>
      </c>
      <c r="C130" s="38" t="s">
        <v>507</v>
      </c>
      <c r="D130" s="50" t="s">
        <v>508</v>
      </c>
      <c r="E130" s="62">
        <v>343</v>
      </c>
      <c r="F130" s="59">
        <v>6</v>
      </c>
      <c r="G130" s="48" t="s">
        <v>420</v>
      </c>
      <c r="H130" s="59" t="s">
        <v>171</v>
      </c>
      <c r="I130" s="58" t="s">
        <v>237</v>
      </c>
      <c r="J130" s="63">
        <v>731</v>
      </c>
      <c r="K130" s="72">
        <v>1400792</v>
      </c>
      <c r="L130" s="59" t="s">
        <v>160</v>
      </c>
      <c r="M130" s="58" t="s">
        <v>287</v>
      </c>
      <c r="N130" s="58" t="s">
        <v>421</v>
      </c>
      <c r="O130" s="65"/>
      <c r="P130" s="59"/>
      <c r="Q130" s="57" t="s">
        <v>162</v>
      </c>
      <c r="R130" s="63">
        <v>1</v>
      </c>
      <c r="S130" s="58">
        <v>0</v>
      </c>
      <c r="T130" s="59">
        <v>0</v>
      </c>
      <c r="U130" s="58">
        <v>0</v>
      </c>
      <c r="V130" s="65">
        <v>0</v>
      </c>
      <c r="W130" s="59">
        <v>0</v>
      </c>
      <c r="X130" s="58">
        <v>0</v>
      </c>
      <c r="Y130" s="59">
        <v>1</v>
      </c>
      <c r="Z130" s="58">
        <v>0</v>
      </c>
      <c r="AA130" s="58">
        <v>0</v>
      </c>
      <c r="AB130" s="58">
        <v>0</v>
      </c>
      <c r="AC130" s="58">
        <v>0</v>
      </c>
      <c r="AD130" s="58">
        <v>1</v>
      </c>
      <c r="AE130" s="58">
        <v>0</v>
      </c>
      <c r="AF130" s="58">
        <v>0</v>
      </c>
      <c r="AG130" s="60"/>
    </row>
    <row r="131" spans="1:33" x14ac:dyDescent="0.25">
      <c r="A131" s="47" t="s">
        <v>153</v>
      </c>
      <c r="B131" s="48" t="s">
        <v>154</v>
      </c>
      <c r="C131" s="38" t="s">
        <v>509</v>
      </c>
      <c r="D131" s="50" t="s">
        <v>510</v>
      </c>
      <c r="E131" s="62">
        <v>101</v>
      </c>
      <c r="F131" s="59">
        <v>2</v>
      </c>
      <c r="G131" s="48">
        <v>0</v>
      </c>
      <c r="H131" s="59" t="s">
        <v>171</v>
      </c>
      <c r="I131" s="58" t="s">
        <v>237</v>
      </c>
      <c r="J131" s="63">
        <v>731</v>
      </c>
      <c r="K131" s="72">
        <v>53969</v>
      </c>
      <c r="L131" s="59" t="s">
        <v>160</v>
      </c>
      <c r="M131" s="58" t="s">
        <v>206</v>
      </c>
      <c r="N131" s="58" t="s">
        <v>238</v>
      </c>
      <c r="O131" s="65"/>
      <c r="P131" s="59"/>
      <c r="Q131" s="57" t="s">
        <v>208</v>
      </c>
      <c r="R131" s="63">
        <v>0</v>
      </c>
      <c r="S131" s="58">
        <v>1</v>
      </c>
      <c r="T131" s="59">
        <v>0</v>
      </c>
      <c r="U131" s="58">
        <v>0</v>
      </c>
      <c r="V131" s="65">
        <v>0</v>
      </c>
      <c r="W131" s="59">
        <v>0</v>
      </c>
      <c r="X131" s="58">
        <v>0</v>
      </c>
      <c r="Y131" s="59">
        <v>0</v>
      </c>
      <c r="Z131" s="58">
        <v>0</v>
      </c>
      <c r="AA131" s="58">
        <v>1</v>
      </c>
      <c r="AB131" s="58">
        <v>0</v>
      </c>
      <c r="AC131" s="58">
        <v>0</v>
      </c>
      <c r="AD131" s="58">
        <v>1</v>
      </c>
      <c r="AE131" s="58">
        <v>0</v>
      </c>
      <c r="AF131" s="58">
        <v>0</v>
      </c>
      <c r="AG131" s="60"/>
    </row>
    <row r="132" spans="1:33" x14ac:dyDescent="0.25">
      <c r="A132" s="66" t="s">
        <v>202</v>
      </c>
      <c r="B132" s="48" t="s">
        <v>203</v>
      </c>
      <c r="C132" s="38" t="s">
        <v>511</v>
      </c>
      <c r="D132" s="58" t="s">
        <v>512</v>
      </c>
      <c r="E132" s="62">
        <v>444</v>
      </c>
      <c r="F132" s="59">
        <v>8</v>
      </c>
      <c r="G132" s="48" t="s">
        <v>513</v>
      </c>
      <c r="H132" s="59" t="s">
        <v>171</v>
      </c>
      <c r="I132" s="58" t="s">
        <v>237</v>
      </c>
      <c r="J132" s="63">
        <v>731</v>
      </c>
      <c r="K132" s="57">
        <v>8803101</v>
      </c>
      <c r="L132" s="59" t="s">
        <v>160</v>
      </c>
      <c r="M132" s="58" t="s">
        <v>206</v>
      </c>
      <c r="N132" s="58" t="s">
        <v>332</v>
      </c>
      <c r="O132" s="56"/>
      <c r="P132" s="52"/>
      <c r="Q132" s="55" t="s">
        <v>333</v>
      </c>
      <c r="R132" s="54">
        <v>0</v>
      </c>
      <c r="S132" s="50">
        <v>2</v>
      </c>
      <c r="T132" s="59">
        <v>0</v>
      </c>
      <c r="U132" s="50">
        <v>0</v>
      </c>
      <c r="V132" s="56">
        <v>0</v>
      </c>
      <c r="W132" s="59">
        <v>1</v>
      </c>
      <c r="X132" s="50">
        <v>0</v>
      </c>
      <c r="Y132" s="59">
        <v>0</v>
      </c>
      <c r="Z132" s="50">
        <v>0</v>
      </c>
      <c r="AA132" s="50">
        <v>0</v>
      </c>
      <c r="AB132" s="50">
        <v>0</v>
      </c>
      <c r="AC132" s="50">
        <v>0</v>
      </c>
      <c r="AD132" s="50">
        <v>0</v>
      </c>
      <c r="AE132" s="50">
        <v>0</v>
      </c>
      <c r="AF132" s="50">
        <v>0</v>
      </c>
      <c r="AG132" s="60" t="s">
        <v>514</v>
      </c>
    </row>
    <row r="133" spans="1:33" x14ac:dyDescent="0.25">
      <c r="A133" s="68" t="s">
        <v>202</v>
      </c>
      <c r="B133" s="48" t="s">
        <v>515</v>
      </c>
      <c r="C133" s="38" t="s">
        <v>516</v>
      </c>
      <c r="D133" s="50" t="s">
        <v>517</v>
      </c>
      <c r="E133" s="62">
        <v>280</v>
      </c>
      <c r="F133" s="59">
        <v>6</v>
      </c>
      <c r="G133" s="48" t="s">
        <v>518</v>
      </c>
      <c r="H133" s="59" t="s">
        <v>171</v>
      </c>
      <c r="I133" s="58" t="s">
        <v>237</v>
      </c>
      <c r="J133" s="63">
        <v>731</v>
      </c>
      <c r="K133" s="57" t="s">
        <v>519</v>
      </c>
      <c r="L133" s="59" t="s">
        <v>160</v>
      </c>
      <c r="M133" s="58" t="s">
        <v>413</v>
      </c>
      <c r="N133" s="58" t="s">
        <v>414</v>
      </c>
      <c r="O133" s="65"/>
      <c r="P133" s="59"/>
      <c r="Q133" s="57" t="s">
        <v>415</v>
      </c>
      <c r="R133" s="63">
        <v>0</v>
      </c>
      <c r="S133" s="58">
        <v>0</v>
      </c>
      <c r="T133" s="59">
        <v>0</v>
      </c>
      <c r="U133" s="58">
        <v>0</v>
      </c>
      <c r="V133" s="65">
        <v>1</v>
      </c>
      <c r="W133" s="59">
        <v>1</v>
      </c>
      <c r="X133" s="58">
        <v>0</v>
      </c>
      <c r="Y133" s="59">
        <v>0</v>
      </c>
      <c r="Z133" s="58">
        <v>0</v>
      </c>
      <c r="AA133" s="58">
        <v>0</v>
      </c>
      <c r="AB133" s="58">
        <v>0</v>
      </c>
      <c r="AC133" s="58">
        <v>0</v>
      </c>
      <c r="AD133" s="58">
        <v>0</v>
      </c>
      <c r="AE133" s="58">
        <v>0</v>
      </c>
      <c r="AF133" s="58">
        <v>1</v>
      </c>
      <c r="AG133" s="60"/>
    </row>
    <row r="134" spans="1:33" x14ac:dyDescent="0.25">
      <c r="A134" s="68" t="s">
        <v>202</v>
      </c>
      <c r="B134" s="48" t="s">
        <v>520</v>
      </c>
      <c r="C134" s="38" t="s">
        <v>521</v>
      </c>
      <c r="D134" s="50" t="s">
        <v>1318</v>
      </c>
      <c r="E134" s="62">
        <v>261</v>
      </c>
      <c r="F134" s="59">
        <v>6</v>
      </c>
      <c r="G134" s="48" t="s">
        <v>522</v>
      </c>
      <c r="H134" s="59" t="s">
        <v>171</v>
      </c>
      <c r="I134" s="58" t="s">
        <v>237</v>
      </c>
      <c r="J134" s="63">
        <v>731</v>
      </c>
      <c r="K134" s="57" t="s">
        <v>523</v>
      </c>
      <c r="L134" s="59" t="s">
        <v>160</v>
      </c>
      <c r="M134" s="58" t="s">
        <v>413</v>
      </c>
      <c r="N134" s="58" t="s">
        <v>1344</v>
      </c>
      <c r="O134" s="65"/>
      <c r="P134" s="59"/>
      <c r="Q134" s="57" t="s">
        <v>415</v>
      </c>
      <c r="R134" s="63">
        <v>0</v>
      </c>
      <c r="S134" s="58">
        <v>0</v>
      </c>
      <c r="T134" s="59">
        <v>0</v>
      </c>
      <c r="U134" s="58">
        <v>0</v>
      </c>
      <c r="V134" s="65">
        <v>1</v>
      </c>
      <c r="W134" s="59">
        <v>1</v>
      </c>
      <c r="X134" s="58">
        <v>0</v>
      </c>
      <c r="Y134" s="59">
        <v>0</v>
      </c>
      <c r="Z134" s="58">
        <v>0</v>
      </c>
      <c r="AA134" s="58">
        <v>0</v>
      </c>
      <c r="AB134" s="58">
        <v>0</v>
      </c>
      <c r="AC134" s="58">
        <v>0</v>
      </c>
      <c r="AD134" s="58">
        <v>0</v>
      </c>
      <c r="AE134" s="58">
        <v>0</v>
      </c>
      <c r="AF134" s="58">
        <v>1</v>
      </c>
      <c r="AG134" s="60"/>
    </row>
    <row r="135" spans="1:33" x14ac:dyDescent="0.25">
      <c r="A135" s="68" t="s">
        <v>202</v>
      </c>
      <c r="B135" s="48" t="s">
        <v>203</v>
      </c>
      <c r="C135" s="38" t="s">
        <v>524</v>
      </c>
      <c r="D135" s="50" t="s">
        <v>525</v>
      </c>
      <c r="E135" s="62">
        <v>338</v>
      </c>
      <c r="F135" s="59">
        <v>6</v>
      </c>
      <c r="G135" s="48" t="s">
        <v>420</v>
      </c>
      <c r="H135" s="59" t="s">
        <v>171</v>
      </c>
      <c r="I135" s="58" t="s">
        <v>237</v>
      </c>
      <c r="J135" s="63">
        <v>731</v>
      </c>
      <c r="K135" s="55">
        <v>1400787</v>
      </c>
      <c r="L135" s="59" t="s">
        <v>160</v>
      </c>
      <c r="M135" s="58" t="s">
        <v>287</v>
      </c>
      <c r="N135" s="58" t="s">
        <v>421</v>
      </c>
      <c r="O135" s="65"/>
      <c r="P135" s="59"/>
      <c r="Q135" s="57" t="s">
        <v>358</v>
      </c>
      <c r="R135" s="63">
        <v>0</v>
      </c>
      <c r="S135" s="58">
        <v>0</v>
      </c>
      <c r="T135" s="59">
        <v>0</v>
      </c>
      <c r="U135" s="58">
        <v>1</v>
      </c>
      <c r="V135" s="65">
        <v>0</v>
      </c>
      <c r="W135" s="59">
        <v>1</v>
      </c>
      <c r="X135" s="58">
        <v>0</v>
      </c>
      <c r="Y135" s="59">
        <v>0</v>
      </c>
      <c r="Z135" s="58">
        <v>0</v>
      </c>
      <c r="AA135" s="58">
        <v>0</v>
      </c>
      <c r="AB135" s="58">
        <v>0</v>
      </c>
      <c r="AC135" s="58">
        <v>0</v>
      </c>
      <c r="AD135" s="58">
        <v>1</v>
      </c>
      <c r="AE135" s="58">
        <v>0</v>
      </c>
      <c r="AF135" s="58">
        <v>0</v>
      </c>
      <c r="AG135" s="60"/>
    </row>
    <row r="136" spans="1:33" x14ac:dyDescent="0.25">
      <c r="A136" s="68" t="s">
        <v>202</v>
      </c>
      <c r="B136" s="48" t="s">
        <v>203</v>
      </c>
      <c r="C136" s="38" t="s">
        <v>526</v>
      </c>
      <c r="D136" s="50" t="s">
        <v>527</v>
      </c>
      <c r="E136" s="62">
        <v>374</v>
      </c>
      <c r="F136" s="59">
        <v>8</v>
      </c>
      <c r="G136" s="48" t="s">
        <v>446</v>
      </c>
      <c r="H136" s="59" t="s">
        <v>171</v>
      </c>
      <c r="I136" s="58" t="s">
        <v>237</v>
      </c>
      <c r="J136" s="63">
        <v>731</v>
      </c>
      <c r="K136" s="55">
        <v>1400823</v>
      </c>
      <c r="L136" s="59" t="s">
        <v>160</v>
      </c>
      <c r="M136" s="58" t="s">
        <v>287</v>
      </c>
      <c r="N136" s="58" t="s">
        <v>421</v>
      </c>
      <c r="O136" s="65"/>
      <c r="P136" s="59"/>
      <c r="Q136" s="57" t="s">
        <v>358</v>
      </c>
      <c r="R136" s="63">
        <v>0</v>
      </c>
      <c r="S136" s="58">
        <v>1</v>
      </c>
      <c r="T136" s="59">
        <v>0</v>
      </c>
      <c r="U136" s="58">
        <v>0</v>
      </c>
      <c r="V136" s="65">
        <v>0</v>
      </c>
      <c r="W136" s="59">
        <v>1</v>
      </c>
      <c r="X136" s="58">
        <v>0</v>
      </c>
      <c r="Y136" s="59">
        <v>0</v>
      </c>
      <c r="Z136" s="58">
        <v>0</v>
      </c>
      <c r="AA136" s="58">
        <v>0</v>
      </c>
      <c r="AB136" s="58">
        <v>0</v>
      </c>
      <c r="AC136" s="58">
        <v>0</v>
      </c>
      <c r="AD136" s="58">
        <v>1</v>
      </c>
      <c r="AE136" s="58">
        <v>0</v>
      </c>
      <c r="AF136" s="58">
        <v>0</v>
      </c>
      <c r="AG136" s="60"/>
    </row>
    <row r="137" spans="1:33" x14ac:dyDescent="0.25">
      <c r="A137" s="47" t="s">
        <v>202</v>
      </c>
      <c r="B137" s="48" t="s">
        <v>203</v>
      </c>
      <c r="C137" s="38" t="s">
        <v>528</v>
      </c>
      <c r="D137" s="50" t="s">
        <v>529</v>
      </c>
      <c r="E137" s="62">
        <v>80</v>
      </c>
      <c r="F137" s="59">
        <v>3</v>
      </c>
      <c r="G137" s="48" t="s">
        <v>424</v>
      </c>
      <c r="H137" s="59" t="s">
        <v>158</v>
      </c>
      <c r="I137" s="58" t="s">
        <v>237</v>
      </c>
      <c r="J137" s="63">
        <v>731</v>
      </c>
      <c r="K137" s="55">
        <v>1400529</v>
      </c>
      <c r="L137" s="59" t="s">
        <v>160</v>
      </c>
      <c r="M137" s="58" t="s">
        <v>287</v>
      </c>
      <c r="N137" s="58" t="s">
        <v>421</v>
      </c>
      <c r="O137" s="65"/>
      <c r="P137" s="59"/>
      <c r="Q137" s="57" t="s">
        <v>358</v>
      </c>
      <c r="R137" s="63">
        <v>1</v>
      </c>
      <c r="S137" s="58">
        <v>2</v>
      </c>
      <c r="T137" s="59">
        <v>0</v>
      </c>
      <c r="U137" s="58">
        <v>0</v>
      </c>
      <c r="V137" s="65">
        <v>0</v>
      </c>
      <c r="W137" s="59">
        <v>1</v>
      </c>
      <c r="X137" s="58">
        <v>0</v>
      </c>
      <c r="Y137" s="59">
        <v>1</v>
      </c>
      <c r="Z137" s="58">
        <v>0</v>
      </c>
      <c r="AA137" s="58">
        <v>0</v>
      </c>
      <c r="AB137" s="58">
        <v>0</v>
      </c>
      <c r="AC137" s="58">
        <v>0</v>
      </c>
      <c r="AD137" s="58">
        <v>1</v>
      </c>
      <c r="AE137" s="58">
        <v>0</v>
      </c>
      <c r="AF137" s="58">
        <v>0</v>
      </c>
      <c r="AG137" s="60"/>
    </row>
    <row r="138" spans="1:33" x14ac:dyDescent="0.25">
      <c r="A138" s="47" t="s">
        <v>202</v>
      </c>
      <c r="B138" s="50" t="s">
        <v>213</v>
      </c>
      <c r="C138" s="38" t="s">
        <v>530</v>
      </c>
      <c r="D138" s="50" t="s">
        <v>531</v>
      </c>
      <c r="E138" s="62">
        <v>31</v>
      </c>
      <c r="F138" s="59">
        <v>1</v>
      </c>
      <c r="G138" s="48" t="s">
        <v>532</v>
      </c>
      <c r="H138" s="59" t="s">
        <v>158</v>
      </c>
      <c r="I138" s="58" t="s">
        <v>237</v>
      </c>
      <c r="J138" s="63">
        <v>731</v>
      </c>
      <c r="K138" s="55">
        <v>900031</v>
      </c>
      <c r="L138" s="59" t="s">
        <v>160</v>
      </c>
      <c r="M138" s="50"/>
      <c r="N138" s="50" t="s">
        <v>533</v>
      </c>
      <c r="O138" s="56"/>
      <c r="P138" s="52"/>
      <c r="Q138" s="57" t="s">
        <v>189</v>
      </c>
      <c r="R138" s="63">
        <v>0</v>
      </c>
      <c r="S138" s="58">
        <v>0</v>
      </c>
      <c r="T138" s="59">
        <v>0</v>
      </c>
      <c r="U138" s="58">
        <v>0</v>
      </c>
      <c r="V138" s="65">
        <v>1</v>
      </c>
      <c r="W138" s="59">
        <v>1</v>
      </c>
      <c r="X138" s="58">
        <v>0</v>
      </c>
      <c r="Y138" s="59">
        <v>0</v>
      </c>
      <c r="Z138" s="58">
        <v>0</v>
      </c>
      <c r="AA138" s="58">
        <v>0</v>
      </c>
      <c r="AB138" s="58">
        <v>0</v>
      </c>
      <c r="AC138" s="58">
        <v>0</v>
      </c>
      <c r="AD138" s="58">
        <v>1</v>
      </c>
      <c r="AE138" s="58">
        <v>0</v>
      </c>
      <c r="AF138" s="58">
        <v>0</v>
      </c>
      <c r="AG138" s="60"/>
    </row>
    <row r="139" spans="1:33" x14ac:dyDescent="0.25">
      <c r="A139" s="66" t="s">
        <v>202</v>
      </c>
      <c r="B139" s="48" t="s">
        <v>203</v>
      </c>
      <c r="C139" s="38" t="s">
        <v>534</v>
      </c>
      <c r="D139" s="50" t="s">
        <v>535</v>
      </c>
      <c r="E139" s="62">
        <v>228</v>
      </c>
      <c r="F139" s="59">
        <v>2</v>
      </c>
      <c r="G139" s="48" t="s">
        <v>532</v>
      </c>
      <c r="H139" s="59" t="s">
        <v>171</v>
      </c>
      <c r="I139" s="58" t="s">
        <v>237</v>
      </c>
      <c r="J139" s="63">
        <v>731</v>
      </c>
      <c r="K139" s="57">
        <v>2004788</v>
      </c>
      <c r="L139" s="59" t="s">
        <v>160</v>
      </c>
      <c r="M139" s="50" t="s">
        <v>400</v>
      </c>
      <c r="N139" s="50" t="s">
        <v>536</v>
      </c>
      <c r="O139" s="56"/>
      <c r="P139" s="52"/>
      <c r="Q139" s="55" t="s">
        <v>358</v>
      </c>
      <c r="R139" s="54">
        <v>0</v>
      </c>
      <c r="S139" s="50">
        <v>0</v>
      </c>
      <c r="T139" s="52">
        <v>0</v>
      </c>
      <c r="U139" s="50">
        <v>0</v>
      </c>
      <c r="V139" s="56" t="s">
        <v>537</v>
      </c>
      <c r="W139" s="56">
        <v>1</v>
      </c>
      <c r="X139" s="50">
        <v>0</v>
      </c>
      <c r="Y139" s="50">
        <v>0</v>
      </c>
      <c r="Z139" s="50">
        <v>0</v>
      </c>
      <c r="AA139" s="50">
        <v>0</v>
      </c>
      <c r="AB139" s="50">
        <v>0</v>
      </c>
      <c r="AC139" s="50">
        <v>0</v>
      </c>
      <c r="AD139" s="50">
        <v>1</v>
      </c>
      <c r="AE139" s="50">
        <v>0</v>
      </c>
      <c r="AF139" s="50">
        <v>0</v>
      </c>
      <c r="AG139" s="60"/>
    </row>
    <row r="140" spans="1:33" x14ac:dyDescent="0.25">
      <c r="A140" s="47" t="s">
        <v>202</v>
      </c>
      <c r="B140" s="48" t="s">
        <v>203</v>
      </c>
      <c r="C140" s="38" t="s">
        <v>538</v>
      </c>
      <c r="D140" s="50" t="s">
        <v>539</v>
      </c>
      <c r="E140" s="62">
        <v>638</v>
      </c>
      <c r="F140" s="59">
        <v>7</v>
      </c>
      <c r="G140" s="48" t="s">
        <v>236</v>
      </c>
      <c r="H140" s="59" t="s">
        <v>158</v>
      </c>
      <c r="I140" s="58" t="s">
        <v>237</v>
      </c>
      <c r="J140" s="63">
        <v>731</v>
      </c>
      <c r="K140" s="55">
        <v>54056</v>
      </c>
      <c r="L140" s="59" t="s">
        <v>160</v>
      </c>
      <c r="M140" s="58" t="s">
        <v>206</v>
      </c>
      <c r="N140" s="58" t="s">
        <v>238</v>
      </c>
      <c r="O140" s="65"/>
      <c r="P140" s="59"/>
      <c r="Q140" s="57" t="s">
        <v>208</v>
      </c>
      <c r="R140" s="63">
        <v>0</v>
      </c>
      <c r="S140" s="58">
        <v>2</v>
      </c>
      <c r="T140" s="59">
        <v>0</v>
      </c>
      <c r="U140" s="58">
        <v>0</v>
      </c>
      <c r="V140" s="65">
        <v>0</v>
      </c>
      <c r="W140" s="59">
        <v>1</v>
      </c>
      <c r="X140" s="58">
        <v>0</v>
      </c>
      <c r="Y140" s="59">
        <v>0</v>
      </c>
      <c r="Z140" s="58">
        <v>0</v>
      </c>
      <c r="AA140" s="58">
        <v>0</v>
      </c>
      <c r="AB140" s="58">
        <v>1</v>
      </c>
      <c r="AC140" s="58">
        <v>0</v>
      </c>
      <c r="AD140" s="58">
        <v>1</v>
      </c>
      <c r="AE140" s="58">
        <v>0</v>
      </c>
      <c r="AF140" s="58">
        <v>0</v>
      </c>
      <c r="AG140" s="60"/>
    </row>
    <row r="141" spans="1:33" x14ac:dyDescent="0.25">
      <c r="A141" s="68" t="s">
        <v>153</v>
      </c>
      <c r="B141" s="48" t="s">
        <v>154</v>
      </c>
      <c r="C141" s="38" t="s">
        <v>540</v>
      </c>
      <c r="D141" s="50" t="s">
        <v>541</v>
      </c>
      <c r="E141" s="62">
        <v>704</v>
      </c>
      <c r="F141" s="59">
        <v>8</v>
      </c>
      <c r="G141" s="48" t="s">
        <v>219</v>
      </c>
      <c r="H141" s="59" t="s">
        <v>171</v>
      </c>
      <c r="I141" s="58" t="s">
        <v>237</v>
      </c>
      <c r="J141" s="63">
        <v>732</v>
      </c>
      <c r="K141" s="57">
        <v>58772</v>
      </c>
      <c r="L141" s="59" t="s">
        <v>160</v>
      </c>
      <c r="M141" s="58" t="s">
        <v>206</v>
      </c>
      <c r="N141" s="58" t="s">
        <v>220</v>
      </c>
      <c r="O141" s="65"/>
      <c r="P141" s="59"/>
      <c r="Q141" s="57" t="s">
        <v>208</v>
      </c>
      <c r="R141" s="63">
        <v>1</v>
      </c>
      <c r="S141" s="58">
        <v>1</v>
      </c>
      <c r="T141" s="59">
        <v>0</v>
      </c>
      <c r="U141" s="58">
        <v>0</v>
      </c>
      <c r="V141" s="65">
        <v>0</v>
      </c>
      <c r="W141" s="59">
        <v>0</v>
      </c>
      <c r="X141" s="58">
        <v>0</v>
      </c>
      <c r="Y141" s="59">
        <v>0</v>
      </c>
      <c r="Z141" s="58">
        <v>1</v>
      </c>
      <c r="AA141" s="58">
        <v>0</v>
      </c>
      <c r="AB141" s="58">
        <v>0</v>
      </c>
      <c r="AC141" s="58">
        <v>0</v>
      </c>
      <c r="AD141" s="58">
        <v>0</v>
      </c>
      <c r="AE141" s="58">
        <v>0</v>
      </c>
      <c r="AF141" s="58">
        <v>1</v>
      </c>
      <c r="AG141" s="60"/>
    </row>
    <row r="142" spans="1:33" x14ac:dyDescent="0.25">
      <c r="A142" s="68" t="s">
        <v>153</v>
      </c>
      <c r="B142" s="48" t="s">
        <v>154</v>
      </c>
      <c r="C142" s="38" t="s">
        <v>542</v>
      </c>
      <c r="D142" s="50" t="s">
        <v>543</v>
      </c>
      <c r="E142" s="62">
        <v>705</v>
      </c>
      <c r="F142" s="59">
        <v>8</v>
      </c>
      <c r="G142" s="48" t="s">
        <v>219</v>
      </c>
      <c r="H142" s="59" t="s">
        <v>171</v>
      </c>
      <c r="I142" s="58" t="s">
        <v>237</v>
      </c>
      <c r="J142" s="63">
        <v>732</v>
      </c>
      <c r="K142" s="57">
        <v>58773</v>
      </c>
      <c r="L142" s="59" t="s">
        <v>160</v>
      </c>
      <c r="M142" s="58" t="s">
        <v>206</v>
      </c>
      <c r="N142" s="58" t="s">
        <v>220</v>
      </c>
      <c r="O142" s="65"/>
      <c r="P142" s="59"/>
      <c r="Q142" s="57" t="s">
        <v>208</v>
      </c>
      <c r="R142" s="63">
        <v>2</v>
      </c>
      <c r="S142" s="58">
        <v>2</v>
      </c>
      <c r="T142" s="59">
        <v>0</v>
      </c>
      <c r="U142" s="58">
        <v>0</v>
      </c>
      <c r="V142" s="65">
        <v>0</v>
      </c>
      <c r="W142" s="59">
        <v>0</v>
      </c>
      <c r="X142" s="58">
        <v>0</v>
      </c>
      <c r="Y142" s="59">
        <v>1</v>
      </c>
      <c r="Z142" s="58">
        <v>1</v>
      </c>
      <c r="AA142" s="58">
        <v>0</v>
      </c>
      <c r="AB142" s="58">
        <v>0</v>
      </c>
      <c r="AC142" s="58">
        <v>0</v>
      </c>
      <c r="AD142" s="58">
        <v>1</v>
      </c>
      <c r="AE142" s="58">
        <v>0</v>
      </c>
      <c r="AF142" s="58">
        <v>0</v>
      </c>
      <c r="AG142" s="60"/>
    </row>
    <row r="143" spans="1:33" x14ac:dyDescent="0.25">
      <c r="A143" s="47" t="s">
        <v>153</v>
      </c>
      <c r="B143" s="48" t="s">
        <v>154</v>
      </c>
      <c r="C143" s="71" t="s">
        <v>544</v>
      </c>
      <c r="D143" s="50" t="s">
        <v>545</v>
      </c>
      <c r="E143" s="51">
        <v>739</v>
      </c>
      <c r="F143" s="52">
        <v>7</v>
      </c>
      <c r="G143" s="53" t="s">
        <v>308</v>
      </c>
      <c r="H143" s="52" t="s">
        <v>171</v>
      </c>
      <c r="I143" s="50" t="s">
        <v>237</v>
      </c>
      <c r="J143" s="54">
        <v>732</v>
      </c>
      <c r="K143" s="55">
        <v>46955</v>
      </c>
      <c r="L143" s="52" t="s">
        <v>160</v>
      </c>
      <c r="M143" s="50" t="s">
        <v>206</v>
      </c>
      <c r="N143" s="50" t="s">
        <v>13</v>
      </c>
      <c r="O143" s="56"/>
      <c r="P143" s="52"/>
      <c r="Q143" s="57" t="s">
        <v>208</v>
      </c>
      <c r="R143" s="54">
        <v>1</v>
      </c>
      <c r="S143" s="58">
        <v>1</v>
      </c>
      <c r="T143" s="59">
        <v>0</v>
      </c>
      <c r="U143" s="58">
        <v>0</v>
      </c>
      <c r="V143" s="56">
        <v>0</v>
      </c>
      <c r="W143" s="59">
        <v>0</v>
      </c>
      <c r="X143" s="58">
        <v>0</v>
      </c>
      <c r="Y143" s="59">
        <v>0</v>
      </c>
      <c r="Z143" s="58">
        <v>0</v>
      </c>
      <c r="AA143" s="50">
        <v>0</v>
      </c>
      <c r="AB143" s="58">
        <v>0</v>
      </c>
      <c r="AC143" s="58">
        <v>0</v>
      </c>
      <c r="AD143" s="58">
        <v>1</v>
      </c>
      <c r="AE143" s="58">
        <v>0</v>
      </c>
      <c r="AF143" s="50">
        <v>0</v>
      </c>
      <c r="AG143" s="60"/>
    </row>
    <row r="144" spans="1:33" x14ac:dyDescent="0.25">
      <c r="A144" s="68" t="s">
        <v>153</v>
      </c>
      <c r="B144" s="48" t="s">
        <v>546</v>
      </c>
      <c r="C144" s="38" t="s">
        <v>547</v>
      </c>
      <c r="D144" s="58" t="s">
        <v>548</v>
      </c>
      <c r="E144" s="62">
        <v>364</v>
      </c>
      <c r="F144" s="59">
        <v>8</v>
      </c>
      <c r="G144" s="48" t="s">
        <v>399</v>
      </c>
      <c r="H144" s="59" t="s">
        <v>171</v>
      </c>
      <c r="I144" s="58" t="s">
        <v>237</v>
      </c>
      <c r="J144" s="63">
        <v>732</v>
      </c>
      <c r="K144" s="57">
        <v>9202794</v>
      </c>
      <c r="L144" s="59" t="s">
        <v>160</v>
      </c>
      <c r="M144" s="58" t="s">
        <v>400</v>
      </c>
      <c r="N144" s="58" t="s">
        <v>14</v>
      </c>
      <c r="O144" s="65"/>
      <c r="P144" s="59"/>
      <c r="Q144" s="57" t="s">
        <v>162</v>
      </c>
      <c r="R144" s="63">
        <v>1</v>
      </c>
      <c r="S144" s="58">
        <v>1</v>
      </c>
      <c r="T144" s="59">
        <v>0</v>
      </c>
      <c r="U144" s="58">
        <v>0</v>
      </c>
      <c r="V144" s="65">
        <v>0</v>
      </c>
      <c r="W144" s="59">
        <v>0</v>
      </c>
      <c r="X144" s="58">
        <v>0</v>
      </c>
      <c r="Y144" s="59">
        <v>0</v>
      </c>
      <c r="Z144" s="58">
        <v>0</v>
      </c>
      <c r="AA144" s="58">
        <v>1</v>
      </c>
      <c r="AB144" s="58">
        <v>0</v>
      </c>
      <c r="AC144" s="58">
        <v>0</v>
      </c>
      <c r="AD144" s="58">
        <v>0</v>
      </c>
      <c r="AE144" s="58">
        <v>0</v>
      </c>
      <c r="AF144" s="58">
        <v>1</v>
      </c>
      <c r="AG144" s="69"/>
    </row>
    <row r="145" spans="1:33" x14ac:dyDescent="0.25">
      <c r="A145" s="68" t="s">
        <v>153</v>
      </c>
      <c r="B145" s="48" t="s">
        <v>154</v>
      </c>
      <c r="C145" s="38" t="s">
        <v>549</v>
      </c>
      <c r="D145" s="50" t="s">
        <v>550</v>
      </c>
      <c r="E145" s="62">
        <v>295</v>
      </c>
      <c r="F145" s="59">
        <v>6</v>
      </c>
      <c r="G145" s="48" t="s">
        <v>518</v>
      </c>
      <c r="H145" s="59" t="s">
        <v>171</v>
      </c>
      <c r="I145" s="58" t="s">
        <v>237</v>
      </c>
      <c r="J145" s="63">
        <v>732</v>
      </c>
      <c r="K145" s="57" t="s">
        <v>551</v>
      </c>
      <c r="L145" s="59" t="s">
        <v>160</v>
      </c>
      <c r="M145" s="58" t="s">
        <v>413</v>
      </c>
      <c r="N145" s="58" t="s">
        <v>414</v>
      </c>
      <c r="O145" s="65"/>
      <c r="P145" s="59"/>
      <c r="Q145" s="57" t="s">
        <v>415</v>
      </c>
      <c r="R145" s="63">
        <v>1</v>
      </c>
      <c r="S145" s="58">
        <v>0</v>
      </c>
      <c r="T145" s="59">
        <v>0</v>
      </c>
      <c r="U145" s="58">
        <v>0</v>
      </c>
      <c r="V145" s="65">
        <v>0</v>
      </c>
      <c r="W145" s="59">
        <v>0</v>
      </c>
      <c r="X145" s="58">
        <v>0</v>
      </c>
      <c r="Y145" s="59">
        <v>0</v>
      </c>
      <c r="Z145" s="58">
        <v>1</v>
      </c>
      <c r="AA145" s="58">
        <v>0</v>
      </c>
      <c r="AB145" s="58">
        <v>0</v>
      </c>
      <c r="AC145" s="58">
        <v>0</v>
      </c>
      <c r="AD145" s="58">
        <v>0</v>
      </c>
      <c r="AE145" s="58">
        <v>0</v>
      </c>
      <c r="AF145" s="58">
        <v>1</v>
      </c>
      <c r="AG145" s="60"/>
    </row>
    <row r="146" spans="1:33" x14ac:dyDescent="0.25">
      <c r="A146" s="68" t="s">
        <v>153</v>
      </c>
      <c r="B146" s="48" t="s">
        <v>154</v>
      </c>
      <c r="C146" s="38" t="s">
        <v>552</v>
      </c>
      <c r="D146" s="50" t="s">
        <v>1319</v>
      </c>
      <c r="E146" s="62">
        <v>571</v>
      </c>
      <c r="F146" s="59">
        <v>14</v>
      </c>
      <c r="G146" s="48" t="s">
        <v>553</v>
      </c>
      <c r="H146" s="59" t="s">
        <v>171</v>
      </c>
      <c r="I146" s="58" t="s">
        <v>237</v>
      </c>
      <c r="J146" s="63">
        <v>732</v>
      </c>
      <c r="K146" s="57" t="s">
        <v>554</v>
      </c>
      <c r="L146" s="59" t="s">
        <v>160</v>
      </c>
      <c r="M146" s="58" t="s">
        <v>413</v>
      </c>
      <c r="N146" s="58" t="s">
        <v>1344</v>
      </c>
      <c r="O146" s="65"/>
      <c r="P146" s="59"/>
      <c r="Q146" s="57" t="s">
        <v>415</v>
      </c>
      <c r="R146" s="63">
        <v>2</v>
      </c>
      <c r="S146" s="58">
        <v>0</v>
      </c>
      <c r="T146" s="59">
        <v>0</v>
      </c>
      <c r="U146" s="58">
        <v>0</v>
      </c>
      <c r="V146" s="65">
        <v>0</v>
      </c>
      <c r="W146" s="59">
        <v>0</v>
      </c>
      <c r="X146" s="58">
        <v>0</v>
      </c>
      <c r="Y146" s="59">
        <v>0</v>
      </c>
      <c r="Z146" s="58">
        <v>1</v>
      </c>
      <c r="AA146" s="58">
        <v>0</v>
      </c>
      <c r="AB146" s="58">
        <v>0</v>
      </c>
      <c r="AC146" s="58">
        <v>0</v>
      </c>
      <c r="AD146" s="58">
        <v>0</v>
      </c>
      <c r="AE146" s="58">
        <v>1</v>
      </c>
      <c r="AF146" s="58">
        <v>0</v>
      </c>
      <c r="AG146" s="60"/>
    </row>
    <row r="147" spans="1:33" x14ac:dyDescent="0.25">
      <c r="A147" s="47" t="s">
        <v>153</v>
      </c>
      <c r="B147" s="48" t="s">
        <v>154</v>
      </c>
      <c r="C147" s="38" t="s">
        <v>555</v>
      </c>
      <c r="D147" s="50" t="s">
        <v>556</v>
      </c>
      <c r="E147" s="62">
        <v>145</v>
      </c>
      <c r="F147" s="59">
        <v>2</v>
      </c>
      <c r="G147" s="48">
        <v>0</v>
      </c>
      <c r="H147" s="59" t="s">
        <v>171</v>
      </c>
      <c r="I147" s="58" t="s">
        <v>237</v>
      </c>
      <c r="J147" s="63">
        <v>732</v>
      </c>
      <c r="K147" s="72">
        <v>54013</v>
      </c>
      <c r="L147" s="59" t="s">
        <v>160</v>
      </c>
      <c r="M147" s="58" t="s">
        <v>206</v>
      </c>
      <c r="N147" s="58" t="s">
        <v>238</v>
      </c>
      <c r="O147" s="65"/>
      <c r="P147" s="59"/>
      <c r="Q147" s="57" t="s">
        <v>208</v>
      </c>
      <c r="R147" s="63">
        <v>1</v>
      </c>
      <c r="S147" s="58">
        <v>1</v>
      </c>
      <c r="T147" s="59">
        <v>0</v>
      </c>
      <c r="U147" s="58">
        <v>0</v>
      </c>
      <c r="V147" s="65">
        <v>0</v>
      </c>
      <c r="W147" s="59">
        <v>0</v>
      </c>
      <c r="X147" s="58">
        <v>0</v>
      </c>
      <c r="Y147" s="59">
        <v>1</v>
      </c>
      <c r="Z147" s="58">
        <v>1</v>
      </c>
      <c r="AA147" s="58">
        <v>0</v>
      </c>
      <c r="AB147" s="58">
        <v>0</v>
      </c>
      <c r="AC147" s="58">
        <v>0</v>
      </c>
      <c r="AD147" s="58">
        <v>1</v>
      </c>
      <c r="AE147" s="58">
        <v>0</v>
      </c>
      <c r="AF147" s="58">
        <v>0</v>
      </c>
      <c r="AG147" s="60"/>
    </row>
    <row r="148" spans="1:33" ht="31.5" x14ac:dyDescent="0.25">
      <c r="A148" s="47" t="s">
        <v>153</v>
      </c>
      <c r="B148" s="48" t="s">
        <v>154</v>
      </c>
      <c r="C148" s="38" t="s">
        <v>557</v>
      </c>
      <c r="D148" s="50" t="s">
        <v>558</v>
      </c>
      <c r="E148" s="62">
        <v>118</v>
      </c>
      <c r="F148" s="59">
        <v>2</v>
      </c>
      <c r="G148" s="48">
        <v>0</v>
      </c>
      <c r="H148" s="59" t="s">
        <v>171</v>
      </c>
      <c r="I148" s="58" t="s">
        <v>237</v>
      </c>
      <c r="J148" s="63">
        <v>732</v>
      </c>
      <c r="K148" s="57">
        <v>54854</v>
      </c>
      <c r="L148" s="59" t="s">
        <v>160</v>
      </c>
      <c r="M148" s="58" t="s">
        <v>206</v>
      </c>
      <c r="N148" s="58" t="s">
        <v>1343</v>
      </c>
      <c r="O148" s="65"/>
      <c r="P148" s="59"/>
      <c r="Q148" s="57" t="s">
        <v>208</v>
      </c>
      <c r="R148" s="63">
        <v>1</v>
      </c>
      <c r="S148" s="58">
        <v>1</v>
      </c>
      <c r="T148" s="59">
        <v>0</v>
      </c>
      <c r="U148" s="58">
        <v>0</v>
      </c>
      <c r="V148" s="65">
        <v>0</v>
      </c>
      <c r="W148" s="59">
        <v>0</v>
      </c>
      <c r="X148" s="58">
        <v>0</v>
      </c>
      <c r="Y148" s="59">
        <v>0</v>
      </c>
      <c r="Z148" s="58">
        <v>0</v>
      </c>
      <c r="AA148" s="58">
        <v>1</v>
      </c>
      <c r="AB148" s="58">
        <v>0</v>
      </c>
      <c r="AC148" s="58">
        <v>0</v>
      </c>
      <c r="AD148" s="58">
        <v>1</v>
      </c>
      <c r="AE148" s="58">
        <v>0</v>
      </c>
      <c r="AF148" s="58">
        <v>0</v>
      </c>
      <c r="AG148" s="73" t="s">
        <v>559</v>
      </c>
    </row>
    <row r="149" spans="1:33" x14ac:dyDescent="0.25">
      <c r="A149" s="47" t="s">
        <v>153</v>
      </c>
      <c r="B149" s="48" t="s">
        <v>154</v>
      </c>
      <c r="C149" s="38" t="s">
        <v>560</v>
      </c>
      <c r="D149" s="50" t="s">
        <v>561</v>
      </c>
      <c r="E149" s="62">
        <v>123</v>
      </c>
      <c r="F149" s="59">
        <v>2</v>
      </c>
      <c r="G149" s="48">
        <v>0</v>
      </c>
      <c r="H149" s="59" t="s">
        <v>171</v>
      </c>
      <c r="I149" s="58" t="s">
        <v>237</v>
      </c>
      <c r="J149" s="63">
        <v>732</v>
      </c>
      <c r="K149" s="72">
        <v>53991</v>
      </c>
      <c r="L149" s="59" t="s">
        <v>160</v>
      </c>
      <c r="M149" s="58" t="s">
        <v>206</v>
      </c>
      <c r="N149" s="58" t="s">
        <v>238</v>
      </c>
      <c r="O149" s="65"/>
      <c r="P149" s="59"/>
      <c r="Q149" s="57" t="s">
        <v>208</v>
      </c>
      <c r="R149" s="63">
        <v>1</v>
      </c>
      <c r="S149" s="58">
        <v>1</v>
      </c>
      <c r="T149" s="59">
        <v>0</v>
      </c>
      <c r="U149" s="58">
        <v>0</v>
      </c>
      <c r="V149" s="65">
        <v>0</v>
      </c>
      <c r="W149" s="59">
        <v>0</v>
      </c>
      <c r="X149" s="58">
        <v>1</v>
      </c>
      <c r="Y149" s="59">
        <v>0</v>
      </c>
      <c r="Z149" s="58">
        <v>0</v>
      </c>
      <c r="AA149" s="58">
        <v>0</v>
      </c>
      <c r="AB149" s="58">
        <v>0</v>
      </c>
      <c r="AC149" s="58">
        <v>0</v>
      </c>
      <c r="AD149" s="58">
        <v>1</v>
      </c>
      <c r="AE149" s="58">
        <v>0</v>
      </c>
      <c r="AF149" s="58">
        <v>0</v>
      </c>
      <c r="AG149" s="60"/>
    </row>
    <row r="150" spans="1:33" x14ac:dyDescent="0.25">
      <c r="A150" s="68" t="s">
        <v>153</v>
      </c>
      <c r="B150" s="48" t="s">
        <v>154</v>
      </c>
      <c r="C150" s="38" t="s">
        <v>562</v>
      </c>
      <c r="D150" s="50" t="s">
        <v>563</v>
      </c>
      <c r="E150" s="62">
        <v>528</v>
      </c>
      <c r="F150" s="59">
        <v>6</v>
      </c>
      <c r="G150" s="48" t="s">
        <v>302</v>
      </c>
      <c r="H150" s="59" t="s">
        <v>171</v>
      </c>
      <c r="I150" s="58" t="s">
        <v>237</v>
      </c>
      <c r="J150" s="63">
        <v>732</v>
      </c>
      <c r="K150" s="72">
        <v>39874</v>
      </c>
      <c r="L150" s="59" t="s">
        <v>160</v>
      </c>
      <c r="M150" s="58" t="s">
        <v>248</v>
      </c>
      <c r="N150" s="58" t="s">
        <v>249</v>
      </c>
      <c r="O150" s="65" t="s">
        <v>564</v>
      </c>
      <c r="P150" s="59"/>
      <c r="Q150" s="57" t="s">
        <v>208</v>
      </c>
      <c r="R150" s="63">
        <v>1</v>
      </c>
      <c r="S150" s="58">
        <v>0</v>
      </c>
      <c r="T150" s="59">
        <v>0</v>
      </c>
      <c r="U150" s="58">
        <v>0</v>
      </c>
      <c r="V150" s="65">
        <v>0</v>
      </c>
      <c r="W150" s="59">
        <v>1</v>
      </c>
      <c r="X150" s="58">
        <v>0</v>
      </c>
      <c r="Y150" s="59">
        <v>0</v>
      </c>
      <c r="Z150" s="58">
        <v>0</v>
      </c>
      <c r="AA150" s="58">
        <v>0</v>
      </c>
      <c r="AB150" s="58">
        <v>0</v>
      </c>
      <c r="AC150" s="58">
        <v>0</v>
      </c>
      <c r="AD150" s="58">
        <v>1</v>
      </c>
      <c r="AE150" s="58">
        <v>0</v>
      </c>
      <c r="AF150" s="58">
        <v>0</v>
      </c>
      <c r="AG150" s="60"/>
    </row>
    <row r="151" spans="1:33" x14ac:dyDescent="0.25">
      <c r="A151" s="68" t="s">
        <v>202</v>
      </c>
      <c r="B151" s="48" t="s">
        <v>565</v>
      </c>
      <c r="C151" s="38" t="s">
        <v>566</v>
      </c>
      <c r="D151" s="50" t="s">
        <v>567</v>
      </c>
      <c r="E151" s="62">
        <v>582</v>
      </c>
      <c r="F151" s="59">
        <v>14</v>
      </c>
      <c r="G151" s="48" t="s">
        <v>205</v>
      </c>
      <c r="H151" s="59" t="s">
        <v>171</v>
      </c>
      <c r="I151" s="58" t="s">
        <v>237</v>
      </c>
      <c r="J151" s="63">
        <v>732</v>
      </c>
      <c r="K151" s="57" t="s">
        <v>568</v>
      </c>
      <c r="L151" s="59" t="s">
        <v>160</v>
      </c>
      <c r="M151" s="58" t="s">
        <v>413</v>
      </c>
      <c r="N151" s="58" t="s">
        <v>414</v>
      </c>
      <c r="O151" s="65"/>
      <c r="P151" s="59"/>
      <c r="Q151" s="57" t="s">
        <v>415</v>
      </c>
      <c r="R151" s="63">
        <v>0</v>
      </c>
      <c r="S151" s="58">
        <v>0</v>
      </c>
      <c r="T151" s="59">
        <v>0</v>
      </c>
      <c r="U151" s="58">
        <v>0</v>
      </c>
      <c r="V151" s="65">
        <v>1</v>
      </c>
      <c r="W151" s="59">
        <v>1</v>
      </c>
      <c r="X151" s="58">
        <v>0</v>
      </c>
      <c r="Y151" s="59">
        <v>0</v>
      </c>
      <c r="Z151" s="58">
        <v>0</v>
      </c>
      <c r="AA151" s="58">
        <v>0</v>
      </c>
      <c r="AB151" s="58">
        <v>0</v>
      </c>
      <c r="AC151" s="58">
        <v>0</v>
      </c>
      <c r="AD151" s="58">
        <v>0</v>
      </c>
      <c r="AE151" s="58">
        <v>0</v>
      </c>
      <c r="AF151" s="58">
        <v>1</v>
      </c>
      <c r="AG151" s="60"/>
    </row>
    <row r="152" spans="1:33" x14ac:dyDescent="0.25">
      <c r="A152" s="47" t="s">
        <v>202</v>
      </c>
      <c r="B152" s="48" t="s">
        <v>203</v>
      </c>
      <c r="C152" s="38" t="s">
        <v>569</v>
      </c>
      <c r="D152" s="50" t="s">
        <v>570</v>
      </c>
      <c r="E152" s="62">
        <v>173</v>
      </c>
      <c r="F152" s="59">
        <v>7</v>
      </c>
      <c r="G152" s="48" t="s">
        <v>446</v>
      </c>
      <c r="H152" s="59" t="s">
        <v>158</v>
      </c>
      <c r="I152" s="58" t="s">
        <v>237</v>
      </c>
      <c r="J152" s="63">
        <v>732</v>
      </c>
      <c r="K152" s="55">
        <v>1400622</v>
      </c>
      <c r="L152" s="59" t="s">
        <v>160</v>
      </c>
      <c r="M152" s="58" t="s">
        <v>287</v>
      </c>
      <c r="N152" s="58" t="s">
        <v>421</v>
      </c>
      <c r="O152" s="65"/>
      <c r="P152" s="59"/>
      <c r="Q152" s="57" t="s">
        <v>358</v>
      </c>
      <c r="R152" s="63">
        <v>1</v>
      </c>
      <c r="S152" s="58">
        <v>0</v>
      </c>
      <c r="T152" s="59">
        <v>0</v>
      </c>
      <c r="U152" s="58">
        <v>0</v>
      </c>
      <c r="V152" s="65">
        <v>0</v>
      </c>
      <c r="W152" s="59">
        <v>1</v>
      </c>
      <c r="X152" s="58">
        <v>0</v>
      </c>
      <c r="Y152" s="59">
        <v>0</v>
      </c>
      <c r="Z152" s="58">
        <v>0</v>
      </c>
      <c r="AA152" s="58">
        <v>0</v>
      </c>
      <c r="AB152" s="58">
        <v>0</v>
      </c>
      <c r="AC152" s="58">
        <v>0</v>
      </c>
      <c r="AD152" s="58">
        <v>1</v>
      </c>
      <c r="AE152" s="58">
        <v>0</v>
      </c>
      <c r="AF152" s="58">
        <v>0</v>
      </c>
      <c r="AG152" s="60"/>
    </row>
    <row r="153" spans="1:33" x14ac:dyDescent="0.25">
      <c r="A153" s="47" t="s">
        <v>202</v>
      </c>
      <c r="B153" s="48" t="s">
        <v>203</v>
      </c>
      <c r="C153" s="38" t="s">
        <v>571</v>
      </c>
      <c r="D153" s="50" t="s">
        <v>572</v>
      </c>
      <c r="E153" s="62">
        <v>182</v>
      </c>
      <c r="F153" s="59">
        <v>7</v>
      </c>
      <c r="G153" s="48" t="s">
        <v>446</v>
      </c>
      <c r="H153" s="59" t="s">
        <v>158</v>
      </c>
      <c r="I153" s="58" t="s">
        <v>237</v>
      </c>
      <c r="J153" s="63">
        <v>732</v>
      </c>
      <c r="K153" s="55">
        <v>1400631</v>
      </c>
      <c r="L153" s="59" t="s">
        <v>160</v>
      </c>
      <c r="M153" s="58" t="s">
        <v>287</v>
      </c>
      <c r="N153" s="58" t="s">
        <v>421</v>
      </c>
      <c r="O153" s="65"/>
      <c r="P153" s="59"/>
      <c r="Q153" s="57" t="s">
        <v>358</v>
      </c>
      <c r="R153" s="63">
        <v>1</v>
      </c>
      <c r="S153" s="58">
        <v>0</v>
      </c>
      <c r="T153" s="59">
        <v>0</v>
      </c>
      <c r="U153" s="58">
        <v>0</v>
      </c>
      <c r="V153" s="65">
        <v>0</v>
      </c>
      <c r="W153" s="59">
        <v>2</v>
      </c>
      <c r="X153" s="58">
        <v>0</v>
      </c>
      <c r="Y153" s="59">
        <v>0</v>
      </c>
      <c r="Z153" s="58">
        <v>0</v>
      </c>
      <c r="AA153" s="58">
        <v>0</v>
      </c>
      <c r="AB153" s="58">
        <v>0</v>
      </c>
      <c r="AC153" s="58">
        <v>0</v>
      </c>
      <c r="AD153" s="58">
        <v>1</v>
      </c>
      <c r="AE153" s="58">
        <v>0</v>
      </c>
      <c r="AF153" s="58">
        <v>0</v>
      </c>
      <c r="AG153" s="60"/>
    </row>
    <row r="154" spans="1:33" x14ac:dyDescent="0.25">
      <c r="A154" s="47" t="s">
        <v>202</v>
      </c>
      <c r="B154" s="48" t="s">
        <v>203</v>
      </c>
      <c r="C154" s="38" t="s">
        <v>573</v>
      </c>
      <c r="D154" s="50" t="s">
        <v>574</v>
      </c>
      <c r="E154" s="62">
        <v>504</v>
      </c>
      <c r="F154" s="59">
        <v>6</v>
      </c>
      <c r="G154" s="48" t="s">
        <v>389</v>
      </c>
      <c r="H154" s="59" t="s">
        <v>171</v>
      </c>
      <c r="I154" s="58" t="s">
        <v>237</v>
      </c>
      <c r="J154" s="63">
        <v>732</v>
      </c>
      <c r="K154" s="74">
        <v>54172</v>
      </c>
      <c r="L154" s="59" t="s">
        <v>160</v>
      </c>
      <c r="M154" s="58" t="s">
        <v>206</v>
      </c>
      <c r="N154" s="58" t="s">
        <v>238</v>
      </c>
      <c r="O154" s="65"/>
      <c r="P154" s="59"/>
      <c r="Q154" s="57" t="s">
        <v>208</v>
      </c>
      <c r="R154" s="63">
        <v>0</v>
      </c>
      <c r="S154" s="58">
        <v>0</v>
      </c>
      <c r="T154" s="59">
        <v>0</v>
      </c>
      <c r="U154" s="58">
        <v>1</v>
      </c>
      <c r="V154" s="65">
        <v>0</v>
      </c>
      <c r="W154" s="59">
        <v>1</v>
      </c>
      <c r="X154" s="58">
        <v>0</v>
      </c>
      <c r="Y154" s="59">
        <v>0</v>
      </c>
      <c r="Z154" s="58">
        <v>0</v>
      </c>
      <c r="AA154" s="58">
        <v>0</v>
      </c>
      <c r="AB154" s="58">
        <v>0</v>
      </c>
      <c r="AC154" s="58">
        <v>0</v>
      </c>
      <c r="AD154" s="58">
        <v>1</v>
      </c>
      <c r="AE154" s="58">
        <v>0</v>
      </c>
      <c r="AF154" s="58">
        <v>0</v>
      </c>
      <c r="AG154" s="60"/>
    </row>
    <row r="155" spans="1:33" x14ac:dyDescent="0.25">
      <c r="A155" s="47" t="s">
        <v>153</v>
      </c>
      <c r="B155" s="48" t="s">
        <v>154</v>
      </c>
      <c r="C155" s="71" t="s">
        <v>575</v>
      </c>
      <c r="D155" s="50" t="s">
        <v>576</v>
      </c>
      <c r="E155" s="51">
        <v>703</v>
      </c>
      <c r="F155" s="52">
        <v>7</v>
      </c>
      <c r="G155" s="53" t="s">
        <v>308</v>
      </c>
      <c r="H155" s="52" t="s">
        <v>171</v>
      </c>
      <c r="I155" s="50" t="s">
        <v>237</v>
      </c>
      <c r="J155" s="54">
        <v>733</v>
      </c>
      <c r="K155" s="55">
        <v>46919</v>
      </c>
      <c r="L155" s="52" t="s">
        <v>160</v>
      </c>
      <c r="M155" s="50" t="s">
        <v>206</v>
      </c>
      <c r="N155" s="50" t="s">
        <v>13</v>
      </c>
      <c r="O155" s="56"/>
      <c r="P155" s="52"/>
      <c r="Q155" s="57" t="s">
        <v>208</v>
      </c>
      <c r="R155" s="54">
        <v>1</v>
      </c>
      <c r="S155" s="58">
        <v>1</v>
      </c>
      <c r="T155" s="59">
        <v>0</v>
      </c>
      <c r="U155" s="58">
        <v>0</v>
      </c>
      <c r="V155" s="56">
        <v>0</v>
      </c>
      <c r="W155" s="59">
        <v>1</v>
      </c>
      <c r="X155" s="58">
        <v>2</v>
      </c>
      <c r="Y155" s="59">
        <v>1</v>
      </c>
      <c r="Z155" s="58">
        <v>0</v>
      </c>
      <c r="AA155" s="50">
        <v>0</v>
      </c>
      <c r="AB155" s="58">
        <v>0</v>
      </c>
      <c r="AC155" s="58">
        <v>0</v>
      </c>
      <c r="AD155" s="58">
        <v>1</v>
      </c>
      <c r="AE155" s="58">
        <v>0</v>
      </c>
      <c r="AF155" s="50">
        <v>0</v>
      </c>
      <c r="AG155" s="60"/>
    </row>
    <row r="156" spans="1:33" x14ac:dyDescent="0.25">
      <c r="A156" s="47" t="s">
        <v>153</v>
      </c>
      <c r="B156" s="48" t="s">
        <v>154</v>
      </c>
      <c r="C156" s="71" t="s">
        <v>577</v>
      </c>
      <c r="D156" s="50" t="s">
        <v>578</v>
      </c>
      <c r="E156" s="51">
        <v>714</v>
      </c>
      <c r="F156" s="52">
        <v>7</v>
      </c>
      <c r="G156" s="53" t="s">
        <v>308</v>
      </c>
      <c r="H156" s="52" t="s">
        <v>171</v>
      </c>
      <c r="I156" s="50" t="s">
        <v>237</v>
      </c>
      <c r="J156" s="54">
        <v>733</v>
      </c>
      <c r="K156" s="55">
        <v>46930</v>
      </c>
      <c r="L156" s="52" t="s">
        <v>160</v>
      </c>
      <c r="M156" s="50" t="s">
        <v>206</v>
      </c>
      <c r="N156" s="50" t="s">
        <v>13</v>
      </c>
      <c r="O156" s="56"/>
      <c r="P156" s="52"/>
      <c r="Q156" s="57" t="s">
        <v>208</v>
      </c>
      <c r="R156" s="54">
        <v>1</v>
      </c>
      <c r="S156" s="58">
        <v>0</v>
      </c>
      <c r="T156" s="59">
        <v>0</v>
      </c>
      <c r="U156" s="58">
        <v>0</v>
      </c>
      <c r="V156" s="56">
        <v>0</v>
      </c>
      <c r="W156" s="59">
        <v>1</v>
      </c>
      <c r="X156" s="58">
        <v>2</v>
      </c>
      <c r="Y156" s="59">
        <v>0</v>
      </c>
      <c r="Z156" s="58">
        <v>0</v>
      </c>
      <c r="AA156" s="50">
        <v>0</v>
      </c>
      <c r="AB156" s="58">
        <v>0</v>
      </c>
      <c r="AC156" s="58">
        <v>0</v>
      </c>
      <c r="AD156" s="58">
        <v>1</v>
      </c>
      <c r="AE156" s="58">
        <v>0</v>
      </c>
      <c r="AF156" s="50">
        <v>0</v>
      </c>
      <c r="AG156" s="60"/>
    </row>
    <row r="157" spans="1:33" x14ac:dyDescent="0.25">
      <c r="A157" s="47" t="s">
        <v>153</v>
      </c>
      <c r="B157" s="48" t="s">
        <v>154</v>
      </c>
      <c r="C157" s="71" t="s">
        <v>579</v>
      </c>
      <c r="D157" s="50" t="s">
        <v>580</v>
      </c>
      <c r="E157" s="62">
        <v>622</v>
      </c>
      <c r="F157" s="59">
        <v>7</v>
      </c>
      <c r="G157" s="48" t="s">
        <v>581</v>
      </c>
      <c r="H157" s="59" t="s">
        <v>158</v>
      </c>
      <c r="I157" s="58" t="s">
        <v>237</v>
      </c>
      <c r="J157" s="63">
        <v>733</v>
      </c>
      <c r="K157" s="57">
        <v>36670</v>
      </c>
      <c r="L157" s="59" t="s">
        <v>160</v>
      </c>
      <c r="M157" s="58" t="s">
        <v>248</v>
      </c>
      <c r="N157" s="58" t="s">
        <v>582</v>
      </c>
      <c r="O157" s="65"/>
      <c r="P157" s="59"/>
      <c r="Q157" s="55" t="s">
        <v>208</v>
      </c>
      <c r="R157" s="54">
        <v>1</v>
      </c>
      <c r="S157" s="50">
        <v>0</v>
      </c>
      <c r="T157" s="52">
        <v>0</v>
      </c>
      <c r="U157" s="50">
        <v>0</v>
      </c>
      <c r="V157" s="56">
        <v>0</v>
      </c>
      <c r="W157" s="52">
        <v>0</v>
      </c>
      <c r="X157" s="50">
        <v>0</v>
      </c>
      <c r="Y157" s="52">
        <v>1</v>
      </c>
      <c r="Z157" s="50">
        <v>1</v>
      </c>
      <c r="AA157" s="50">
        <v>0</v>
      </c>
      <c r="AB157" s="50">
        <v>0</v>
      </c>
      <c r="AC157" s="50">
        <v>0</v>
      </c>
      <c r="AD157" s="50">
        <v>1</v>
      </c>
      <c r="AE157" s="50">
        <v>0</v>
      </c>
      <c r="AF157" s="50">
        <v>0</v>
      </c>
      <c r="AG157" s="60"/>
    </row>
    <row r="158" spans="1:33" x14ac:dyDescent="0.25">
      <c r="A158" s="47" t="s">
        <v>153</v>
      </c>
      <c r="B158" s="48" t="s">
        <v>191</v>
      </c>
      <c r="C158" s="71" t="s">
        <v>583</v>
      </c>
      <c r="D158" s="50" t="s">
        <v>584</v>
      </c>
      <c r="E158" s="62">
        <v>630</v>
      </c>
      <c r="F158" s="59">
        <v>7</v>
      </c>
      <c r="G158" s="48" t="s">
        <v>581</v>
      </c>
      <c r="H158" s="59" t="s">
        <v>158</v>
      </c>
      <c r="I158" s="58" t="s">
        <v>237</v>
      </c>
      <c r="J158" s="63">
        <v>733</v>
      </c>
      <c r="K158" s="57">
        <v>36678</v>
      </c>
      <c r="L158" s="59" t="s">
        <v>160</v>
      </c>
      <c r="M158" s="58" t="s">
        <v>248</v>
      </c>
      <c r="N158" s="58" t="s">
        <v>582</v>
      </c>
      <c r="O158" s="65"/>
      <c r="P158" s="59"/>
      <c r="Q158" s="57" t="s">
        <v>208</v>
      </c>
      <c r="R158" s="54">
        <v>0</v>
      </c>
      <c r="S158" s="50">
        <v>1</v>
      </c>
      <c r="T158" s="52">
        <v>0</v>
      </c>
      <c r="U158" s="50">
        <v>0</v>
      </c>
      <c r="V158" s="56">
        <v>0</v>
      </c>
      <c r="W158" s="52">
        <v>0</v>
      </c>
      <c r="X158" s="50">
        <v>0</v>
      </c>
      <c r="Y158" s="52">
        <v>0</v>
      </c>
      <c r="Z158" s="50">
        <v>1</v>
      </c>
      <c r="AA158" s="50">
        <v>0</v>
      </c>
      <c r="AB158" s="50">
        <v>0</v>
      </c>
      <c r="AC158" s="50">
        <v>0</v>
      </c>
      <c r="AD158" s="50">
        <v>1</v>
      </c>
      <c r="AE158" s="50">
        <v>0</v>
      </c>
      <c r="AF158" s="50">
        <v>0</v>
      </c>
      <c r="AG158" s="60"/>
    </row>
    <row r="159" spans="1:33" x14ac:dyDescent="0.25">
      <c r="A159" s="47" t="s">
        <v>153</v>
      </c>
      <c r="B159" s="48" t="s">
        <v>191</v>
      </c>
      <c r="C159" s="71" t="s">
        <v>585</v>
      </c>
      <c r="D159" s="50" t="s">
        <v>586</v>
      </c>
      <c r="E159" s="62">
        <v>645</v>
      </c>
      <c r="F159" s="59">
        <v>7</v>
      </c>
      <c r="G159" s="48" t="s">
        <v>581</v>
      </c>
      <c r="H159" s="59" t="s">
        <v>158</v>
      </c>
      <c r="I159" s="58" t="s">
        <v>237</v>
      </c>
      <c r="J159" s="63">
        <v>733</v>
      </c>
      <c r="K159" s="57">
        <v>36693</v>
      </c>
      <c r="L159" s="59" t="s">
        <v>160</v>
      </c>
      <c r="M159" s="58" t="s">
        <v>248</v>
      </c>
      <c r="N159" s="58" t="s">
        <v>582</v>
      </c>
      <c r="O159" s="65"/>
      <c r="P159" s="59"/>
      <c r="Q159" s="57" t="s">
        <v>208</v>
      </c>
      <c r="R159" s="54">
        <v>0</v>
      </c>
      <c r="S159" s="50">
        <v>1</v>
      </c>
      <c r="T159" s="52">
        <v>0</v>
      </c>
      <c r="U159" s="50">
        <v>0</v>
      </c>
      <c r="V159" s="56">
        <v>0</v>
      </c>
      <c r="W159" s="52">
        <v>0</v>
      </c>
      <c r="X159" s="50">
        <v>1</v>
      </c>
      <c r="Y159" s="52">
        <v>0</v>
      </c>
      <c r="Z159" s="50">
        <v>1</v>
      </c>
      <c r="AA159" s="50">
        <v>0</v>
      </c>
      <c r="AB159" s="50">
        <v>0</v>
      </c>
      <c r="AC159" s="50">
        <v>0</v>
      </c>
      <c r="AD159" s="50">
        <v>1</v>
      </c>
      <c r="AE159" s="50">
        <v>0</v>
      </c>
      <c r="AF159" s="50">
        <v>0</v>
      </c>
      <c r="AG159" s="60"/>
    </row>
    <row r="160" spans="1:33" x14ac:dyDescent="0.25">
      <c r="A160" s="47" t="s">
        <v>153</v>
      </c>
      <c r="B160" s="48" t="s">
        <v>191</v>
      </c>
      <c r="C160" s="71" t="s">
        <v>587</v>
      </c>
      <c r="D160" s="50" t="s">
        <v>588</v>
      </c>
      <c r="E160" s="62">
        <v>609</v>
      </c>
      <c r="F160" s="59">
        <v>7</v>
      </c>
      <c r="G160" s="48" t="s">
        <v>581</v>
      </c>
      <c r="H160" s="59" t="s">
        <v>158</v>
      </c>
      <c r="I160" s="58" t="s">
        <v>237</v>
      </c>
      <c r="J160" s="63">
        <v>733</v>
      </c>
      <c r="K160" s="57">
        <v>36657</v>
      </c>
      <c r="L160" s="59" t="s">
        <v>160</v>
      </c>
      <c r="M160" s="58" t="s">
        <v>248</v>
      </c>
      <c r="N160" s="58" t="s">
        <v>582</v>
      </c>
      <c r="O160" s="65"/>
      <c r="P160" s="59"/>
      <c r="Q160" s="55" t="s">
        <v>208</v>
      </c>
      <c r="R160" s="54">
        <v>0</v>
      </c>
      <c r="S160" s="50">
        <v>2</v>
      </c>
      <c r="T160" s="52">
        <v>0</v>
      </c>
      <c r="U160" s="50">
        <v>0</v>
      </c>
      <c r="V160" s="56">
        <v>0</v>
      </c>
      <c r="W160" s="52">
        <v>0</v>
      </c>
      <c r="X160" s="50">
        <v>1</v>
      </c>
      <c r="Y160" s="52">
        <v>0</v>
      </c>
      <c r="Z160" s="50">
        <v>1</v>
      </c>
      <c r="AA160" s="50">
        <v>0</v>
      </c>
      <c r="AB160" s="50">
        <v>0</v>
      </c>
      <c r="AC160" s="50">
        <v>0</v>
      </c>
      <c r="AD160" s="50">
        <v>1</v>
      </c>
      <c r="AE160" s="50">
        <v>0</v>
      </c>
      <c r="AF160" s="50">
        <v>0</v>
      </c>
      <c r="AG160" s="60"/>
    </row>
    <row r="161" spans="1:33" x14ac:dyDescent="0.25">
      <c r="A161" s="47" t="s">
        <v>202</v>
      </c>
      <c r="B161" s="48" t="s">
        <v>203</v>
      </c>
      <c r="C161" s="38" t="s">
        <v>589</v>
      </c>
      <c r="D161" s="50" t="s">
        <v>590</v>
      </c>
      <c r="E161" s="62">
        <v>734</v>
      </c>
      <c r="F161" s="59">
        <v>8</v>
      </c>
      <c r="G161" s="48" t="s">
        <v>236</v>
      </c>
      <c r="H161" s="59" t="s">
        <v>171</v>
      </c>
      <c r="I161" s="58" t="s">
        <v>237</v>
      </c>
      <c r="J161" s="63">
        <v>733</v>
      </c>
      <c r="K161" s="55">
        <v>54102</v>
      </c>
      <c r="L161" s="59" t="s">
        <v>160</v>
      </c>
      <c r="M161" s="58" t="s">
        <v>206</v>
      </c>
      <c r="N161" s="58" t="s">
        <v>238</v>
      </c>
      <c r="O161" s="65"/>
      <c r="P161" s="59"/>
      <c r="Q161" s="57" t="s">
        <v>208</v>
      </c>
      <c r="R161" s="63" t="s">
        <v>591</v>
      </c>
      <c r="S161" s="58" t="s">
        <v>591</v>
      </c>
      <c r="T161" s="59" t="s">
        <v>591</v>
      </c>
      <c r="U161" s="58" t="s">
        <v>591</v>
      </c>
      <c r="V161" s="65" t="s">
        <v>591</v>
      </c>
      <c r="W161" s="59" t="s">
        <v>591</v>
      </c>
      <c r="X161" s="58" t="s">
        <v>591</v>
      </c>
      <c r="Y161" s="59" t="s">
        <v>591</v>
      </c>
      <c r="Z161" s="58" t="s">
        <v>591</v>
      </c>
      <c r="AA161" s="58" t="s">
        <v>591</v>
      </c>
      <c r="AB161" s="58" t="s">
        <v>591</v>
      </c>
      <c r="AC161" s="58" t="s">
        <v>591</v>
      </c>
      <c r="AD161" s="58" t="s">
        <v>591</v>
      </c>
      <c r="AE161" s="58" t="s">
        <v>591</v>
      </c>
      <c r="AF161" s="58" t="s">
        <v>591</v>
      </c>
      <c r="AG161" s="60"/>
    </row>
    <row r="162" spans="1:33" x14ac:dyDescent="0.25">
      <c r="A162" s="47" t="s">
        <v>202</v>
      </c>
      <c r="B162" s="48" t="s">
        <v>203</v>
      </c>
      <c r="C162" s="38" t="s">
        <v>592</v>
      </c>
      <c r="D162" s="50" t="s">
        <v>593</v>
      </c>
      <c r="E162" s="62">
        <v>511</v>
      </c>
      <c r="F162" s="59">
        <v>6</v>
      </c>
      <c r="G162" s="48" t="s">
        <v>389</v>
      </c>
      <c r="H162" s="59" t="s">
        <v>171</v>
      </c>
      <c r="I162" s="58" t="s">
        <v>237</v>
      </c>
      <c r="J162" s="63">
        <v>733</v>
      </c>
      <c r="K162" s="55">
        <v>54179</v>
      </c>
      <c r="L162" s="59" t="s">
        <v>160</v>
      </c>
      <c r="M162" s="58" t="s">
        <v>206</v>
      </c>
      <c r="N162" s="58" t="s">
        <v>238</v>
      </c>
      <c r="O162" s="65"/>
      <c r="P162" s="59"/>
      <c r="Q162" s="57" t="s">
        <v>208</v>
      </c>
      <c r="R162" s="63">
        <v>1</v>
      </c>
      <c r="S162" s="58">
        <v>2</v>
      </c>
      <c r="T162" s="59">
        <v>0</v>
      </c>
      <c r="U162" s="58">
        <v>0</v>
      </c>
      <c r="V162" s="65">
        <v>0</v>
      </c>
      <c r="W162" s="59">
        <v>2</v>
      </c>
      <c r="X162" s="58">
        <v>0</v>
      </c>
      <c r="Y162" s="59">
        <v>0</v>
      </c>
      <c r="Z162" s="58">
        <v>0</v>
      </c>
      <c r="AA162" s="58">
        <v>0</v>
      </c>
      <c r="AB162" s="58">
        <v>0</v>
      </c>
      <c r="AC162" s="58">
        <v>0</v>
      </c>
      <c r="AD162" s="58">
        <v>1</v>
      </c>
      <c r="AE162" s="58">
        <v>0</v>
      </c>
      <c r="AF162" s="58">
        <v>0</v>
      </c>
      <c r="AG162" s="60"/>
    </row>
    <row r="163" spans="1:33" x14ac:dyDescent="0.25">
      <c r="A163" s="47" t="s">
        <v>153</v>
      </c>
      <c r="B163" s="48" t="s">
        <v>154</v>
      </c>
      <c r="C163" s="71" t="s">
        <v>594</v>
      </c>
      <c r="D163" s="50" t="s">
        <v>595</v>
      </c>
      <c r="E163" s="62">
        <v>626</v>
      </c>
      <c r="F163" s="59">
        <v>7</v>
      </c>
      <c r="G163" s="48" t="s">
        <v>581</v>
      </c>
      <c r="H163" s="59" t="s">
        <v>158</v>
      </c>
      <c r="I163" s="58" t="s">
        <v>237</v>
      </c>
      <c r="J163" s="63">
        <v>734</v>
      </c>
      <c r="K163" s="57">
        <v>36674</v>
      </c>
      <c r="L163" s="59" t="s">
        <v>160</v>
      </c>
      <c r="M163" s="58" t="s">
        <v>248</v>
      </c>
      <c r="N163" s="58" t="s">
        <v>582</v>
      </c>
      <c r="O163" s="65"/>
      <c r="P163" s="59"/>
      <c r="Q163" s="57" t="s">
        <v>208</v>
      </c>
      <c r="R163" s="54">
        <v>1</v>
      </c>
      <c r="S163" s="50">
        <v>2</v>
      </c>
      <c r="T163" s="52">
        <v>0</v>
      </c>
      <c r="U163" s="50">
        <v>0</v>
      </c>
      <c r="V163" s="56">
        <v>0</v>
      </c>
      <c r="W163" s="52">
        <v>1</v>
      </c>
      <c r="X163" s="50">
        <v>1</v>
      </c>
      <c r="Y163" s="52">
        <v>0</v>
      </c>
      <c r="Z163" s="50">
        <v>1</v>
      </c>
      <c r="AA163" s="50">
        <v>0</v>
      </c>
      <c r="AB163" s="50">
        <v>0</v>
      </c>
      <c r="AC163" s="50">
        <v>0</v>
      </c>
      <c r="AD163" s="50">
        <v>1</v>
      </c>
      <c r="AE163" s="50">
        <v>0</v>
      </c>
      <c r="AF163" s="50">
        <v>0</v>
      </c>
      <c r="AG163" s="60"/>
    </row>
    <row r="164" spans="1:33" x14ac:dyDescent="0.25">
      <c r="A164" s="47" t="s">
        <v>153</v>
      </c>
      <c r="B164" s="48" t="s">
        <v>191</v>
      </c>
      <c r="C164" s="61" t="s">
        <v>596</v>
      </c>
      <c r="D164" s="50" t="s">
        <v>597</v>
      </c>
      <c r="E164" s="62">
        <v>476</v>
      </c>
      <c r="F164" s="59">
        <v>8</v>
      </c>
      <c r="G164" s="48" t="s">
        <v>420</v>
      </c>
      <c r="H164" s="59" t="s">
        <v>171</v>
      </c>
      <c r="I164" s="58" t="s">
        <v>237</v>
      </c>
      <c r="J164" s="63">
        <v>735</v>
      </c>
      <c r="K164" s="57">
        <v>96972</v>
      </c>
      <c r="L164" s="59" t="s">
        <v>160</v>
      </c>
      <c r="M164" s="58" t="s">
        <v>504</v>
      </c>
      <c r="N164" s="58" t="s">
        <v>471</v>
      </c>
      <c r="O164" s="65"/>
      <c r="P164" s="59"/>
      <c r="Q164" s="57" t="s">
        <v>182</v>
      </c>
      <c r="R164" s="63">
        <v>1</v>
      </c>
      <c r="S164" s="58">
        <v>2</v>
      </c>
      <c r="T164" s="59">
        <v>0</v>
      </c>
      <c r="U164" s="58">
        <v>0</v>
      </c>
      <c r="V164" s="65">
        <v>0</v>
      </c>
      <c r="W164" s="59">
        <v>0</v>
      </c>
      <c r="X164" s="58">
        <v>0</v>
      </c>
      <c r="Y164" s="59">
        <v>0</v>
      </c>
      <c r="Z164" s="58">
        <v>1</v>
      </c>
      <c r="AA164" s="58">
        <v>0</v>
      </c>
      <c r="AB164" s="58">
        <v>0</v>
      </c>
      <c r="AC164" s="58">
        <v>0</v>
      </c>
      <c r="AD164" s="58">
        <v>1</v>
      </c>
      <c r="AE164" s="58">
        <v>0</v>
      </c>
      <c r="AF164" s="58">
        <v>0</v>
      </c>
      <c r="AG164" s="60"/>
    </row>
    <row r="165" spans="1:33" x14ac:dyDescent="0.25">
      <c r="A165" s="47" t="s">
        <v>153</v>
      </c>
      <c r="B165" s="48" t="s">
        <v>191</v>
      </c>
      <c r="C165" s="61" t="s">
        <v>598</v>
      </c>
      <c r="D165" s="50" t="s">
        <v>599</v>
      </c>
      <c r="E165" s="62">
        <v>493</v>
      </c>
      <c r="F165" s="59">
        <v>8</v>
      </c>
      <c r="G165" s="48" t="s">
        <v>420</v>
      </c>
      <c r="H165" s="59" t="s">
        <v>171</v>
      </c>
      <c r="I165" s="58" t="s">
        <v>237</v>
      </c>
      <c r="J165" s="63">
        <v>735</v>
      </c>
      <c r="K165" s="57">
        <v>96989</v>
      </c>
      <c r="L165" s="59" t="s">
        <v>160</v>
      </c>
      <c r="M165" s="58" t="s">
        <v>504</v>
      </c>
      <c r="N165" s="58" t="s">
        <v>471</v>
      </c>
      <c r="O165" s="65"/>
      <c r="P165" s="59"/>
      <c r="Q165" s="57" t="s">
        <v>182</v>
      </c>
      <c r="R165" s="63">
        <v>1</v>
      </c>
      <c r="S165" s="58">
        <v>2</v>
      </c>
      <c r="T165" s="59">
        <v>0</v>
      </c>
      <c r="U165" s="58">
        <v>0</v>
      </c>
      <c r="V165" s="65">
        <v>0</v>
      </c>
      <c r="W165" s="59">
        <v>0</v>
      </c>
      <c r="X165" s="58">
        <v>0</v>
      </c>
      <c r="Y165" s="59">
        <v>0</v>
      </c>
      <c r="Z165" s="58">
        <v>0</v>
      </c>
      <c r="AA165" s="58">
        <v>1</v>
      </c>
      <c r="AB165" s="58">
        <v>0</v>
      </c>
      <c r="AC165" s="58">
        <v>0</v>
      </c>
      <c r="AD165" s="58">
        <v>0</v>
      </c>
      <c r="AE165" s="58">
        <v>0</v>
      </c>
      <c r="AF165" s="58">
        <v>1</v>
      </c>
      <c r="AG165" s="60"/>
    </row>
    <row r="166" spans="1:33" x14ac:dyDescent="0.25">
      <c r="A166" s="68" t="s">
        <v>202</v>
      </c>
      <c r="B166" s="48" t="s">
        <v>600</v>
      </c>
      <c r="C166" s="38" t="s">
        <v>601</v>
      </c>
      <c r="D166" s="50" t="s">
        <v>602</v>
      </c>
      <c r="E166" s="62">
        <v>448</v>
      </c>
      <c r="F166" s="59">
        <v>10</v>
      </c>
      <c r="G166" s="48" t="s">
        <v>603</v>
      </c>
      <c r="H166" s="59" t="s">
        <v>171</v>
      </c>
      <c r="I166" s="58" t="s">
        <v>237</v>
      </c>
      <c r="J166" s="63">
        <v>735</v>
      </c>
      <c r="K166" s="57" t="s">
        <v>604</v>
      </c>
      <c r="L166" s="59" t="s">
        <v>160</v>
      </c>
      <c r="M166" s="58" t="s">
        <v>248</v>
      </c>
      <c r="N166" s="58" t="s">
        <v>605</v>
      </c>
      <c r="O166" s="65"/>
      <c r="P166" s="59"/>
      <c r="Q166" s="57" t="s">
        <v>415</v>
      </c>
      <c r="R166" s="63">
        <v>0</v>
      </c>
      <c r="S166" s="58">
        <v>0</v>
      </c>
      <c r="T166" s="59">
        <v>0</v>
      </c>
      <c r="U166" s="58">
        <v>0</v>
      </c>
      <c r="V166" s="65">
        <v>1</v>
      </c>
      <c r="W166" s="59">
        <v>1</v>
      </c>
      <c r="X166" s="58">
        <v>0</v>
      </c>
      <c r="Y166" s="59">
        <v>0</v>
      </c>
      <c r="Z166" s="58">
        <v>0</v>
      </c>
      <c r="AA166" s="58">
        <v>0</v>
      </c>
      <c r="AB166" s="58">
        <v>0</v>
      </c>
      <c r="AC166" s="58">
        <v>0</v>
      </c>
      <c r="AD166" s="58">
        <v>0</v>
      </c>
      <c r="AE166" s="58">
        <v>0</v>
      </c>
      <c r="AF166" s="58">
        <v>1</v>
      </c>
      <c r="AG166" s="60"/>
    </row>
    <row r="167" spans="1:33" x14ac:dyDescent="0.25">
      <c r="A167" s="68" t="s">
        <v>202</v>
      </c>
      <c r="B167" s="48" t="s">
        <v>600</v>
      </c>
      <c r="C167" s="38" t="s">
        <v>606</v>
      </c>
      <c r="D167" s="50" t="s">
        <v>607</v>
      </c>
      <c r="E167" s="62">
        <v>442</v>
      </c>
      <c r="F167" s="59">
        <v>10</v>
      </c>
      <c r="G167" s="48" t="s">
        <v>603</v>
      </c>
      <c r="H167" s="59" t="s">
        <v>171</v>
      </c>
      <c r="I167" s="58" t="s">
        <v>237</v>
      </c>
      <c r="J167" s="63">
        <v>735</v>
      </c>
      <c r="K167" s="57" t="s">
        <v>608</v>
      </c>
      <c r="L167" s="59" t="s">
        <v>160</v>
      </c>
      <c r="M167" s="58" t="s">
        <v>248</v>
      </c>
      <c r="N167" s="58" t="s">
        <v>605</v>
      </c>
      <c r="O167" s="65"/>
      <c r="P167" s="59"/>
      <c r="Q167" s="57" t="s">
        <v>415</v>
      </c>
      <c r="R167" s="63">
        <v>0</v>
      </c>
      <c r="S167" s="58">
        <v>0</v>
      </c>
      <c r="T167" s="59">
        <v>0</v>
      </c>
      <c r="U167" s="58">
        <v>1</v>
      </c>
      <c r="V167" s="65">
        <v>0</v>
      </c>
      <c r="W167" s="65">
        <v>1</v>
      </c>
      <c r="X167" s="58">
        <v>0</v>
      </c>
      <c r="Y167" s="58">
        <v>0</v>
      </c>
      <c r="Z167" s="58">
        <v>0</v>
      </c>
      <c r="AA167" s="58">
        <v>0</v>
      </c>
      <c r="AB167" s="58">
        <v>0</v>
      </c>
      <c r="AC167" s="58">
        <v>0</v>
      </c>
      <c r="AD167" s="58">
        <v>0</v>
      </c>
      <c r="AE167" s="58">
        <v>0</v>
      </c>
      <c r="AF167" s="58">
        <v>1</v>
      </c>
      <c r="AG167" s="60"/>
    </row>
    <row r="168" spans="1:33" x14ac:dyDescent="0.25">
      <c r="A168" s="47" t="s">
        <v>153</v>
      </c>
      <c r="B168" s="48" t="s">
        <v>191</v>
      </c>
      <c r="C168" s="61" t="s">
        <v>609</v>
      </c>
      <c r="D168" s="50" t="s">
        <v>610</v>
      </c>
      <c r="E168" s="62">
        <v>513</v>
      </c>
      <c r="F168" s="59">
        <v>8</v>
      </c>
      <c r="G168" s="48" t="s">
        <v>420</v>
      </c>
      <c r="H168" s="59" t="s">
        <v>171</v>
      </c>
      <c r="I168" s="58" t="s">
        <v>237</v>
      </c>
      <c r="J168" s="63">
        <v>736</v>
      </c>
      <c r="K168" s="57">
        <v>97009</v>
      </c>
      <c r="L168" s="59" t="s">
        <v>160</v>
      </c>
      <c r="M168" s="58" t="s">
        <v>504</v>
      </c>
      <c r="N168" s="58" t="s">
        <v>471</v>
      </c>
      <c r="O168" s="65"/>
      <c r="P168" s="59"/>
      <c r="Q168" s="57" t="s">
        <v>182</v>
      </c>
      <c r="R168" s="63">
        <v>1</v>
      </c>
      <c r="S168" s="58">
        <v>2</v>
      </c>
      <c r="T168" s="59">
        <v>0</v>
      </c>
      <c r="U168" s="58">
        <v>0</v>
      </c>
      <c r="V168" s="65">
        <v>0</v>
      </c>
      <c r="W168" s="65">
        <v>0</v>
      </c>
      <c r="X168" s="58">
        <v>1</v>
      </c>
      <c r="Y168" s="58">
        <v>0</v>
      </c>
      <c r="Z168" s="58">
        <v>0</v>
      </c>
      <c r="AA168" s="58">
        <v>0</v>
      </c>
      <c r="AB168" s="58">
        <v>0</v>
      </c>
      <c r="AC168" s="58">
        <v>0</v>
      </c>
      <c r="AD168" s="58">
        <v>0</v>
      </c>
      <c r="AE168" s="58">
        <v>0</v>
      </c>
      <c r="AF168" s="58">
        <v>1</v>
      </c>
      <c r="AG168" s="60"/>
    </row>
    <row r="169" spans="1:33" x14ac:dyDescent="0.25">
      <c r="A169" s="68" t="s">
        <v>153</v>
      </c>
      <c r="B169" s="48" t="s">
        <v>154</v>
      </c>
      <c r="C169" s="38" t="s">
        <v>611</v>
      </c>
      <c r="D169" s="58" t="s">
        <v>612</v>
      </c>
      <c r="E169" s="62">
        <v>56</v>
      </c>
      <c r="F169" s="59">
        <v>3</v>
      </c>
      <c r="G169" s="48" t="s">
        <v>613</v>
      </c>
      <c r="H169" s="59" t="s">
        <v>158</v>
      </c>
      <c r="I169" s="58" t="s">
        <v>237</v>
      </c>
      <c r="J169" s="63">
        <v>736</v>
      </c>
      <c r="K169" s="57" t="s">
        <v>614</v>
      </c>
      <c r="L169" s="59" t="s">
        <v>160</v>
      </c>
      <c r="M169" s="58" t="s">
        <v>178</v>
      </c>
      <c r="N169" s="58" t="s">
        <v>615</v>
      </c>
      <c r="O169" s="65"/>
      <c r="P169" s="59"/>
      <c r="Q169" s="57" t="s">
        <v>182</v>
      </c>
      <c r="R169" s="63">
        <v>1</v>
      </c>
      <c r="S169" s="58">
        <v>2</v>
      </c>
      <c r="T169" s="59">
        <v>0</v>
      </c>
      <c r="U169" s="58">
        <v>1</v>
      </c>
      <c r="V169" s="65">
        <v>0</v>
      </c>
      <c r="W169" s="65">
        <v>0</v>
      </c>
      <c r="X169" s="58">
        <v>0</v>
      </c>
      <c r="Y169" s="58">
        <v>0</v>
      </c>
      <c r="Z169" s="58">
        <v>1</v>
      </c>
      <c r="AA169" s="58">
        <v>0</v>
      </c>
      <c r="AB169" s="58">
        <v>0</v>
      </c>
      <c r="AC169" s="58">
        <v>0</v>
      </c>
      <c r="AD169" s="58">
        <v>1</v>
      </c>
      <c r="AE169" s="58">
        <v>0</v>
      </c>
      <c r="AF169" s="58">
        <v>0</v>
      </c>
      <c r="AG169" s="69"/>
    </row>
    <row r="170" spans="1:33" x14ac:dyDescent="0.25">
      <c r="A170" s="68" t="s">
        <v>153</v>
      </c>
      <c r="B170" s="48" t="s">
        <v>191</v>
      </c>
      <c r="C170" s="38" t="s">
        <v>616</v>
      </c>
      <c r="D170" s="58" t="s">
        <v>617</v>
      </c>
      <c r="E170" s="62">
        <v>63</v>
      </c>
      <c r="F170" s="59">
        <v>3</v>
      </c>
      <c r="G170" s="48" t="s">
        <v>613</v>
      </c>
      <c r="H170" s="59" t="s">
        <v>158</v>
      </c>
      <c r="I170" s="58" t="s">
        <v>237</v>
      </c>
      <c r="J170" s="63">
        <v>736</v>
      </c>
      <c r="K170" s="57" t="s">
        <v>618</v>
      </c>
      <c r="L170" s="59" t="s">
        <v>160</v>
      </c>
      <c r="M170" s="58" t="s">
        <v>178</v>
      </c>
      <c r="N170" s="58" t="s">
        <v>615</v>
      </c>
      <c r="O170" s="65"/>
      <c r="P170" s="59"/>
      <c r="Q170" s="57" t="s">
        <v>182</v>
      </c>
      <c r="R170" s="63">
        <v>0</v>
      </c>
      <c r="S170" s="58">
        <v>2</v>
      </c>
      <c r="T170" s="59">
        <v>0</v>
      </c>
      <c r="U170" s="58">
        <v>1</v>
      </c>
      <c r="V170" s="65">
        <v>0</v>
      </c>
      <c r="W170" s="65">
        <v>0</v>
      </c>
      <c r="X170" s="58">
        <v>0</v>
      </c>
      <c r="Y170" s="58">
        <v>0</v>
      </c>
      <c r="Z170" s="58">
        <v>0</v>
      </c>
      <c r="AA170" s="58">
        <v>1</v>
      </c>
      <c r="AB170" s="58">
        <v>0</v>
      </c>
      <c r="AC170" s="58">
        <v>0</v>
      </c>
      <c r="AD170" s="58">
        <v>0</v>
      </c>
      <c r="AE170" s="58">
        <v>0</v>
      </c>
      <c r="AF170" s="58">
        <v>0</v>
      </c>
      <c r="AG170" s="69"/>
    </row>
    <row r="171" spans="1:33" x14ac:dyDescent="0.25">
      <c r="A171" s="68" t="s">
        <v>153</v>
      </c>
      <c r="B171" s="48" t="s">
        <v>191</v>
      </c>
      <c r="C171" s="38" t="s">
        <v>619</v>
      </c>
      <c r="D171" s="58" t="s">
        <v>620</v>
      </c>
      <c r="E171" s="62">
        <v>64</v>
      </c>
      <c r="F171" s="59">
        <v>3</v>
      </c>
      <c r="G171" s="48" t="s">
        <v>613</v>
      </c>
      <c r="H171" s="59" t="s">
        <v>158</v>
      </c>
      <c r="I171" s="58" t="s">
        <v>237</v>
      </c>
      <c r="J171" s="63">
        <v>736</v>
      </c>
      <c r="K171" s="57" t="s">
        <v>621</v>
      </c>
      <c r="L171" s="59" t="s">
        <v>160</v>
      </c>
      <c r="M171" s="58" t="s">
        <v>178</v>
      </c>
      <c r="N171" s="58" t="s">
        <v>615</v>
      </c>
      <c r="O171" s="65"/>
      <c r="P171" s="59"/>
      <c r="Q171" s="57" t="s">
        <v>182</v>
      </c>
      <c r="R171" s="63">
        <v>0</v>
      </c>
      <c r="S171" s="58">
        <v>2</v>
      </c>
      <c r="T171" s="59">
        <v>0</v>
      </c>
      <c r="U171" s="58">
        <v>1</v>
      </c>
      <c r="V171" s="65">
        <v>0</v>
      </c>
      <c r="W171" s="65">
        <v>0</v>
      </c>
      <c r="X171" s="58">
        <v>1</v>
      </c>
      <c r="Y171" s="58">
        <v>0</v>
      </c>
      <c r="Z171" s="58">
        <v>0</v>
      </c>
      <c r="AA171" s="58">
        <v>0</v>
      </c>
      <c r="AB171" s="58">
        <v>0</v>
      </c>
      <c r="AC171" s="58">
        <v>0</v>
      </c>
      <c r="AD171" s="58">
        <v>1</v>
      </c>
      <c r="AE171" s="58">
        <v>0</v>
      </c>
      <c r="AF171" s="58">
        <v>0</v>
      </c>
      <c r="AG171" s="69"/>
    </row>
    <row r="172" spans="1:33" x14ac:dyDescent="0.25">
      <c r="A172" s="68" t="s">
        <v>153</v>
      </c>
      <c r="B172" s="48" t="s">
        <v>154</v>
      </c>
      <c r="C172" s="38" t="s">
        <v>622</v>
      </c>
      <c r="D172" s="58" t="s">
        <v>623</v>
      </c>
      <c r="E172" s="62">
        <v>86</v>
      </c>
      <c r="F172" s="59">
        <v>3</v>
      </c>
      <c r="G172" s="48" t="s">
        <v>613</v>
      </c>
      <c r="H172" s="59" t="s">
        <v>158</v>
      </c>
      <c r="I172" s="58" t="s">
        <v>237</v>
      </c>
      <c r="J172" s="63">
        <v>736</v>
      </c>
      <c r="K172" s="57" t="s">
        <v>624</v>
      </c>
      <c r="L172" s="59" t="s">
        <v>160</v>
      </c>
      <c r="M172" s="58" t="s">
        <v>178</v>
      </c>
      <c r="N172" s="58" t="s">
        <v>615</v>
      </c>
      <c r="O172" s="65"/>
      <c r="P172" s="59"/>
      <c r="Q172" s="57" t="s">
        <v>182</v>
      </c>
      <c r="R172" s="63">
        <v>1</v>
      </c>
      <c r="S172" s="58">
        <v>2</v>
      </c>
      <c r="T172" s="59">
        <v>0</v>
      </c>
      <c r="U172" s="58">
        <v>1</v>
      </c>
      <c r="V172" s="65">
        <v>0</v>
      </c>
      <c r="W172" s="65">
        <v>0</v>
      </c>
      <c r="X172" s="58">
        <v>2</v>
      </c>
      <c r="Y172" s="58">
        <v>0</v>
      </c>
      <c r="Z172" s="58">
        <v>0</v>
      </c>
      <c r="AA172" s="58">
        <v>0</v>
      </c>
      <c r="AB172" s="58">
        <v>0</v>
      </c>
      <c r="AC172" s="58">
        <v>0</v>
      </c>
      <c r="AD172" s="58">
        <v>1</v>
      </c>
      <c r="AE172" s="58">
        <v>0</v>
      </c>
      <c r="AF172" s="58">
        <v>0</v>
      </c>
      <c r="AG172" s="69"/>
    </row>
    <row r="173" spans="1:33" ht="33.950000000000003" customHeight="1" x14ac:dyDescent="0.25">
      <c r="A173" s="68" t="s">
        <v>153</v>
      </c>
      <c r="B173" s="48" t="s">
        <v>154</v>
      </c>
      <c r="C173" s="38" t="s">
        <v>625</v>
      </c>
      <c r="D173" s="58" t="s">
        <v>626</v>
      </c>
      <c r="E173" s="62">
        <v>87</v>
      </c>
      <c r="F173" s="59">
        <v>3</v>
      </c>
      <c r="G173" s="48" t="s">
        <v>613</v>
      </c>
      <c r="H173" s="59" t="s">
        <v>158</v>
      </c>
      <c r="I173" s="58" t="s">
        <v>237</v>
      </c>
      <c r="J173" s="63">
        <v>736</v>
      </c>
      <c r="K173" s="57" t="s">
        <v>627</v>
      </c>
      <c r="L173" s="59" t="s">
        <v>160</v>
      </c>
      <c r="M173" s="58" t="s">
        <v>178</v>
      </c>
      <c r="N173" s="58" t="s">
        <v>615</v>
      </c>
      <c r="O173" s="65"/>
      <c r="P173" s="59"/>
      <c r="Q173" s="57" t="s">
        <v>182</v>
      </c>
      <c r="R173" s="63">
        <v>1</v>
      </c>
      <c r="S173" s="58">
        <v>2</v>
      </c>
      <c r="T173" s="59">
        <v>0</v>
      </c>
      <c r="U173" s="58">
        <v>1</v>
      </c>
      <c r="V173" s="65">
        <v>0</v>
      </c>
      <c r="W173" s="65">
        <v>0</v>
      </c>
      <c r="X173" s="58">
        <v>1</v>
      </c>
      <c r="Y173" s="58">
        <v>0</v>
      </c>
      <c r="Z173" s="58">
        <v>0</v>
      </c>
      <c r="AA173" s="58">
        <v>0</v>
      </c>
      <c r="AB173" s="58">
        <v>0</v>
      </c>
      <c r="AC173" s="58">
        <v>0</v>
      </c>
      <c r="AD173" s="58">
        <v>1</v>
      </c>
      <c r="AE173" s="58">
        <v>0</v>
      </c>
      <c r="AF173" s="58">
        <v>0</v>
      </c>
      <c r="AG173" s="69"/>
    </row>
    <row r="174" spans="1:33" x14ac:dyDescent="0.25">
      <c r="A174" s="68" t="s">
        <v>628</v>
      </c>
      <c r="B174" s="48" t="s">
        <v>154</v>
      </c>
      <c r="C174" s="38" t="s">
        <v>629</v>
      </c>
      <c r="D174" s="50" t="s">
        <v>630</v>
      </c>
      <c r="E174" s="62">
        <v>243</v>
      </c>
      <c r="F174" s="59">
        <v>6</v>
      </c>
      <c r="G174" s="48" t="s">
        <v>631</v>
      </c>
      <c r="H174" s="59" t="s">
        <v>171</v>
      </c>
      <c r="I174" s="58" t="s">
        <v>237</v>
      </c>
      <c r="J174" s="63">
        <v>736</v>
      </c>
      <c r="K174" s="57" t="s">
        <v>632</v>
      </c>
      <c r="L174" s="59" t="s">
        <v>160</v>
      </c>
      <c r="M174" s="58" t="s">
        <v>248</v>
      </c>
      <c r="N174" s="58" t="s">
        <v>605</v>
      </c>
      <c r="O174" s="65"/>
      <c r="P174" s="59"/>
      <c r="Q174" s="57" t="s">
        <v>415</v>
      </c>
      <c r="R174" s="63">
        <v>1</v>
      </c>
      <c r="S174" s="58">
        <v>0</v>
      </c>
      <c r="T174" s="59">
        <v>0</v>
      </c>
      <c r="U174" s="58">
        <v>0</v>
      </c>
      <c r="V174" s="65">
        <v>0</v>
      </c>
      <c r="W174" s="65">
        <v>0</v>
      </c>
      <c r="X174" s="58">
        <v>0</v>
      </c>
      <c r="Y174" s="58">
        <v>0</v>
      </c>
      <c r="Z174" s="58">
        <v>1</v>
      </c>
      <c r="AA174" s="58">
        <v>0</v>
      </c>
      <c r="AB174" s="58">
        <v>0</v>
      </c>
      <c r="AC174" s="58">
        <v>0</v>
      </c>
      <c r="AD174" s="58">
        <v>0</v>
      </c>
      <c r="AE174" s="58">
        <v>1</v>
      </c>
      <c r="AF174" s="58">
        <v>0</v>
      </c>
      <c r="AG174" s="60"/>
    </row>
    <row r="175" spans="1:33" x14ac:dyDescent="0.25">
      <c r="A175" s="68" t="s">
        <v>628</v>
      </c>
      <c r="B175" s="48" t="s">
        <v>633</v>
      </c>
      <c r="C175" s="38" t="s">
        <v>634</v>
      </c>
      <c r="D175" s="50" t="s">
        <v>635</v>
      </c>
      <c r="E175" s="62">
        <v>285</v>
      </c>
      <c r="F175" s="59">
        <v>6</v>
      </c>
      <c r="G175" s="48" t="s">
        <v>631</v>
      </c>
      <c r="H175" s="59" t="s">
        <v>171</v>
      </c>
      <c r="I175" s="58" t="s">
        <v>237</v>
      </c>
      <c r="J175" s="63">
        <v>736</v>
      </c>
      <c r="K175" s="57" t="s">
        <v>636</v>
      </c>
      <c r="L175" s="59" t="s">
        <v>160</v>
      </c>
      <c r="M175" s="58" t="s">
        <v>248</v>
      </c>
      <c r="N175" s="58" t="s">
        <v>605</v>
      </c>
      <c r="O175" s="65"/>
      <c r="P175" s="59"/>
      <c r="Q175" s="57" t="s">
        <v>415</v>
      </c>
      <c r="R175" s="63">
        <v>1</v>
      </c>
      <c r="S175" s="58">
        <v>0</v>
      </c>
      <c r="T175" s="59">
        <v>0</v>
      </c>
      <c r="U175" s="58">
        <v>0</v>
      </c>
      <c r="V175" s="65">
        <v>0</v>
      </c>
      <c r="W175" s="65">
        <v>0</v>
      </c>
      <c r="X175" s="58">
        <v>0</v>
      </c>
      <c r="Y175" s="58">
        <v>0</v>
      </c>
      <c r="Z175" s="58">
        <v>1</v>
      </c>
      <c r="AA175" s="58">
        <v>0</v>
      </c>
      <c r="AB175" s="58">
        <v>0</v>
      </c>
      <c r="AC175" s="58">
        <v>0</v>
      </c>
      <c r="AD175" s="58">
        <v>1</v>
      </c>
      <c r="AE175" s="58">
        <v>0</v>
      </c>
      <c r="AF175" s="58">
        <v>0</v>
      </c>
      <c r="AG175" s="60"/>
    </row>
    <row r="176" spans="1:33" x14ac:dyDescent="0.25">
      <c r="A176" s="68" t="s">
        <v>153</v>
      </c>
      <c r="B176" s="48" t="s">
        <v>154</v>
      </c>
      <c r="C176" s="38" t="s">
        <v>637</v>
      </c>
      <c r="D176" s="50" t="s">
        <v>638</v>
      </c>
      <c r="E176" s="62">
        <v>491</v>
      </c>
      <c r="F176" s="59">
        <v>13</v>
      </c>
      <c r="G176" s="48" t="s">
        <v>205</v>
      </c>
      <c r="H176" s="59" t="s">
        <v>158</v>
      </c>
      <c r="I176" s="58" t="s">
        <v>237</v>
      </c>
      <c r="J176" s="63">
        <v>737</v>
      </c>
      <c r="K176" s="57" t="s">
        <v>639</v>
      </c>
      <c r="L176" s="59" t="s">
        <v>160</v>
      </c>
      <c r="M176" s="58" t="s">
        <v>413</v>
      </c>
      <c r="N176" s="58" t="s">
        <v>414</v>
      </c>
      <c r="O176" s="65"/>
      <c r="P176" s="59"/>
      <c r="Q176" s="57" t="s">
        <v>415</v>
      </c>
      <c r="R176" s="63">
        <v>1</v>
      </c>
      <c r="S176" s="58">
        <v>0</v>
      </c>
      <c r="T176" s="59">
        <v>0</v>
      </c>
      <c r="U176" s="58">
        <v>0</v>
      </c>
      <c r="V176" s="65">
        <v>0</v>
      </c>
      <c r="W176" s="65">
        <v>1</v>
      </c>
      <c r="X176" s="58">
        <v>1</v>
      </c>
      <c r="Y176" s="58">
        <v>0</v>
      </c>
      <c r="Z176" s="58">
        <v>0</v>
      </c>
      <c r="AA176" s="58">
        <v>0</v>
      </c>
      <c r="AB176" s="58">
        <v>0</v>
      </c>
      <c r="AC176" s="58">
        <v>0</v>
      </c>
      <c r="AD176" s="58">
        <v>0</v>
      </c>
      <c r="AE176" s="58">
        <v>0</v>
      </c>
      <c r="AF176" s="58">
        <v>1</v>
      </c>
      <c r="AG176" s="60"/>
    </row>
    <row r="177" spans="1:33" x14ac:dyDescent="0.25">
      <c r="A177" s="68" t="s">
        <v>628</v>
      </c>
      <c r="B177" s="48" t="s">
        <v>154</v>
      </c>
      <c r="C177" s="38" t="s">
        <v>640</v>
      </c>
      <c r="D177" s="50" t="s">
        <v>641</v>
      </c>
      <c r="E177" s="62">
        <v>327</v>
      </c>
      <c r="F177" s="59">
        <v>9</v>
      </c>
      <c r="G177" s="48" t="s">
        <v>603</v>
      </c>
      <c r="H177" s="59" t="s">
        <v>158</v>
      </c>
      <c r="I177" s="58" t="s">
        <v>237</v>
      </c>
      <c r="J177" s="63">
        <v>737</v>
      </c>
      <c r="K177" s="57" t="s">
        <v>642</v>
      </c>
      <c r="L177" s="59" t="s">
        <v>160</v>
      </c>
      <c r="M177" s="58" t="s">
        <v>248</v>
      </c>
      <c r="N177" s="58" t="s">
        <v>605</v>
      </c>
      <c r="O177" s="65"/>
      <c r="P177" s="59"/>
      <c r="Q177" s="57" t="s">
        <v>415</v>
      </c>
      <c r="R177" s="63">
        <v>1</v>
      </c>
      <c r="S177" s="58">
        <v>0</v>
      </c>
      <c r="T177" s="59">
        <v>0</v>
      </c>
      <c r="U177" s="58">
        <v>0</v>
      </c>
      <c r="V177" s="65">
        <v>0</v>
      </c>
      <c r="W177" s="65">
        <v>0</v>
      </c>
      <c r="X177" s="58">
        <v>0</v>
      </c>
      <c r="Y177" s="58">
        <v>0</v>
      </c>
      <c r="Z177" s="58">
        <v>1</v>
      </c>
      <c r="AA177" s="58">
        <v>0</v>
      </c>
      <c r="AB177" s="58">
        <v>0</v>
      </c>
      <c r="AC177" s="58">
        <v>0</v>
      </c>
      <c r="AD177" s="58">
        <v>0</v>
      </c>
      <c r="AE177" s="58">
        <v>0</v>
      </c>
      <c r="AF177" s="58">
        <v>1</v>
      </c>
      <c r="AG177" s="60"/>
    </row>
    <row r="178" spans="1:33" x14ac:dyDescent="0.25">
      <c r="A178" s="68" t="s">
        <v>153</v>
      </c>
      <c r="B178" s="48" t="s">
        <v>154</v>
      </c>
      <c r="C178" s="38" t="s">
        <v>643</v>
      </c>
      <c r="D178" s="50" t="s">
        <v>1320</v>
      </c>
      <c r="E178" s="62">
        <v>238</v>
      </c>
      <c r="F178" s="59">
        <v>5</v>
      </c>
      <c r="G178" s="48" t="s">
        <v>522</v>
      </c>
      <c r="H178" s="59" t="s">
        <v>158</v>
      </c>
      <c r="I178" s="58" t="s">
        <v>237</v>
      </c>
      <c r="J178" s="63">
        <v>737</v>
      </c>
      <c r="K178" s="57" t="s">
        <v>644</v>
      </c>
      <c r="L178" s="59" t="s">
        <v>160</v>
      </c>
      <c r="M178" s="58" t="s">
        <v>413</v>
      </c>
      <c r="N178" s="58" t="s">
        <v>1344</v>
      </c>
      <c r="O178" s="65"/>
      <c r="P178" s="59"/>
      <c r="Q178" s="57" t="s">
        <v>415</v>
      </c>
      <c r="R178" s="63">
        <v>1</v>
      </c>
      <c r="S178" s="58">
        <v>0</v>
      </c>
      <c r="T178" s="59">
        <v>0</v>
      </c>
      <c r="U178" s="58">
        <v>0</v>
      </c>
      <c r="V178" s="65">
        <v>0</v>
      </c>
      <c r="W178" s="65">
        <v>1</v>
      </c>
      <c r="X178" s="58">
        <v>0</v>
      </c>
      <c r="Y178" s="58">
        <v>0</v>
      </c>
      <c r="Z178" s="58">
        <v>0</v>
      </c>
      <c r="AA178" s="58">
        <v>0</v>
      </c>
      <c r="AB178" s="58">
        <v>0</v>
      </c>
      <c r="AC178" s="58">
        <v>0</v>
      </c>
      <c r="AD178" s="58">
        <v>0</v>
      </c>
      <c r="AE178" s="58">
        <v>0</v>
      </c>
      <c r="AF178" s="58">
        <v>1</v>
      </c>
      <c r="AG178" s="60"/>
    </row>
    <row r="179" spans="1:33" x14ac:dyDescent="0.25">
      <c r="A179" s="68" t="s">
        <v>202</v>
      </c>
      <c r="B179" s="48" t="s">
        <v>600</v>
      </c>
      <c r="C179" s="38" t="s">
        <v>645</v>
      </c>
      <c r="D179" s="50" t="s">
        <v>1321</v>
      </c>
      <c r="E179" s="62">
        <v>199</v>
      </c>
      <c r="F179" s="59">
        <v>5</v>
      </c>
      <c r="G179" s="48" t="s">
        <v>522</v>
      </c>
      <c r="H179" s="59" t="s">
        <v>158</v>
      </c>
      <c r="I179" s="58" t="s">
        <v>237</v>
      </c>
      <c r="J179" s="63">
        <v>737</v>
      </c>
      <c r="K179" s="57" t="s">
        <v>646</v>
      </c>
      <c r="L179" s="59" t="s">
        <v>160</v>
      </c>
      <c r="M179" s="58" t="s">
        <v>413</v>
      </c>
      <c r="N179" s="58" t="s">
        <v>1344</v>
      </c>
      <c r="O179" s="65"/>
      <c r="P179" s="59"/>
      <c r="Q179" s="57" t="s">
        <v>415</v>
      </c>
      <c r="R179" s="63">
        <v>0</v>
      </c>
      <c r="S179" s="58">
        <v>0</v>
      </c>
      <c r="T179" s="59">
        <v>0</v>
      </c>
      <c r="U179" s="58">
        <v>0</v>
      </c>
      <c r="V179" s="65">
        <v>1</v>
      </c>
      <c r="W179" s="65">
        <v>1</v>
      </c>
      <c r="X179" s="58">
        <v>0</v>
      </c>
      <c r="Y179" s="58">
        <v>0</v>
      </c>
      <c r="Z179" s="58">
        <v>0</v>
      </c>
      <c r="AA179" s="58">
        <v>0</v>
      </c>
      <c r="AB179" s="58">
        <v>0</v>
      </c>
      <c r="AC179" s="58">
        <v>0</v>
      </c>
      <c r="AD179" s="58">
        <v>0</v>
      </c>
      <c r="AE179" s="58">
        <v>0</v>
      </c>
      <c r="AF179" s="58">
        <v>1</v>
      </c>
      <c r="AG179" s="60"/>
    </row>
    <row r="180" spans="1:33" x14ac:dyDescent="0.25">
      <c r="A180" s="68" t="s">
        <v>202</v>
      </c>
      <c r="B180" s="48" t="s">
        <v>481</v>
      </c>
      <c r="C180" s="38" t="s">
        <v>647</v>
      </c>
      <c r="D180" s="50" t="s">
        <v>1322</v>
      </c>
      <c r="E180" s="62">
        <v>193</v>
      </c>
      <c r="F180" s="59">
        <v>5</v>
      </c>
      <c r="G180" s="48" t="s">
        <v>522</v>
      </c>
      <c r="H180" s="59" t="s">
        <v>158</v>
      </c>
      <c r="I180" s="58" t="s">
        <v>237</v>
      </c>
      <c r="J180" s="63">
        <v>737</v>
      </c>
      <c r="K180" s="57" t="s">
        <v>648</v>
      </c>
      <c r="L180" s="59" t="s">
        <v>160</v>
      </c>
      <c r="M180" s="58" t="s">
        <v>413</v>
      </c>
      <c r="N180" s="58" t="s">
        <v>1344</v>
      </c>
      <c r="O180" s="65"/>
      <c r="P180" s="59"/>
      <c r="Q180" s="57" t="s">
        <v>415</v>
      </c>
      <c r="R180" s="63">
        <v>0</v>
      </c>
      <c r="S180" s="58">
        <v>0</v>
      </c>
      <c r="T180" s="59">
        <v>0</v>
      </c>
      <c r="U180" s="58">
        <v>0</v>
      </c>
      <c r="V180" s="65">
        <v>1</v>
      </c>
      <c r="W180" s="65">
        <v>1</v>
      </c>
      <c r="X180" s="58">
        <v>0</v>
      </c>
      <c r="Y180" s="58">
        <v>0</v>
      </c>
      <c r="Z180" s="58">
        <v>0</v>
      </c>
      <c r="AA180" s="58">
        <v>0</v>
      </c>
      <c r="AB180" s="58">
        <v>0</v>
      </c>
      <c r="AC180" s="58">
        <v>0</v>
      </c>
      <c r="AD180" s="58">
        <v>0</v>
      </c>
      <c r="AE180" s="58">
        <v>0</v>
      </c>
      <c r="AF180" s="58">
        <v>1</v>
      </c>
      <c r="AG180" s="60"/>
    </row>
    <row r="181" spans="1:33" x14ac:dyDescent="0.25">
      <c r="A181" s="68" t="s">
        <v>202</v>
      </c>
      <c r="B181" s="48" t="s">
        <v>481</v>
      </c>
      <c r="C181" s="38" t="s">
        <v>649</v>
      </c>
      <c r="D181" s="50" t="s">
        <v>1323</v>
      </c>
      <c r="E181" s="62">
        <v>372</v>
      </c>
      <c r="F181" s="59">
        <v>9</v>
      </c>
      <c r="G181" s="48" t="s">
        <v>483</v>
      </c>
      <c r="H181" s="59" t="s">
        <v>158</v>
      </c>
      <c r="I181" s="58" t="s">
        <v>237</v>
      </c>
      <c r="J181" s="63">
        <v>737</v>
      </c>
      <c r="K181" s="57" t="s">
        <v>650</v>
      </c>
      <c r="L181" s="59" t="s">
        <v>160</v>
      </c>
      <c r="M181" s="58" t="s">
        <v>413</v>
      </c>
      <c r="N181" s="58" t="s">
        <v>1344</v>
      </c>
      <c r="O181" s="65"/>
      <c r="P181" s="59"/>
      <c r="Q181" s="57" t="s">
        <v>415</v>
      </c>
      <c r="R181" s="58">
        <v>1</v>
      </c>
      <c r="S181" s="58">
        <v>0</v>
      </c>
      <c r="T181" s="65">
        <v>0</v>
      </c>
      <c r="U181" s="58">
        <v>0</v>
      </c>
      <c r="V181" s="58">
        <v>0</v>
      </c>
      <c r="W181" s="58">
        <v>2</v>
      </c>
      <c r="X181" s="58">
        <v>0</v>
      </c>
      <c r="Y181" s="58">
        <v>0</v>
      </c>
      <c r="Z181" s="58">
        <v>0</v>
      </c>
      <c r="AA181" s="65">
        <v>0</v>
      </c>
      <c r="AB181" s="65">
        <v>0</v>
      </c>
      <c r="AC181" s="65">
        <v>0</v>
      </c>
      <c r="AD181" s="65">
        <v>1</v>
      </c>
      <c r="AE181" s="65">
        <v>0</v>
      </c>
      <c r="AF181" s="65">
        <v>0</v>
      </c>
      <c r="AG181" s="60"/>
    </row>
    <row r="182" spans="1:33" x14ac:dyDescent="0.25">
      <c r="A182" s="68" t="s">
        <v>153</v>
      </c>
      <c r="B182" s="48" t="s">
        <v>154</v>
      </c>
      <c r="C182" s="38" t="s">
        <v>651</v>
      </c>
      <c r="D182" s="50" t="s">
        <v>652</v>
      </c>
      <c r="E182" s="62">
        <v>161</v>
      </c>
      <c r="F182" s="59">
        <v>5</v>
      </c>
      <c r="G182" s="48" t="s">
        <v>518</v>
      </c>
      <c r="H182" s="59" t="s">
        <v>158</v>
      </c>
      <c r="I182" s="58" t="s">
        <v>237</v>
      </c>
      <c r="J182" s="63">
        <v>738</v>
      </c>
      <c r="K182" s="57" t="s">
        <v>653</v>
      </c>
      <c r="L182" s="59" t="s">
        <v>160</v>
      </c>
      <c r="M182" s="58" t="s">
        <v>413</v>
      </c>
      <c r="N182" s="58" t="s">
        <v>414</v>
      </c>
      <c r="O182" s="65"/>
      <c r="P182" s="59"/>
      <c r="Q182" s="57" t="s">
        <v>415</v>
      </c>
      <c r="R182" s="58">
        <v>1</v>
      </c>
      <c r="S182" s="58">
        <v>0</v>
      </c>
      <c r="T182" s="65">
        <v>0</v>
      </c>
      <c r="U182" s="58">
        <v>0</v>
      </c>
      <c r="V182" s="58">
        <v>0</v>
      </c>
      <c r="W182" s="58">
        <v>0</v>
      </c>
      <c r="X182" s="58">
        <v>0</v>
      </c>
      <c r="Y182" s="58">
        <v>0</v>
      </c>
      <c r="Z182" s="58">
        <v>0</v>
      </c>
      <c r="AA182" s="65">
        <v>1</v>
      </c>
      <c r="AB182" s="65">
        <v>0</v>
      </c>
      <c r="AC182" s="65">
        <v>0</v>
      </c>
      <c r="AD182" s="65">
        <v>0</v>
      </c>
      <c r="AE182" s="65">
        <v>0</v>
      </c>
      <c r="AF182" s="65">
        <v>1</v>
      </c>
      <c r="AG182" s="60"/>
    </row>
    <row r="183" spans="1:33" x14ac:dyDescent="0.25">
      <c r="A183" s="68" t="s">
        <v>153</v>
      </c>
      <c r="B183" s="48" t="s">
        <v>154</v>
      </c>
      <c r="C183" s="38" t="s">
        <v>654</v>
      </c>
      <c r="D183" s="50" t="s">
        <v>1324</v>
      </c>
      <c r="E183" s="62">
        <v>176</v>
      </c>
      <c r="F183" s="59">
        <v>5</v>
      </c>
      <c r="G183" s="48" t="s">
        <v>522</v>
      </c>
      <c r="H183" s="59" t="s">
        <v>158</v>
      </c>
      <c r="I183" s="58" t="s">
        <v>237</v>
      </c>
      <c r="J183" s="63">
        <v>738</v>
      </c>
      <c r="K183" s="57" t="s">
        <v>655</v>
      </c>
      <c r="L183" s="59" t="s">
        <v>160</v>
      </c>
      <c r="M183" s="58" t="s">
        <v>413</v>
      </c>
      <c r="N183" s="58" t="s">
        <v>1344</v>
      </c>
      <c r="O183" s="65"/>
      <c r="P183" s="59"/>
      <c r="Q183" s="57" t="s">
        <v>415</v>
      </c>
      <c r="R183" s="58">
        <v>1</v>
      </c>
      <c r="S183" s="58">
        <v>0</v>
      </c>
      <c r="T183" s="65">
        <v>0</v>
      </c>
      <c r="U183" s="58">
        <v>0</v>
      </c>
      <c r="V183" s="58">
        <v>0</v>
      </c>
      <c r="W183" s="58">
        <v>0</v>
      </c>
      <c r="X183" s="58">
        <v>0</v>
      </c>
      <c r="Y183" s="58">
        <v>0</v>
      </c>
      <c r="Z183" s="58">
        <v>0</v>
      </c>
      <c r="AA183" s="65">
        <v>1</v>
      </c>
      <c r="AB183" s="65">
        <v>0</v>
      </c>
      <c r="AC183" s="65">
        <v>0</v>
      </c>
      <c r="AD183" s="65">
        <v>0</v>
      </c>
      <c r="AE183" s="65">
        <v>0</v>
      </c>
      <c r="AF183" s="65">
        <v>1</v>
      </c>
      <c r="AG183" s="60"/>
    </row>
    <row r="184" spans="1:33" x14ac:dyDescent="0.25">
      <c r="A184" s="68" t="s">
        <v>153</v>
      </c>
      <c r="B184" s="48" t="s">
        <v>154</v>
      </c>
      <c r="C184" s="38" t="s">
        <v>656</v>
      </c>
      <c r="D184" s="50" t="s">
        <v>1325</v>
      </c>
      <c r="E184" s="62">
        <v>497</v>
      </c>
      <c r="F184" s="59">
        <v>13</v>
      </c>
      <c r="G184" s="48" t="s">
        <v>553</v>
      </c>
      <c r="H184" s="59" t="s">
        <v>158</v>
      </c>
      <c r="I184" s="58" t="s">
        <v>237</v>
      </c>
      <c r="J184" s="63">
        <v>738</v>
      </c>
      <c r="K184" s="57" t="s">
        <v>657</v>
      </c>
      <c r="L184" s="59" t="s">
        <v>160</v>
      </c>
      <c r="M184" s="58" t="s">
        <v>413</v>
      </c>
      <c r="N184" s="58" t="s">
        <v>1344</v>
      </c>
      <c r="O184" s="65"/>
      <c r="P184" s="59"/>
      <c r="Q184" s="57" t="s">
        <v>415</v>
      </c>
      <c r="R184" s="58">
        <v>1</v>
      </c>
      <c r="S184" s="58">
        <v>0</v>
      </c>
      <c r="T184" s="65">
        <v>0</v>
      </c>
      <c r="U184" s="58">
        <v>0</v>
      </c>
      <c r="V184" s="58">
        <v>0</v>
      </c>
      <c r="W184" s="58">
        <v>0</v>
      </c>
      <c r="X184" s="58">
        <v>0</v>
      </c>
      <c r="Y184" s="58">
        <v>0</v>
      </c>
      <c r="Z184" s="58">
        <v>1</v>
      </c>
      <c r="AA184" s="65">
        <v>0</v>
      </c>
      <c r="AB184" s="65">
        <v>0</v>
      </c>
      <c r="AC184" s="65">
        <v>0</v>
      </c>
      <c r="AD184" s="65">
        <v>0</v>
      </c>
      <c r="AE184" s="65">
        <v>0</v>
      </c>
      <c r="AF184" s="65">
        <v>1</v>
      </c>
      <c r="AG184" s="60"/>
    </row>
    <row r="185" spans="1:33" x14ac:dyDescent="0.25">
      <c r="A185" s="68" t="s">
        <v>153</v>
      </c>
      <c r="B185" s="48" t="s">
        <v>154</v>
      </c>
      <c r="C185" s="38" t="s">
        <v>658</v>
      </c>
      <c r="D185" s="50" t="s">
        <v>1326</v>
      </c>
      <c r="E185" s="62">
        <v>524</v>
      </c>
      <c r="F185" s="59">
        <v>13</v>
      </c>
      <c r="G185" s="48" t="s">
        <v>553</v>
      </c>
      <c r="H185" s="59" t="s">
        <v>158</v>
      </c>
      <c r="I185" s="58" t="s">
        <v>237</v>
      </c>
      <c r="J185" s="63">
        <v>738</v>
      </c>
      <c r="K185" s="57" t="s">
        <v>659</v>
      </c>
      <c r="L185" s="59" t="s">
        <v>160</v>
      </c>
      <c r="M185" s="58" t="s">
        <v>413</v>
      </c>
      <c r="N185" s="58" t="s">
        <v>1344</v>
      </c>
      <c r="O185" s="65"/>
      <c r="P185" s="59"/>
      <c r="Q185" s="57" t="s">
        <v>415</v>
      </c>
      <c r="R185" s="58">
        <v>1</v>
      </c>
      <c r="S185" s="58">
        <v>0</v>
      </c>
      <c r="T185" s="65">
        <v>0</v>
      </c>
      <c r="U185" s="58">
        <v>0</v>
      </c>
      <c r="V185" s="58">
        <v>0</v>
      </c>
      <c r="W185" s="58">
        <v>0</v>
      </c>
      <c r="X185" s="58">
        <v>0</v>
      </c>
      <c r="Y185" s="58">
        <v>0</v>
      </c>
      <c r="Z185" s="58">
        <v>1</v>
      </c>
      <c r="AA185" s="65">
        <v>0</v>
      </c>
      <c r="AB185" s="65">
        <v>0</v>
      </c>
      <c r="AC185" s="65">
        <v>0</v>
      </c>
      <c r="AD185" s="65">
        <v>0</v>
      </c>
      <c r="AE185" s="65">
        <v>0</v>
      </c>
      <c r="AF185" s="65">
        <v>1</v>
      </c>
      <c r="AG185" s="60"/>
    </row>
    <row r="186" spans="1:33" x14ac:dyDescent="0.25">
      <c r="A186" s="68" t="s">
        <v>202</v>
      </c>
      <c r="B186" s="48" t="s">
        <v>515</v>
      </c>
      <c r="C186" s="38" t="s">
        <v>660</v>
      </c>
      <c r="D186" s="50" t="s">
        <v>661</v>
      </c>
      <c r="E186" s="62">
        <v>166</v>
      </c>
      <c r="F186" s="59">
        <v>5</v>
      </c>
      <c r="G186" s="48" t="s">
        <v>518</v>
      </c>
      <c r="H186" s="59" t="s">
        <v>158</v>
      </c>
      <c r="I186" s="58" t="s">
        <v>237</v>
      </c>
      <c r="J186" s="63">
        <v>738</v>
      </c>
      <c r="K186" s="57" t="s">
        <v>662</v>
      </c>
      <c r="L186" s="59" t="s">
        <v>160</v>
      </c>
      <c r="M186" s="58" t="s">
        <v>413</v>
      </c>
      <c r="N186" s="58" t="s">
        <v>414</v>
      </c>
      <c r="O186" s="65"/>
      <c r="P186" s="59"/>
      <c r="Q186" s="57" t="s">
        <v>415</v>
      </c>
      <c r="R186" s="58">
        <v>0</v>
      </c>
      <c r="S186" s="58">
        <v>0</v>
      </c>
      <c r="T186" s="65">
        <v>0</v>
      </c>
      <c r="U186" s="58">
        <v>0</v>
      </c>
      <c r="V186" s="58">
        <v>1</v>
      </c>
      <c r="W186" s="58">
        <v>1</v>
      </c>
      <c r="X186" s="58">
        <v>0</v>
      </c>
      <c r="Y186" s="58">
        <v>0</v>
      </c>
      <c r="Z186" s="58">
        <v>0</v>
      </c>
      <c r="AA186" s="65">
        <v>0</v>
      </c>
      <c r="AB186" s="65">
        <v>0</v>
      </c>
      <c r="AC186" s="65">
        <v>0</v>
      </c>
      <c r="AD186" s="65">
        <v>0</v>
      </c>
      <c r="AE186" s="65">
        <v>0</v>
      </c>
      <c r="AF186" s="65">
        <v>1</v>
      </c>
      <c r="AG186" s="60"/>
    </row>
    <row r="187" spans="1:33" x14ac:dyDescent="0.25">
      <c r="A187" s="68" t="s">
        <v>202</v>
      </c>
      <c r="B187" s="48" t="s">
        <v>477</v>
      </c>
      <c r="C187" s="38" t="s">
        <v>663</v>
      </c>
      <c r="D187" s="50" t="s">
        <v>664</v>
      </c>
      <c r="E187" s="62">
        <v>329</v>
      </c>
      <c r="F187" s="59">
        <v>9</v>
      </c>
      <c r="G187" s="48" t="s">
        <v>665</v>
      </c>
      <c r="H187" s="59" t="s">
        <v>158</v>
      </c>
      <c r="I187" s="58" t="s">
        <v>237</v>
      </c>
      <c r="J187" s="63">
        <v>738</v>
      </c>
      <c r="K187" s="57" t="s">
        <v>666</v>
      </c>
      <c r="L187" s="59" t="s">
        <v>160</v>
      </c>
      <c r="M187" s="58" t="s">
        <v>413</v>
      </c>
      <c r="N187" s="58" t="s">
        <v>414</v>
      </c>
      <c r="O187" s="65"/>
      <c r="P187" s="59"/>
      <c r="Q187" s="57" t="s">
        <v>415</v>
      </c>
      <c r="R187" s="63">
        <v>0</v>
      </c>
      <c r="S187" s="58">
        <v>0</v>
      </c>
      <c r="T187" s="59">
        <v>0</v>
      </c>
      <c r="U187" s="58">
        <v>0</v>
      </c>
      <c r="V187" s="65">
        <v>1</v>
      </c>
      <c r="W187" s="59">
        <v>1</v>
      </c>
      <c r="X187" s="58">
        <v>0</v>
      </c>
      <c r="Y187" s="59">
        <v>0</v>
      </c>
      <c r="Z187" s="58">
        <v>0</v>
      </c>
      <c r="AA187" s="58">
        <v>0</v>
      </c>
      <c r="AB187" s="58">
        <v>0</v>
      </c>
      <c r="AC187" s="58">
        <v>0</v>
      </c>
      <c r="AD187" s="58">
        <v>0</v>
      </c>
      <c r="AE187" s="58">
        <v>0</v>
      </c>
      <c r="AF187" s="58">
        <v>1</v>
      </c>
      <c r="AG187" s="60"/>
    </row>
    <row r="188" spans="1:33" x14ac:dyDescent="0.25">
      <c r="A188" s="68" t="s">
        <v>153</v>
      </c>
      <c r="B188" s="48" t="s">
        <v>154</v>
      </c>
      <c r="C188" s="38" t="s">
        <v>667</v>
      </c>
      <c r="D188" s="50" t="s">
        <v>1327</v>
      </c>
      <c r="E188" s="62">
        <v>216</v>
      </c>
      <c r="F188" s="59">
        <v>5</v>
      </c>
      <c r="G188" s="48" t="s">
        <v>522</v>
      </c>
      <c r="H188" s="59" t="s">
        <v>158</v>
      </c>
      <c r="I188" s="58" t="s">
        <v>237</v>
      </c>
      <c r="J188" s="63">
        <v>739</v>
      </c>
      <c r="K188" s="57" t="s">
        <v>668</v>
      </c>
      <c r="L188" s="59" t="s">
        <v>160</v>
      </c>
      <c r="M188" s="58" t="s">
        <v>413</v>
      </c>
      <c r="N188" s="58" t="s">
        <v>1344</v>
      </c>
      <c r="O188" s="65"/>
      <c r="P188" s="59"/>
      <c r="Q188" s="57" t="s">
        <v>415</v>
      </c>
      <c r="R188" s="58">
        <v>1</v>
      </c>
      <c r="S188" s="58">
        <v>0</v>
      </c>
      <c r="T188" s="65">
        <v>0</v>
      </c>
      <c r="U188" s="58">
        <v>0</v>
      </c>
      <c r="V188" s="58">
        <v>0</v>
      </c>
      <c r="W188" s="58">
        <v>0</v>
      </c>
      <c r="X188" s="58">
        <v>0</v>
      </c>
      <c r="Y188" s="58">
        <v>0</v>
      </c>
      <c r="Z188" s="58">
        <v>0</v>
      </c>
      <c r="AA188" s="65">
        <v>1</v>
      </c>
      <c r="AB188" s="65">
        <v>0</v>
      </c>
      <c r="AC188" s="65">
        <v>0</v>
      </c>
      <c r="AD188" s="65">
        <v>1</v>
      </c>
      <c r="AE188" s="65">
        <v>0</v>
      </c>
      <c r="AF188" s="65">
        <v>0</v>
      </c>
      <c r="AG188" s="60"/>
    </row>
    <row r="189" spans="1:33" x14ac:dyDescent="0.25">
      <c r="A189" s="68" t="s">
        <v>202</v>
      </c>
      <c r="B189" s="48" t="s">
        <v>515</v>
      </c>
      <c r="C189" s="38" t="s">
        <v>669</v>
      </c>
      <c r="D189" s="50" t="s">
        <v>670</v>
      </c>
      <c r="E189" s="78">
        <v>220</v>
      </c>
      <c r="F189" s="58">
        <v>5</v>
      </c>
      <c r="G189" s="38" t="s">
        <v>518</v>
      </c>
      <c r="H189" s="59" t="s">
        <v>158</v>
      </c>
      <c r="I189" s="58" t="s">
        <v>237</v>
      </c>
      <c r="J189" s="63">
        <v>739</v>
      </c>
      <c r="K189" s="57" t="s">
        <v>671</v>
      </c>
      <c r="L189" s="59" t="s">
        <v>160</v>
      </c>
      <c r="M189" s="58" t="s">
        <v>413</v>
      </c>
      <c r="N189" s="58" t="s">
        <v>414</v>
      </c>
      <c r="O189" s="65"/>
      <c r="P189" s="59"/>
      <c r="Q189" s="57" t="s">
        <v>415</v>
      </c>
      <c r="R189" s="58">
        <v>1</v>
      </c>
      <c r="S189" s="58">
        <v>1</v>
      </c>
      <c r="T189" s="65">
        <v>0</v>
      </c>
      <c r="U189" s="58">
        <v>0</v>
      </c>
      <c r="V189" s="58">
        <v>0</v>
      </c>
      <c r="W189" s="58">
        <v>1</v>
      </c>
      <c r="X189" s="58">
        <v>1</v>
      </c>
      <c r="Y189" s="58">
        <v>0</v>
      </c>
      <c r="Z189" s="58">
        <v>0</v>
      </c>
      <c r="AA189" s="65">
        <v>0</v>
      </c>
      <c r="AB189" s="58">
        <v>0</v>
      </c>
      <c r="AC189" s="58">
        <v>0</v>
      </c>
      <c r="AD189" s="58">
        <v>0</v>
      </c>
      <c r="AE189" s="58">
        <v>0</v>
      </c>
      <c r="AF189" s="58">
        <v>1</v>
      </c>
      <c r="AG189" s="60"/>
    </row>
    <row r="190" spans="1:33" x14ac:dyDescent="0.25">
      <c r="A190" s="47" t="s">
        <v>153</v>
      </c>
      <c r="B190" s="48" t="s">
        <v>154</v>
      </c>
      <c r="C190" s="38" t="s">
        <v>672</v>
      </c>
      <c r="D190" s="50" t="s">
        <v>673</v>
      </c>
      <c r="E190" s="78">
        <v>70</v>
      </c>
      <c r="F190" s="58">
        <v>1</v>
      </c>
      <c r="G190" s="48" t="s">
        <v>479</v>
      </c>
      <c r="H190" s="59" t="s">
        <v>158</v>
      </c>
      <c r="I190" s="58" t="s">
        <v>237</v>
      </c>
      <c r="J190" s="63">
        <v>740</v>
      </c>
      <c r="K190" s="57" t="s">
        <v>674</v>
      </c>
      <c r="L190" s="59" t="s">
        <v>160</v>
      </c>
      <c r="M190" s="58" t="s">
        <v>248</v>
      </c>
      <c r="N190" s="58" t="s">
        <v>605</v>
      </c>
      <c r="O190" s="65"/>
      <c r="P190" s="59"/>
      <c r="Q190" s="57" t="s">
        <v>415</v>
      </c>
      <c r="R190" s="58">
        <v>1</v>
      </c>
      <c r="S190" s="58">
        <v>0</v>
      </c>
      <c r="T190" s="65">
        <v>0</v>
      </c>
      <c r="U190" s="58">
        <v>0</v>
      </c>
      <c r="V190" s="58">
        <v>0</v>
      </c>
      <c r="W190" s="58">
        <v>0</v>
      </c>
      <c r="X190" s="58">
        <v>1</v>
      </c>
      <c r="Y190" s="58">
        <v>1</v>
      </c>
      <c r="Z190" s="58">
        <v>0</v>
      </c>
      <c r="AA190" s="65">
        <v>0</v>
      </c>
      <c r="AB190" s="65">
        <v>0</v>
      </c>
      <c r="AC190" s="65">
        <v>0</v>
      </c>
      <c r="AD190" s="65">
        <v>1</v>
      </c>
      <c r="AE190" s="65">
        <v>0</v>
      </c>
      <c r="AF190" s="65">
        <v>0</v>
      </c>
      <c r="AG190" s="60"/>
    </row>
    <row r="191" spans="1:33" x14ac:dyDescent="0.25">
      <c r="A191" s="68" t="s">
        <v>202</v>
      </c>
      <c r="B191" s="48" t="s">
        <v>675</v>
      </c>
      <c r="C191" s="38" t="s">
        <v>676</v>
      </c>
      <c r="D191" s="50" t="s">
        <v>677</v>
      </c>
      <c r="E191" s="78">
        <v>382</v>
      </c>
      <c r="F191" s="58">
        <v>0</v>
      </c>
      <c r="G191" s="48" t="s">
        <v>603</v>
      </c>
      <c r="H191" s="59" t="s">
        <v>158</v>
      </c>
      <c r="I191" s="58" t="s">
        <v>237</v>
      </c>
      <c r="J191" s="63">
        <v>740</v>
      </c>
      <c r="K191" s="57" t="s">
        <v>678</v>
      </c>
      <c r="L191" s="59" t="s">
        <v>160</v>
      </c>
      <c r="M191" s="58" t="s">
        <v>248</v>
      </c>
      <c r="N191" s="58" t="s">
        <v>605</v>
      </c>
      <c r="O191" s="65"/>
      <c r="P191" s="59"/>
      <c r="Q191" s="57" t="s">
        <v>415</v>
      </c>
      <c r="R191" s="58">
        <v>0</v>
      </c>
      <c r="S191" s="58">
        <v>0</v>
      </c>
      <c r="T191" s="65">
        <v>0</v>
      </c>
      <c r="U191" s="58">
        <v>0</v>
      </c>
      <c r="V191" s="58">
        <v>1</v>
      </c>
      <c r="W191" s="58">
        <v>1</v>
      </c>
      <c r="X191" s="58">
        <v>0</v>
      </c>
      <c r="Y191" s="58">
        <v>0</v>
      </c>
      <c r="Z191" s="58">
        <v>0</v>
      </c>
      <c r="AA191" s="65">
        <v>0</v>
      </c>
      <c r="AB191" s="65">
        <v>0</v>
      </c>
      <c r="AC191" s="65">
        <v>0</v>
      </c>
      <c r="AD191" s="65">
        <v>0</v>
      </c>
      <c r="AE191" s="65">
        <v>0</v>
      </c>
      <c r="AF191" s="65">
        <v>1</v>
      </c>
      <c r="AG191" s="60"/>
    </row>
    <row r="192" spans="1:33" x14ac:dyDescent="0.25">
      <c r="A192" s="68" t="s">
        <v>202</v>
      </c>
      <c r="B192" s="48" t="s">
        <v>600</v>
      </c>
      <c r="C192" s="38" t="s">
        <v>679</v>
      </c>
      <c r="D192" s="50" t="s">
        <v>680</v>
      </c>
      <c r="E192" s="62">
        <v>168</v>
      </c>
      <c r="F192" s="59">
        <v>5</v>
      </c>
      <c r="G192" s="48" t="s">
        <v>631</v>
      </c>
      <c r="H192" s="59" t="s">
        <v>158</v>
      </c>
      <c r="I192" s="58" t="s">
        <v>237</v>
      </c>
      <c r="J192" s="63">
        <v>741</v>
      </c>
      <c r="K192" s="57" t="s">
        <v>681</v>
      </c>
      <c r="L192" s="59" t="s">
        <v>160</v>
      </c>
      <c r="M192" s="58" t="s">
        <v>248</v>
      </c>
      <c r="N192" s="58" t="s">
        <v>605</v>
      </c>
      <c r="O192" s="65"/>
      <c r="P192" s="59"/>
      <c r="Q192" s="57" t="s">
        <v>415</v>
      </c>
      <c r="R192" s="63">
        <v>0</v>
      </c>
      <c r="S192" s="58">
        <v>0</v>
      </c>
      <c r="T192" s="59">
        <v>0</v>
      </c>
      <c r="U192" s="58">
        <v>0</v>
      </c>
      <c r="V192" s="65">
        <v>1</v>
      </c>
      <c r="W192" s="59">
        <v>1</v>
      </c>
      <c r="X192" s="58">
        <v>0</v>
      </c>
      <c r="Y192" s="59">
        <v>0</v>
      </c>
      <c r="Z192" s="58">
        <v>0</v>
      </c>
      <c r="AA192" s="58">
        <v>0</v>
      </c>
      <c r="AB192" s="58">
        <v>0</v>
      </c>
      <c r="AC192" s="58">
        <v>0</v>
      </c>
      <c r="AD192" s="58">
        <v>0</v>
      </c>
      <c r="AE192" s="58">
        <v>0</v>
      </c>
      <c r="AF192" s="58">
        <v>1</v>
      </c>
      <c r="AG192" s="60"/>
    </row>
    <row r="193" spans="1:33" ht="16.5" thickBot="1" x14ac:dyDescent="0.3">
      <c r="A193" s="79" t="s">
        <v>202</v>
      </c>
      <c r="B193" s="80" t="s">
        <v>675</v>
      </c>
      <c r="C193" s="81" t="s">
        <v>682</v>
      </c>
      <c r="D193" s="82" t="s">
        <v>683</v>
      </c>
      <c r="E193" s="83">
        <v>318</v>
      </c>
      <c r="F193" s="84">
        <v>4</v>
      </c>
      <c r="G193" s="85">
        <v>0</v>
      </c>
      <c r="H193" s="84" t="s">
        <v>158</v>
      </c>
      <c r="I193" s="82" t="s">
        <v>237</v>
      </c>
      <c r="J193" s="86">
        <v>1086</v>
      </c>
      <c r="K193" s="87">
        <v>9100098</v>
      </c>
      <c r="L193" s="84" t="s">
        <v>160</v>
      </c>
      <c r="M193" s="82" t="s">
        <v>178</v>
      </c>
      <c r="N193" s="80" t="s">
        <v>496</v>
      </c>
      <c r="O193" s="88"/>
      <c r="P193" s="89"/>
      <c r="Q193" s="87" t="s">
        <v>162</v>
      </c>
      <c r="R193" s="82">
        <v>0</v>
      </c>
      <c r="S193" s="82">
        <v>0</v>
      </c>
      <c r="T193" s="90">
        <v>0</v>
      </c>
      <c r="U193" s="82">
        <v>0</v>
      </c>
      <c r="V193" s="82">
        <v>1</v>
      </c>
      <c r="W193" s="82">
        <v>1</v>
      </c>
      <c r="X193" s="82">
        <v>0</v>
      </c>
      <c r="Y193" s="82">
        <v>0</v>
      </c>
      <c r="Z193" s="82">
        <v>0</v>
      </c>
      <c r="AA193" s="90">
        <v>0</v>
      </c>
      <c r="AB193" s="90">
        <v>0</v>
      </c>
      <c r="AC193" s="90">
        <v>0</v>
      </c>
      <c r="AD193" s="90">
        <v>1</v>
      </c>
      <c r="AE193" s="90">
        <v>0</v>
      </c>
      <c r="AF193" s="90">
        <v>0</v>
      </c>
      <c r="AG193" s="91"/>
    </row>
  </sheetData>
  <mergeCells count="21">
    <mergeCell ref="L4:L5"/>
    <mergeCell ref="A4:A5"/>
    <mergeCell ref="B4:B5"/>
    <mergeCell ref="C4:C5"/>
    <mergeCell ref="D4:D5"/>
    <mergeCell ref="E4:E5"/>
    <mergeCell ref="F4:F5"/>
    <mergeCell ref="G4:G5"/>
    <mergeCell ref="H4:H5"/>
    <mergeCell ref="I4:I5"/>
    <mergeCell ref="J4:J5"/>
    <mergeCell ref="K4:K5"/>
    <mergeCell ref="W4:AA4"/>
    <mergeCell ref="AB4:AF4"/>
    <mergeCell ref="AG4:AG5"/>
    <mergeCell ref="M4:M5"/>
    <mergeCell ref="N4:N5"/>
    <mergeCell ref="O4:O5"/>
    <mergeCell ref="P4:P5"/>
    <mergeCell ref="Q4:Q5"/>
    <mergeCell ref="R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workbookViewId="0">
      <selection activeCell="B77" sqref="B77"/>
    </sheetView>
  </sheetViews>
  <sheetFormatPr defaultColWidth="10.875" defaultRowHeight="15.75" x14ac:dyDescent="0.25"/>
  <cols>
    <col min="1" max="1" width="10.875" style="46"/>
    <col min="2" max="2" width="38.375" style="46" bestFit="1" customWidth="1"/>
    <col min="3" max="3" width="5.125" style="46" bestFit="1" customWidth="1"/>
    <col min="4" max="4" width="8.875" style="46" bestFit="1" customWidth="1"/>
    <col min="5" max="5" width="5.125" style="46" bestFit="1" customWidth="1"/>
    <col min="6" max="6" width="4.125" style="46" bestFit="1" customWidth="1"/>
    <col min="7" max="7" width="8" style="46" bestFit="1" customWidth="1"/>
    <col min="8" max="8" width="8.5" style="46" bestFit="1" customWidth="1"/>
    <col min="9" max="9" width="6.625" style="46" bestFit="1" customWidth="1"/>
    <col min="10" max="10" width="8.125" style="46" bestFit="1" customWidth="1"/>
    <col min="11" max="11" width="17.375" style="46" bestFit="1" customWidth="1"/>
    <col min="12" max="12" width="18.875" style="3" bestFit="1" customWidth="1"/>
    <col min="13" max="13" width="19.375" style="3" bestFit="1" customWidth="1"/>
    <col min="14" max="16384" width="10.875" style="3"/>
  </cols>
  <sheetData>
    <row r="1" spans="1:13" ht="18.75" x14ac:dyDescent="0.3">
      <c r="A1" s="92" t="s">
        <v>684</v>
      </c>
    </row>
    <row r="4" spans="1:13" x14ac:dyDescent="0.25">
      <c r="A4" s="93" t="s">
        <v>685</v>
      </c>
      <c r="B4" s="93"/>
    </row>
    <row r="5" spans="1:13" x14ac:dyDescent="0.25">
      <c r="A5" s="93" t="s">
        <v>686</v>
      </c>
      <c r="C5" s="93" t="s">
        <v>687</v>
      </c>
      <c r="D5" s="93" t="s">
        <v>688</v>
      </c>
      <c r="E5" s="93" t="s">
        <v>689</v>
      </c>
      <c r="F5" s="93" t="s">
        <v>690</v>
      </c>
      <c r="G5" s="93" t="s">
        <v>691</v>
      </c>
      <c r="H5" s="93" t="s">
        <v>692</v>
      </c>
      <c r="I5" s="93" t="s">
        <v>693</v>
      </c>
      <c r="J5" s="93" t="s">
        <v>694</v>
      </c>
      <c r="K5" s="94" t="s">
        <v>695</v>
      </c>
      <c r="L5" s="94" t="s">
        <v>696</v>
      </c>
      <c r="M5" s="94" t="s">
        <v>697</v>
      </c>
    </row>
    <row r="6" spans="1:13" x14ac:dyDescent="0.25">
      <c r="A6" s="46" t="s">
        <v>444</v>
      </c>
      <c r="B6" s="3" t="s">
        <v>445</v>
      </c>
      <c r="C6" s="46">
        <v>583</v>
      </c>
      <c r="D6" s="46">
        <v>689</v>
      </c>
      <c r="E6" s="46">
        <f>C6-G6</f>
        <v>558</v>
      </c>
      <c r="F6" s="46">
        <v>131</v>
      </c>
      <c r="G6" s="46">
        <v>25</v>
      </c>
      <c r="H6" s="95">
        <f t="shared" ref="H6:H13" si="0">E6/(E6+F6)</f>
        <v>0.80986937590711172</v>
      </c>
      <c r="I6" s="95">
        <f t="shared" ref="I6:I13" si="1">E6/(E6+G6)</f>
        <v>0.95711835334476847</v>
      </c>
      <c r="J6" s="95">
        <f t="shared" ref="J6:J13" si="2">2*(H6*I6)/(H6+I6)</f>
        <v>0.87735849056603776</v>
      </c>
      <c r="K6" s="96">
        <v>0.98694999999999999</v>
      </c>
      <c r="L6" s="96">
        <v>0.98117589999999999</v>
      </c>
      <c r="M6" s="96">
        <v>0.93740610000000002</v>
      </c>
    </row>
    <row r="7" spans="1:13" x14ac:dyDescent="0.25">
      <c r="A7" s="46" t="s">
        <v>569</v>
      </c>
      <c r="B7" s="3" t="s">
        <v>570</v>
      </c>
      <c r="C7" s="46">
        <v>912</v>
      </c>
      <c r="D7" s="46">
        <v>963</v>
      </c>
      <c r="E7" s="46">
        <f t="shared" ref="E7:E13" si="3">C7-G7</f>
        <v>842</v>
      </c>
      <c r="F7" s="46">
        <v>121</v>
      </c>
      <c r="G7" s="46">
        <v>70</v>
      </c>
      <c r="H7" s="95">
        <f t="shared" si="0"/>
        <v>0.87435098650051923</v>
      </c>
      <c r="I7" s="95">
        <f t="shared" si="1"/>
        <v>0.92324561403508776</v>
      </c>
      <c r="J7" s="95">
        <f t="shared" si="2"/>
        <v>0.89813333333333334</v>
      </c>
      <c r="K7" s="96">
        <v>0.99370550000000002</v>
      </c>
      <c r="L7" s="96">
        <v>0.98996600000000001</v>
      </c>
      <c r="M7" s="96">
        <v>0.96017370000000002</v>
      </c>
    </row>
    <row r="8" spans="1:13" x14ac:dyDescent="0.25">
      <c r="A8" s="46" t="s">
        <v>571</v>
      </c>
      <c r="B8" s="3" t="s">
        <v>572</v>
      </c>
      <c r="C8" s="46">
        <v>952</v>
      </c>
      <c r="D8" s="46">
        <v>1037</v>
      </c>
      <c r="E8" s="46">
        <f t="shared" si="3"/>
        <v>885</v>
      </c>
      <c r="F8" s="46">
        <v>152</v>
      </c>
      <c r="G8" s="46">
        <v>67</v>
      </c>
      <c r="H8" s="95">
        <f t="shared" si="0"/>
        <v>0.85342333654773384</v>
      </c>
      <c r="I8" s="95">
        <f t="shared" si="1"/>
        <v>0.92962184873949583</v>
      </c>
      <c r="J8" s="95">
        <f t="shared" si="2"/>
        <v>0.88989441930618407</v>
      </c>
      <c r="K8" s="96">
        <v>0.99371580000000004</v>
      </c>
      <c r="L8" s="96">
        <v>0.99098759999999997</v>
      </c>
      <c r="M8" s="96">
        <v>0.95824609999999999</v>
      </c>
    </row>
    <row r="9" spans="1:13" x14ac:dyDescent="0.25">
      <c r="A9" s="46" t="s">
        <v>456</v>
      </c>
      <c r="B9" s="3" t="s">
        <v>457</v>
      </c>
      <c r="C9" s="46">
        <v>1524</v>
      </c>
      <c r="D9" s="46">
        <v>1586</v>
      </c>
      <c r="E9" s="46">
        <f t="shared" si="3"/>
        <v>1455</v>
      </c>
      <c r="F9" s="46">
        <v>131</v>
      </c>
      <c r="G9" s="46">
        <v>69</v>
      </c>
      <c r="H9" s="95">
        <f t="shared" si="0"/>
        <v>0.91740226986128626</v>
      </c>
      <c r="I9" s="95">
        <f t="shared" si="1"/>
        <v>0.95472440944881887</v>
      </c>
      <c r="J9" s="95">
        <f t="shared" si="2"/>
        <v>0.93569131832797425</v>
      </c>
      <c r="K9" s="96">
        <v>0.99726380000000003</v>
      </c>
      <c r="L9" s="96">
        <v>0.99537960000000003</v>
      </c>
      <c r="M9" s="96">
        <v>0.98054719999999995</v>
      </c>
    </row>
    <row r="10" spans="1:13" x14ac:dyDescent="0.25">
      <c r="A10" s="46" t="s">
        <v>458</v>
      </c>
      <c r="B10" s="3" t="s">
        <v>459</v>
      </c>
      <c r="C10" s="46">
        <v>963</v>
      </c>
      <c r="D10" s="46">
        <v>1006</v>
      </c>
      <c r="E10" s="46">
        <f t="shared" si="3"/>
        <v>894</v>
      </c>
      <c r="F10" s="46">
        <v>80</v>
      </c>
      <c r="G10" s="46">
        <v>69</v>
      </c>
      <c r="H10" s="95">
        <f t="shared" si="0"/>
        <v>0.91786447638603696</v>
      </c>
      <c r="I10" s="95">
        <f t="shared" si="1"/>
        <v>0.92834890965732086</v>
      </c>
      <c r="J10" s="95">
        <f t="shared" si="2"/>
        <v>0.92307692307692302</v>
      </c>
      <c r="K10" s="96">
        <v>0.99526159999999997</v>
      </c>
      <c r="L10" s="96">
        <v>0.99283960000000004</v>
      </c>
      <c r="M10" s="96">
        <v>0.96557550000000003</v>
      </c>
    </row>
    <row r="11" spans="1:13" x14ac:dyDescent="0.25">
      <c r="A11" s="46" t="s">
        <v>261</v>
      </c>
      <c r="B11" s="3" t="s">
        <v>262</v>
      </c>
      <c r="C11" s="46">
        <v>1357</v>
      </c>
      <c r="D11" s="46">
        <v>1427</v>
      </c>
      <c r="E11" s="46">
        <f t="shared" si="3"/>
        <v>1282</v>
      </c>
      <c r="F11" s="46">
        <v>145</v>
      </c>
      <c r="G11" s="46">
        <v>75</v>
      </c>
      <c r="H11" s="95">
        <f t="shared" si="0"/>
        <v>0.89838822704975474</v>
      </c>
      <c r="I11" s="95">
        <f t="shared" si="1"/>
        <v>0.94473102431834932</v>
      </c>
      <c r="J11" s="95">
        <f t="shared" si="2"/>
        <v>0.92097701149425293</v>
      </c>
      <c r="K11" s="96">
        <v>0.99672590000000005</v>
      </c>
      <c r="L11" s="96">
        <v>0.99451800000000001</v>
      </c>
      <c r="M11" s="96">
        <v>0.97873160000000003</v>
      </c>
    </row>
    <row r="12" spans="1:13" x14ac:dyDescent="0.25">
      <c r="A12" s="46" t="s">
        <v>669</v>
      </c>
      <c r="B12" s="3" t="s">
        <v>670</v>
      </c>
      <c r="C12" s="46">
        <v>1416</v>
      </c>
      <c r="D12" s="46">
        <v>1537</v>
      </c>
      <c r="E12" s="46">
        <f t="shared" si="3"/>
        <v>1347</v>
      </c>
      <c r="F12" s="46">
        <v>190</v>
      </c>
      <c r="G12" s="46">
        <v>69</v>
      </c>
      <c r="H12" s="95">
        <f t="shared" si="0"/>
        <v>0.87638256343526355</v>
      </c>
      <c r="I12" s="95">
        <f t="shared" si="1"/>
        <v>0.95127118644067798</v>
      </c>
      <c r="J12" s="95">
        <f t="shared" si="2"/>
        <v>0.91229258381307154</v>
      </c>
      <c r="K12" s="96">
        <v>0.99765329999999997</v>
      </c>
      <c r="L12" s="96">
        <v>0.99608059999999998</v>
      </c>
      <c r="M12" s="96">
        <v>0.97748040000000003</v>
      </c>
    </row>
    <row r="13" spans="1:13" x14ac:dyDescent="0.25">
      <c r="A13" s="46" t="s">
        <v>649</v>
      </c>
      <c r="B13" s="3" t="s">
        <v>1323</v>
      </c>
      <c r="C13" s="46">
        <v>763</v>
      </c>
      <c r="D13" s="46">
        <v>885</v>
      </c>
      <c r="E13" s="46">
        <f t="shared" si="3"/>
        <v>719</v>
      </c>
      <c r="F13" s="46">
        <v>166</v>
      </c>
      <c r="G13" s="46">
        <v>44</v>
      </c>
      <c r="H13" s="95">
        <f t="shared" si="0"/>
        <v>0.81242937853107344</v>
      </c>
      <c r="I13" s="95">
        <f t="shared" si="1"/>
        <v>0.94233289646133678</v>
      </c>
      <c r="J13" s="95">
        <f t="shared" si="2"/>
        <v>0.87257281553398058</v>
      </c>
      <c r="K13" s="96">
        <v>0.9894693</v>
      </c>
      <c r="L13" s="96">
        <v>0.98472870000000001</v>
      </c>
      <c r="M13" s="96">
        <v>0.93997679999999995</v>
      </c>
    </row>
    <row r="14" spans="1:13" x14ac:dyDescent="0.25">
      <c r="G14" s="93" t="s">
        <v>698</v>
      </c>
      <c r="H14" s="97">
        <f t="shared" ref="H14:M14" si="4">AVERAGE(H6:H13)</f>
        <v>0.8700138267773474</v>
      </c>
      <c r="I14" s="97">
        <f t="shared" si="4"/>
        <v>0.941424280305732</v>
      </c>
      <c r="J14" s="97">
        <f t="shared" si="4"/>
        <v>0.90374961193146974</v>
      </c>
      <c r="K14" s="98">
        <f t="shared" si="4"/>
        <v>0.99384315000000001</v>
      </c>
      <c r="L14" s="98">
        <f t="shared" si="4"/>
        <v>0.99070950000000002</v>
      </c>
      <c r="M14" s="98">
        <f t="shared" si="4"/>
        <v>0.96226717500000003</v>
      </c>
    </row>
    <row r="16" spans="1:13" x14ac:dyDescent="0.25">
      <c r="A16" s="93" t="s">
        <v>699</v>
      </c>
      <c r="B16" s="93"/>
      <c r="J16" s="93"/>
    </row>
    <row r="17" spans="1:13" x14ac:dyDescent="0.25">
      <c r="A17" s="93" t="s">
        <v>686</v>
      </c>
      <c r="B17" s="93"/>
      <c r="C17" s="93" t="s">
        <v>687</v>
      </c>
      <c r="D17" s="93" t="s">
        <v>688</v>
      </c>
      <c r="E17" s="93" t="s">
        <v>689</v>
      </c>
      <c r="F17" s="93" t="s">
        <v>700</v>
      </c>
      <c r="G17" s="93" t="s">
        <v>691</v>
      </c>
      <c r="H17" s="93" t="s">
        <v>692</v>
      </c>
      <c r="I17" s="93" t="s">
        <v>693</v>
      </c>
      <c r="J17" s="93" t="s">
        <v>694</v>
      </c>
      <c r="K17" s="93" t="s">
        <v>701</v>
      </c>
    </row>
    <row r="18" spans="1:13" x14ac:dyDescent="0.25">
      <c r="A18" s="46" t="s">
        <v>702</v>
      </c>
      <c r="B18" s="3" t="s">
        <v>445</v>
      </c>
      <c r="C18" s="46">
        <v>76</v>
      </c>
      <c r="D18" s="46">
        <v>105</v>
      </c>
      <c r="E18" s="46">
        <f>C18-G18</f>
        <v>55</v>
      </c>
      <c r="F18" s="46">
        <v>50</v>
      </c>
      <c r="G18" s="46">
        <v>21</v>
      </c>
      <c r="H18" s="95">
        <f t="shared" ref="H18:H25" si="5">E18/(E18+F18)</f>
        <v>0.52380952380952384</v>
      </c>
      <c r="I18" s="95">
        <f t="shared" ref="I18:I25" si="6">E18/(E18+G18)</f>
        <v>0.72368421052631582</v>
      </c>
      <c r="J18" s="95">
        <f t="shared" ref="J18:J25" si="7">2*(H18*I18)/(H18+I18)</f>
        <v>0.60773480662983426</v>
      </c>
      <c r="K18" s="96">
        <v>0.96299889999999999</v>
      </c>
      <c r="L18" s="46"/>
      <c r="M18" s="46"/>
    </row>
    <row r="19" spans="1:13" x14ac:dyDescent="0.25">
      <c r="A19" s="46" t="s">
        <v>703</v>
      </c>
      <c r="B19" s="3" t="s">
        <v>570</v>
      </c>
      <c r="C19" s="46">
        <v>92</v>
      </c>
      <c r="D19" s="46">
        <v>112</v>
      </c>
      <c r="E19" s="46">
        <f t="shared" ref="E19:E25" si="8">C19-G19</f>
        <v>60</v>
      </c>
      <c r="F19" s="46">
        <v>52</v>
      </c>
      <c r="G19" s="46">
        <v>32</v>
      </c>
      <c r="H19" s="95">
        <f t="shared" si="5"/>
        <v>0.5357142857142857</v>
      </c>
      <c r="I19" s="95">
        <f t="shared" si="6"/>
        <v>0.65217391304347827</v>
      </c>
      <c r="J19" s="95">
        <f t="shared" si="7"/>
        <v>0.58823529411764708</v>
      </c>
      <c r="K19" s="96">
        <v>0.97166920000000001</v>
      </c>
      <c r="L19" s="46"/>
      <c r="M19" s="46"/>
    </row>
    <row r="20" spans="1:13" x14ac:dyDescent="0.25">
      <c r="A20" s="46" t="s">
        <v>704</v>
      </c>
      <c r="B20" s="3" t="s">
        <v>572</v>
      </c>
      <c r="C20" s="46">
        <v>123</v>
      </c>
      <c r="D20" s="46">
        <v>160</v>
      </c>
      <c r="E20" s="46">
        <f t="shared" si="8"/>
        <v>92</v>
      </c>
      <c r="F20" s="46">
        <v>68</v>
      </c>
      <c r="G20" s="46">
        <v>31</v>
      </c>
      <c r="H20" s="95">
        <f t="shared" si="5"/>
        <v>0.57499999999999996</v>
      </c>
      <c r="I20" s="95">
        <f t="shared" si="6"/>
        <v>0.74796747967479671</v>
      </c>
      <c r="J20" s="95">
        <f t="shared" si="7"/>
        <v>0.65017667844522964</v>
      </c>
      <c r="K20" s="96">
        <v>0.97594950000000003</v>
      </c>
      <c r="L20" s="46"/>
      <c r="M20" s="46"/>
    </row>
    <row r="21" spans="1:13" x14ac:dyDescent="0.25">
      <c r="A21" s="46" t="s">
        <v>705</v>
      </c>
      <c r="B21" s="3" t="s">
        <v>457</v>
      </c>
      <c r="C21" s="46">
        <v>178</v>
      </c>
      <c r="D21" s="46">
        <v>182</v>
      </c>
      <c r="E21" s="46">
        <f t="shared" si="8"/>
        <v>132</v>
      </c>
      <c r="F21" s="46">
        <v>50</v>
      </c>
      <c r="G21" s="46">
        <v>46</v>
      </c>
      <c r="H21" s="95">
        <f t="shared" si="5"/>
        <v>0.72527472527472525</v>
      </c>
      <c r="I21" s="95">
        <f t="shared" si="6"/>
        <v>0.7415730337078652</v>
      </c>
      <c r="J21" s="95">
        <f t="shared" si="7"/>
        <v>0.73333333333333328</v>
      </c>
      <c r="K21" s="96">
        <v>0.99321789999999999</v>
      </c>
      <c r="L21" s="46"/>
      <c r="M21" s="46"/>
    </row>
    <row r="22" spans="1:13" x14ac:dyDescent="0.25">
      <c r="A22" s="46" t="s">
        <v>706</v>
      </c>
      <c r="B22" s="3" t="s">
        <v>459</v>
      </c>
      <c r="C22" s="46">
        <v>57</v>
      </c>
      <c r="D22" s="46">
        <v>71</v>
      </c>
      <c r="E22" s="46">
        <f t="shared" si="8"/>
        <v>35</v>
      </c>
      <c r="F22" s="46">
        <v>36</v>
      </c>
      <c r="G22" s="46">
        <v>22</v>
      </c>
      <c r="H22" s="95">
        <f t="shared" si="5"/>
        <v>0.49295774647887325</v>
      </c>
      <c r="I22" s="95">
        <f t="shared" si="6"/>
        <v>0.61403508771929827</v>
      </c>
      <c r="J22" s="95">
        <f t="shared" si="7"/>
        <v>0.54687500000000011</v>
      </c>
      <c r="K22" s="96">
        <v>0.95581570000000005</v>
      </c>
      <c r="L22" s="46"/>
      <c r="M22" s="46"/>
    </row>
    <row r="23" spans="1:13" x14ac:dyDescent="0.25">
      <c r="A23" s="46" t="s">
        <v>707</v>
      </c>
      <c r="B23" s="3" t="s">
        <v>262</v>
      </c>
      <c r="C23" s="46">
        <v>127</v>
      </c>
      <c r="D23" s="46">
        <v>146</v>
      </c>
      <c r="E23" s="46">
        <f t="shared" si="8"/>
        <v>106</v>
      </c>
      <c r="F23" s="46">
        <v>40</v>
      </c>
      <c r="G23" s="46">
        <v>21</v>
      </c>
      <c r="H23" s="95">
        <f t="shared" si="5"/>
        <v>0.72602739726027399</v>
      </c>
      <c r="I23" s="95">
        <f t="shared" si="6"/>
        <v>0.83464566929133854</v>
      </c>
      <c r="J23" s="95">
        <f t="shared" si="7"/>
        <v>0.77655677655677657</v>
      </c>
      <c r="K23" s="96">
        <v>0.9954771</v>
      </c>
      <c r="L23" s="46"/>
      <c r="M23" s="46"/>
    </row>
    <row r="24" spans="1:13" x14ac:dyDescent="0.25">
      <c r="A24" s="46" t="s">
        <v>708</v>
      </c>
      <c r="B24" s="3" t="s">
        <v>670</v>
      </c>
      <c r="C24" s="46">
        <v>229</v>
      </c>
      <c r="D24" s="46">
        <v>251</v>
      </c>
      <c r="E24" s="46">
        <f t="shared" si="8"/>
        <v>190</v>
      </c>
      <c r="F24" s="46">
        <v>61</v>
      </c>
      <c r="G24" s="46">
        <v>39</v>
      </c>
      <c r="H24" s="95">
        <f t="shared" si="5"/>
        <v>0.75697211155378485</v>
      </c>
      <c r="I24" s="95">
        <f t="shared" si="6"/>
        <v>0.82969432314410485</v>
      </c>
      <c r="J24" s="95">
        <f t="shared" si="7"/>
        <v>0.79166666666666663</v>
      </c>
      <c r="K24" s="96">
        <v>0.99044829999999995</v>
      </c>
      <c r="L24" s="46"/>
      <c r="M24" s="46"/>
    </row>
    <row r="25" spans="1:13" x14ac:dyDescent="0.25">
      <c r="A25" s="46" t="s">
        <v>709</v>
      </c>
      <c r="B25" s="3" t="s">
        <v>1323</v>
      </c>
      <c r="C25" s="46">
        <v>53</v>
      </c>
      <c r="D25" s="46">
        <v>98</v>
      </c>
      <c r="E25" s="46">
        <f t="shared" si="8"/>
        <v>40</v>
      </c>
      <c r="F25" s="46">
        <v>58</v>
      </c>
      <c r="G25" s="46">
        <v>13</v>
      </c>
      <c r="H25" s="95">
        <f t="shared" si="5"/>
        <v>0.40816326530612246</v>
      </c>
      <c r="I25" s="95">
        <f t="shared" si="6"/>
        <v>0.75471698113207553</v>
      </c>
      <c r="J25" s="95">
        <f t="shared" si="7"/>
        <v>0.5298013245033113</v>
      </c>
      <c r="K25" s="96">
        <v>0.94152919999999996</v>
      </c>
      <c r="L25" s="46"/>
      <c r="M25" s="46"/>
    </row>
    <row r="26" spans="1:13" x14ac:dyDescent="0.25">
      <c r="G26" s="93" t="s">
        <v>698</v>
      </c>
      <c r="H26" s="97">
        <f t="shared" ref="H26:J26" si="9">AVERAGE(H18:H25)</f>
        <v>0.59298988192469859</v>
      </c>
      <c r="I26" s="97">
        <f t="shared" si="9"/>
        <v>0.73731133727990916</v>
      </c>
      <c r="J26" s="97">
        <f t="shared" si="9"/>
        <v>0.65304748503159982</v>
      </c>
      <c r="K26" s="98">
        <f>AVERAGE(K18:K25)</f>
        <v>0.973388225</v>
      </c>
    </row>
    <row r="27" spans="1:13" x14ac:dyDescent="0.25">
      <c r="J27" s="93"/>
    </row>
    <row r="28" spans="1:13" x14ac:dyDescent="0.25">
      <c r="A28" s="93" t="s">
        <v>710</v>
      </c>
      <c r="B28" s="93"/>
    </row>
    <row r="29" spans="1:13" x14ac:dyDescent="0.25">
      <c r="A29" s="93" t="s">
        <v>686</v>
      </c>
      <c r="C29" s="93" t="s">
        <v>687</v>
      </c>
      <c r="D29" s="93" t="s">
        <v>688</v>
      </c>
      <c r="E29" s="93" t="s">
        <v>689</v>
      </c>
      <c r="F29" s="93" t="s">
        <v>690</v>
      </c>
      <c r="G29" s="93" t="s">
        <v>691</v>
      </c>
      <c r="H29" s="93" t="s">
        <v>692</v>
      </c>
      <c r="I29" s="93" t="s">
        <v>693</v>
      </c>
      <c r="J29" s="93" t="s">
        <v>694</v>
      </c>
    </row>
    <row r="30" spans="1:13" x14ac:dyDescent="0.25">
      <c r="A30" s="46" t="s">
        <v>444</v>
      </c>
      <c r="B30" s="3" t="s">
        <v>445</v>
      </c>
      <c r="C30" s="46">
        <v>8</v>
      </c>
      <c r="D30" s="46">
        <v>7</v>
      </c>
      <c r="E30" s="46">
        <v>7</v>
      </c>
      <c r="F30" s="46">
        <f t="shared" ref="F30:F37" si="10">D30-E30</f>
        <v>0</v>
      </c>
      <c r="G30" s="46">
        <f t="shared" ref="G30:G37" si="11">C30-E30</f>
        <v>1</v>
      </c>
      <c r="H30" s="95">
        <f t="shared" ref="H30:H37" si="12">E30/(E30+F30)</f>
        <v>1</v>
      </c>
      <c r="I30" s="95">
        <f t="shared" ref="I30:I37" si="13">E30/(E30+G30)</f>
        <v>0.875</v>
      </c>
      <c r="J30" s="95">
        <f t="shared" ref="J30:J36" si="14">2*(H30*I30)/(H30+I30)</f>
        <v>0.93333333333333335</v>
      </c>
      <c r="L30" s="46"/>
    </row>
    <row r="31" spans="1:13" x14ac:dyDescent="0.25">
      <c r="A31" s="46" t="s">
        <v>569</v>
      </c>
      <c r="B31" s="3" t="s">
        <v>570</v>
      </c>
      <c r="C31" s="46">
        <v>10</v>
      </c>
      <c r="D31" s="46">
        <v>12</v>
      </c>
      <c r="E31" s="46">
        <v>8</v>
      </c>
      <c r="F31" s="46">
        <f t="shared" si="10"/>
        <v>4</v>
      </c>
      <c r="G31" s="46">
        <f t="shared" si="11"/>
        <v>2</v>
      </c>
      <c r="H31" s="95">
        <f t="shared" si="12"/>
        <v>0.66666666666666663</v>
      </c>
      <c r="I31" s="95">
        <f t="shared" si="13"/>
        <v>0.8</v>
      </c>
      <c r="J31" s="95">
        <f t="shared" si="14"/>
        <v>0.72727272727272718</v>
      </c>
      <c r="L31" s="46"/>
    </row>
    <row r="32" spans="1:13" x14ac:dyDescent="0.25">
      <c r="A32" s="46" t="s">
        <v>571</v>
      </c>
      <c r="B32" s="3" t="s">
        <v>572</v>
      </c>
      <c r="C32" s="46">
        <v>10</v>
      </c>
      <c r="D32" s="46">
        <v>14</v>
      </c>
      <c r="E32" s="46">
        <v>10</v>
      </c>
      <c r="F32" s="46">
        <f t="shared" si="10"/>
        <v>4</v>
      </c>
      <c r="G32" s="46">
        <f t="shared" si="11"/>
        <v>0</v>
      </c>
      <c r="H32" s="95">
        <f t="shared" si="12"/>
        <v>0.7142857142857143</v>
      </c>
      <c r="I32" s="95">
        <f t="shared" si="13"/>
        <v>1</v>
      </c>
      <c r="J32" s="95">
        <f t="shared" si="14"/>
        <v>0.83333333333333326</v>
      </c>
      <c r="L32" s="46"/>
    </row>
    <row r="33" spans="1:12" x14ac:dyDescent="0.25">
      <c r="A33" s="46" t="s">
        <v>456</v>
      </c>
      <c r="B33" s="3" t="s">
        <v>457</v>
      </c>
      <c r="C33" s="46">
        <v>4</v>
      </c>
      <c r="D33" s="46">
        <v>7</v>
      </c>
      <c r="E33" s="46">
        <v>1</v>
      </c>
      <c r="F33" s="46">
        <f t="shared" si="10"/>
        <v>6</v>
      </c>
      <c r="G33" s="46">
        <f t="shared" si="11"/>
        <v>3</v>
      </c>
      <c r="H33" s="95">
        <f t="shared" si="12"/>
        <v>0.14285714285714285</v>
      </c>
      <c r="I33" s="95">
        <f t="shared" si="13"/>
        <v>0.25</v>
      </c>
      <c r="J33" s="95">
        <f t="shared" si="14"/>
        <v>0.18181818181818182</v>
      </c>
      <c r="L33" s="46"/>
    </row>
    <row r="34" spans="1:12" x14ac:dyDescent="0.25">
      <c r="A34" s="46" t="s">
        <v>458</v>
      </c>
      <c r="B34" s="3" t="s">
        <v>459</v>
      </c>
      <c r="C34" s="46">
        <v>6</v>
      </c>
      <c r="D34" s="46">
        <v>7</v>
      </c>
      <c r="E34" s="46">
        <v>3</v>
      </c>
      <c r="F34" s="46">
        <f t="shared" si="10"/>
        <v>4</v>
      </c>
      <c r="G34" s="46">
        <f t="shared" si="11"/>
        <v>3</v>
      </c>
      <c r="H34" s="95">
        <f t="shared" si="12"/>
        <v>0.42857142857142855</v>
      </c>
      <c r="I34" s="95">
        <f t="shared" si="13"/>
        <v>0.5</v>
      </c>
      <c r="J34" s="95">
        <f t="shared" si="14"/>
        <v>0.46153846153846151</v>
      </c>
      <c r="L34" s="46"/>
    </row>
    <row r="35" spans="1:12" x14ac:dyDescent="0.25">
      <c r="A35" s="46" t="s">
        <v>261</v>
      </c>
      <c r="B35" s="3" t="s">
        <v>262</v>
      </c>
      <c r="C35" s="46">
        <v>14</v>
      </c>
      <c r="D35" s="46">
        <v>12</v>
      </c>
      <c r="E35" s="46">
        <v>11</v>
      </c>
      <c r="F35" s="46">
        <f t="shared" si="10"/>
        <v>1</v>
      </c>
      <c r="G35" s="46">
        <f t="shared" si="11"/>
        <v>3</v>
      </c>
      <c r="H35" s="95">
        <f t="shared" si="12"/>
        <v>0.91666666666666663</v>
      </c>
      <c r="I35" s="95">
        <f t="shared" si="13"/>
        <v>0.7857142857142857</v>
      </c>
      <c r="J35" s="95">
        <f t="shared" si="14"/>
        <v>0.84615384615384615</v>
      </c>
      <c r="L35" s="46"/>
    </row>
    <row r="36" spans="1:12" x14ac:dyDescent="0.25">
      <c r="A36" s="46" t="s">
        <v>669</v>
      </c>
      <c r="B36" s="3" t="s">
        <v>670</v>
      </c>
      <c r="C36" s="46">
        <v>21</v>
      </c>
      <c r="D36" s="46">
        <v>23</v>
      </c>
      <c r="E36" s="46">
        <v>21</v>
      </c>
      <c r="F36" s="46">
        <f t="shared" si="10"/>
        <v>2</v>
      </c>
      <c r="G36" s="46">
        <f t="shared" si="11"/>
        <v>0</v>
      </c>
      <c r="H36" s="95">
        <f t="shared" si="12"/>
        <v>0.91304347826086951</v>
      </c>
      <c r="I36" s="95">
        <f t="shared" si="13"/>
        <v>1</v>
      </c>
      <c r="J36" s="95">
        <f t="shared" si="14"/>
        <v>0.95454545454545447</v>
      </c>
      <c r="L36" s="46"/>
    </row>
    <row r="37" spans="1:12" x14ac:dyDescent="0.25">
      <c r="A37" s="46" t="s">
        <v>649</v>
      </c>
      <c r="B37" s="3" t="s">
        <v>1323</v>
      </c>
      <c r="C37" s="46">
        <v>2</v>
      </c>
      <c r="D37" s="46">
        <v>2</v>
      </c>
      <c r="E37" s="46">
        <v>0</v>
      </c>
      <c r="F37" s="46">
        <f t="shared" si="10"/>
        <v>2</v>
      </c>
      <c r="G37" s="46">
        <f t="shared" si="11"/>
        <v>2</v>
      </c>
      <c r="H37" s="95">
        <f t="shared" si="12"/>
        <v>0</v>
      </c>
      <c r="I37" s="95">
        <f t="shared" si="13"/>
        <v>0</v>
      </c>
      <c r="J37" s="95">
        <v>0</v>
      </c>
      <c r="L37" s="46"/>
    </row>
    <row r="38" spans="1:12" x14ac:dyDescent="0.25">
      <c r="G38" s="93" t="s">
        <v>698</v>
      </c>
      <c r="H38" s="97">
        <f>AVERAGE(H30:H37)</f>
        <v>0.59776138716356098</v>
      </c>
      <c r="I38" s="97">
        <f>AVERAGE(I30:I37)</f>
        <v>0.65133928571428568</v>
      </c>
      <c r="J38" s="97">
        <f>AVERAGE(J30:J37)</f>
        <v>0.61724941724941729</v>
      </c>
    </row>
    <row r="40" spans="1:12" x14ac:dyDescent="0.25">
      <c r="A40" s="93" t="s">
        <v>711</v>
      </c>
      <c r="B40" s="93"/>
    </row>
    <row r="41" spans="1:12" x14ac:dyDescent="0.25">
      <c r="A41" s="93" t="s">
        <v>686</v>
      </c>
      <c r="C41" s="93" t="s">
        <v>687</v>
      </c>
      <c r="D41" s="93" t="s">
        <v>688</v>
      </c>
      <c r="E41" s="93" t="s">
        <v>689</v>
      </c>
      <c r="F41" s="93" t="s">
        <v>690</v>
      </c>
      <c r="G41" s="93" t="s">
        <v>691</v>
      </c>
      <c r="H41" s="93" t="s">
        <v>692</v>
      </c>
      <c r="I41" s="93" t="s">
        <v>693</v>
      </c>
      <c r="J41" s="93" t="s">
        <v>694</v>
      </c>
    </row>
    <row r="42" spans="1:12" x14ac:dyDescent="0.25">
      <c r="A42" s="46" t="s">
        <v>444</v>
      </c>
      <c r="B42" s="3" t="s">
        <v>445</v>
      </c>
      <c r="C42" s="46">
        <v>8</v>
      </c>
      <c r="D42" s="46">
        <v>7</v>
      </c>
      <c r="E42" s="46">
        <v>7</v>
      </c>
      <c r="F42" s="46">
        <f>D42-E42</f>
        <v>0</v>
      </c>
      <c r="G42" s="46">
        <f>C42-E42</f>
        <v>1</v>
      </c>
      <c r="H42" s="95">
        <f t="shared" ref="H42:H46" si="15">E42/(E42+F42)</f>
        <v>1</v>
      </c>
      <c r="I42" s="95">
        <f t="shared" ref="I42:I46" si="16">E42/(E42+G42)</f>
        <v>0.875</v>
      </c>
      <c r="J42" s="95">
        <f t="shared" ref="J42:J46" si="17">2*(H42*I42)/(H42+I42)</f>
        <v>0.93333333333333335</v>
      </c>
      <c r="L42" s="46"/>
    </row>
    <row r="43" spans="1:12" x14ac:dyDescent="0.25">
      <c r="A43" s="46" t="s">
        <v>569</v>
      </c>
      <c r="B43" s="3" t="s">
        <v>570</v>
      </c>
      <c r="C43" s="46">
        <v>10</v>
      </c>
      <c r="D43" s="46">
        <v>12</v>
      </c>
      <c r="E43" s="46">
        <v>8</v>
      </c>
      <c r="F43" s="46">
        <f>D43-E43</f>
        <v>4</v>
      </c>
      <c r="G43" s="46">
        <f>C43-E43</f>
        <v>2</v>
      </c>
      <c r="H43" s="95">
        <f t="shared" si="15"/>
        <v>0.66666666666666663</v>
      </c>
      <c r="I43" s="95">
        <f t="shared" si="16"/>
        <v>0.8</v>
      </c>
      <c r="J43" s="95">
        <f t="shared" si="17"/>
        <v>0.72727272727272718</v>
      </c>
      <c r="L43" s="46"/>
    </row>
    <row r="44" spans="1:12" x14ac:dyDescent="0.25">
      <c r="A44" s="46" t="s">
        <v>571</v>
      </c>
      <c r="B44" s="3" t="s">
        <v>572</v>
      </c>
      <c r="C44" s="46">
        <v>10</v>
      </c>
      <c r="D44" s="46">
        <v>14</v>
      </c>
      <c r="E44" s="46">
        <v>10</v>
      </c>
      <c r="F44" s="46">
        <f>D44-E44</f>
        <v>4</v>
      </c>
      <c r="G44" s="46">
        <f>C44-E44</f>
        <v>0</v>
      </c>
      <c r="H44" s="95">
        <f t="shared" si="15"/>
        <v>0.7142857142857143</v>
      </c>
      <c r="I44" s="95">
        <f t="shared" si="16"/>
        <v>1</v>
      </c>
      <c r="J44" s="95">
        <f t="shared" si="17"/>
        <v>0.83333333333333326</v>
      </c>
      <c r="L44" s="46"/>
    </row>
    <row r="45" spans="1:12" x14ac:dyDescent="0.25">
      <c r="A45" s="46" t="s">
        <v>261</v>
      </c>
      <c r="B45" s="3" t="s">
        <v>262</v>
      </c>
      <c r="C45" s="46">
        <v>14</v>
      </c>
      <c r="D45" s="46">
        <v>12</v>
      </c>
      <c r="E45" s="46">
        <v>11</v>
      </c>
      <c r="F45" s="46">
        <f>D45-E45</f>
        <v>1</v>
      </c>
      <c r="G45" s="46">
        <f>C45-E45</f>
        <v>3</v>
      </c>
      <c r="H45" s="95">
        <f t="shared" si="15"/>
        <v>0.91666666666666663</v>
      </c>
      <c r="I45" s="95">
        <f t="shared" si="16"/>
        <v>0.7857142857142857</v>
      </c>
      <c r="J45" s="95">
        <f t="shared" si="17"/>
        <v>0.84615384615384615</v>
      </c>
      <c r="L45" s="46"/>
    </row>
    <row r="46" spans="1:12" x14ac:dyDescent="0.25">
      <c r="A46" s="46" t="s">
        <v>669</v>
      </c>
      <c r="B46" s="3" t="s">
        <v>670</v>
      </c>
      <c r="C46" s="46">
        <v>21</v>
      </c>
      <c r="D46" s="46">
        <v>23</v>
      </c>
      <c r="E46" s="46">
        <v>21</v>
      </c>
      <c r="F46" s="46">
        <f>D46-E46</f>
        <v>2</v>
      </c>
      <c r="G46" s="46">
        <f>C46-E46</f>
        <v>0</v>
      </c>
      <c r="H46" s="95">
        <f t="shared" si="15"/>
        <v>0.91304347826086951</v>
      </c>
      <c r="I46" s="95">
        <f t="shared" si="16"/>
        <v>1</v>
      </c>
      <c r="J46" s="95">
        <f t="shared" si="17"/>
        <v>0.95454545454545447</v>
      </c>
      <c r="L46" s="46"/>
    </row>
    <row r="47" spans="1:12" x14ac:dyDescent="0.25">
      <c r="G47" s="93" t="s">
        <v>698</v>
      </c>
      <c r="H47" s="97">
        <f>AVERAGE(H42:H46)</f>
        <v>0.84213250517598337</v>
      </c>
      <c r="I47" s="97">
        <f>AVERAGE(I42:I46)</f>
        <v>0.89214285714285713</v>
      </c>
      <c r="J47" s="97">
        <f>AVERAGE(J42:J46)</f>
        <v>0.85892773892773899</v>
      </c>
    </row>
    <row r="48" spans="1:12" x14ac:dyDescent="0.25">
      <c r="C48" s="93"/>
      <c r="D48" s="93"/>
    </row>
    <row r="49" spans="1:7" x14ac:dyDescent="0.25">
      <c r="A49" s="93" t="s">
        <v>686</v>
      </c>
      <c r="B49" s="93" t="s">
        <v>712</v>
      </c>
      <c r="D49" s="93"/>
    </row>
    <row r="50" spans="1:7" x14ac:dyDescent="0.25">
      <c r="A50" s="46" t="s">
        <v>702</v>
      </c>
      <c r="B50" s="46" t="s">
        <v>713</v>
      </c>
      <c r="D50" s="93"/>
    </row>
    <row r="51" spans="1:7" x14ac:dyDescent="0.25">
      <c r="A51" s="46" t="s">
        <v>703</v>
      </c>
      <c r="B51" s="46" t="s">
        <v>714</v>
      </c>
      <c r="D51" s="93"/>
    </row>
    <row r="52" spans="1:7" x14ac:dyDescent="0.25">
      <c r="A52" s="46" t="s">
        <v>704</v>
      </c>
      <c r="B52" s="46" t="s">
        <v>715</v>
      </c>
      <c r="D52" s="93"/>
    </row>
    <row r="53" spans="1:7" x14ac:dyDescent="0.25">
      <c r="A53" s="46" t="s">
        <v>705</v>
      </c>
      <c r="B53" s="46" t="s">
        <v>716</v>
      </c>
      <c r="D53" s="93"/>
    </row>
    <row r="54" spans="1:7" x14ac:dyDescent="0.25">
      <c r="A54" s="46" t="s">
        <v>706</v>
      </c>
      <c r="B54" s="46" t="s">
        <v>717</v>
      </c>
    </row>
    <row r="55" spans="1:7" x14ac:dyDescent="0.25">
      <c r="A55" s="46" t="s">
        <v>707</v>
      </c>
      <c r="B55" s="46" t="s">
        <v>718</v>
      </c>
    </row>
    <row r="56" spans="1:7" x14ac:dyDescent="0.25">
      <c r="A56" s="46" t="s">
        <v>708</v>
      </c>
      <c r="B56" s="46" t="s">
        <v>719</v>
      </c>
    </row>
    <row r="57" spans="1:7" x14ac:dyDescent="0.25">
      <c r="A57" s="46" t="s">
        <v>709</v>
      </c>
      <c r="B57" s="46" t="s">
        <v>720</v>
      </c>
    </row>
    <row r="60" spans="1:7" x14ac:dyDescent="0.25">
      <c r="D60" s="3"/>
      <c r="E60" s="3"/>
      <c r="F60" s="3"/>
      <c r="G60" s="3"/>
    </row>
    <row r="61" spans="1:7" x14ac:dyDescent="0.25">
      <c r="D61" s="3"/>
      <c r="E61" s="3"/>
      <c r="F61" s="3"/>
      <c r="G61" s="3"/>
    </row>
    <row r="62" spans="1:7" x14ac:dyDescent="0.25">
      <c r="D62" s="3"/>
      <c r="E62" s="3"/>
      <c r="F62" s="3"/>
      <c r="G62" s="3"/>
    </row>
    <row r="63" spans="1:7" x14ac:dyDescent="0.25">
      <c r="D63" s="3"/>
      <c r="E63" s="3"/>
      <c r="F63" s="3"/>
      <c r="G63" s="3"/>
    </row>
    <row r="64" spans="1:7" x14ac:dyDescent="0.25">
      <c r="D64" s="3"/>
      <c r="E64" s="3"/>
      <c r="F64" s="3"/>
      <c r="G64" s="3"/>
    </row>
    <row r="65" spans="1:7" x14ac:dyDescent="0.25">
      <c r="D65" s="3"/>
      <c r="E65" s="3"/>
      <c r="F65" s="3"/>
      <c r="G65" s="3"/>
    </row>
    <row r="66" spans="1:7" x14ac:dyDescent="0.25">
      <c r="D66" s="3"/>
      <c r="E66" s="3"/>
      <c r="F66" s="3"/>
      <c r="G66" s="3"/>
    </row>
    <row r="67" spans="1:7" x14ac:dyDescent="0.25">
      <c r="D67" s="3"/>
      <c r="E67" s="3"/>
      <c r="F67" s="3"/>
      <c r="G67" s="3"/>
    </row>
    <row r="68" spans="1:7" x14ac:dyDescent="0.25">
      <c r="D68" s="3"/>
      <c r="E68" s="3"/>
      <c r="F68" s="3"/>
      <c r="G68" s="3"/>
    </row>
    <row r="69" spans="1:7" x14ac:dyDescent="0.25">
      <c r="D69" s="3"/>
      <c r="E69" s="3"/>
      <c r="F69" s="3"/>
      <c r="G69" s="3"/>
    </row>
    <row r="70" spans="1:7" x14ac:dyDescent="0.25">
      <c r="A70" s="3"/>
      <c r="B70" s="3"/>
      <c r="C70" s="3"/>
      <c r="D70" s="3"/>
      <c r="E70" s="3"/>
      <c r="F70" s="3"/>
      <c r="G70" s="3"/>
    </row>
    <row r="71" spans="1:7" x14ac:dyDescent="0.25">
      <c r="F71" s="3"/>
      <c r="G71" s="3"/>
    </row>
    <row r="72" spans="1:7" x14ac:dyDescent="0.25">
      <c r="F72" s="3"/>
      <c r="G72" s="3"/>
    </row>
    <row r="73" spans="1:7" x14ac:dyDescent="0.25">
      <c r="F73" s="3"/>
      <c r="G73" s="3"/>
    </row>
    <row r="74" spans="1:7" x14ac:dyDescent="0.25">
      <c r="F74" s="3"/>
      <c r="G74" s="3"/>
    </row>
    <row r="75" spans="1:7" x14ac:dyDescent="0.25">
      <c r="F75" s="3"/>
      <c r="G75" s="3"/>
    </row>
    <row r="76" spans="1:7" x14ac:dyDescent="0.25">
      <c r="F76" s="3"/>
      <c r="G76" s="3"/>
    </row>
    <row r="77" spans="1:7" x14ac:dyDescent="0.25">
      <c r="F77" s="3"/>
      <c r="G77" s="3"/>
    </row>
    <row r="78" spans="1:7" x14ac:dyDescent="0.25">
      <c r="F78" s="3"/>
      <c r="G78" s="3"/>
    </row>
    <row r="79" spans="1:7" x14ac:dyDescent="0.25">
      <c r="F79" s="3"/>
      <c r="G79" s="3"/>
    </row>
    <row r="80" spans="1:7" x14ac:dyDescent="0.25">
      <c r="F80" s="3"/>
      <c r="G80" s="3"/>
    </row>
    <row r="81" spans="1:7" x14ac:dyDescent="0.25">
      <c r="A81" s="3"/>
      <c r="B81" s="3"/>
      <c r="C81" s="3"/>
      <c r="D81" s="3"/>
      <c r="E81" s="3"/>
      <c r="F81" s="3"/>
      <c r="G81" s="3"/>
    </row>
    <row r="82" spans="1:7" x14ac:dyDescent="0.25">
      <c r="A82" s="94"/>
      <c r="B82" s="94"/>
      <c r="C82" s="3"/>
      <c r="D82" s="3"/>
      <c r="E82" s="3"/>
      <c r="F82" s="3"/>
      <c r="G82" s="3"/>
    </row>
    <row r="83" spans="1:7" x14ac:dyDescent="0.25">
      <c r="A83" s="3"/>
      <c r="B83" s="3"/>
      <c r="C83" s="3"/>
      <c r="D83" s="3"/>
      <c r="E83" s="3"/>
      <c r="F83" s="3"/>
      <c r="G83" s="3"/>
    </row>
    <row r="84" spans="1:7" x14ac:dyDescent="0.25">
      <c r="A84" s="3"/>
      <c r="B84" s="3"/>
      <c r="C84" s="3"/>
      <c r="D84" s="3"/>
      <c r="E84" s="3"/>
      <c r="F84" s="3"/>
      <c r="G84" s="3"/>
    </row>
    <row r="85" spans="1:7" x14ac:dyDescent="0.25">
      <c r="A85" s="3"/>
      <c r="B85" s="3"/>
      <c r="C85" s="3"/>
      <c r="D85" s="3"/>
      <c r="E85" s="3"/>
      <c r="F85" s="3"/>
      <c r="G85" s="3"/>
    </row>
    <row r="86" spans="1:7" x14ac:dyDescent="0.25">
      <c r="A86" s="3"/>
      <c r="B86" s="3"/>
      <c r="C86" s="3"/>
      <c r="D86" s="3"/>
      <c r="E86" s="3"/>
      <c r="F86" s="3"/>
      <c r="G86" s="3"/>
    </row>
    <row r="87" spans="1:7" x14ac:dyDescent="0.25">
      <c r="A87" s="3"/>
      <c r="B87" s="3"/>
      <c r="C87" s="3"/>
      <c r="D87" s="3"/>
      <c r="E87" s="3"/>
      <c r="F87" s="3"/>
      <c r="G87" s="3"/>
    </row>
    <row r="88" spans="1:7" x14ac:dyDescent="0.25">
      <c r="A88" s="3"/>
      <c r="B88" s="3"/>
      <c r="C88" s="3"/>
      <c r="D88" s="3"/>
      <c r="E88" s="3"/>
      <c r="F88" s="3"/>
      <c r="G88" s="3"/>
    </row>
    <row r="89" spans="1:7" x14ac:dyDescent="0.25">
      <c r="A89" s="3"/>
      <c r="B89" s="3"/>
      <c r="C89" s="3"/>
      <c r="D89" s="3"/>
      <c r="E89" s="3"/>
      <c r="F89" s="3"/>
      <c r="G89" s="3"/>
    </row>
    <row r="90" spans="1:7" x14ac:dyDescent="0.25">
      <c r="A90" s="3"/>
      <c r="B90" s="3"/>
      <c r="C90" s="3"/>
      <c r="D90" s="3"/>
      <c r="E90" s="3"/>
      <c r="F90" s="3"/>
      <c r="G90" s="3"/>
    </row>
    <row r="91" spans="1:7" x14ac:dyDescent="0.25">
      <c r="A91" s="94"/>
      <c r="B91" s="94"/>
      <c r="C91" s="94"/>
      <c r="D91" s="3"/>
      <c r="E91" s="3"/>
      <c r="F91" s="3"/>
      <c r="G91" s="3"/>
    </row>
    <row r="92" spans="1:7" x14ac:dyDescent="0.25">
      <c r="A92" s="94"/>
      <c r="B92" s="94"/>
      <c r="C92" s="3"/>
      <c r="D92" s="3"/>
      <c r="E92" s="3"/>
      <c r="F92" s="3"/>
      <c r="G92" s="3"/>
    </row>
    <row r="93" spans="1:7" x14ac:dyDescent="0.25">
      <c r="A93" s="94"/>
      <c r="B93" s="94"/>
      <c r="C93" s="3"/>
      <c r="D93" s="3"/>
      <c r="E93" s="3"/>
      <c r="F93" s="3"/>
      <c r="G93" s="3"/>
    </row>
    <row r="94" spans="1:7" x14ac:dyDescent="0.25">
      <c r="A94" s="94"/>
      <c r="B94" s="94"/>
      <c r="C94" s="3"/>
      <c r="D94" s="3"/>
      <c r="E94" s="3"/>
      <c r="F94" s="3"/>
      <c r="G94" s="3"/>
    </row>
    <row r="95" spans="1:7" x14ac:dyDescent="0.25">
      <c r="D95" s="3"/>
      <c r="E95" s="3"/>
      <c r="F95" s="3"/>
      <c r="G95" s="3"/>
    </row>
    <row r="96" spans="1:7" x14ac:dyDescent="0.25">
      <c r="D96" s="3"/>
      <c r="E96" s="3"/>
      <c r="F96" s="3"/>
      <c r="G96" s="3"/>
    </row>
    <row r="97" spans="4:7" x14ac:dyDescent="0.25">
      <c r="D97" s="3"/>
      <c r="E97" s="3"/>
      <c r="F97" s="3"/>
      <c r="G97" s="3"/>
    </row>
    <row r="98" spans="4:7" x14ac:dyDescent="0.25">
      <c r="D98" s="3"/>
      <c r="E98" s="3"/>
      <c r="F98" s="3"/>
      <c r="G98" s="3"/>
    </row>
    <row r="99" spans="4:7" x14ac:dyDescent="0.25">
      <c r="D99" s="3"/>
      <c r="E99" s="3"/>
      <c r="F99" s="3"/>
      <c r="G9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98" zoomScaleNormal="98" workbookViewId="0">
      <selection activeCell="H20" sqref="H20"/>
    </sheetView>
  </sheetViews>
  <sheetFormatPr defaultColWidth="10.875" defaultRowHeight="15.75" x14ac:dyDescent="0.25"/>
  <cols>
    <col min="1" max="1" width="14" style="3" customWidth="1"/>
    <col min="2" max="2" width="31" style="3" customWidth="1"/>
    <col min="3" max="5" width="14" style="3" customWidth="1"/>
    <col min="6" max="6" width="43.125" style="3" bestFit="1" customWidth="1"/>
    <col min="7" max="7" width="9" style="3" customWidth="1"/>
    <col min="8" max="8" width="23" style="3" bestFit="1" customWidth="1"/>
    <col min="9" max="9" width="11.125" style="3" customWidth="1"/>
    <col min="10" max="10" width="14.375" style="3" customWidth="1"/>
    <col min="11" max="11" width="53.5" style="3" customWidth="1"/>
    <col min="12" max="12" width="31.5" style="3" customWidth="1"/>
    <col min="13" max="16384" width="10.875" style="3"/>
  </cols>
  <sheetData>
    <row r="1" spans="1:12" s="2" customFormat="1" ht="18.75" x14ac:dyDescent="0.3">
      <c r="A1" s="92" t="s">
        <v>721</v>
      </c>
    </row>
    <row r="3" spans="1:12" ht="16.5" thickBot="1" x14ac:dyDescent="0.3"/>
    <row r="4" spans="1:12" ht="79.5" thickBot="1" x14ac:dyDescent="0.3">
      <c r="A4" s="99" t="s">
        <v>722</v>
      </c>
      <c r="B4" s="100" t="s">
        <v>723</v>
      </c>
      <c r="C4" s="101" t="s">
        <v>701</v>
      </c>
      <c r="D4" s="100" t="s">
        <v>724</v>
      </c>
      <c r="E4" s="102" t="s">
        <v>701</v>
      </c>
      <c r="F4" s="103" t="s">
        <v>725</v>
      </c>
      <c r="G4" s="104" t="s">
        <v>726</v>
      </c>
      <c r="H4" s="103" t="s">
        <v>727</v>
      </c>
      <c r="I4" s="104" t="s">
        <v>728</v>
      </c>
      <c r="J4" s="105" t="s">
        <v>729</v>
      </c>
      <c r="K4" s="100" t="s">
        <v>730</v>
      </c>
      <c r="L4" s="105" t="s">
        <v>1302</v>
      </c>
    </row>
    <row r="5" spans="1:12" ht="47.25" x14ac:dyDescent="0.25">
      <c r="A5" s="106" t="s">
        <v>731</v>
      </c>
      <c r="B5" s="107" t="s">
        <v>732</v>
      </c>
      <c r="C5" s="108">
        <v>0.90357989999999999</v>
      </c>
      <c r="D5" s="107" t="s">
        <v>733</v>
      </c>
      <c r="E5" s="109">
        <v>0.92771250000000005</v>
      </c>
      <c r="F5" s="110" t="s">
        <v>734</v>
      </c>
      <c r="G5" s="111">
        <v>0.9</v>
      </c>
      <c r="H5" s="112" t="s">
        <v>735</v>
      </c>
      <c r="I5" s="111" t="s">
        <v>736</v>
      </c>
      <c r="J5" s="113" t="s">
        <v>737</v>
      </c>
      <c r="K5" s="114" t="s">
        <v>738</v>
      </c>
      <c r="L5" s="114"/>
    </row>
    <row r="6" spans="1:12" x14ac:dyDescent="0.25">
      <c r="A6" s="106" t="s">
        <v>739</v>
      </c>
      <c r="B6" s="107" t="s">
        <v>740</v>
      </c>
      <c r="C6" s="108">
        <v>0.88543640000000001</v>
      </c>
      <c r="D6" s="107" t="s">
        <v>733</v>
      </c>
      <c r="E6" s="109">
        <v>0.87499249999999995</v>
      </c>
      <c r="F6" s="110" t="s">
        <v>741</v>
      </c>
      <c r="G6" s="111">
        <v>0.94</v>
      </c>
      <c r="H6" s="110" t="s">
        <v>742</v>
      </c>
      <c r="I6" s="111" t="s">
        <v>743</v>
      </c>
      <c r="J6" s="113" t="s">
        <v>737</v>
      </c>
      <c r="K6" s="114" t="s">
        <v>744</v>
      </c>
      <c r="L6" s="114" t="s">
        <v>745</v>
      </c>
    </row>
    <row r="7" spans="1:12" x14ac:dyDescent="0.25">
      <c r="A7" s="106" t="s">
        <v>746</v>
      </c>
      <c r="B7" s="107" t="s">
        <v>747</v>
      </c>
      <c r="C7" s="108">
        <v>0.84681770000000001</v>
      </c>
      <c r="D7" s="107" t="s">
        <v>748</v>
      </c>
      <c r="E7" s="109">
        <v>0.85843429999999998</v>
      </c>
      <c r="F7" s="110" t="s">
        <v>749</v>
      </c>
      <c r="G7" s="111">
        <v>0.93</v>
      </c>
      <c r="H7" s="112" t="s">
        <v>750</v>
      </c>
      <c r="I7" s="111" t="s">
        <v>751</v>
      </c>
      <c r="J7" s="113" t="s">
        <v>752</v>
      </c>
      <c r="K7" s="114" t="s">
        <v>744</v>
      </c>
      <c r="L7" s="114" t="s">
        <v>753</v>
      </c>
    </row>
    <row r="8" spans="1:12" ht="157.5" x14ac:dyDescent="0.25">
      <c r="A8" s="106" t="s">
        <v>754</v>
      </c>
      <c r="B8" s="107" t="s">
        <v>755</v>
      </c>
      <c r="C8" s="115">
        <v>0.71199780000000001</v>
      </c>
      <c r="D8" s="107" t="s">
        <v>756</v>
      </c>
      <c r="E8" s="109">
        <v>0.71208760000000004</v>
      </c>
      <c r="F8" s="110" t="s">
        <v>757</v>
      </c>
      <c r="G8" s="111"/>
      <c r="H8" s="112" t="s">
        <v>758</v>
      </c>
      <c r="I8" s="111" t="s">
        <v>759</v>
      </c>
      <c r="J8" s="113" t="s">
        <v>752</v>
      </c>
      <c r="K8" s="114"/>
      <c r="L8" s="114" t="s">
        <v>760</v>
      </c>
    </row>
    <row r="9" spans="1:12" x14ac:dyDescent="0.25">
      <c r="A9" s="106" t="s">
        <v>761</v>
      </c>
      <c r="B9" s="107" t="s">
        <v>762</v>
      </c>
      <c r="C9" s="108">
        <v>0.93276689999999995</v>
      </c>
      <c r="D9" s="107" t="s">
        <v>763</v>
      </c>
      <c r="E9" s="109">
        <v>0.76653729999999998</v>
      </c>
      <c r="F9" s="110" t="s">
        <v>764</v>
      </c>
      <c r="G9" s="111">
        <v>0.93</v>
      </c>
      <c r="H9" s="112" t="s">
        <v>765</v>
      </c>
      <c r="I9" s="111" t="s">
        <v>766</v>
      </c>
      <c r="J9" s="113" t="s">
        <v>752</v>
      </c>
      <c r="K9" s="114" t="s">
        <v>767</v>
      </c>
      <c r="L9" s="114" t="s">
        <v>768</v>
      </c>
    </row>
    <row r="10" spans="1:12" x14ac:dyDescent="0.25">
      <c r="A10" s="106" t="s">
        <v>769</v>
      </c>
      <c r="B10" s="107" t="s">
        <v>770</v>
      </c>
      <c r="C10" s="108">
        <v>0.93613210000000002</v>
      </c>
      <c r="D10" s="107" t="s">
        <v>771</v>
      </c>
      <c r="E10" s="109">
        <v>0.92862509999999998</v>
      </c>
      <c r="F10" s="110" t="s">
        <v>772</v>
      </c>
      <c r="G10" s="111">
        <v>0.94</v>
      </c>
      <c r="H10" s="116" t="s">
        <v>773</v>
      </c>
      <c r="I10" s="111" t="s">
        <v>774</v>
      </c>
      <c r="J10" s="113" t="s">
        <v>737</v>
      </c>
      <c r="K10" s="114" t="s">
        <v>775</v>
      </c>
      <c r="L10" s="60"/>
    </row>
    <row r="11" spans="1:12" x14ac:dyDescent="0.25">
      <c r="A11" s="106" t="s">
        <v>776</v>
      </c>
      <c r="B11" s="107" t="s">
        <v>755</v>
      </c>
      <c r="C11" s="115">
        <v>0.69079120000000005</v>
      </c>
      <c r="D11" s="107" t="s">
        <v>756</v>
      </c>
      <c r="E11" s="109">
        <v>0.69075019999999998</v>
      </c>
      <c r="F11" s="117" t="s">
        <v>757</v>
      </c>
      <c r="G11" s="111"/>
      <c r="H11" s="116" t="s">
        <v>777</v>
      </c>
      <c r="I11" s="111" t="s">
        <v>778</v>
      </c>
      <c r="J11" s="113" t="s">
        <v>752</v>
      </c>
      <c r="K11" s="114"/>
      <c r="L11" s="114" t="s">
        <v>779</v>
      </c>
    </row>
    <row r="12" spans="1:12" x14ac:dyDescent="0.25">
      <c r="A12" s="106" t="s">
        <v>780</v>
      </c>
      <c r="B12" s="107" t="s">
        <v>781</v>
      </c>
      <c r="C12" s="108">
        <v>0.85681320000000005</v>
      </c>
      <c r="D12" s="107" t="s">
        <v>782</v>
      </c>
      <c r="E12" s="109">
        <v>0.8915303</v>
      </c>
      <c r="F12" s="110" t="s">
        <v>783</v>
      </c>
      <c r="G12" s="111">
        <v>0.95</v>
      </c>
      <c r="H12" s="110" t="s">
        <v>742</v>
      </c>
      <c r="I12" s="111" t="s">
        <v>784</v>
      </c>
      <c r="J12" s="113" t="s">
        <v>737</v>
      </c>
      <c r="K12" s="114" t="s">
        <v>785</v>
      </c>
      <c r="L12" s="114"/>
    </row>
    <row r="13" spans="1:12" ht="78.75" x14ac:dyDescent="0.25">
      <c r="A13" s="106" t="s">
        <v>786</v>
      </c>
      <c r="B13" s="107" t="s">
        <v>787</v>
      </c>
      <c r="C13" s="108">
        <v>0.89334190000000002</v>
      </c>
      <c r="D13" s="107" t="s">
        <v>788</v>
      </c>
      <c r="E13" s="109">
        <v>0.95313000000000003</v>
      </c>
      <c r="F13" s="110" t="s">
        <v>789</v>
      </c>
      <c r="G13" s="111">
        <v>0.95</v>
      </c>
      <c r="H13" s="110" t="s">
        <v>742</v>
      </c>
      <c r="I13" s="111" t="s">
        <v>790</v>
      </c>
      <c r="J13" s="113" t="s">
        <v>737</v>
      </c>
      <c r="K13" s="114" t="s">
        <v>791</v>
      </c>
      <c r="L13" s="114" t="s">
        <v>792</v>
      </c>
    </row>
    <row r="14" spans="1:12" x14ac:dyDescent="0.25">
      <c r="A14" s="106" t="s">
        <v>793</v>
      </c>
      <c r="B14" s="107" t="s">
        <v>794</v>
      </c>
      <c r="C14" s="108">
        <v>0.86195409999999995</v>
      </c>
      <c r="D14" s="107" t="s">
        <v>795</v>
      </c>
      <c r="E14" s="109">
        <v>0.89607300000000001</v>
      </c>
      <c r="F14" s="110" t="s">
        <v>796</v>
      </c>
      <c r="G14" s="111">
        <v>0.92</v>
      </c>
      <c r="H14" s="110" t="s">
        <v>742</v>
      </c>
      <c r="I14" s="111" t="s">
        <v>797</v>
      </c>
      <c r="J14" s="113" t="s">
        <v>737</v>
      </c>
      <c r="K14" s="114" t="s">
        <v>744</v>
      </c>
      <c r="L14" s="114" t="s">
        <v>792</v>
      </c>
    </row>
    <row r="15" spans="1:12" ht="32.25" thickBot="1" x14ac:dyDescent="0.3">
      <c r="A15" s="118" t="s">
        <v>798</v>
      </c>
      <c r="B15" s="119" t="s">
        <v>799</v>
      </c>
      <c r="C15" s="120">
        <v>0.52628019999999998</v>
      </c>
      <c r="D15" s="119" t="s">
        <v>800</v>
      </c>
      <c r="E15" s="121">
        <v>0.53022670000000005</v>
      </c>
      <c r="F15" s="122" t="s">
        <v>801</v>
      </c>
      <c r="G15" s="123"/>
      <c r="H15" s="122" t="s">
        <v>742</v>
      </c>
      <c r="I15" s="123" t="s">
        <v>802</v>
      </c>
      <c r="J15" s="124" t="s">
        <v>737</v>
      </c>
      <c r="K15" s="125"/>
      <c r="L15" s="125" t="s">
        <v>803</v>
      </c>
    </row>
    <row r="16" spans="1:12" x14ac:dyDescent="0.25">
      <c r="A16" s="126" t="s">
        <v>804</v>
      </c>
      <c r="B16" s="127"/>
      <c r="C16" s="127"/>
      <c r="D16" s="127"/>
      <c r="E16" s="127"/>
    </row>
    <row r="17" spans="1:12" x14ac:dyDescent="0.25">
      <c r="A17" s="128"/>
      <c r="B17" s="129"/>
      <c r="C17" s="129"/>
      <c r="D17" s="129"/>
      <c r="E17" s="129"/>
    </row>
    <row r="18" spans="1:12" ht="16.5" thickBot="1" x14ac:dyDescent="0.3">
      <c r="A18" s="126"/>
      <c r="B18" s="127"/>
      <c r="C18" s="127"/>
      <c r="D18" s="127"/>
      <c r="E18" s="127"/>
    </row>
    <row r="19" spans="1:12" ht="48" thickBot="1" x14ac:dyDescent="0.3">
      <c r="A19" s="130" t="s">
        <v>805</v>
      </c>
      <c r="B19" s="131" t="s">
        <v>806</v>
      </c>
      <c r="C19" s="132"/>
      <c r="D19" s="133"/>
      <c r="E19" s="133"/>
      <c r="J19" s="134"/>
      <c r="K19" s="135"/>
      <c r="L19" s="136"/>
    </row>
    <row r="20" spans="1:12" ht="48" thickBot="1" x14ac:dyDescent="0.3">
      <c r="A20" s="137" t="s">
        <v>807</v>
      </c>
      <c r="B20" s="138" t="s">
        <v>808</v>
      </c>
      <c r="C20" s="139"/>
      <c r="D20" s="133"/>
      <c r="E20" s="1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0"/>
  <sheetViews>
    <sheetView topLeftCell="A30" workbookViewId="0">
      <selection activeCell="A1066" sqref="A1066"/>
    </sheetView>
  </sheetViews>
  <sheetFormatPr defaultColWidth="10.875" defaultRowHeight="15.75" x14ac:dyDescent="0.25"/>
  <cols>
    <col min="1" max="1" width="38.375" style="3" bestFit="1" customWidth="1"/>
    <col min="2" max="2" width="12.875" style="3" bestFit="1" customWidth="1"/>
    <col min="3" max="3" width="9.125" style="3" bestFit="1" customWidth="1"/>
    <col min="4" max="4" width="8.625" style="3" bestFit="1" customWidth="1"/>
    <col min="5" max="5" width="10.875" style="3"/>
    <col min="6" max="6" width="6.625" style="96" bestFit="1" customWidth="1"/>
    <col min="7" max="7" width="7.625" style="96" bestFit="1" customWidth="1"/>
    <col min="8" max="8" width="7.625" style="3" bestFit="1" customWidth="1"/>
    <col min="9" max="16384" width="10.875" style="3"/>
  </cols>
  <sheetData>
    <row r="1" spans="1:8" ht="18.75" x14ac:dyDescent="0.25">
      <c r="A1" s="1" t="s">
        <v>809</v>
      </c>
    </row>
    <row r="4" spans="1:8" x14ac:dyDescent="0.25">
      <c r="A4" s="140" t="s">
        <v>810</v>
      </c>
      <c r="B4" s="140" t="s">
        <v>811</v>
      </c>
      <c r="C4" s="140" t="s">
        <v>812</v>
      </c>
      <c r="D4" s="140" t="s">
        <v>813</v>
      </c>
      <c r="E4" s="140" t="s">
        <v>814</v>
      </c>
      <c r="F4" s="141" t="s">
        <v>815</v>
      </c>
      <c r="G4" s="141" t="s">
        <v>816</v>
      </c>
      <c r="H4" s="140" t="s">
        <v>817</v>
      </c>
    </row>
    <row r="5" spans="1:8" x14ac:dyDescent="0.25">
      <c r="A5" s="3" t="s">
        <v>683</v>
      </c>
      <c r="B5" s="3" t="s">
        <v>818</v>
      </c>
      <c r="C5" s="3">
        <v>79</v>
      </c>
      <c r="D5" s="3">
        <v>121</v>
      </c>
      <c r="E5" s="3">
        <v>200</v>
      </c>
      <c r="F5" s="96">
        <v>0.65289256200000001</v>
      </c>
      <c r="G5" s="96">
        <v>3.6349479999999998E-3</v>
      </c>
      <c r="H5" s="3">
        <v>1</v>
      </c>
    </row>
    <row r="6" spans="1:8" x14ac:dyDescent="0.25">
      <c r="A6" s="3" t="s">
        <v>283</v>
      </c>
      <c r="B6" s="3" t="s">
        <v>819</v>
      </c>
      <c r="C6" s="3">
        <v>163</v>
      </c>
      <c r="D6" s="3">
        <v>114</v>
      </c>
      <c r="E6" s="3">
        <v>277</v>
      </c>
      <c r="F6" s="96">
        <v>1.429824561</v>
      </c>
      <c r="G6" s="96">
        <v>3.8468130000000001E-3</v>
      </c>
      <c r="H6" s="3">
        <v>1</v>
      </c>
    </row>
    <row r="7" spans="1:8" x14ac:dyDescent="0.25">
      <c r="A7" s="3" t="s">
        <v>226</v>
      </c>
      <c r="B7" s="3" t="s">
        <v>820</v>
      </c>
      <c r="C7" s="3">
        <v>984</v>
      </c>
      <c r="D7" s="3">
        <v>1115</v>
      </c>
      <c r="E7" s="3">
        <v>2099</v>
      </c>
      <c r="F7" s="96">
        <v>0.88251121099999996</v>
      </c>
      <c r="G7" s="96">
        <v>4.5354009999999997E-3</v>
      </c>
      <c r="H7" s="3">
        <v>1</v>
      </c>
    </row>
    <row r="8" spans="1:8" x14ac:dyDescent="0.25">
      <c r="A8" s="3" t="s">
        <v>265</v>
      </c>
      <c r="B8" s="3" t="s">
        <v>818</v>
      </c>
      <c r="C8" s="3">
        <v>29</v>
      </c>
      <c r="D8" s="3">
        <v>55</v>
      </c>
      <c r="E8" s="3">
        <v>84</v>
      </c>
      <c r="F8" s="96">
        <v>0.52727272700000005</v>
      </c>
      <c r="G8" s="96">
        <v>6.0379580000000004E-3</v>
      </c>
      <c r="H8" s="3">
        <v>1</v>
      </c>
    </row>
    <row r="9" spans="1:8" x14ac:dyDescent="0.25">
      <c r="A9" s="3" t="s">
        <v>630</v>
      </c>
      <c r="B9" s="3" t="s">
        <v>821</v>
      </c>
      <c r="C9" s="3">
        <v>286</v>
      </c>
      <c r="D9" s="3">
        <v>226</v>
      </c>
      <c r="E9" s="3">
        <v>512</v>
      </c>
      <c r="F9" s="96">
        <v>1.265486726</v>
      </c>
      <c r="G9" s="96">
        <v>9.0561140000000005E-3</v>
      </c>
      <c r="H9" s="3">
        <v>1</v>
      </c>
    </row>
    <row r="10" spans="1:8" x14ac:dyDescent="0.25">
      <c r="A10" s="3" t="s">
        <v>173</v>
      </c>
      <c r="B10" s="3" t="s">
        <v>822</v>
      </c>
      <c r="C10" s="3">
        <v>242</v>
      </c>
      <c r="D10" s="3">
        <v>303</v>
      </c>
      <c r="E10" s="3">
        <v>545</v>
      </c>
      <c r="F10" s="96">
        <v>0.79867986800000002</v>
      </c>
      <c r="G10" s="96">
        <v>1.0101664999999999E-2</v>
      </c>
      <c r="H10" s="3">
        <v>1</v>
      </c>
    </row>
    <row r="11" spans="1:8" x14ac:dyDescent="0.25">
      <c r="A11" s="3" t="s">
        <v>461</v>
      </c>
      <c r="B11" s="3" t="s">
        <v>822</v>
      </c>
      <c r="C11" s="3">
        <v>238</v>
      </c>
      <c r="D11" s="3">
        <v>298</v>
      </c>
      <c r="E11" s="3">
        <v>536</v>
      </c>
      <c r="F11" s="96">
        <v>0.79865771799999996</v>
      </c>
      <c r="G11" s="96">
        <v>1.0753834E-2</v>
      </c>
      <c r="H11" s="3">
        <v>1</v>
      </c>
    </row>
    <row r="12" spans="1:8" x14ac:dyDescent="0.25">
      <c r="A12" s="3" t="s">
        <v>440</v>
      </c>
      <c r="B12" s="3" t="s">
        <v>822</v>
      </c>
      <c r="C12" s="3">
        <v>285</v>
      </c>
      <c r="D12" s="3">
        <v>227</v>
      </c>
      <c r="E12" s="3">
        <v>512</v>
      </c>
      <c r="F12" s="96">
        <v>1.2555066079999999</v>
      </c>
      <c r="G12" s="96">
        <v>1.1693244E-2</v>
      </c>
      <c r="H12" s="3">
        <v>1</v>
      </c>
    </row>
    <row r="13" spans="1:8" x14ac:dyDescent="0.25">
      <c r="A13" s="3" t="s">
        <v>1305</v>
      </c>
      <c r="B13" s="3" t="s">
        <v>819</v>
      </c>
      <c r="C13" s="3">
        <v>21</v>
      </c>
      <c r="D13" s="3">
        <v>41</v>
      </c>
      <c r="E13" s="3">
        <v>62</v>
      </c>
      <c r="F13" s="96">
        <v>0.51219512199999995</v>
      </c>
      <c r="G13" s="96">
        <v>1.5134081000000001E-2</v>
      </c>
      <c r="H13" s="3">
        <v>1</v>
      </c>
    </row>
    <row r="14" spans="1:8" x14ac:dyDescent="0.25">
      <c r="A14" s="3" t="s">
        <v>823</v>
      </c>
      <c r="B14" s="3" t="s">
        <v>822</v>
      </c>
      <c r="C14" s="3">
        <v>311</v>
      </c>
      <c r="D14" s="3">
        <v>374</v>
      </c>
      <c r="E14" s="3">
        <v>685</v>
      </c>
      <c r="F14" s="96">
        <v>0.83155080199999998</v>
      </c>
      <c r="G14" s="96">
        <v>1.7776981000000001E-2</v>
      </c>
      <c r="H14" s="3">
        <v>1</v>
      </c>
    </row>
    <row r="15" spans="1:8" x14ac:dyDescent="0.25">
      <c r="A15" s="3" t="s">
        <v>461</v>
      </c>
      <c r="B15" s="3" t="s">
        <v>818</v>
      </c>
      <c r="C15" s="3">
        <v>75</v>
      </c>
      <c r="D15" s="3">
        <v>48</v>
      </c>
      <c r="E15" s="3">
        <v>123</v>
      </c>
      <c r="F15" s="96">
        <v>1.5625</v>
      </c>
      <c r="G15" s="96">
        <v>1.8693425E-2</v>
      </c>
      <c r="H15" s="3">
        <v>1</v>
      </c>
    </row>
    <row r="16" spans="1:8" x14ac:dyDescent="0.25">
      <c r="A16" s="3" t="s">
        <v>543</v>
      </c>
      <c r="B16" s="3" t="s">
        <v>820</v>
      </c>
      <c r="C16" s="3">
        <v>200</v>
      </c>
      <c r="D16" s="3">
        <v>155</v>
      </c>
      <c r="E16" s="3">
        <v>355</v>
      </c>
      <c r="F16" s="96">
        <v>1.2903225810000001</v>
      </c>
      <c r="G16" s="96">
        <v>1.9401193000000001E-2</v>
      </c>
      <c r="H16" s="3">
        <v>1</v>
      </c>
    </row>
    <row r="17" spans="1:8" x14ac:dyDescent="0.25">
      <c r="A17" s="3" t="s">
        <v>539</v>
      </c>
      <c r="B17" s="3" t="s">
        <v>819</v>
      </c>
      <c r="C17" s="3">
        <v>52</v>
      </c>
      <c r="D17" s="3">
        <v>30</v>
      </c>
      <c r="E17" s="3">
        <v>82</v>
      </c>
      <c r="F17" s="96">
        <v>1.733333333</v>
      </c>
      <c r="G17" s="96">
        <v>1.9826916E-2</v>
      </c>
      <c r="H17" s="3">
        <v>1</v>
      </c>
    </row>
    <row r="18" spans="1:8" x14ac:dyDescent="0.25">
      <c r="A18" s="3" t="s">
        <v>329</v>
      </c>
      <c r="B18" s="3" t="s">
        <v>824</v>
      </c>
      <c r="C18" s="3">
        <v>321</v>
      </c>
      <c r="D18" s="3">
        <v>264</v>
      </c>
      <c r="E18" s="3">
        <v>585</v>
      </c>
      <c r="F18" s="96">
        <v>1.2159090910000001</v>
      </c>
      <c r="G18" s="96">
        <v>2.0516941E-2</v>
      </c>
      <c r="H18" s="3">
        <v>1</v>
      </c>
    </row>
    <row r="19" spans="1:8" x14ac:dyDescent="0.25">
      <c r="A19" s="3" t="s">
        <v>539</v>
      </c>
      <c r="B19" s="3" t="s">
        <v>818</v>
      </c>
      <c r="C19" s="3">
        <v>179</v>
      </c>
      <c r="D19" s="3">
        <v>137</v>
      </c>
      <c r="E19" s="3">
        <v>316</v>
      </c>
      <c r="F19" s="96">
        <v>1.306569343</v>
      </c>
      <c r="G19" s="96">
        <v>2.0939584000000001E-2</v>
      </c>
      <c r="H19" s="3">
        <v>1</v>
      </c>
    </row>
    <row r="20" spans="1:8" x14ac:dyDescent="0.25">
      <c r="A20" s="3" t="s">
        <v>402</v>
      </c>
      <c r="B20" s="3" t="s">
        <v>824</v>
      </c>
      <c r="C20" s="3">
        <v>60</v>
      </c>
      <c r="D20" s="3">
        <v>89</v>
      </c>
      <c r="E20" s="3">
        <v>149</v>
      </c>
      <c r="F20" s="96">
        <v>0.67415730299999999</v>
      </c>
      <c r="G20" s="96">
        <v>2.1483351000000001E-2</v>
      </c>
      <c r="H20" s="3">
        <v>1</v>
      </c>
    </row>
    <row r="21" spans="1:8" x14ac:dyDescent="0.25">
      <c r="A21" s="3" t="s">
        <v>215</v>
      </c>
      <c r="B21" s="3" t="s">
        <v>822</v>
      </c>
      <c r="C21" s="3">
        <v>236</v>
      </c>
      <c r="D21" s="3">
        <v>188</v>
      </c>
      <c r="E21" s="3">
        <v>424</v>
      </c>
      <c r="F21" s="96">
        <v>1.255319149</v>
      </c>
      <c r="G21" s="96">
        <v>2.2346982000000001E-2</v>
      </c>
      <c r="H21" s="3">
        <v>1</v>
      </c>
    </row>
    <row r="22" spans="1:8" x14ac:dyDescent="0.25">
      <c r="A22" s="3" t="s">
        <v>349</v>
      </c>
      <c r="B22" s="3" t="s">
        <v>821</v>
      </c>
      <c r="C22" s="3">
        <v>66</v>
      </c>
      <c r="D22" s="3">
        <v>96</v>
      </c>
      <c r="E22" s="3">
        <v>162</v>
      </c>
      <c r="F22" s="96">
        <v>0.6875</v>
      </c>
      <c r="G22" s="96">
        <v>2.2405692000000001E-2</v>
      </c>
      <c r="H22" s="3">
        <v>1</v>
      </c>
    </row>
    <row r="23" spans="1:8" x14ac:dyDescent="0.25">
      <c r="A23" s="3" t="s">
        <v>469</v>
      </c>
      <c r="B23" s="3" t="s">
        <v>821</v>
      </c>
      <c r="C23" s="3">
        <v>36</v>
      </c>
      <c r="D23" s="3">
        <v>59</v>
      </c>
      <c r="E23" s="3">
        <v>95</v>
      </c>
      <c r="F23" s="96">
        <v>0.61016949200000004</v>
      </c>
      <c r="G23" s="96">
        <v>2.3488003E-2</v>
      </c>
      <c r="H23" s="3">
        <v>1</v>
      </c>
    </row>
    <row r="24" spans="1:8" x14ac:dyDescent="0.25">
      <c r="A24" s="3" t="s">
        <v>457</v>
      </c>
      <c r="B24" s="3" t="s">
        <v>819</v>
      </c>
      <c r="C24" s="3">
        <v>21</v>
      </c>
      <c r="D24" s="3">
        <v>8</v>
      </c>
      <c r="E24" s="3">
        <v>29</v>
      </c>
      <c r="F24" s="96">
        <v>2.625</v>
      </c>
      <c r="G24" s="96">
        <v>2.4119544999999999E-2</v>
      </c>
      <c r="H24" s="3">
        <v>1</v>
      </c>
    </row>
    <row r="25" spans="1:8" x14ac:dyDescent="0.25">
      <c r="A25" s="3" t="s">
        <v>1313</v>
      </c>
      <c r="B25" s="3" t="s">
        <v>818</v>
      </c>
      <c r="C25" s="3">
        <v>113</v>
      </c>
      <c r="D25" s="3">
        <v>81</v>
      </c>
      <c r="E25" s="3">
        <v>194</v>
      </c>
      <c r="F25" s="96">
        <v>1.3950617279999999</v>
      </c>
      <c r="G25" s="96">
        <v>2.5781914999999999E-2</v>
      </c>
      <c r="H25" s="3">
        <v>1</v>
      </c>
    </row>
    <row r="26" spans="1:8" x14ac:dyDescent="0.25">
      <c r="A26" s="3" t="s">
        <v>442</v>
      </c>
      <c r="B26" s="3" t="s">
        <v>820</v>
      </c>
      <c r="C26" s="3">
        <v>56</v>
      </c>
      <c r="D26" s="3">
        <v>34</v>
      </c>
      <c r="E26" s="3">
        <v>90</v>
      </c>
      <c r="F26" s="96">
        <v>1.6470588239999999</v>
      </c>
      <c r="G26" s="96">
        <v>2.6301664999999998E-2</v>
      </c>
      <c r="H26" s="3">
        <v>1</v>
      </c>
    </row>
    <row r="27" spans="1:8" x14ac:dyDescent="0.25">
      <c r="A27" s="3" t="s">
        <v>548</v>
      </c>
      <c r="B27" s="3" t="s">
        <v>818</v>
      </c>
      <c r="C27" s="3">
        <v>5</v>
      </c>
      <c r="D27" s="3">
        <v>16</v>
      </c>
      <c r="E27" s="3">
        <v>21</v>
      </c>
      <c r="F27" s="96">
        <v>0.3125</v>
      </c>
      <c r="G27" s="96">
        <v>2.6603699000000001E-2</v>
      </c>
      <c r="H27" s="3">
        <v>1</v>
      </c>
    </row>
    <row r="28" spans="1:8" x14ac:dyDescent="0.25">
      <c r="A28" s="3" t="s">
        <v>1310</v>
      </c>
      <c r="B28" s="3" t="s">
        <v>818</v>
      </c>
      <c r="C28" s="3">
        <v>109</v>
      </c>
      <c r="D28" s="3">
        <v>78</v>
      </c>
      <c r="E28" s="3">
        <v>187</v>
      </c>
      <c r="F28" s="96">
        <v>1.397435897</v>
      </c>
      <c r="G28" s="96">
        <v>2.7979390999999999E-2</v>
      </c>
      <c r="H28" s="3">
        <v>1</v>
      </c>
    </row>
    <row r="29" spans="1:8" x14ac:dyDescent="0.25">
      <c r="A29" s="3" t="s">
        <v>578</v>
      </c>
      <c r="B29" s="3" t="s">
        <v>824</v>
      </c>
      <c r="C29" s="3">
        <v>316</v>
      </c>
      <c r="D29" s="3">
        <v>374</v>
      </c>
      <c r="E29" s="3">
        <v>690</v>
      </c>
      <c r="F29" s="96">
        <v>0.84491978599999995</v>
      </c>
      <c r="G29" s="96">
        <v>2.9936697000000002E-2</v>
      </c>
      <c r="H29" s="3">
        <v>1</v>
      </c>
    </row>
    <row r="30" spans="1:8" x14ac:dyDescent="0.25">
      <c r="A30" s="3" t="s">
        <v>488</v>
      </c>
      <c r="B30" s="3" t="s">
        <v>824</v>
      </c>
      <c r="C30" s="3">
        <v>153</v>
      </c>
      <c r="D30" s="3">
        <v>194</v>
      </c>
      <c r="E30" s="3">
        <v>347</v>
      </c>
      <c r="F30" s="96">
        <v>0.78865979399999997</v>
      </c>
      <c r="G30" s="96">
        <v>3.1619953999999999E-2</v>
      </c>
      <c r="H30" s="3">
        <v>1</v>
      </c>
    </row>
    <row r="31" spans="1:8" x14ac:dyDescent="0.25">
      <c r="A31" s="3" t="s">
        <v>1333</v>
      </c>
      <c r="B31" s="3" t="s">
        <v>820</v>
      </c>
      <c r="C31" s="3">
        <v>60</v>
      </c>
      <c r="D31" s="3">
        <v>87</v>
      </c>
      <c r="E31" s="3">
        <v>147</v>
      </c>
      <c r="F31" s="96">
        <v>0.68965517200000004</v>
      </c>
      <c r="G31" s="96">
        <v>3.1645408999999999E-2</v>
      </c>
      <c r="H31" s="3">
        <v>1</v>
      </c>
    </row>
    <row r="32" spans="1:8" x14ac:dyDescent="0.25">
      <c r="A32" s="3" t="s">
        <v>586</v>
      </c>
      <c r="B32" s="3" t="s">
        <v>819</v>
      </c>
      <c r="C32" s="3">
        <v>26</v>
      </c>
      <c r="D32" s="3">
        <v>12</v>
      </c>
      <c r="E32" s="3">
        <v>38</v>
      </c>
      <c r="F32" s="96">
        <v>2.1666666669999999</v>
      </c>
      <c r="G32" s="96">
        <v>3.3552440000000003E-2</v>
      </c>
      <c r="H32" s="3">
        <v>1</v>
      </c>
    </row>
    <row r="33" spans="1:8" x14ac:dyDescent="0.25">
      <c r="A33" s="3" t="s">
        <v>825</v>
      </c>
      <c r="B33" s="3" t="s">
        <v>824</v>
      </c>
      <c r="C33" s="3">
        <v>169</v>
      </c>
      <c r="D33" s="3">
        <v>211</v>
      </c>
      <c r="E33" s="3">
        <v>380</v>
      </c>
      <c r="F33" s="96">
        <v>0.80094786699999998</v>
      </c>
      <c r="G33" s="96">
        <v>3.5305211000000003E-2</v>
      </c>
      <c r="H33" s="3">
        <v>1</v>
      </c>
    </row>
    <row r="34" spans="1:8" x14ac:dyDescent="0.25">
      <c r="A34" s="3" t="s">
        <v>508</v>
      </c>
      <c r="B34" s="3" t="s">
        <v>821</v>
      </c>
      <c r="C34" s="3">
        <v>219</v>
      </c>
      <c r="D34" s="3">
        <v>266</v>
      </c>
      <c r="E34" s="3">
        <v>485</v>
      </c>
      <c r="F34" s="96">
        <v>0.82330827100000004</v>
      </c>
      <c r="G34" s="96">
        <v>3.6621162999999998E-2</v>
      </c>
      <c r="H34" s="3">
        <v>1</v>
      </c>
    </row>
    <row r="35" spans="1:8" x14ac:dyDescent="0.25">
      <c r="A35" s="3" t="s">
        <v>265</v>
      </c>
      <c r="B35" s="3" t="s">
        <v>821</v>
      </c>
      <c r="C35" s="3">
        <v>165</v>
      </c>
      <c r="D35" s="3">
        <v>206</v>
      </c>
      <c r="E35" s="3">
        <v>371</v>
      </c>
      <c r="F35" s="96">
        <v>0.800970874</v>
      </c>
      <c r="G35" s="96">
        <v>3.7686604999999998E-2</v>
      </c>
      <c r="H35" s="3">
        <v>1</v>
      </c>
    </row>
    <row r="36" spans="1:8" x14ac:dyDescent="0.25">
      <c r="A36" s="3" t="s">
        <v>404</v>
      </c>
      <c r="B36" s="3" t="s">
        <v>821</v>
      </c>
      <c r="C36" s="3">
        <v>172</v>
      </c>
      <c r="D36" s="3">
        <v>135</v>
      </c>
      <c r="E36" s="3">
        <v>307</v>
      </c>
      <c r="F36" s="96">
        <v>1.2740740740000001</v>
      </c>
      <c r="G36" s="96">
        <v>3.9740850000000001E-2</v>
      </c>
      <c r="H36" s="3">
        <v>1</v>
      </c>
    </row>
    <row r="37" spans="1:8" x14ac:dyDescent="0.25">
      <c r="A37" s="3" t="s">
        <v>1307</v>
      </c>
      <c r="B37" s="3" t="s">
        <v>824</v>
      </c>
      <c r="C37" s="3">
        <v>105</v>
      </c>
      <c r="D37" s="3">
        <v>138</v>
      </c>
      <c r="E37" s="3">
        <v>243</v>
      </c>
      <c r="F37" s="96">
        <v>0.76086956500000003</v>
      </c>
      <c r="G37" s="96">
        <v>3.9871755000000002E-2</v>
      </c>
      <c r="H37" s="3">
        <v>1</v>
      </c>
    </row>
    <row r="38" spans="1:8" x14ac:dyDescent="0.25">
      <c r="A38" s="3" t="s">
        <v>664</v>
      </c>
      <c r="B38" s="3" t="s">
        <v>820</v>
      </c>
      <c r="C38" s="3">
        <v>56</v>
      </c>
      <c r="D38" s="3">
        <v>81</v>
      </c>
      <c r="E38" s="3">
        <v>137</v>
      </c>
      <c r="F38" s="96">
        <v>0.69135802499999999</v>
      </c>
      <c r="G38" s="96">
        <v>3.9928180000000001E-2</v>
      </c>
      <c r="H38" s="3">
        <v>1</v>
      </c>
    </row>
    <row r="39" spans="1:8" x14ac:dyDescent="0.25">
      <c r="A39" s="3" t="s">
        <v>291</v>
      </c>
      <c r="B39" s="3" t="s">
        <v>819</v>
      </c>
      <c r="C39" s="3">
        <v>19</v>
      </c>
      <c r="D39" s="3">
        <v>35</v>
      </c>
      <c r="E39" s="3">
        <v>54</v>
      </c>
      <c r="F39" s="96">
        <v>0.54285714299999999</v>
      </c>
      <c r="G39" s="96">
        <v>4.0223564000000003E-2</v>
      </c>
      <c r="H39" s="3">
        <v>1</v>
      </c>
    </row>
    <row r="40" spans="1:8" x14ac:dyDescent="0.25">
      <c r="A40" s="3" t="s">
        <v>1315</v>
      </c>
      <c r="B40" s="3" t="s">
        <v>819</v>
      </c>
      <c r="C40" s="3">
        <v>64</v>
      </c>
      <c r="D40" s="3">
        <v>42</v>
      </c>
      <c r="E40" s="3">
        <v>106</v>
      </c>
      <c r="F40" s="96">
        <v>1.523809524</v>
      </c>
      <c r="G40" s="96">
        <v>4.0871971E-2</v>
      </c>
      <c r="H40" s="3">
        <v>1</v>
      </c>
    </row>
    <row r="41" spans="1:8" x14ac:dyDescent="0.25">
      <c r="A41" s="3" t="s">
        <v>673</v>
      </c>
      <c r="B41" s="3" t="s">
        <v>821</v>
      </c>
      <c r="C41" s="3">
        <v>223</v>
      </c>
      <c r="D41" s="3">
        <v>269</v>
      </c>
      <c r="E41" s="3">
        <v>492</v>
      </c>
      <c r="F41" s="96">
        <v>0.82899628299999994</v>
      </c>
      <c r="G41" s="96">
        <v>4.2373828000000002E-2</v>
      </c>
      <c r="H41" s="3">
        <v>1</v>
      </c>
    </row>
    <row r="42" spans="1:8" x14ac:dyDescent="0.25">
      <c r="A42" s="3" t="s">
        <v>226</v>
      </c>
      <c r="B42" s="3" t="s">
        <v>818</v>
      </c>
      <c r="C42" s="3">
        <v>433</v>
      </c>
      <c r="D42" s="3">
        <v>375</v>
      </c>
      <c r="E42" s="3">
        <v>808</v>
      </c>
      <c r="F42" s="96">
        <v>1.1546666670000001</v>
      </c>
      <c r="G42" s="96">
        <v>4.4869194000000001E-2</v>
      </c>
      <c r="H42" s="3">
        <v>1</v>
      </c>
    </row>
    <row r="43" spans="1:8" x14ac:dyDescent="0.25">
      <c r="A43" s="3" t="s">
        <v>411</v>
      </c>
      <c r="B43" s="3" t="s">
        <v>820</v>
      </c>
      <c r="C43" s="3">
        <v>91</v>
      </c>
      <c r="D43" s="3">
        <v>65</v>
      </c>
      <c r="E43" s="3">
        <v>156</v>
      </c>
      <c r="F43" s="96">
        <v>1.4</v>
      </c>
      <c r="G43" s="96">
        <v>4.4980164000000003E-2</v>
      </c>
      <c r="H43" s="3">
        <v>1</v>
      </c>
    </row>
    <row r="44" spans="1:8" x14ac:dyDescent="0.25">
      <c r="A44" s="3" t="s">
        <v>1313</v>
      </c>
      <c r="B44" s="3" t="s">
        <v>819</v>
      </c>
      <c r="C44" s="3">
        <v>192</v>
      </c>
      <c r="D44" s="3">
        <v>154</v>
      </c>
      <c r="E44" s="3">
        <v>346</v>
      </c>
      <c r="F44" s="96">
        <v>1.246753247</v>
      </c>
      <c r="G44" s="96">
        <v>4.6530017E-2</v>
      </c>
      <c r="H44" s="3">
        <v>1</v>
      </c>
    </row>
    <row r="45" spans="1:8" x14ac:dyDescent="0.25">
      <c r="A45" s="3" t="s">
        <v>1334</v>
      </c>
      <c r="B45" s="3" t="s">
        <v>822</v>
      </c>
      <c r="C45" s="3">
        <v>62</v>
      </c>
      <c r="D45" s="3">
        <v>41</v>
      </c>
      <c r="E45" s="3">
        <v>103</v>
      </c>
      <c r="F45" s="96">
        <v>1.5121951220000001</v>
      </c>
      <c r="G45" s="96">
        <v>4.8233652000000002E-2</v>
      </c>
      <c r="H45" s="3">
        <v>1</v>
      </c>
    </row>
    <row r="46" spans="1:8" x14ac:dyDescent="0.25">
      <c r="A46" s="3" t="s">
        <v>364</v>
      </c>
      <c r="B46" s="3" t="s">
        <v>820</v>
      </c>
      <c r="C46" s="3">
        <v>237</v>
      </c>
      <c r="D46" s="3">
        <v>195</v>
      </c>
      <c r="E46" s="3">
        <v>432</v>
      </c>
      <c r="F46" s="96">
        <v>1.2153846150000001</v>
      </c>
      <c r="G46" s="96">
        <v>4.8414009000000001E-2</v>
      </c>
      <c r="H46" s="3">
        <v>1</v>
      </c>
    </row>
    <row r="47" spans="1:8" x14ac:dyDescent="0.25">
      <c r="A47" s="3" t="s">
        <v>1317</v>
      </c>
      <c r="B47" s="3" t="s">
        <v>824</v>
      </c>
      <c r="C47" s="3">
        <v>87</v>
      </c>
      <c r="D47" s="3">
        <v>116</v>
      </c>
      <c r="E47" s="3">
        <v>203</v>
      </c>
      <c r="F47" s="96">
        <v>0.75</v>
      </c>
      <c r="G47" s="96">
        <v>4.9121479000000003E-2</v>
      </c>
      <c r="H47" s="3">
        <v>1</v>
      </c>
    </row>
    <row r="48" spans="1:8" x14ac:dyDescent="0.25">
      <c r="A48" s="3" t="s">
        <v>452</v>
      </c>
      <c r="B48" s="3" t="s">
        <v>824</v>
      </c>
      <c r="C48" s="3">
        <v>87</v>
      </c>
      <c r="D48" s="3">
        <v>116</v>
      </c>
      <c r="E48" s="3">
        <v>203</v>
      </c>
      <c r="F48" s="96">
        <v>0.75</v>
      </c>
      <c r="G48" s="96">
        <v>4.9121479000000003E-2</v>
      </c>
      <c r="H48" s="3">
        <v>1</v>
      </c>
    </row>
    <row r="49" spans="1:8" x14ac:dyDescent="0.25">
      <c r="A49" s="3" t="s">
        <v>329</v>
      </c>
      <c r="B49" s="3" t="s">
        <v>822</v>
      </c>
      <c r="C49" s="3">
        <v>499</v>
      </c>
      <c r="D49" s="3">
        <v>438</v>
      </c>
      <c r="E49" s="3">
        <v>937</v>
      </c>
      <c r="F49" s="96">
        <v>1.1392694059999999</v>
      </c>
      <c r="G49" s="96">
        <v>4.9924469999999999E-2</v>
      </c>
      <c r="H49" s="3">
        <v>1</v>
      </c>
    </row>
    <row r="50" spans="1:8" x14ac:dyDescent="0.25">
      <c r="A50" s="3" t="s">
        <v>243</v>
      </c>
      <c r="B50" s="3" t="s">
        <v>824</v>
      </c>
      <c r="C50" s="3">
        <v>63</v>
      </c>
      <c r="D50" s="3">
        <v>42</v>
      </c>
      <c r="E50" s="3">
        <v>105</v>
      </c>
      <c r="F50" s="96">
        <v>1.5</v>
      </c>
      <c r="G50" s="96">
        <v>5.0442157000000001E-2</v>
      </c>
      <c r="H50" s="3">
        <v>1</v>
      </c>
    </row>
    <row r="51" spans="1:8" x14ac:dyDescent="0.25">
      <c r="A51" s="3" t="s">
        <v>826</v>
      </c>
      <c r="B51" s="3" t="s">
        <v>824</v>
      </c>
      <c r="C51" s="3">
        <v>143</v>
      </c>
      <c r="D51" s="3">
        <v>111</v>
      </c>
      <c r="E51" s="3">
        <v>254</v>
      </c>
      <c r="F51" s="96">
        <v>1.2882882879999999</v>
      </c>
      <c r="G51" s="96">
        <v>5.1547154999999997E-2</v>
      </c>
      <c r="H51" s="3">
        <v>1</v>
      </c>
    </row>
    <row r="52" spans="1:8" x14ac:dyDescent="0.25">
      <c r="A52" s="3" t="s">
        <v>1335</v>
      </c>
      <c r="B52" s="3" t="s">
        <v>820</v>
      </c>
      <c r="C52" s="3">
        <v>103</v>
      </c>
      <c r="D52" s="3">
        <v>76</v>
      </c>
      <c r="E52" s="3">
        <v>179</v>
      </c>
      <c r="F52" s="96">
        <v>1.3552631580000001</v>
      </c>
      <c r="G52" s="96">
        <v>5.1671861999999999E-2</v>
      </c>
      <c r="H52" s="3">
        <v>1</v>
      </c>
    </row>
    <row r="53" spans="1:8" x14ac:dyDescent="0.25">
      <c r="A53" s="3" t="s">
        <v>335</v>
      </c>
      <c r="B53" s="3" t="s">
        <v>820</v>
      </c>
      <c r="C53" s="3">
        <v>119</v>
      </c>
      <c r="D53" s="3">
        <v>90</v>
      </c>
      <c r="E53" s="3">
        <v>209</v>
      </c>
      <c r="F53" s="96">
        <v>1.3222222219999999</v>
      </c>
      <c r="G53" s="96">
        <v>5.2509218000000003E-2</v>
      </c>
      <c r="H53" s="3">
        <v>1</v>
      </c>
    </row>
    <row r="54" spans="1:8" x14ac:dyDescent="0.25">
      <c r="A54" s="3" t="s">
        <v>277</v>
      </c>
      <c r="B54" s="3" t="s">
        <v>821</v>
      </c>
      <c r="C54" s="3">
        <v>146</v>
      </c>
      <c r="D54" s="3">
        <v>114</v>
      </c>
      <c r="E54" s="3">
        <v>260</v>
      </c>
      <c r="F54" s="96">
        <v>1.2807017540000001</v>
      </c>
      <c r="G54" s="96">
        <v>5.4328772999999997E-2</v>
      </c>
      <c r="H54" s="3">
        <v>1</v>
      </c>
    </row>
    <row r="55" spans="1:8" x14ac:dyDescent="0.25">
      <c r="A55" s="3" t="s">
        <v>364</v>
      </c>
      <c r="B55" s="3" t="s">
        <v>819</v>
      </c>
      <c r="C55" s="3">
        <v>176</v>
      </c>
      <c r="D55" s="3">
        <v>215</v>
      </c>
      <c r="E55" s="3">
        <v>391</v>
      </c>
      <c r="F55" s="96">
        <v>0.81860465100000002</v>
      </c>
      <c r="G55" s="96">
        <v>5.4499095999999997E-2</v>
      </c>
      <c r="H55" s="3">
        <v>1</v>
      </c>
    </row>
    <row r="56" spans="1:8" x14ac:dyDescent="0.25">
      <c r="A56" s="3" t="s">
        <v>545</v>
      </c>
      <c r="B56" s="3" t="s">
        <v>822</v>
      </c>
      <c r="C56" s="3">
        <v>228</v>
      </c>
      <c r="D56" s="3">
        <v>188</v>
      </c>
      <c r="E56" s="3">
        <v>416</v>
      </c>
      <c r="F56" s="96">
        <v>1.212765957</v>
      </c>
      <c r="G56" s="96">
        <v>5.5728585999999997E-2</v>
      </c>
      <c r="H56" s="3">
        <v>1</v>
      </c>
    </row>
    <row r="57" spans="1:8" x14ac:dyDescent="0.25">
      <c r="A57" s="3" t="s">
        <v>406</v>
      </c>
      <c r="B57" s="3" t="s">
        <v>818</v>
      </c>
      <c r="C57" s="3">
        <v>35</v>
      </c>
      <c r="D57" s="3">
        <v>54</v>
      </c>
      <c r="E57" s="3">
        <v>89</v>
      </c>
      <c r="F57" s="96">
        <v>0.64814814799999998</v>
      </c>
      <c r="G57" s="96">
        <v>5.5778328000000002E-2</v>
      </c>
      <c r="H57" s="3">
        <v>1</v>
      </c>
    </row>
    <row r="58" spans="1:8" x14ac:dyDescent="0.25">
      <c r="A58" s="3" t="s">
        <v>1317</v>
      </c>
      <c r="B58" s="3" t="s">
        <v>818</v>
      </c>
      <c r="C58" s="3">
        <v>68</v>
      </c>
      <c r="D58" s="3">
        <v>93</v>
      </c>
      <c r="E58" s="3">
        <v>161</v>
      </c>
      <c r="F58" s="96">
        <v>0.73118279600000002</v>
      </c>
      <c r="G58" s="96">
        <v>5.8224643999999999E-2</v>
      </c>
      <c r="H58" s="3">
        <v>1</v>
      </c>
    </row>
    <row r="59" spans="1:8" x14ac:dyDescent="0.25">
      <c r="A59" s="3" t="s">
        <v>597</v>
      </c>
      <c r="B59" s="3" t="s">
        <v>820</v>
      </c>
      <c r="C59" s="3">
        <v>190</v>
      </c>
      <c r="D59" s="3">
        <v>154</v>
      </c>
      <c r="E59" s="3">
        <v>344</v>
      </c>
      <c r="F59" s="96">
        <v>1.233766234</v>
      </c>
      <c r="G59" s="96">
        <v>5.8992754000000001E-2</v>
      </c>
      <c r="H59" s="3">
        <v>1</v>
      </c>
    </row>
    <row r="60" spans="1:8" x14ac:dyDescent="0.25">
      <c r="A60" s="3" t="s">
        <v>305</v>
      </c>
      <c r="B60" s="3" t="s">
        <v>819</v>
      </c>
      <c r="C60" s="3">
        <v>41</v>
      </c>
      <c r="D60" s="3">
        <v>61</v>
      </c>
      <c r="E60" s="3">
        <v>102</v>
      </c>
      <c r="F60" s="96">
        <v>0.67213114799999996</v>
      </c>
      <c r="G60" s="96">
        <v>5.9400537000000003E-2</v>
      </c>
      <c r="H60" s="3">
        <v>1</v>
      </c>
    </row>
    <row r="61" spans="1:8" x14ac:dyDescent="0.25">
      <c r="A61" s="3" t="s">
        <v>1336</v>
      </c>
      <c r="B61" s="3" t="s">
        <v>819</v>
      </c>
      <c r="C61" s="3">
        <v>63</v>
      </c>
      <c r="D61" s="3">
        <v>87</v>
      </c>
      <c r="E61" s="3">
        <v>150</v>
      </c>
      <c r="F61" s="96">
        <v>0.72413793100000001</v>
      </c>
      <c r="G61" s="96">
        <v>6.0027216000000001E-2</v>
      </c>
      <c r="H61" s="3">
        <v>1</v>
      </c>
    </row>
    <row r="62" spans="1:8" x14ac:dyDescent="0.25">
      <c r="A62" s="3" t="s">
        <v>272</v>
      </c>
      <c r="B62" s="3" t="s">
        <v>818</v>
      </c>
      <c r="C62" s="3">
        <v>220</v>
      </c>
      <c r="D62" s="3">
        <v>262</v>
      </c>
      <c r="E62" s="3">
        <v>482</v>
      </c>
      <c r="F62" s="96">
        <v>0.83969465600000004</v>
      </c>
      <c r="G62" s="96">
        <v>6.1719791000000003E-2</v>
      </c>
      <c r="H62" s="3">
        <v>1</v>
      </c>
    </row>
    <row r="63" spans="1:8" x14ac:dyDescent="0.25">
      <c r="A63" s="3" t="s">
        <v>488</v>
      </c>
      <c r="B63" s="3" t="s">
        <v>821</v>
      </c>
      <c r="C63" s="3">
        <v>154</v>
      </c>
      <c r="D63" s="3">
        <v>122</v>
      </c>
      <c r="E63" s="3">
        <v>276</v>
      </c>
      <c r="F63" s="96">
        <v>1.2622950820000001</v>
      </c>
      <c r="G63" s="96">
        <v>6.1848076000000002E-2</v>
      </c>
      <c r="H63" s="3">
        <v>1</v>
      </c>
    </row>
    <row r="64" spans="1:8" x14ac:dyDescent="0.25">
      <c r="A64" s="3" t="s">
        <v>356</v>
      </c>
      <c r="B64" s="3" t="s">
        <v>824</v>
      </c>
      <c r="C64" s="3">
        <v>99</v>
      </c>
      <c r="D64" s="3">
        <v>128</v>
      </c>
      <c r="E64" s="3">
        <v>227</v>
      </c>
      <c r="F64" s="96">
        <v>0.7734375</v>
      </c>
      <c r="G64" s="96">
        <v>6.2870603999999997E-2</v>
      </c>
      <c r="H64" s="3">
        <v>1</v>
      </c>
    </row>
    <row r="65" spans="1:8" x14ac:dyDescent="0.25">
      <c r="A65" s="3" t="s">
        <v>492</v>
      </c>
      <c r="B65" s="3" t="s">
        <v>818</v>
      </c>
      <c r="C65" s="3">
        <v>57</v>
      </c>
      <c r="D65" s="3">
        <v>38</v>
      </c>
      <c r="E65" s="3">
        <v>95</v>
      </c>
      <c r="F65" s="96">
        <v>1.5</v>
      </c>
      <c r="G65" s="96">
        <v>6.4212806999999997E-2</v>
      </c>
      <c r="H65" s="3">
        <v>1</v>
      </c>
    </row>
    <row r="66" spans="1:8" x14ac:dyDescent="0.25">
      <c r="A66" s="3" t="s">
        <v>258</v>
      </c>
      <c r="B66" s="3" t="s">
        <v>820</v>
      </c>
      <c r="C66" s="3">
        <v>1105</v>
      </c>
      <c r="D66" s="3">
        <v>1019</v>
      </c>
      <c r="E66" s="3">
        <v>2124</v>
      </c>
      <c r="F66" s="96">
        <v>1.0843964669999999</v>
      </c>
      <c r="G66" s="96">
        <v>6.5107866E-2</v>
      </c>
      <c r="H66" s="3">
        <v>1</v>
      </c>
    </row>
    <row r="67" spans="1:8" x14ac:dyDescent="0.25">
      <c r="A67" s="3" t="s">
        <v>1311</v>
      </c>
      <c r="B67" s="3" t="s">
        <v>822</v>
      </c>
      <c r="C67" s="3">
        <v>218</v>
      </c>
      <c r="D67" s="3">
        <v>259</v>
      </c>
      <c r="E67" s="3">
        <v>477</v>
      </c>
      <c r="F67" s="96">
        <v>0.841698842</v>
      </c>
      <c r="G67" s="96">
        <v>6.6917353999999998E-2</v>
      </c>
      <c r="H67" s="3">
        <v>1</v>
      </c>
    </row>
    <row r="68" spans="1:8" x14ac:dyDescent="0.25">
      <c r="A68" s="3" t="s">
        <v>228</v>
      </c>
      <c r="B68" s="3" t="s">
        <v>818</v>
      </c>
      <c r="C68" s="3">
        <v>403</v>
      </c>
      <c r="D68" s="3">
        <v>352</v>
      </c>
      <c r="E68" s="3">
        <v>755</v>
      </c>
      <c r="F68" s="96">
        <v>1.144886364</v>
      </c>
      <c r="G68" s="96">
        <v>6.8736014999999998E-2</v>
      </c>
      <c r="H68" s="3">
        <v>1</v>
      </c>
    </row>
    <row r="69" spans="1:8" x14ac:dyDescent="0.25">
      <c r="A69" s="3" t="s">
        <v>512</v>
      </c>
      <c r="B69" s="3" t="s">
        <v>818</v>
      </c>
      <c r="C69" s="3">
        <v>65</v>
      </c>
      <c r="D69" s="3">
        <v>45</v>
      </c>
      <c r="E69" s="3">
        <v>110</v>
      </c>
      <c r="F69" s="96">
        <v>1.4444444439999999</v>
      </c>
      <c r="G69" s="96">
        <v>6.9565195999999996E-2</v>
      </c>
      <c r="H69" s="3">
        <v>1</v>
      </c>
    </row>
    <row r="70" spans="1:8" x14ac:dyDescent="0.25">
      <c r="A70" s="3" t="s">
        <v>440</v>
      </c>
      <c r="B70" s="3" t="s">
        <v>818</v>
      </c>
      <c r="C70" s="3">
        <v>59</v>
      </c>
      <c r="D70" s="3">
        <v>40</v>
      </c>
      <c r="E70" s="3">
        <v>99</v>
      </c>
      <c r="F70" s="96">
        <v>1.4750000000000001</v>
      </c>
      <c r="G70" s="96">
        <v>6.9900573999999993E-2</v>
      </c>
      <c r="H70" s="3">
        <v>1</v>
      </c>
    </row>
    <row r="71" spans="1:8" x14ac:dyDescent="0.25">
      <c r="A71" s="3" t="s">
        <v>322</v>
      </c>
      <c r="B71" s="3" t="s">
        <v>819</v>
      </c>
      <c r="C71" s="3">
        <v>101</v>
      </c>
      <c r="D71" s="3">
        <v>76</v>
      </c>
      <c r="E71" s="3">
        <v>177</v>
      </c>
      <c r="F71" s="96">
        <v>1.3289473679999999</v>
      </c>
      <c r="G71" s="96">
        <v>7.0938214999999999E-2</v>
      </c>
      <c r="H71" s="3">
        <v>1</v>
      </c>
    </row>
    <row r="72" spans="1:8" x14ac:dyDescent="0.25">
      <c r="A72" s="3" t="s">
        <v>442</v>
      </c>
      <c r="B72" s="3" t="s">
        <v>818</v>
      </c>
      <c r="C72" s="3">
        <v>31</v>
      </c>
      <c r="D72" s="3">
        <v>48</v>
      </c>
      <c r="E72" s="3">
        <v>79</v>
      </c>
      <c r="F72" s="96">
        <v>0.64583333300000001</v>
      </c>
      <c r="G72" s="96">
        <v>7.1163408999999997E-2</v>
      </c>
      <c r="H72" s="3">
        <v>1</v>
      </c>
    </row>
    <row r="73" spans="1:8" x14ac:dyDescent="0.25">
      <c r="A73" s="3" t="s">
        <v>1304</v>
      </c>
      <c r="B73" s="3" t="s">
        <v>818</v>
      </c>
      <c r="C73" s="3">
        <v>94</v>
      </c>
      <c r="D73" s="3">
        <v>70</v>
      </c>
      <c r="E73" s="3">
        <v>164</v>
      </c>
      <c r="F73" s="96">
        <v>1.342857143</v>
      </c>
      <c r="G73" s="96">
        <v>7.2170986000000006E-2</v>
      </c>
      <c r="H73" s="3">
        <v>1</v>
      </c>
    </row>
    <row r="74" spans="1:8" x14ac:dyDescent="0.25">
      <c r="A74" s="3" t="s">
        <v>186</v>
      </c>
      <c r="B74" s="3" t="s">
        <v>821</v>
      </c>
      <c r="C74" s="3">
        <v>2568</v>
      </c>
      <c r="D74" s="3">
        <v>2440</v>
      </c>
      <c r="E74" s="3">
        <v>5008</v>
      </c>
      <c r="F74" s="96">
        <v>1.052459016</v>
      </c>
      <c r="G74" s="96">
        <v>7.2704311999999993E-2</v>
      </c>
      <c r="H74" s="3">
        <v>1</v>
      </c>
    </row>
    <row r="75" spans="1:8" x14ac:dyDescent="0.25">
      <c r="A75" s="3" t="s">
        <v>342</v>
      </c>
      <c r="B75" s="3" t="s">
        <v>820</v>
      </c>
      <c r="C75" s="3">
        <v>232</v>
      </c>
      <c r="D75" s="3">
        <v>194</v>
      </c>
      <c r="E75" s="3">
        <v>426</v>
      </c>
      <c r="F75" s="96">
        <v>1.1958762890000001</v>
      </c>
      <c r="G75" s="96">
        <v>7.2903654999999998E-2</v>
      </c>
      <c r="H75" s="3">
        <v>1</v>
      </c>
    </row>
    <row r="76" spans="1:8" x14ac:dyDescent="0.25">
      <c r="A76" s="3" t="s">
        <v>469</v>
      </c>
      <c r="B76" s="3" t="s">
        <v>818</v>
      </c>
      <c r="C76" s="3">
        <v>25</v>
      </c>
      <c r="D76" s="3">
        <v>13</v>
      </c>
      <c r="E76" s="3">
        <v>38</v>
      </c>
      <c r="F76" s="96">
        <v>1.923076923</v>
      </c>
      <c r="G76" s="96">
        <v>7.2951389000000005E-2</v>
      </c>
      <c r="H76" s="3">
        <v>1</v>
      </c>
    </row>
    <row r="77" spans="1:8" x14ac:dyDescent="0.25">
      <c r="A77" s="3" t="s">
        <v>454</v>
      </c>
      <c r="B77" s="3" t="s">
        <v>819</v>
      </c>
      <c r="C77" s="3">
        <v>13</v>
      </c>
      <c r="D77" s="3">
        <v>25</v>
      </c>
      <c r="E77" s="3">
        <v>38</v>
      </c>
      <c r="F77" s="96">
        <v>0.52</v>
      </c>
      <c r="G77" s="96">
        <v>7.2951389000000005E-2</v>
      </c>
      <c r="H77" s="3">
        <v>1</v>
      </c>
    </row>
    <row r="78" spans="1:8" x14ac:dyDescent="0.25">
      <c r="A78" s="3" t="s">
        <v>1318</v>
      </c>
      <c r="B78" s="3" t="s">
        <v>820</v>
      </c>
      <c r="C78" s="3">
        <v>73</v>
      </c>
      <c r="D78" s="3">
        <v>52</v>
      </c>
      <c r="E78" s="3">
        <v>125</v>
      </c>
      <c r="F78" s="96">
        <v>1.403846154</v>
      </c>
      <c r="G78" s="96">
        <v>7.3214319999999999E-2</v>
      </c>
      <c r="H78" s="3">
        <v>1</v>
      </c>
    </row>
    <row r="79" spans="1:8" x14ac:dyDescent="0.25">
      <c r="A79" s="3" t="s">
        <v>1323</v>
      </c>
      <c r="B79" s="3" t="s">
        <v>822</v>
      </c>
      <c r="C79" s="3">
        <v>92</v>
      </c>
      <c r="D79" s="3">
        <v>119</v>
      </c>
      <c r="E79" s="3">
        <v>211</v>
      </c>
      <c r="F79" s="96">
        <v>0.77310924400000003</v>
      </c>
      <c r="G79" s="96">
        <v>7.3216820000000002E-2</v>
      </c>
      <c r="H79" s="3">
        <v>1</v>
      </c>
    </row>
    <row r="80" spans="1:8" x14ac:dyDescent="0.25">
      <c r="A80" s="3" t="s">
        <v>1312</v>
      </c>
      <c r="B80" s="3" t="s">
        <v>819</v>
      </c>
      <c r="C80" s="3">
        <v>111</v>
      </c>
      <c r="D80" s="3">
        <v>85</v>
      </c>
      <c r="E80" s="3">
        <v>196</v>
      </c>
      <c r="F80" s="96">
        <v>1.3058823530000001</v>
      </c>
      <c r="G80" s="96">
        <v>7.3875802000000004E-2</v>
      </c>
      <c r="H80" s="3">
        <v>1</v>
      </c>
    </row>
    <row r="81" spans="1:8" x14ac:dyDescent="0.25">
      <c r="A81" s="3" t="s">
        <v>327</v>
      </c>
      <c r="B81" s="3" t="s">
        <v>824</v>
      </c>
      <c r="C81" s="3">
        <v>157</v>
      </c>
      <c r="D81" s="3">
        <v>126</v>
      </c>
      <c r="E81" s="3">
        <v>283</v>
      </c>
      <c r="F81" s="96">
        <v>1.2460317460000001</v>
      </c>
      <c r="G81" s="96">
        <v>7.4348547000000001E-2</v>
      </c>
      <c r="H81" s="3">
        <v>1</v>
      </c>
    </row>
    <row r="82" spans="1:8" x14ac:dyDescent="0.25">
      <c r="A82" s="3" t="s">
        <v>393</v>
      </c>
      <c r="B82" s="3" t="s">
        <v>820</v>
      </c>
      <c r="C82" s="3">
        <v>120</v>
      </c>
      <c r="D82" s="3">
        <v>93</v>
      </c>
      <c r="E82" s="3">
        <v>213</v>
      </c>
      <c r="F82" s="96">
        <v>1.2903225810000001</v>
      </c>
      <c r="G82" s="96">
        <v>7.4584607999999997E-2</v>
      </c>
      <c r="H82" s="3">
        <v>1</v>
      </c>
    </row>
    <row r="83" spans="1:8" x14ac:dyDescent="0.25">
      <c r="A83" s="3" t="s">
        <v>224</v>
      </c>
      <c r="B83" s="3" t="s">
        <v>820</v>
      </c>
      <c r="C83" s="3">
        <v>3514</v>
      </c>
      <c r="D83" s="3">
        <v>3666</v>
      </c>
      <c r="E83" s="3">
        <v>7180</v>
      </c>
      <c r="F83" s="96">
        <v>0.95853791600000005</v>
      </c>
      <c r="G83" s="96">
        <v>7.4737192999999993E-2</v>
      </c>
      <c r="H83" s="3">
        <v>1</v>
      </c>
    </row>
    <row r="84" spans="1:8" x14ac:dyDescent="0.25">
      <c r="A84" s="3" t="s">
        <v>170</v>
      </c>
      <c r="B84" s="3" t="s">
        <v>818</v>
      </c>
      <c r="C84" s="3">
        <v>20</v>
      </c>
      <c r="D84" s="3">
        <v>34</v>
      </c>
      <c r="E84" s="3">
        <v>54</v>
      </c>
      <c r="F84" s="96">
        <v>0.58823529399999996</v>
      </c>
      <c r="G84" s="96">
        <v>7.5904729000000004E-2</v>
      </c>
      <c r="H84" s="3">
        <v>1</v>
      </c>
    </row>
    <row r="85" spans="1:8" x14ac:dyDescent="0.25">
      <c r="A85" s="3" t="s">
        <v>617</v>
      </c>
      <c r="B85" s="3" t="s">
        <v>824</v>
      </c>
      <c r="C85" s="3">
        <v>94</v>
      </c>
      <c r="D85" s="3">
        <v>121</v>
      </c>
      <c r="E85" s="3">
        <v>215</v>
      </c>
      <c r="F85" s="96">
        <v>0.77685950400000003</v>
      </c>
      <c r="G85" s="96">
        <v>7.5953487E-2</v>
      </c>
      <c r="H85" s="3">
        <v>1</v>
      </c>
    </row>
    <row r="86" spans="1:8" x14ac:dyDescent="0.25">
      <c r="A86" s="3" t="s">
        <v>377</v>
      </c>
      <c r="B86" s="3" t="s">
        <v>819</v>
      </c>
      <c r="C86" s="3">
        <v>4</v>
      </c>
      <c r="D86" s="3">
        <v>12</v>
      </c>
      <c r="E86" s="3">
        <v>16</v>
      </c>
      <c r="F86" s="96">
        <v>0.33333333300000001</v>
      </c>
      <c r="G86" s="96">
        <v>7.6812744000000002E-2</v>
      </c>
      <c r="H86" s="3">
        <v>1</v>
      </c>
    </row>
    <row r="87" spans="1:8" x14ac:dyDescent="0.25">
      <c r="A87" s="3" t="s">
        <v>512</v>
      </c>
      <c r="B87" s="3" t="s">
        <v>822</v>
      </c>
      <c r="C87" s="3">
        <v>277</v>
      </c>
      <c r="D87" s="3">
        <v>236</v>
      </c>
      <c r="E87" s="3">
        <v>513</v>
      </c>
      <c r="F87" s="96">
        <v>1.173728814</v>
      </c>
      <c r="G87" s="96">
        <v>7.7286566000000001E-2</v>
      </c>
      <c r="H87" s="3">
        <v>1</v>
      </c>
    </row>
    <row r="88" spans="1:8" x14ac:dyDescent="0.25">
      <c r="A88" s="3" t="s">
        <v>527</v>
      </c>
      <c r="B88" s="3" t="s">
        <v>822</v>
      </c>
      <c r="C88" s="3">
        <v>216</v>
      </c>
      <c r="D88" s="3">
        <v>180</v>
      </c>
      <c r="E88" s="3">
        <v>396</v>
      </c>
      <c r="F88" s="96">
        <v>1.2</v>
      </c>
      <c r="G88" s="96">
        <v>7.8476975000000004E-2</v>
      </c>
      <c r="H88" s="3">
        <v>1</v>
      </c>
    </row>
    <row r="89" spans="1:8" x14ac:dyDescent="0.25">
      <c r="A89" s="3" t="s">
        <v>448</v>
      </c>
      <c r="B89" s="3" t="s">
        <v>824</v>
      </c>
      <c r="C89" s="3">
        <v>62</v>
      </c>
      <c r="D89" s="3">
        <v>43</v>
      </c>
      <c r="E89" s="3">
        <v>105</v>
      </c>
      <c r="F89" s="96">
        <v>1.441860465</v>
      </c>
      <c r="G89" s="96">
        <v>7.8485026999999999E-2</v>
      </c>
      <c r="H89" s="3">
        <v>1</v>
      </c>
    </row>
    <row r="90" spans="1:8" x14ac:dyDescent="0.25">
      <c r="A90" s="3" t="s">
        <v>576</v>
      </c>
      <c r="B90" s="3" t="s">
        <v>821</v>
      </c>
      <c r="C90" s="3">
        <v>439</v>
      </c>
      <c r="D90" s="3">
        <v>388</v>
      </c>
      <c r="E90" s="3">
        <v>827</v>
      </c>
      <c r="F90" s="96">
        <v>1.1314432990000001</v>
      </c>
      <c r="G90" s="96">
        <v>8.2030361999999996E-2</v>
      </c>
      <c r="H90" s="3">
        <v>1</v>
      </c>
    </row>
    <row r="91" spans="1:8" x14ac:dyDescent="0.25">
      <c r="A91" s="3" t="s">
        <v>595</v>
      </c>
      <c r="B91" s="3" t="s">
        <v>822</v>
      </c>
      <c r="C91" s="3">
        <v>274</v>
      </c>
      <c r="D91" s="3">
        <v>234</v>
      </c>
      <c r="E91" s="3">
        <v>508</v>
      </c>
      <c r="F91" s="96">
        <v>1.170940171</v>
      </c>
      <c r="G91" s="96">
        <v>8.3467492000000004E-2</v>
      </c>
      <c r="H91" s="3">
        <v>1</v>
      </c>
    </row>
    <row r="92" spans="1:8" x14ac:dyDescent="0.25">
      <c r="A92" s="3" t="s">
        <v>586</v>
      </c>
      <c r="B92" s="3" t="s">
        <v>822</v>
      </c>
      <c r="C92" s="3">
        <v>85</v>
      </c>
      <c r="D92" s="3">
        <v>110</v>
      </c>
      <c r="E92" s="3">
        <v>195</v>
      </c>
      <c r="F92" s="96">
        <v>0.77272727299999999</v>
      </c>
      <c r="G92" s="96">
        <v>8.5411619999999994E-2</v>
      </c>
      <c r="H92" s="3">
        <v>1</v>
      </c>
    </row>
    <row r="93" spans="1:8" x14ac:dyDescent="0.25">
      <c r="A93" s="3" t="s">
        <v>1319</v>
      </c>
      <c r="B93" s="3" t="s">
        <v>822</v>
      </c>
      <c r="C93" s="3">
        <v>204</v>
      </c>
      <c r="D93" s="3">
        <v>241</v>
      </c>
      <c r="E93" s="3">
        <v>445</v>
      </c>
      <c r="F93" s="96">
        <v>0.84647302899999999</v>
      </c>
      <c r="G93" s="96">
        <v>8.7789438999999997E-2</v>
      </c>
      <c r="H93" s="3">
        <v>1</v>
      </c>
    </row>
    <row r="94" spans="1:8" x14ac:dyDescent="0.25">
      <c r="A94" s="3" t="s">
        <v>215</v>
      </c>
      <c r="B94" s="3" t="s">
        <v>820</v>
      </c>
      <c r="C94" s="3">
        <v>87</v>
      </c>
      <c r="D94" s="3">
        <v>65</v>
      </c>
      <c r="E94" s="3">
        <v>152</v>
      </c>
      <c r="F94" s="96">
        <v>1.338461538</v>
      </c>
      <c r="G94" s="96">
        <v>8.8174647999999994E-2</v>
      </c>
      <c r="H94" s="3">
        <v>1</v>
      </c>
    </row>
    <row r="95" spans="1:8" x14ac:dyDescent="0.25">
      <c r="A95" s="3" t="s">
        <v>379</v>
      </c>
      <c r="B95" s="3" t="s">
        <v>820</v>
      </c>
      <c r="C95" s="3">
        <v>104</v>
      </c>
      <c r="D95" s="3">
        <v>131</v>
      </c>
      <c r="E95" s="3">
        <v>235</v>
      </c>
      <c r="F95" s="96">
        <v>0.79389312999999995</v>
      </c>
      <c r="G95" s="96">
        <v>8.9661905E-2</v>
      </c>
      <c r="H95" s="3">
        <v>1</v>
      </c>
    </row>
    <row r="96" spans="1:8" x14ac:dyDescent="0.25">
      <c r="A96" s="3" t="s">
        <v>607</v>
      </c>
      <c r="B96" s="3" t="s">
        <v>818</v>
      </c>
      <c r="C96" s="3">
        <v>42</v>
      </c>
      <c r="D96" s="3">
        <v>27</v>
      </c>
      <c r="E96" s="3">
        <v>69</v>
      </c>
      <c r="F96" s="96">
        <v>1.5555555560000001</v>
      </c>
      <c r="G96" s="96">
        <v>9.1186490999999995E-2</v>
      </c>
      <c r="H96" s="3">
        <v>1</v>
      </c>
    </row>
    <row r="97" spans="1:8" x14ac:dyDescent="0.25">
      <c r="A97" s="3" t="s">
        <v>436</v>
      </c>
      <c r="B97" s="3" t="s">
        <v>819</v>
      </c>
      <c r="C97" s="3">
        <v>23</v>
      </c>
      <c r="D97" s="3">
        <v>37</v>
      </c>
      <c r="E97" s="3">
        <v>60</v>
      </c>
      <c r="F97" s="96">
        <v>0.62162162200000004</v>
      </c>
      <c r="G97" s="96">
        <v>9.2460980999999998E-2</v>
      </c>
      <c r="H97" s="3">
        <v>1</v>
      </c>
    </row>
    <row r="98" spans="1:8" x14ac:dyDescent="0.25">
      <c r="A98" s="3" t="s">
        <v>279</v>
      </c>
      <c r="B98" s="3" t="s">
        <v>820</v>
      </c>
      <c r="C98" s="3">
        <v>250</v>
      </c>
      <c r="D98" s="3">
        <v>290</v>
      </c>
      <c r="E98" s="3">
        <v>540</v>
      </c>
      <c r="F98" s="96">
        <v>0.86206896600000005</v>
      </c>
      <c r="G98" s="96">
        <v>9.3198113999999999E-2</v>
      </c>
      <c r="H98" s="3">
        <v>1</v>
      </c>
    </row>
    <row r="99" spans="1:8" x14ac:dyDescent="0.25">
      <c r="A99" s="3" t="s">
        <v>556</v>
      </c>
      <c r="B99" s="3" t="s">
        <v>822</v>
      </c>
      <c r="C99" s="3">
        <v>169</v>
      </c>
      <c r="D99" s="3">
        <v>202</v>
      </c>
      <c r="E99" s="3">
        <v>371</v>
      </c>
      <c r="F99" s="96">
        <v>0.83663366299999997</v>
      </c>
      <c r="G99" s="96">
        <v>9.6509826000000007E-2</v>
      </c>
      <c r="H99" s="3">
        <v>1</v>
      </c>
    </row>
    <row r="100" spans="1:8" x14ac:dyDescent="0.25">
      <c r="A100" s="3" t="s">
        <v>411</v>
      </c>
      <c r="B100" s="3" t="s">
        <v>822</v>
      </c>
      <c r="C100" s="3">
        <v>205</v>
      </c>
      <c r="D100" s="3">
        <v>241</v>
      </c>
      <c r="E100" s="3">
        <v>446</v>
      </c>
      <c r="F100" s="96">
        <v>0.85062240700000002</v>
      </c>
      <c r="G100" s="96">
        <v>9.7349899000000004E-2</v>
      </c>
      <c r="H100" s="3">
        <v>1</v>
      </c>
    </row>
    <row r="101" spans="1:8" x14ac:dyDescent="0.25">
      <c r="A101" s="3" t="s">
        <v>230</v>
      </c>
      <c r="B101" s="3" t="s">
        <v>824</v>
      </c>
      <c r="C101" s="3">
        <v>3553</v>
      </c>
      <c r="D101" s="3">
        <v>3695</v>
      </c>
      <c r="E101" s="3">
        <v>7248</v>
      </c>
      <c r="F101" s="96">
        <v>0.96156968899999995</v>
      </c>
      <c r="G101" s="96">
        <v>9.7676735000000001E-2</v>
      </c>
      <c r="H101" s="3">
        <v>1</v>
      </c>
    </row>
    <row r="102" spans="1:8" x14ac:dyDescent="0.25">
      <c r="A102" s="3" t="s">
        <v>476</v>
      </c>
      <c r="B102" s="3" t="s">
        <v>818</v>
      </c>
      <c r="C102" s="3">
        <v>56</v>
      </c>
      <c r="D102" s="3">
        <v>76</v>
      </c>
      <c r="E102" s="3">
        <v>132</v>
      </c>
      <c r="F102" s="96">
        <v>0.73684210500000002</v>
      </c>
      <c r="G102" s="96">
        <v>9.7812214999999994E-2</v>
      </c>
      <c r="H102" s="3">
        <v>1</v>
      </c>
    </row>
    <row r="103" spans="1:8" x14ac:dyDescent="0.25">
      <c r="A103" s="3" t="s">
        <v>495</v>
      </c>
      <c r="B103" s="3" t="s">
        <v>820</v>
      </c>
      <c r="C103" s="3">
        <v>70</v>
      </c>
      <c r="D103" s="3">
        <v>92</v>
      </c>
      <c r="E103" s="3">
        <v>162</v>
      </c>
      <c r="F103" s="96">
        <v>0.76086956500000003</v>
      </c>
      <c r="G103" s="96">
        <v>9.8660883000000005E-2</v>
      </c>
      <c r="H103" s="3">
        <v>1</v>
      </c>
    </row>
    <row r="104" spans="1:8" x14ac:dyDescent="0.25">
      <c r="A104" s="3" t="s">
        <v>295</v>
      </c>
      <c r="B104" s="3" t="s">
        <v>818</v>
      </c>
      <c r="C104" s="3">
        <v>13</v>
      </c>
      <c r="D104" s="3">
        <v>24</v>
      </c>
      <c r="E104" s="3">
        <v>37</v>
      </c>
      <c r="F104" s="96">
        <v>0.54166666699999999</v>
      </c>
      <c r="G104" s="96">
        <v>9.8871749999999994E-2</v>
      </c>
      <c r="H104" s="3">
        <v>1</v>
      </c>
    </row>
    <row r="105" spans="1:8" x14ac:dyDescent="0.25">
      <c r="A105" s="3" t="s">
        <v>430</v>
      </c>
      <c r="B105" s="3" t="s">
        <v>822</v>
      </c>
      <c r="C105" s="3">
        <v>184</v>
      </c>
      <c r="D105" s="3">
        <v>218</v>
      </c>
      <c r="E105" s="3">
        <v>402</v>
      </c>
      <c r="F105" s="96">
        <v>0.84403669699999995</v>
      </c>
      <c r="G105" s="96">
        <v>9.9666216000000002E-2</v>
      </c>
      <c r="H105" s="3">
        <v>1</v>
      </c>
    </row>
    <row r="106" spans="1:8" x14ac:dyDescent="0.25">
      <c r="A106" s="3" t="s">
        <v>168</v>
      </c>
      <c r="B106" s="3" t="s">
        <v>818</v>
      </c>
      <c r="C106" s="3">
        <v>39</v>
      </c>
      <c r="D106" s="3">
        <v>56</v>
      </c>
      <c r="E106" s="3">
        <v>95</v>
      </c>
      <c r="F106" s="96">
        <v>0.696428571</v>
      </c>
      <c r="G106" s="96">
        <v>0.10017333</v>
      </c>
      <c r="H106" s="3">
        <v>1</v>
      </c>
    </row>
    <row r="107" spans="1:8" x14ac:dyDescent="0.25">
      <c r="A107" s="3" t="s">
        <v>641</v>
      </c>
      <c r="B107" s="3" t="s">
        <v>820</v>
      </c>
      <c r="C107" s="3">
        <v>139</v>
      </c>
      <c r="D107" s="3">
        <v>112</v>
      </c>
      <c r="E107" s="3">
        <v>251</v>
      </c>
      <c r="F107" s="96">
        <v>1.241071429</v>
      </c>
      <c r="G107" s="96">
        <v>0.100583955</v>
      </c>
      <c r="H107" s="3">
        <v>1</v>
      </c>
    </row>
    <row r="108" spans="1:8" x14ac:dyDescent="0.25">
      <c r="A108" s="3" t="s">
        <v>670</v>
      </c>
      <c r="B108" s="3" t="s">
        <v>821</v>
      </c>
      <c r="C108" s="3">
        <v>139</v>
      </c>
      <c r="D108" s="3">
        <v>112</v>
      </c>
      <c r="E108" s="3">
        <v>251</v>
      </c>
      <c r="F108" s="96">
        <v>1.241071429</v>
      </c>
      <c r="G108" s="96">
        <v>0.100583955</v>
      </c>
      <c r="H108" s="3">
        <v>1</v>
      </c>
    </row>
    <row r="109" spans="1:8" x14ac:dyDescent="0.25">
      <c r="A109" s="3" t="s">
        <v>327</v>
      </c>
      <c r="B109" s="3" t="s">
        <v>818</v>
      </c>
      <c r="C109" s="3">
        <v>29</v>
      </c>
      <c r="D109" s="3">
        <v>44</v>
      </c>
      <c r="E109" s="3">
        <v>73</v>
      </c>
      <c r="F109" s="96">
        <v>0.659090909</v>
      </c>
      <c r="G109" s="96">
        <v>0.100643678</v>
      </c>
      <c r="H109" s="3">
        <v>1</v>
      </c>
    </row>
    <row r="110" spans="1:8" x14ac:dyDescent="0.25">
      <c r="A110" s="3" t="s">
        <v>1333</v>
      </c>
      <c r="B110" s="3" t="s">
        <v>819</v>
      </c>
      <c r="C110" s="3">
        <v>45</v>
      </c>
      <c r="D110" s="3">
        <v>63</v>
      </c>
      <c r="E110" s="3">
        <v>108</v>
      </c>
      <c r="F110" s="96">
        <v>0.71428571399999996</v>
      </c>
      <c r="G110" s="96">
        <v>0.101432735</v>
      </c>
      <c r="H110" s="3">
        <v>1</v>
      </c>
    </row>
    <row r="111" spans="1:8" x14ac:dyDescent="0.25">
      <c r="A111" s="3" t="s">
        <v>825</v>
      </c>
      <c r="B111" s="3" t="s">
        <v>822</v>
      </c>
      <c r="C111" s="3">
        <v>371</v>
      </c>
      <c r="D111" s="3">
        <v>418</v>
      </c>
      <c r="E111" s="3">
        <v>789</v>
      </c>
      <c r="F111" s="96">
        <v>0.88755980899999998</v>
      </c>
      <c r="G111" s="96">
        <v>0.10143538100000001</v>
      </c>
      <c r="H111" s="3">
        <v>1</v>
      </c>
    </row>
    <row r="112" spans="1:8" x14ac:dyDescent="0.25">
      <c r="A112" s="3" t="s">
        <v>291</v>
      </c>
      <c r="B112" s="3" t="s">
        <v>824</v>
      </c>
      <c r="C112" s="3">
        <v>58</v>
      </c>
      <c r="D112" s="3">
        <v>78</v>
      </c>
      <c r="E112" s="3">
        <v>136</v>
      </c>
      <c r="F112" s="96">
        <v>0.743589744</v>
      </c>
      <c r="G112" s="96">
        <v>0.102913185</v>
      </c>
      <c r="H112" s="3">
        <v>1</v>
      </c>
    </row>
    <row r="113" spans="1:8" x14ac:dyDescent="0.25">
      <c r="A113" s="3" t="s">
        <v>595</v>
      </c>
      <c r="B113" s="3" t="s">
        <v>820</v>
      </c>
      <c r="C113" s="3">
        <v>112</v>
      </c>
      <c r="D113" s="3">
        <v>88</v>
      </c>
      <c r="E113" s="3">
        <v>200</v>
      </c>
      <c r="F113" s="96">
        <v>1.2727272730000001</v>
      </c>
      <c r="G113" s="96">
        <v>0.103639038</v>
      </c>
      <c r="H113" s="3">
        <v>1</v>
      </c>
    </row>
    <row r="114" spans="1:8" x14ac:dyDescent="0.25">
      <c r="A114" s="3" t="s">
        <v>173</v>
      </c>
      <c r="B114" s="3" t="s">
        <v>824</v>
      </c>
      <c r="C114" s="3">
        <v>98</v>
      </c>
      <c r="D114" s="3">
        <v>123</v>
      </c>
      <c r="E114" s="3">
        <v>221</v>
      </c>
      <c r="F114" s="96">
        <v>0.79674796699999995</v>
      </c>
      <c r="G114" s="96">
        <v>0.106225472</v>
      </c>
      <c r="H114" s="3">
        <v>1</v>
      </c>
    </row>
    <row r="115" spans="1:8" x14ac:dyDescent="0.25">
      <c r="A115" s="3" t="s">
        <v>531</v>
      </c>
      <c r="B115" s="3" t="s">
        <v>822</v>
      </c>
      <c r="C115" s="3">
        <v>180</v>
      </c>
      <c r="D115" s="3">
        <v>213</v>
      </c>
      <c r="E115" s="3">
        <v>393</v>
      </c>
      <c r="F115" s="96">
        <v>0.84507042300000002</v>
      </c>
      <c r="G115" s="96">
        <v>0.106367796</v>
      </c>
      <c r="H115" s="3">
        <v>1</v>
      </c>
    </row>
    <row r="116" spans="1:8" x14ac:dyDescent="0.25">
      <c r="A116" s="3" t="s">
        <v>318</v>
      </c>
      <c r="B116" s="3" t="s">
        <v>820</v>
      </c>
      <c r="C116" s="3">
        <v>97</v>
      </c>
      <c r="D116" s="3">
        <v>75</v>
      </c>
      <c r="E116" s="3">
        <v>172</v>
      </c>
      <c r="F116" s="96">
        <v>1.2933333330000001</v>
      </c>
      <c r="G116" s="96">
        <v>0.109056188</v>
      </c>
      <c r="H116" s="3">
        <v>1</v>
      </c>
    </row>
    <row r="117" spans="1:8" x14ac:dyDescent="0.25">
      <c r="A117" s="3" t="s">
        <v>318</v>
      </c>
      <c r="B117" s="3" t="s">
        <v>824</v>
      </c>
      <c r="C117" s="3">
        <v>68</v>
      </c>
      <c r="D117" s="3">
        <v>89</v>
      </c>
      <c r="E117" s="3">
        <v>157</v>
      </c>
      <c r="F117" s="96">
        <v>0.764044944</v>
      </c>
      <c r="G117" s="96">
        <v>0.11015726100000001</v>
      </c>
      <c r="H117" s="3">
        <v>1</v>
      </c>
    </row>
    <row r="118" spans="1:8" x14ac:dyDescent="0.25">
      <c r="A118" s="3" t="s">
        <v>599</v>
      </c>
      <c r="B118" s="3" t="s">
        <v>818</v>
      </c>
      <c r="C118" s="3">
        <v>30</v>
      </c>
      <c r="D118" s="3">
        <v>18</v>
      </c>
      <c r="E118" s="3">
        <v>48</v>
      </c>
      <c r="F118" s="96">
        <v>1.6666666670000001</v>
      </c>
      <c r="G118" s="96">
        <v>0.111402891</v>
      </c>
      <c r="H118" s="3">
        <v>1</v>
      </c>
    </row>
    <row r="119" spans="1:8" x14ac:dyDescent="0.25">
      <c r="A119" s="3" t="s">
        <v>1307</v>
      </c>
      <c r="B119" s="3" t="s">
        <v>822</v>
      </c>
      <c r="C119" s="3">
        <v>254</v>
      </c>
      <c r="D119" s="3">
        <v>292</v>
      </c>
      <c r="E119" s="3">
        <v>546</v>
      </c>
      <c r="F119" s="96">
        <v>0.86986301399999999</v>
      </c>
      <c r="G119" s="96">
        <v>0.11323509399999999</v>
      </c>
      <c r="H119" s="3">
        <v>1</v>
      </c>
    </row>
    <row r="120" spans="1:8" x14ac:dyDescent="0.25">
      <c r="A120" s="3" t="s">
        <v>498</v>
      </c>
      <c r="B120" s="3" t="s">
        <v>821</v>
      </c>
      <c r="C120" s="3">
        <v>786</v>
      </c>
      <c r="D120" s="3">
        <v>851</v>
      </c>
      <c r="E120" s="3">
        <v>1637</v>
      </c>
      <c r="F120" s="96">
        <v>0.92361927099999996</v>
      </c>
      <c r="G120" s="96">
        <v>0.113664234</v>
      </c>
      <c r="H120" s="3">
        <v>1</v>
      </c>
    </row>
    <row r="121" spans="1:8" x14ac:dyDescent="0.25">
      <c r="A121" s="3" t="s">
        <v>620</v>
      </c>
      <c r="B121" s="3" t="s">
        <v>822</v>
      </c>
      <c r="C121" s="3">
        <v>63</v>
      </c>
      <c r="D121" s="3">
        <v>83</v>
      </c>
      <c r="E121" s="3">
        <v>146</v>
      </c>
      <c r="F121" s="96">
        <v>0.75903614500000005</v>
      </c>
      <c r="G121" s="96">
        <v>0.11553971</v>
      </c>
      <c r="H121" s="3">
        <v>1</v>
      </c>
    </row>
    <row r="122" spans="1:8" x14ac:dyDescent="0.25">
      <c r="A122" s="3" t="s">
        <v>218</v>
      </c>
      <c r="B122" s="3" t="s">
        <v>824</v>
      </c>
      <c r="C122" s="3">
        <v>170</v>
      </c>
      <c r="D122" s="3">
        <v>201</v>
      </c>
      <c r="E122" s="3">
        <v>371</v>
      </c>
      <c r="F122" s="96">
        <v>0.84577114399999997</v>
      </c>
      <c r="G122" s="96">
        <v>0.119228189</v>
      </c>
      <c r="H122" s="3">
        <v>1</v>
      </c>
    </row>
    <row r="123" spans="1:8" x14ac:dyDescent="0.25">
      <c r="A123" s="3" t="s">
        <v>498</v>
      </c>
      <c r="B123" s="3" t="s">
        <v>822</v>
      </c>
      <c r="C123" s="3">
        <v>1004</v>
      </c>
      <c r="D123" s="3">
        <v>1076</v>
      </c>
      <c r="E123" s="3">
        <v>2080</v>
      </c>
      <c r="F123" s="96">
        <v>0.93308550199999996</v>
      </c>
      <c r="G123" s="96">
        <v>0.119502119</v>
      </c>
      <c r="H123" s="3">
        <v>1</v>
      </c>
    </row>
    <row r="124" spans="1:8" x14ac:dyDescent="0.25">
      <c r="A124" s="3" t="s">
        <v>570</v>
      </c>
      <c r="B124" s="3" t="s">
        <v>824</v>
      </c>
      <c r="C124" s="3">
        <v>55</v>
      </c>
      <c r="D124" s="3">
        <v>39</v>
      </c>
      <c r="E124" s="3">
        <v>94</v>
      </c>
      <c r="F124" s="96">
        <v>1.4102564099999999</v>
      </c>
      <c r="G124" s="96">
        <v>0.121371113</v>
      </c>
      <c r="H124" s="3">
        <v>1</v>
      </c>
    </row>
    <row r="125" spans="1:8" x14ac:dyDescent="0.25">
      <c r="A125" s="3" t="s">
        <v>215</v>
      </c>
      <c r="B125" s="3" t="s">
        <v>824</v>
      </c>
      <c r="C125" s="3">
        <v>90</v>
      </c>
      <c r="D125" s="3">
        <v>113</v>
      </c>
      <c r="E125" s="3">
        <v>203</v>
      </c>
      <c r="F125" s="96">
        <v>0.79646017700000005</v>
      </c>
      <c r="G125" s="96">
        <v>0.122352342</v>
      </c>
      <c r="H125" s="3">
        <v>1</v>
      </c>
    </row>
    <row r="126" spans="1:8" x14ac:dyDescent="0.25">
      <c r="A126" s="3" t="s">
        <v>283</v>
      </c>
      <c r="B126" s="3" t="s">
        <v>824</v>
      </c>
      <c r="C126" s="3">
        <v>479</v>
      </c>
      <c r="D126" s="3">
        <v>529</v>
      </c>
      <c r="E126" s="3">
        <v>1008</v>
      </c>
      <c r="F126" s="96">
        <v>0.90548204200000004</v>
      </c>
      <c r="G126" s="96">
        <v>0.122701928</v>
      </c>
      <c r="H126" s="3">
        <v>1</v>
      </c>
    </row>
    <row r="127" spans="1:8" x14ac:dyDescent="0.25">
      <c r="A127" s="3" t="s">
        <v>827</v>
      </c>
      <c r="B127" s="3" t="s">
        <v>821</v>
      </c>
      <c r="C127" s="3">
        <v>151</v>
      </c>
      <c r="D127" s="3">
        <v>180</v>
      </c>
      <c r="E127" s="3">
        <v>331</v>
      </c>
      <c r="F127" s="96">
        <v>0.83888888900000003</v>
      </c>
      <c r="G127" s="96">
        <v>0.12367020300000001</v>
      </c>
      <c r="H127" s="3">
        <v>1</v>
      </c>
    </row>
    <row r="128" spans="1:8" x14ac:dyDescent="0.25">
      <c r="A128" s="3" t="s">
        <v>626</v>
      </c>
      <c r="B128" s="3" t="s">
        <v>818</v>
      </c>
      <c r="C128" s="3">
        <v>49</v>
      </c>
      <c r="D128" s="3">
        <v>34</v>
      </c>
      <c r="E128" s="3">
        <v>83</v>
      </c>
      <c r="F128" s="96">
        <v>1.4411764709999999</v>
      </c>
      <c r="G128" s="96">
        <v>0.123853059</v>
      </c>
      <c r="H128" s="3">
        <v>1</v>
      </c>
    </row>
    <row r="129" spans="1:8" x14ac:dyDescent="0.25">
      <c r="A129" s="3" t="s">
        <v>539</v>
      </c>
      <c r="B129" s="3" t="s">
        <v>822</v>
      </c>
      <c r="C129" s="3">
        <v>257</v>
      </c>
      <c r="D129" s="3">
        <v>294</v>
      </c>
      <c r="E129" s="3">
        <v>551</v>
      </c>
      <c r="F129" s="96">
        <v>0.87414966000000005</v>
      </c>
      <c r="G129" s="96">
        <v>0.12503821900000001</v>
      </c>
      <c r="H129" s="3">
        <v>1</v>
      </c>
    </row>
    <row r="130" spans="1:8" x14ac:dyDescent="0.25">
      <c r="A130" s="3" t="s">
        <v>1335</v>
      </c>
      <c r="B130" s="3" t="s">
        <v>824</v>
      </c>
      <c r="C130" s="3">
        <v>111</v>
      </c>
      <c r="D130" s="3">
        <v>136</v>
      </c>
      <c r="E130" s="3">
        <v>247</v>
      </c>
      <c r="F130" s="96">
        <v>0.81617647100000001</v>
      </c>
      <c r="G130" s="96">
        <v>0.12656974500000001</v>
      </c>
      <c r="H130" s="3">
        <v>1</v>
      </c>
    </row>
    <row r="131" spans="1:8" x14ac:dyDescent="0.25">
      <c r="A131" s="3" t="s">
        <v>404</v>
      </c>
      <c r="B131" s="3" t="s">
        <v>822</v>
      </c>
      <c r="C131" s="3">
        <v>266</v>
      </c>
      <c r="D131" s="3">
        <v>231</v>
      </c>
      <c r="E131" s="3">
        <v>497</v>
      </c>
      <c r="F131" s="96">
        <v>1.151515152</v>
      </c>
      <c r="G131" s="96">
        <v>0.12714752100000001</v>
      </c>
      <c r="H131" s="3">
        <v>1</v>
      </c>
    </row>
    <row r="132" spans="1:8" x14ac:dyDescent="0.25">
      <c r="A132" s="3" t="s">
        <v>291</v>
      </c>
      <c r="B132" s="3" t="s">
        <v>821</v>
      </c>
      <c r="C132" s="3">
        <v>76</v>
      </c>
      <c r="D132" s="3">
        <v>97</v>
      </c>
      <c r="E132" s="3">
        <v>173</v>
      </c>
      <c r="F132" s="96">
        <v>0.78350515499999995</v>
      </c>
      <c r="G132" s="96">
        <v>0.12812621599999999</v>
      </c>
      <c r="H132" s="3">
        <v>1</v>
      </c>
    </row>
    <row r="133" spans="1:8" x14ac:dyDescent="0.25">
      <c r="A133" s="3" t="s">
        <v>165</v>
      </c>
      <c r="B133" s="3" t="s">
        <v>819</v>
      </c>
      <c r="C133" s="3">
        <v>64</v>
      </c>
      <c r="D133" s="3">
        <v>47</v>
      </c>
      <c r="E133" s="3">
        <v>111</v>
      </c>
      <c r="F133" s="96">
        <v>1.3617021279999999</v>
      </c>
      <c r="G133" s="96">
        <v>0.128475432</v>
      </c>
      <c r="H133" s="3">
        <v>1</v>
      </c>
    </row>
    <row r="134" spans="1:8" x14ac:dyDescent="0.25">
      <c r="A134" s="3" t="s">
        <v>454</v>
      </c>
      <c r="B134" s="3" t="s">
        <v>820</v>
      </c>
      <c r="C134" s="3">
        <v>64</v>
      </c>
      <c r="D134" s="3">
        <v>47</v>
      </c>
      <c r="E134" s="3">
        <v>111</v>
      </c>
      <c r="F134" s="96">
        <v>1.3617021279999999</v>
      </c>
      <c r="G134" s="96">
        <v>0.128475432</v>
      </c>
      <c r="H134" s="3">
        <v>1</v>
      </c>
    </row>
    <row r="135" spans="1:8" x14ac:dyDescent="0.25">
      <c r="A135" s="3" t="s">
        <v>590</v>
      </c>
      <c r="B135" s="3" t="s">
        <v>824</v>
      </c>
      <c r="C135" s="3">
        <v>86</v>
      </c>
      <c r="D135" s="3">
        <v>108</v>
      </c>
      <c r="E135" s="3">
        <v>194</v>
      </c>
      <c r="F135" s="96">
        <v>0.79629629599999996</v>
      </c>
      <c r="G135" s="96">
        <v>0.13141731400000001</v>
      </c>
      <c r="H135" s="3">
        <v>1</v>
      </c>
    </row>
    <row r="136" spans="1:8" x14ac:dyDescent="0.25">
      <c r="A136" s="3" t="s">
        <v>464</v>
      </c>
      <c r="B136" s="3" t="s">
        <v>818</v>
      </c>
      <c r="C136" s="3">
        <v>48</v>
      </c>
      <c r="D136" s="3">
        <v>65</v>
      </c>
      <c r="E136" s="3">
        <v>113</v>
      </c>
      <c r="F136" s="96">
        <v>0.73846153800000003</v>
      </c>
      <c r="G136" s="96">
        <v>0.131924291</v>
      </c>
      <c r="H136" s="3">
        <v>1</v>
      </c>
    </row>
    <row r="137" spans="1:8" x14ac:dyDescent="0.25">
      <c r="A137" s="3" t="s">
        <v>527</v>
      </c>
      <c r="B137" s="3" t="s">
        <v>824</v>
      </c>
      <c r="C137" s="3">
        <v>81</v>
      </c>
      <c r="D137" s="3">
        <v>62</v>
      </c>
      <c r="E137" s="3">
        <v>143</v>
      </c>
      <c r="F137" s="96">
        <v>1.3064516129999999</v>
      </c>
      <c r="G137" s="96">
        <v>0.131978598</v>
      </c>
      <c r="H137" s="3">
        <v>1</v>
      </c>
    </row>
    <row r="138" spans="1:8" x14ac:dyDescent="0.25">
      <c r="A138" s="3" t="s">
        <v>683</v>
      </c>
      <c r="B138" s="3" t="s">
        <v>819</v>
      </c>
      <c r="C138" s="3">
        <v>36</v>
      </c>
      <c r="D138" s="3">
        <v>51</v>
      </c>
      <c r="E138" s="3">
        <v>87</v>
      </c>
      <c r="F138" s="96">
        <v>0.70588235300000002</v>
      </c>
      <c r="G138" s="96">
        <v>0.132901885</v>
      </c>
      <c r="H138" s="3">
        <v>1</v>
      </c>
    </row>
    <row r="139" spans="1:8" x14ac:dyDescent="0.25">
      <c r="A139" s="3" t="s">
        <v>1309</v>
      </c>
      <c r="B139" s="3" t="s">
        <v>824</v>
      </c>
      <c r="C139" s="3">
        <v>161</v>
      </c>
      <c r="D139" s="3">
        <v>190</v>
      </c>
      <c r="E139" s="3">
        <v>351</v>
      </c>
      <c r="F139" s="96">
        <v>0.84736842099999998</v>
      </c>
      <c r="G139" s="96">
        <v>0.13492305700000001</v>
      </c>
      <c r="H139" s="3">
        <v>1</v>
      </c>
    </row>
    <row r="140" spans="1:8" x14ac:dyDescent="0.25">
      <c r="A140" s="3" t="s">
        <v>623</v>
      </c>
      <c r="B140" s="3" t="s">
        <v>822</v>
      </c>
      <c r="C140" s="3">
        <v>312</v>
      </c>
      <c r="D140" s="3">
        <v>275</v>
      </c>
      <c r="E140" s="3">
        <v>587</v>
      </c>
      <c r="F140" s="96">
        <v>1.134545455</v>
      </c>
      <c r="G140" s="96">
        <v>0.137243752</v>
      </c>
      <c r="H140" s="3">
        <v>1</v>
      </c>
    </row>
    <row r="141" spans="1:8" x14ac:dyDescent="0.25">
      <c r="A141" s="3" t="s">
        <v>417</v>
      </c>
      <c r="B141" s="3" t="s">
        <v>822</v>
      </c>
      <c r="C141" s="3">
        <v>189</v>
      </c>
      <c r="D141" s="3">
        <v>220</v>
      </c>
      <c r="E141" s="3">
        <v>409</v>
      </c>
      <c r="F141" s="96">
        <v>0.85909090899999996</v>
      </c>
      <c r="G141" s="96">
        <v>0.13787068799999999</v>
      </c>
      <c r="H141" s="3">
        <v>1</v>
      </c>
    </row>
    <row r="142" spans="1:8" x14ac:dyDescent="0.25">
      <c r="A142" s="3" t="s">
        <v>375</v>
      </c>
      <c r="B142" s="3" t="s">
        <v>821</v>
      </c>
      <c r="C142" s="3">
        <v>75</v>
      </c>
      <c r="D142" s="3">
        <v>57</v>
      </c>
      <c r="E142" s="3">
        <v>132</v>
      </c>
      <c r="F142" s="96">
        <v>1.315789474</v>
      </c>
      <c r="G142" s="96">
        <v>0.13866800600000001</v>
      </c>
      <c r="H142" s="3">
        <v>1</v>
      </c>
    </row>
    <row r="143" spans="1:8" x14ac:dyDescent="0.25">
      <c r="A143" s="3" t="s">
        <v>1306</v>
      </c>
      <c r="B143" s="3" t="s">
        <v>819</v>
      </c>
      <c r="C143" s="3">
        <v>123</v>
      </c>
      <c r="D143" s="3">
        <v>100</v>
      </c>
      <c r="E143" s="3">
        <v>223</v>
      </c>
      <c r="F143" s="96">
        <v>1.23</v>
      </c>
      <c r="G143" s="96">
        <v>0.14051586999999999</v>
      </c>
      <c r="H143" s="3">
        <v>1</v>
      </c>
    </row>
    <row r="144" spans="1:8" x14ac:dyDescent="0.25">
      <c r="A144" s="3" t="s">
        <v>260</v>
      </c>
      <c r="B144" s="3" t="s">
        <v>818</v>
      </c>
      <c r="C144" s="3">
        <v>32</v>
      </c>
      <c r="D144" s="3">
        <v>46</v>
      </c>
      <c r="E144" s="3">
        <v>78</v>
      </c>
      <c r="F144" s="96">
        <v>0.69565217400000001</v>
      </c>
      <c r="G144" s="96">
        <v>0.14053828600000001</v>
      </c>
      <c r="H144" s="3">
        <v>1</v>
      </c>
    </row>
    <row r="145" spans="1:8" x14ac:dyDescent="0.25">
      <c r="A145" s="3" t="s">
        <v>1310</v>
      </c>
      <c r="B145" s="3" t="s">
        <v>821</v>
      </c>
      <c r="C145" s="3">
        <v>335</v>
      </c>
      <c r="D145" s="3">
        <v>297</v>
      </c>
      <c r="E145" s="3">
        <v>632</v>
      </c>
      <c r="F145" s="96">
        <v>1.127946128</v>
      </c>
      <c r="G145" s="96">
        <v>0.14101893200000001</v>
      </c>
      <c r="H145" s="3">
        <v>1</v>
      </c>
    </row>
    <row r="146" spans="1:8" x14ac:dyDescent="0.25">
      <c r="A146" s="3" t="s">
        <v>590</v>
      </c>
      <c r="B146" s="3" t="s">
        <v>820</v>
      </c>
      <c r="C146" s="3">
        <v>91</v>
      </c>
      <c r="D146" s="3">
        <v>113</v>
      </c>
      <c r="E146" s="3">
        <v>204</v>
      </c>
      <c r="F146" s="96">
        <v>0.80530973500000003</v>
      </c>
      <c r="G146" s="96">
        <v>0.141293528</v>
      </c>
      <c r="H146" s="3">
        <v>1</v>
      </c>
    </row>
    <row r="147" spans="1:8" x14ac:dyDescent="0.25">
      <c r="A147" s="3" t="s">
        <v>512</v>
      </c>
      <c r="B147" s="3" t="s">
        <v>821</v>
      </c>
      <c r="C147" s="3">
        <v>111</v>
      </c>
      <c r="D147" s="3">
        <v>135</v>
      </c>
      <c r="E147" s="3">
        <v>246</v>
      </c>
      <c r="F147" s="96">
        <v>0.82222222199999995</v>
      </c>
      <c r="G147" s="96">
        <v>0.14237677500000001</v>
      </c>
      <c r="H147" s="3">
        <v>1</v>
      </c>
    </row>
    <row r="148" spans="1:8" x14ac:dyDescent="0.25">
      <c r="A148" s="3" t="s">
        <v>459</v>
      </c>
      <c r="B148" s="3" t="s">
        <v>818</v>
      </c>
      <c r="C148" s="3">
        <v>18</v>
      </c>
      <c r="D148" s="3">
        <v>29</v>
      </c>
      <c r="E148" s="3">
        <v>47</v>
      </c>
      <c r="F148" s="96">
        <v>0.62068965499999995</v>
      </c>
      <c r="G148" s="96">
        <v>0.143865088</v>
      </c>
      <c r="H148" s="3">
        <v>1</v>
      </c>
    </row>
    <row r="149" spans="1:8" x14ac:dyDescent="0.25">
      <c r="A149" s="3" t="s">
        <v>398</v>
      </c>
      <c r="B149" s="3" t="s">
        <v>821</v>
      </c>
      <c r="C149" s="3">
        <v>342</v>
      </c>
      <c r="D149" s="3">
        <v>304</v>
      </c>
      <c r="E149" s="3">
        <v>646</v>
      </c>
      <c r="F149" s="96">
        <v>1.125</v>
      </c>
      <c r="G149" s="96">
        <v>0.14540489100000001</v>
      </c>
      <c r="H149" s="3">
        <v>1</v>
      </c>
    </row>
    <row r="150" spans="1:8" x14ac:dyDescent="0.25">
      <c r="A150" s="3" t="s">
        <v>550</v>
      </c>
      <c r="B150" s="3" t="s">
        <v>821</v>
      </c>
      <c r="C150" s="3">
        <v>114</v>
      </c>
      <c r="D150" s="3">
        <v>138</v>
      </c>
      <c r="E150" s="3">
        <v>252</v>
      </c>
      <c r="F150" s="96">
        <v>0.82608695700000001</v>
      </c>
      <c r="G150" s="96">
        <v>0.14722875099999999</v>
      </c>
      <c r="H150" s="3">
        <v>1</v>
      </c>
    </row>
    <row r="151" spans="1:8" x14ac:dyDescent="0.25">
      <c r="A151" s="3" t="s">
        <v>156</v>
      </c>
      <c r="B151" s="3" t="s">
        <v>820</v>
      </c>
      <c r="C151" s="3">
        <v>61</v>
      </c>
      <c r="D151" s="3">
        <v>79</v>
      </c>
      <c r="E151" s="3">
        <v>140</v>
      </c>
      <c r="F151" s="96">
        <v>0.77215189900000003</v>
      </c>
      <c r="G151" s="96">
        <v>0.15052769699999999</v>
      </c>
      <c r="H151" s="3">
        <v>1</v>
      </c>
    </row>
    <row r="152" spans="1:8" x14ac:dyDescent="0.25">
      <c r="A152" s="3" t="s">
        <v>561</v>
      </c>
      <c r="B152" s="3" t="s">
        <v>821</v>
      </c>
      <c r="C152" s="3">
        <v>265</v>
      </c>
      <c r="D152" s="3">
        <v>232</v>
      </c>
      <c r="E152" s="3">
        <v>497</v>
      </c>
      <c r="F152" s="96">
        <v>1.1422413789999999</v>
      </c>
      <c r="G152" s="96">
        <v>0.15110162099999999</v>
      </c>
      <c r="H152" s="3">
        <v>1</v>
      </c>
    </row>
    <row r="153" spans="1:8" x14ac:dyDescent="0.25">
      <c r="A153" s="3" t="s">
        <v>661</v>
      </c>
      <c r="B153" s="3" t="s">
        <v>820</v>
      </c>
      <c r="C153" s="3">
        <v>98</v>
      </c>
      <c r="D153" s="3">
        <v>78</v>
      </c>
      <c r="E153" s="3">
        <v>176</v>
      </c>
      <c r="F153" s="96">
        <v>1.2564102559999999</v>
      </c>
      <c r="G153" s="96">
        <v>0.15188924100000001</v>
      </c>
      <c r="H153" s="3">
        <v>1</v>
      </c>
    </row>
    <row r="154" spans="1:8" x14ac:dyDescent="0.25">
      <c r="A154" s="3" t="s">
        <v>1311</v>
      </c>
      <c r="B154" s="3" t="s">
        <v>820</v>
      </c>
      <c r="C154" s="3">
        <v>87</v>
      </c>
      <c r="D154" s="3">
        <v>108</v>
      </c>
      <c r="E154" s="3">
        <v>195</v>
      </c>
      <c r="F154" s="96">
        <v>0.80555555599999995</v>
      </c>
      <c r="G154" s="96">
        <v>0.15189443899999999</v>
      </c>
      <c r="H154" s="3">
        <v>1</v>
      </c>
    </row>
    <row r="155" spans="1:8" x14ac:dyDescent="0.25">
      <c r="A155" s="3" t="s">
        <v>476</v>
      </c>
      <c r="B155" s="3" t="s">
        <v>820</v>
      </c>
      <c r="C155" s="3">
        <v>119</v>
      </c>
      <c r="D155" s="3">
        <v>97</v>
      </c>
      <c r="E155" s="3">
        <v>216</v>
      </c>
      <c r="F155" s="96">
        <v>1.2268041240000001</v>
      </c>
      <c r="G155" s="96">
        <v>0.15287718</v>
      </c>
      <c r="H155" s="3">
        <v>1</v>
      </c>
    </row>
    <row r="156" spans="1:8" x14ac:dyDescent="0.25">
      <c r="A156" s="3" t="s">
        <v>243</v>
      </c>
      <c r="B156" s="3" t="s">
        <v>822</v>
      </c>
      <c r="C156" s="3">
        <v>70</v>
      </c>
      <c r="D156" s="3">
        <v>89</v>
      </c>
      <c r="E156" s="3">
        <v>159</v>
      </c>
      <c r="F156" s="96">
        <v>0.78651685400000004</v>
      </c>
      <c r="G156" s="96">
        <v>0.15321494699999999</v>
      </c>
      <c r="H156" s="3">
        <v>1</v>
      </c>
    </row>
    <row r="157" spans="1:8" x14ac:dyDescent="0.25">
      <c r="A157" s="3" t="s">
        <v>156</v>
      </c>
      <c r="B157" s="3" t="s">
        <v>822</v>
      </c>
      <c r="C157" s="3">
        <v>120</v>
      </c>
      <c r="D157" s="3">
        <v>98</v>
      </c>
      <c r="E157" s="3">
        <v>218</v>
      </c>
      <c r="F157" s="96">
        <v>1.2244897960000001</v>
      </c>
      <c r="G157" s="96">
        <v>0.15477832699999999</v>
      </c>
      <c r="H157" s="3">
        <v>1</v>
      </c>
    </row>
    <row r="158" spans="1:8" x14ac:dyDescent="0.25">
      <c r="A158" s="3" t="s">
        <v>371</v>
      </c>
      <c r="B158" s="3" t="s">
        <v>824</v>
      </c>
      <c r="C158" s="3">
        <v>120</v>
      </c>
      <c r="D158" s="3">
        <v>98</v>
      </c>
      <c r="E158" s="3">
        <v>218</v>
      </c>
      <c r="F158" s="96">
        <v>1.2244897960000001</v>
      </c>
      <c r="G158" s="96">
        <v>0.15477832699999999</v>
      </c>
      <c r="H158" s="3">
        <v>1</v>
      </c>
    </row>
    <row r="159" spans="1:8" x14ac:dyDescent="0.25">
      <c r="A159" s="3" t="s">
        <v>295</v>
      </c>
      <c r="B159" s="3" t="s">
        <v>821</v>
      </c>
      <c r="C159" s="3">
        <v>55</v>
      </c>
      <c r="D159" s="3">
        <v>72</v>
      </c>
      <c r="E159" s="3">
        <v>127</v>
      </c>
      <c r="F159" s="96">
        <v>0.76388888899999996</v>
      </c>
      <c r="G159" s="96">
        <v>0.15540010000000001</v>
      </c>
      <c r="H159" s="3">
        <v>1</v>
      </c>
    </row>
    <row r="160" spans="1:8" x14ac:dyDescent="0.25">
      <c r="A160" s="3" t="s">
        <v>375</v>
      </c>
      <c r="B160" s="3" t="s">
        <v>822</v>
      </c>
      <c r="C160" s="3">
        <v>169</v>
      </c>
      <c r="D160" s="3">
        <v>143</v>
      </c>
      <c r="E160" s="3">
        <v>312</v>
      </c>
      <c r="F160" s="96">
        <v>1.181818182</v>
      </c>
      <c r="G160" s="96">
        <v>0.156856042</v>
      </c>
      <c r="H160" s="3">
        <v>1</v>
      </c>
    </row>
    <row r="161" spans="1:8" x14ac:dyDescent="0.25">
      <c r="A161" s="3" t="s">
        <v>558</v>
      </c>
      <c r="B161" s="3" t="s">
        <v>822</v>
      </c>
      <c r="C161" s="3">
        <v>326</v>
      </c>
      <c r="D161" s="3">
        <v>364</v>
      </c>
      <c r="E161" s="3">
        <v>690</v>
      </c>
      <c r="F161" s="96">
        <v>0.89560439599999997</v>
      </c>
      <c r="G161" s="96">
        <v>0.15891406999999999</v>
      </c>
      <c r="H161" s="3">
        <v>1</v>
      </c>
    </row>
    <row r="162" spans="1:8" x14ac:dyDescent="0.25">
      <c r="A162" s="3" t="s">
        <v>459</v>
      </c>
      <c r="B162" s="3" t="s">
        <v>822</v>
      </c>
      <c r="C162" s="3">
        <v>82</v>
      </c>
      <c r="D162" s="3">
        <v>64</v>
      </c>
      <c r="E162" s="3">
        <v>146</v>
      </c>
      <c r="F162" s="96">
        <v>1.28125</v>
      </c>
      <c r="G162" s="96">
        <v>0.15921582200000001</v>
      </c>
      <c r="H162" s="3">
        <v>1</v>
      </c>
    </row>
    <row r="163" spans="1:8" x14ac:dyDescent="0.25">
      <c r="A163" s="3" t="s">
        <v>1336</v>
      </c>
      <c r="B163" s="3" t="s">
        <v>824</v>
      </c>
      <c r="C163" s="3">
        <v>145</v>
      </c>
      <c r="D163" s="3">
        <v>171</v>
      </c>
      <c r="E163" s="3">
        <v>316</v>
      </c>
      <c r="F163" s="96">
        <v>0.84795321599999995</v>
      </c>
      <c r="G163" s="96">
        <v>0.15950985100000001</v>
      </c>
      <c r="H163" s="3">
        <v>1</v>
      </c>
    </row>
    <row r="164" spans="1:8" x14ac:dyDescent="0.25">
      <c r="A164" s="3" t="s">
        <v>224</v>
      </c>
      <c r="B164" s="3" t="s">
        <v>819</v>
      </c>
      <c r="C164" s="3">
        <v>1537</v>
      </c>
      <c r="D164" s="3">
        <v>1617</v>
      </c>
      <c r="E164" s="3">
        <v>3154</v>
      </c>
      <c r="F164" s="96">
        <v>0.95052566500000002</v>
      </c>
      <c r="G164" s="96">
        <v>0.159510612</v>
      </c>
      <c r="H164" s="3">
        <v>1</v>
      </c>
    </row>
    <row r="165" spans="1:8" x14ac:dyDescent="0.25">
      <c r="A165" s="3" t="s">
        <v>1315</v>
      </c>
      <c r="B165" s="3" t="s">
        <v>820</v>
      </c>
      <c r="C165" s="3">
        <v>112</v>
      </c>
      <c r="D165" s="3">
        <v>91</v>
      </c>
      <c r="E165" s="3">
        <v>203</v>
      </c>
      <c r="F165" s="96">
        <v>1.230769231</v>
      </c>
      <c r="G165" s="96">
        <v>0.160234713</v>
      </c>
      <c r="H165" s="3">
        <v>1</v>
      </c>
    </row>
    <row r="166" spans="1:8" x14ac:dyDescent="0.25">
      <c r="A166" s="3" t="s">
        <v>584</v>
      </c>
      <c r="B166" s="3" t="s">
        <v>821</v>
      </c>
      <c r="C166" s="3">
        <v>112</v>
      </c>
      <c r="D166" s="3">
        <v>91</v>
      </c>
      <c r="E166" s="3">
        <v>203</v>
      </c>
      <c r="F166" s="96">
        <v>1.230769231</v>
      </c>
      <c r="G166" s="96">
        <v>0.160234713</v>
      </c>
      <c r="H166" s="3">
        <v>1</v>
      </c>
    </row>
    <row r="167" spans="1:8" x14ac:dyDescent="0.25">
      <c r="A167" s="3" t="s">
        <v>315</v>
      </c>
      <c r="B167" s="3" t="s">
        <v>821</v>
      </c>
      <c r="C167" s="3">
        <v>171</v>
      </c>
      <c r="D167" s="3">
        <v>199</v>
      </c>
      <c r="E167" s="3">
        <v>370</v>
      </c>
      <c r="F167" s="96">
        <v>0.85929648199999997</v>
      </c>
      <c r="G167" s="96">
        <v>0.160327939</v>
      </c>
      <c r="H167" s="3">
        <v>1</v>
      </c>
    </row>
    <row r="168" spans="1:8" x14ac:dyDescent="0.25">
      <c r="A168" s="3" t="s">
        <v>291</v>
      </c>
      <c r="B168" s="3" t="s">
        <v>820</v>
      </c>
      <c r="C168" s="3">
        <v>50</v>
      </c>
      <c r="D168" s="3">
        <v>36</v>
      </c>
      <c r="E168" s="3">
        <v>86</v>
      </c>
      <c r="F168" s="96">
        <v>1.388888889</v>
      </c>
      <c r="G168" s="96">
        <v>0.160578419</v>
      </c>
      <c r="H168" s="3">
        <v>1</v>
      </c>
    </row>
    <row r="169" spans="1:8" x14ac:dyDescent="0.25">
      <c r="A169" s="3" t="s">
        <v>165</v>
      </c>
      <c r="B169" s="3" t="s">
        <v>821</v>
      </c>
      <c r="C169" s="3">
        <v>201</v>
      </c>
      <c r="D169" s="3">
        <v>231</v>
      </c>
      <c r="E169" s="3">
        <v>432</v>
      </c>
      <c r="F169" s="96">
        <v>0.87012986999999997</v>
      </c>
      <c r="G169" s="96">
        <v>0.162859799</v>
      </c>
      <c r="H169" s="3">
        <v>1</v>
      </c>
    </row>
    <row r="170" spans="1:8" x14ac:dyDescent="0.25">
      <c r="A170" s="3" t="s">
        <v>541</v>
      </c>
      <c r="B170" s="3" t="s">
        <v>820</v>
      </c>
      <c r="C170" s="3">
        <v>148</v>
      </c>
      <c r="D170" s="3">
        <v>124</v>
      </c>
      <c r="E170" s="3">
        <v>272</v>
      </c>
      <c r="F170" s="96">
        <v>1.1935483870000001</v>
      </c>
      <c r="G170" s="96">
        <v>0.163021053</v>
      </c>
      <c r="H170" s="3">
        <v>1</v>
      </c>
    </row>
    <row r="171" spans="1:8" x14ac:dyDescent="0.25">
      <c r="A171" s="3" t="s">
        <v>561</v>
      </c>
      <c r="B171" s="3" t="s">
        <v>822</v>
      </c>
      <c r="C171" s="3">
        <v>298</v>
      </c>
      <c r="D171" s="3">
        <v>334</v>
      </c>
      <c r="E171" s="3">
        <v>632</v>
      </c>
      <c r="F171" s="96">
        <v>0.89221556899999999</v>
      </c>
      <c r="G171" s="96">
        <v>0.16380211</v>
      </c>
      <c r="H171" s="3">
        <v>1</v>
      </c>
    </row>
    <row r="172" spans="1:8" x14ac:dyDescent="0.25">
      <c r="A172" s="3" t="s">
        <v>391</v>
      </c>
      <c r="B172" s="3" t="s">
        <v>820</v>
      </c>
      <c r="C172" s="3">
        <v>902</v>
      </c>
      <c r="D172" s="3">
        <v>963</v>
      </c>
      <c r="E172" s="3">
        <v>1865</v>
      </c>
      <c r="F172" s="96">
        <v>0.93665628199999995</v>
      </c>
      <c r="G172" s="96">
        <v>0.16470863699999999</v>
      </c>
      <c r="H172" s="3">
        <v>1</v>
      </c>
    </row>
    <row r="173" spans="1:8" x14ac:dyDescent="0.25">
      <c r="A173" s="3" t="s">
        <v>525</v>
      </c>
      <c r="B173" s="3" t="s">
        <v>820</v>
      </c>
      <c r="C173" s="3">
        <v>66</v>
      </c>
      <c r="D173" s="3">
        <v>84</v>
      </c>
      <c r="E173" s="3">
        <v>150</v>
      </c>
      <c r="F173" s="96">
        <v>0.78571428600000004</v>
      </c>
      <c r="G173" s="96">
        <v>0.16490698300000001</v>
      </c>
      <c r="H173" s="3">
        <v>1</v>
      </c>
    </row>
    <row r="174" spans="1:8" x14ac:dyDescent="0.25">
      <c r="A174" s="3" t="s">
        <v>272</v>
      </c>
      <c r="B174" s="3" t="s">
        <v>824</v>
      </c>
      <c r="C174" s="3">
        <v>1714</v>
      </c>
      <c r="D174" s="3">
        <v>1797</v>
      </c>
      <c r="E174" s="3">
        <v>3511</v>
      </c>
      <c r="F174" s="96">
        <v>0.95381190900000001</v>
      </c>
      <c r="G174" s="96">
        <v>0.16638599300000001</v>
      </c>
      <c r="H174" s="3">
        <v>1</v>
      </c>
    </row>
    <row r="175" spans="1:8" x14ac:dyDescent="0.25">
      <c r="A175" s="3" t="s">
        <v>1313</v>
      </c>
      <c r="B175" s="3" t="s">
        <v>821</v>
      </c>
      <c r="C175" s="3">
        <v>439</v>
      </c>
      <c r="D175" s="3">
        <v>398</v>
      </c>
      <c r="E175" s="3">
        <v>837</v>
      </c>
      <c r="F175" s="96">
        <v>1.1030150750000001</v>
      </c>
      <c r="G175" s="96">
        <v>0.16674839</v>
      </c>
      <c r="H175" s="3">
        <v>1</v>
      </c>
    </row>
    <row r="176" spans="1:8" x14ac:dyDescent="0.25">
      <c r="A176" s="3" t="s">
        <v>652</v>
      </c>
      <c r="B176" s="3" t="s">
        <v>818</v>
      </c>
      <c r="C176" s="3">
        <v>67</v>
      </c>
      <c r="D176" s="3">
        <v>85</v>
      </c>
      <c r="E176" s="3">
        <v>152</v>
      </c>
      <c r="F176" s="96">
        <v>0.78823529400000003</v>
      </c>
      <c r="G176" s="96">
        <v>0.16772199300000001</v>
      </c>
      <c r="H176" s="3">
        <v>1</v>
      </c>
    </row>
    <row r="177" spans="1:8" x14ac:dyDescent="0.25">
      <c r="A177" s="3" t="s">
        <v>262</v>
      </c>
      <c r="B177" s="3" t="s">
        <v>822</v>
      </c>
      <c r="C177" s="3">
        <v>165</v>
      </c>
      <c r="D177" s="3">
        <v>192</v>
      </c>
      <c r="E177" s="3">
        <v>357</v>
      </c>
      <c r="F177" s="96">
        <v>0.859375</v>
      </c>
      <c r="G177" s="96">
        <v>0.16871255299999999</v>
      </c>
      <c r="H177" s="3">
        <v>1</v>
      </c>
    </row>
    <row r="178" spans="1:8" x14ac:dyDescent="0.25">
      <c r="A178" s="3" t="s">
        <v>428</v>
      </c>
      <c r="B178" s="3" t="s">
        <v>819</v>
      </c>
      <c r="C178" s="3">
        <v>87</v>
      </c>
      <c r="D178" s="3">
        <v>69</v>
      </c>
      <c r="E178" s="3">
        <v>156</v>
      </c>
      <c r="F178" s="96">
        <v>1.2608695649999999</v>
      </c>
      <c r="G178" s="96">
        <v>0.17329061800000001</v>
      </c>
      <c r="H178" s="3">
        <v>1</v>
      </c>
    </row>
    <row r="179" spans="1:8" x14ac:dyDescent="0.25">
      <c r="A179" s="3" t="s">
        <v>170</v>
      </c>
      <c r="B179" s="3" t="s">
        <v>824</v>
      </c>
      <c r="C179" s="3">
        <v>53</v>
      </c>
      <c r="D179" s="3">
        <v>69</v>
      </c>
      <c r="E179" s="3">
        <v>122</v>
      </c>
      <c r="F179" s="96">
        <v>0.768115942</v>
      </c>
      <c r="G179" s="96">
        <v>0.17420540500000001</v>
      </c>
      <c r="H179" s="3">
        <v>1</v>
      </c>
    </row>
    <row r="180" spans="1:8" x14ac:dyDescent="0.25">
      <c r="A180" s="3" t="s">
        <v>313</v>
      </c>
      <c r="B180" s="3" t="s">
        <v>818</v>
      </c>
      <c r="C180" s="3">
        <v>53</v>
      </c>
      <c r="D180" s="3">
        <v>39</v>
      </c>
      <c r="E180" s="3">
        <v>92</v>
      </c>
      <c r="F180" s="96">
        <v>1.3589743590000001</v>
      </c>
      <c r="G180" s="96">
        <v>0.174983898</v>
      </c>
      <c r="H180" s="3">
        <v>1</v>
      </c>
    </row>
    <row r="181" spans="1:8" x14ac:dyDescent="0.25">
      <c r="A181" s="3" t="s">
        <v>391</v>
      </c>
      <c r="B181" s="3" t="s">
        <v>821</v>
      </c>
      <c r="C181" s="3">
        <v>279</v>
      </c>
      <c r="D181" s="3">
        <v>247</v>
      </c>
      <c r="E181" s="3">
        <v>526</v>
      </c>
      <c r="F181" s="96">
        <v>1.129554656</v>
      </c>
      <c r="G181" s="96">
        <v>0.176426166</v>
      </c>
      <c r="H181" s="3">
        <v>1</v>
      </c>
    </row>
    <row r="182" spans="1:8" x14ac:dyDescent="0.25">
      <c r="A182" s="3" t="s">
        <v>1308</v>
      </c>
      <c r="B182" s="3" t="s">
        <v>819</v>
      </c>
      <c r="C182" s="3">
        <v>81</v>
      </c>
      <c r="D182" s="3">
        <v>100</v>
      </c>
      <c r="E182" s="3">
        <v>181</v>
      </c>
      <c r="F182" s="96">
        <v>0.81</v>
      </c>
      <c r="G182" s="96">
        <v>0.18076160299999999</v>
      </c>
      <c r="H182" s="3">
        <v>1</v>
      </c>
    </row>
    <row r="183" spans="1:8" x14ac:dyDescent="0.25">
      <c r="A183" s="3" t="s">
        <v>545</v>
      </c>
      <c r="B183" s="3" t="s">
        <v>821</v>
      </c>
      <c r="C183" s="3">
        <v>208</v>
      </c>
      <c r="D183" s="3">
        <v>181</v>
      </c>
      <c r="E183" s="3">
        <v>389</v>
      </c>
      <c r="F183" s="96">
        <v>1.1491712709999999</v>
      </c>
      <c r="G183" s="96">
        <v>0.187349661</v>
      </c>
      <c r="H183" s="3">
        <v>1</v>
      </c>
    </row>
    <row r="184" spans="1:8" x14ac:dyDescent="0.25">
      <c r="A184" s="3" t="s">
        <v>356</v>
      </c>
      <c r="B184" s="3" t="s">
        <v>818</v>
      </c>
      <c r="C184" s="3">
        <v>49</v>
      </c>
      <c r="D184" s="3">
        <v>64</v>
      </c>
      <c r="E184" s="3">
        <v>113</v>
      </c>
      <c r="F184" s="96">
        <v>0.765625</v>
      </c>
      <c r="G184" s="96">
        <v>0.18759872499999999</v>
      </c>
      <c r="H184" s="3">
        <v>1</v>
      </c>
    </row>
    <row r="185" spans="1:8" x14ac:dyDescent="0.25">
      <c r="A185" s="3" t="s">
        <v>826</v>
      </c>
      <c r="B185" s="3" t="s">
        <v>818</v>
      </c>
      <c r="C185" s="3">
        <v>50</v>
      </c>
      <c r="D185" s="3">
        <v>65</v>
      </c>
      <c r="E185" s="3">
        <v>115</v>
      </c>
      <c r="F185" s="96">
        <v>0.76923076899999998</v>
      </c>
      <c r="G185" s="96">
        <v>0.19149593500000001</v>
      </c>
      <c r="H185" s="3">
        <v>1</v>
      </c>
    </row>
    <row r="186" spans="1:8" x14ac:dyDescent="0.25">
      <c r="A186" s="3" t="s">
        <v>610</v>
      </c>
      <c r="B186" s="3" t="s">
        <v>822</v>
      </c>
      <c r="C186" s="3">
        <v>74</v>
      </c>
      <c r="D186" s="3">
        <v>58</v>
      </c>
      <c r="E186" s="3">
        <v>132</v>
      </c>
      <c r="F186" s="96">
        <v>1.275862069</v>
      </c>
      <c r="G186" s="96">
        <v>0.19149877200000001</v>
      </c>
      <c r="H186" s="3">
        <v>1</v>
      </c>
    </row>
    <row r="187" spans="1:8" x14ac:dyDescent="0.25">
      <c r="A187" s="3" t="s">
        <v>361</v>
      </c>
      <c r="B187" s="3" t="s">
        <v>818</v>
      </c>
      <c r="C187" s="3">
        <v>49</v>
      </c>
      <c r="D187" s="3">
        <v>36</v>
      </c>
      <c r="E187" s="3">
        <v>85</v>
      </c>
      <c r="F187" s="96">
        <v>1.361111111</v>
      </c>
      <c r="G187" s="96">
        <v>0.19276043500000001</v>
      </c>
      <c r="H187" s="3">
        <v>1</v>
      </c>
    </row>
    <row r="188" spans="1:8" x14ac:dyDescent="0.25">
      <c r="A188" s="3" t="s">
        <v>1318</v>
      </c>
      <c r="B188" s="3" t="s">
        <v>819</v>
      </c>
      <c r="C188" s="3">
        <v>19</v>
      </c>
      <c r="D188" s="3">
        <v>29</v>
      </c>
      <c r="E188" s="3">
        <v>48</v>
      </c>
      <c r="F188" s="96">
        <v>0.65517241400000004</v>
      </c>
      <c r="G188" s="96">
        <v>0.19341265299999999</v>
      </c>
      <c r="H188" s="3">
        <v>1</v>
      </c>
    </row>
    <row r="189" spans="1:8" x14ac:dyDescent="0.25">
      <c r="A189" s="3" t="s">
        <v>272</v>
      </c>
      <c r="B189" s="3" t="s">
        <v>822</v>
      </c>
      <c r="C189" s="3">
        <v>722</v>
      </c>
      <c r="D189" s="3">
        <v>773</v>
      </c>
      <c r="E189" s="3">
        <v>1495</v>
      </c>
      <c r="F189" s="96">
        <v>0.93402328599999995</v>
      </c>
      <c r="G189" s="96">
        <v>0.19594192399999999</v>
      </c>
      <c r="H189" s="3">
        <v>1</v>
      </c>
    </row>
    <row r="190" spans="1:8" x14ac:dyDescent="0.25">
      <c r="A190" s="3" t="s">
        <v>506</v>
      </c>
      <c r="B190" s="3" t="s">
        <v>820</v>
      </c>
      <c r="C190" s="3">
        <v>121</v>
      </c>
      <c r="D190" s="3">
        <v>143</v>
      </c>
      <c r="E190" s="3">
        <v>264</v>
      </c>
      <c r="F190" s="96">
        <v>0.84615384599999999</v>
      </c>
      <c r="G190" s="96">
        <v>0.19610344900000001</v>
      </c>
      <c r="H190" s="3">
        <v>1</v>
      </c>
    </row>
    <row r="191" spans="1:8" x14ac:dyDescent="0.25">
      <c r="A191" s="3" t="s">
        <v>539</v>
      </c>
      <c r="B191" s="3" t="s">
        <v>821</v>
      </c>
      <c r="C191" s="3">
        <v>185</v>
      </c>
      <c r="D191" s="3">
        <v>160</v>
      </c>
      <c r="E191" s="3">
        <v>345</v>
      </c>
      <c r="F191" s="96">
        <v>1.15625</v>
      </c>
      <c r="G191" s="96">
        <v>0.196244688</v>
      </c>
      <c r="H191" s="3">
        <v>1</v>
      </c>
    </row>
    <row r="192" spans="1:8" x14ac:dyDescent="0.25">
      <c r="A192" s="3" t="s">
        <v>1320</v>
      </c>
      <c r="B192" s="3" t="s">
        <v>822</v>
      </c>
      <c r="C192" s="3">
        <v>394</v>
      </c>
      <c r="D192" s="3">
        <v>432</v>
      </c>
      <c r="E192" s="3">
        <v>826</v>
      </c>
      <c r="F192" s="96">
        <v>0.91203703700000005</v>
      </c>
      <c r="G192" s="96">
        <v>0.19792707000000001</v>
      </c>
      <c r="H192" s="3">
        <v>1</v>
      </c>
    </row>
    <row r="193" spans="1:8" x14ac:dyDescent="0.25">
      <c r="A193" s="3" t="s">
        <v>1318</v>
      </c>
      <c r="B193" s="3" t="s">
        <v>821</v>
      </c>
      <c r="C193" s="3">
        <v>99</v>
      </c>
      <c r="D193" s="3">
        <v>119</v>
      </c>
      <c r="E193" s="3">
        <v>218</v>
      </c>
      <c r="F193" s="96">
        <v>0.83193277300000001</v>
      </c>
      <c r="G193" s="96">
        <v>0.19803742199999999</v>
      </c>
      <c r="H193" s="3">
        <v>1</v>
      </c>
    </row>
    <row r="194" spans="1:8" x14ac:dyDescent="0.25">
      <c r="A194" s="3" t="s">
        <v>1305</v>
      </c>
      <c r="B194" s="3" t="s">
        <v>824</v>
      </c>
      <c r="C194" s="3">
        <v>76</v>
      </c>
      <c r="D194" s="3">
        <v>60</v>
      </c>
      <c r="E194" s="3">
        <v>136</v>
      </c>
      <c r="F194" s="96">
        <v>1.266666667</v>
      </c>
      <c r="G194" s="96">
        <v>0.19818134100000001</v>
      </c>
      <c r="H194" s="3">
        <v>1</v>
      </c>
    </row>
    <row r="195" spans="1:8" x14ac:dyDescent="0.25">
      <c r="A195" s="3" t="s">
        <v>1324</v>
      </c>
      <c r="B195" s="3" t="s">
        <v>824</v>
      </c>
      <c r="C195" s="3">
        <v>191</v>
      </c>
      <c r="D195" s="3">
        <v>218</v>
      </c>
      <c r="E195" s="3">
        <v>409</v>
      </c>
      <c r="F195" s="96">
        <v>0.87614678899999998</v>
      </c>
      <c r="G195" s="96">
        <v>0.198517156</v>
      </c>
      <c r="H195" s="3">
        <v>1</v>
      </c>
    </row>
    <row r="196" spans="1:8" x14ac:dyDescent="0.25">
      <c r="A196" s="3" t="s">
        <v>823</v>
      </c>
      <c r="B196" s="3" t="s">
        <v>821</v>
      </c>
      <c r="C196" s="3">
        <v>258</v>
      </c>
      <c r="D196" s="3">
        <v>289</v>
      </c>
      <c r="E196" s="3">
        <v>547</v>
      </c>
      <c r="F196" s="96">
        <v>0.89273356400000003</v>
      </c>
      <c r="G196" s="96">
        <v>0.19955052600000001</v>
      </c>
      <c r="H196" s="3">
        <v>1</v>
      </c>
    </row>
    <row r="197" spans="1:8" x14ac:dyDescent="0.25">
      <c r="A197" s="3" t="s">
        <v>267</v>
      </c>
      <c r="B197" s="3" t="s">
        <v>824</v>
      </c>
      <c r="C197" s="3">
        <v>108</v>
      </c>
      <c r="D197" s="3">
        <v>89</v>
      </c>
      <c r="E197" s="3">
        <v>197</v>
      </c>
      <c r="F197" s="96">
        <v>1.213483146</v>
      </c>
      <c r="G197" s="96">
        <v>0.19956415299999999</v>
      </c>
      <c r="H197" s="3">
        <v>1</v>
      </c>
    </row>
    <row r="198" spans="1:8" x14ac:dyDescent="0.25">
      <c r="A198" s="3" t="s">
        <v>448</v>
      </c>
      <c r="B198" s="3" t="s">
        <v>822</v>
      </c>
      <c r="C198" s="3">
        <v>165</v>
      </c>
      <c r="D198" s="3">
        <v>190</v>
      </c>
      <c r="E198" s="3">
        <v>355</v>
      </c>
      <c r="F198" s="96">
        <v>0.86842105300000005</v>
      </c>
      <c r="G198" s="96">
        <v>0.202672929</v>
      </c>
      <c r="H198" s="3">
        <v>1</v>
      </c>
    </row>
    <row r="199" spans="1:8" x14ac:dyDescent="0.25">
      <c r="A199" s="3" t="s">
        <v>626</v>
      </c>
      <c r="B199" s="3" t="s">
        <v>821</v>
      </c>
      <c r="C199" s="3">
        <v>162</v>
      </c>
      <c r="D199" s="3">
        <v>139</v>
      </c>
      <c r="E199" s="3">
        <v>301</v>
      </c>
      <c r="F199" s="96">
        <v>1.1654676260000001</v>
      </c>
      <c r="G199" s="96">
        <v>0.20470107000000001</v>
      </c>
      <c r="H199" s="3">
        <v>1</v>
      </c>
    </row>
    <row r="200" spans="1:8" x14ac:dyDescent="0.25">
      <c r="A200" s="3" t="s">
        <v>469</v>
      </c>
      <c r="B200" s="3" t="s">
        <v>822</v>
      </c>
      <c r="C200" s="3">
        <v>78</v>
      </c>
      <c r="D200" s="3">
        <v>62</v>
      </c>
      <c r="E200" s="3">
        <v>140</v>
      </c>
      <c r="F200" s="96">
        <v>1.2580645159999999</v>
      </c>
      <c r="G200" s="96">
        <v>0.20473197600000001</v>
      </c>
      <c r="H200" s="3">
        <v>1</v>
      </c>
    </row>
    <row r="201" spans="1:8" x14ac:dyDescent="0.25">
      <c r="A201" s="3" t="s">
        <v>267</v>
      </c>
      <c r="B201" s="3" t="s">
        <v>819</v>
      </c>
      <c r="C201" s="3">
        <v>62</v>
      </c>
      <c r="D201" s="3">
        <v>78</v>
      </c>
      <c r="E201" s="3">
        <v>140</v>
      </c>
      <c r="F201" s="96">
        <v>0.79487179500000005</v>
      </c>
      <c r="G201" s="96">
        <v>0.20473197600000001</v>
      </c>
      <c r="H201" s="3">
        <v>1</v>
      </c>
    </row>
    <row r="202" spans="1:8" x14ac:dyDescent="0.25">
      <c r="A202" s="3" t="s">
        <v>510</v>
      </c>
      <c r="B202" s="3" t="s">
        <v>821</v>
      </c>
      <c r="C202" s="3">
        <v>167</v>
      </c>
      <c r="D202" s="3">
        <v>192</v>
      </c>
      <c r="E202" s="3">
        <v>359</v>
      </c>
      <c r="F202" s="96">
        <v>0.86979166699999999</v>
      </c>
      <c r="G202" s="96">
        <v>0.20520944499999999</v>
      </c>
      <c r="H202" s="3">
        <v>1</v>
      </c>
    </row>
    <row r="203" spans="1:8" x14ac:dyDescent="0.25">
      <c r="A203" s="3" t="s">
        <v>652</v>
      </c>
      <c r="B203" s="3" t="s">
        <v>819</v>
      </c>
      <c r="C203" s="3">
        <v>103</v>
      </c>
      <c r="D203" s="3">
        <v>123</v>
      </c>
      <c r="E203" s="3">
        <v>226</v>
      </c>
      <c r="F203" s="96">
        <v>0.83739837399999995</v>
      </c>
      <c r="G203" s="96">
        <v>0.206180592</v>
      </c>
      <c r="H203" s="3">
        <v>1</v>
      </c>
    </row>
    <row r="204" spans="1:8" x14ac:dyDescent="0.25">
      <c r="A204" s="3" t="s">
        <v>419</v>
      </c>
      <c r="B204" s="3" t="s">
        <v>819</v>
      </c>
      <c r="C204" s="3">
        <v>46</v>
      </c>
      <c r="D204" s="3">
        <v>60</v>
      </c>
      <c r="E204" s="3">
        <v>106</v>
      </c>
      <c r="F204" s="96">
        <v>0.76666666699999997</v>
      </c>
      <c r="G204" s="96">
        <v>0.20649820699999999</v>
      </c>
      <c r="H204" s="3">
        <v>1</v>
      </c>
    </row>
    <row r="205" spans="1:8" x14ac:dyDescent="0.25">
      <c r="A205" s="3" t="s">
        <v>1307</v>
      </c>
      <c r="B205" s="3" t="s">
        <v>819</v>
      </c>
      <c r="C205" s="3">
        <v>69</v>
      </c>
      <c r="D205" s="3">
        <v>54</v>
      </c>
      <c r="E205" s="3">
        <v>123</v>
      </c>
      <c r="F205" s="96">
        <v>1.2777777779999999</v>
      </c>
      <c r="G205" s="96">
        <v>0.206647109</v>
      </c>
      <c r="H205" s="3">
        <v>1</v>
      </c>
    </row>
    <row r="206" spans="1:8" x14ac:dyDescent="0.25">
      <c r="A206" s="3" t="s">
        <v>550</v>
      </c>
      <c r="B206" s="3" t="s">
        <v>822</v>
      </c>
      <c r="C206" s="3">
        <v>155</v>
      </c>
      <c r="D206" s="3">
        <v>179</v>
      </c>
      <c r="E206" s="3">
        <v>334</v>
      </c>
      <c r="F206" s="96">
        <v>0.86592178799999997</v>
      </c>
      <c r="G206" s="96">
        <v>0.20814359599999999</v>
      </c>
      <c r="H206" s="3">
        <v>1</v>
      </c>
    </row>
    <row r="207" spans="1:8" x14ac:dyDescent="0.25">
      <c r="A207" s="3" t="s">
        <v>173</v>
      </c>
      <c r="B207" s="3" t="s">
        <v>819</v>
      </c>
      <c r="C207" s="3">
        <v>39</v>
      </c>
      <c r="D207" s="3">
        <v>52</v>
      </c>
      <c r="E207" s="3">
        <v>91</v>
      </c>
      <c r="F207" s="96">
        <v>0.75</v>
      </c>
      <c r="G207" s="96">
        <v>0.208174422</v>
      </c>
      <c r="H207" s="3">
        <v>1</v>
      </c>
    </row>
    <row r="208" spans="1:8" x14ac:dyDescent="0.25">
      <c r="A208" s="3" t="s">
        <v>269</v>
      </c>
      <c r="B208" s="3" t="s">
        <v>824</v>
      </c>
      <c r="C208" s="3">
        <v>1135</v>
      </c>
      <c r="D208" s="3">
        <v>1075</v>
      </c>
      <c r="E208" s="3">
        <v>2210</v>
      </c>
      <c r="F208" s="96">
        <v>1.0558139529999999</v>
      </c>
      <c r="G208" s="96">
        <v>0.20945614300000001</v>
      </c>
      <c r="H208" s="3">
        <v>1</v>
      </c>
    </row>
    <row r="209" spans="1:8" x14ac:dyDescent="0.25">
      <c r="A209" s="3" t="s">
        <v>826</v>
      </c>
      <c r="B209" s="3" t="s">
        <v>819</v>
      </c>
      <c r="C209" s="3">
        <v>61</v>
      </c>
      <c r="D209" s="3">
        <v>47</v>
      </c>
      <c r="E209" s="3">
        <v>108</v>
      </c>
      <c r="F209" s="96">
        <v>1.2978723400000001</v>
      </c>
      <c r="G209" s="96">
        <v>0.21076579400000001</v>
      </c>
      <c r="H209" s="3">
        <v>1</v>
      </c>
    </row>
    <row r="210" spans="1:8" x14ac:dyDescent="0.25">
      <c r="A210" s="3" t="s">
        <v>1335</v>
      </c>
      <c r="B210" s="3" t="s">
        <v>822</v>
      </c>
      <c r="C210" s="3">
        <v>230</v>
      </c>
      <c r="D210" s="3">
        <v>203</v>
      </c>
      <c r="E210" s="3">
        <v>433</v>
      </c>
      <c r="F210" s="96">
        <v>1.1330049259999999</v>
      </c>
      <c r="G210" s="96">
        <v>0.21144033000000001</v>
      </c>
      <c r="H210" s="3">
        <v>1</v>
      </c>
    </row>
    <row r="211" spans="1:8" x14ac:dyDescent="0.25">
      <c r="A211" s="3" t="s">
        <v>677</v>
      </c>
      <c r="B211" s="3" t="s">
        <v>820</v>
      </c>
      <c r="C211" s="3">
        <v>33</v>
      </c>
      <c r="D211" s="3">
        <v>45</v>
      </c>
      <c r="E211" s="3">
        <v>78</v>
      </c>
      <c r="F211" s="96">
        <v>0.73333333300000003</v>
      </c>
      <c r="G211" s="96">
        <v>0.21268281999999999</v>
      </c>
      <c r="H211" s="3">
        <v>1</v>
      </c>
    </row>
    <row r="212" spans="1:8" x14ac:dyDescent="0.25">
      <c r="A212" s="3" t="s">
        <v>307</v>
      </c>
      <c r="B212" s="3" t="s">
        <v>824</v>
      </c>
      <c r="C212" s="3">
        <v>71</v>
      </c>
      <c r="D212" s="3">
        <v>56</v>
      </c>
      <c r="E212" s="3">
        <v>127</v>
      </c>
      <c r="F212" s="96">
        <v>1.2678571430000001</v>
      </c>
      <c r="G212" s="96">
        <v>0.21396515399999999</v>
      </c>
      <c r="H212" s="3">
        <v>1</v>
      </c>
    </row>
    <row r="213" spans="1:8" x14ac:dyDescent="0.25">
      <c r="A213" s="3" t="s">
        <v>448</v>
      </c>
      <c r="B213" s="3" t="s">
        <v>819</v>
      </c>
      <c r="C213" s="3">
        <v>38</v>
      </c>
      <c r="D213" s="3">
        <v>27</v>
      </c>
      <c r="E213" s="3">
        <v>65</v>
      </c>
      <c r="F213" s="96">
        <v>1.407407407</v>
      </c>
      <c r="G213" s="96">
        <v>0.21453919399999999</v>
      </c>
      <c r="H213" s="3">
        <v>1</v>
      </c>
    </row>
    <row r="214" spans="1:8" x14ac:dyDescent="0.25">
      <c r="A214" s="3" t="s">
        <v>1326</v>
      </c>
      <c r="B214" s="3" t="s">
        <v>819</v>
      </c>
      <c r="C214" s="3">
        <v>62</v>
      </c>
      <c r="D214" s="3">
        <v>48</v>
      </c>
      <c r="E214" s="3">
        <v>110</v>
      </c>
      <c r="F214" s="96">
        <v>1.2916666670000001</v>
      </c>
      <c r="G214" s="96">
        <v>0.21497653799999999</v>
      </c>
      <c r="H214" s="3">
        <v>1</v>
      </c>
    </row>
    <row r="215" spans="1:8" x14ac:dyDescent="0.25">
      <c r="A215" s="3" t="s">
        <v>240</v>
      </c>
      <c r="B215" s="3" t="s">
        <v>821</v>
      </c>
      <c r="C215" s="3">
        <v>115</v>
      </c>
      <c r="D215" s="3">
        <v>96</v>
      </c>
      <c r="E215" s="3">
        <v>211</v>
      </c>
      <c r="F215" s="96">
        <v>1.1979166670000001</v>
      </c>
      <c r="G215" s="96">
        <v>0.215185923</v>
      </c>
      <c r="H215" s="3">
        <v>1</v>
      </c>
    </row>
    <row r="216" spans="1:8" x14ac:dyDescent="0.25">
      <c r="A216" s="3" t="s">
        <v>1310</v>
      </c>
      <c r="B216" s="3" t="s">
        <v>820</v>
      </c>
      <c r="C216" s="3">
        <v>134</v>
      </c>
      <c r="D216" s="3">
        <v>156</v>
      </c>
      <c r="E216" s="3">
        <v>290</v>
      </c>
      <c r="F216" s="96">
        <v>0.85897435899999997</v>
      </c>
      <c r="G216" s="96">
        <v>0.21744677600000001</v>
      </c>
      <c r="H216" s="3">
        <v>1</v>
      </c>
    </row>
    <row r="217" spans="1:8" x14ac:dyDescent="0.25">
      <c r="A217" s="3" t="s">
        <v>442</v>
      </c>
      <c r="B217" s="3" t="s">
        <v>821</v>
      </c>
      <c r="C217" s="3">
        <v>57</v>
      </c>
      <c r="D217" s="3">
        <v>72</v>
      </c>
      <c r="E217" s="3">
        <v>129</v>
      </c>
      <c r="F217" s="96">
        <v>0.79166666699999999</v>
      </c>
      <c r="G217" s="96">
        <v>0.21756125400000001</v>
      </c>
      <c r="H217" s="3">
        <v>1</v>
      </c>
    </row>
    <row r="218" spans="1:8" x14ac:dyDescent="0.25">
      <c r="A218" s="3" t="s">
        <v>567</v>
      </c>
      <c r="B218" s="3" t="s">
        <v>822</v>
      </c>
      <c r="C218" s="3">
        <v>177</v>
      </c>
      <c r="D218" s="3">
        <v>202</v>
      </c>
      <c r="E218" s="3">
        <v>379</v>
      </c>
      <c r="F218" s="96">
        <v>0.87623762400000005</v>
      </c>
      <c r="G218" s="96">
        <v>0.21759911900000001</v>
      </c>
      <c r="H218" s="3">
        <v>1</v>
      </c>
    </row>
    <row r="219" spans="1:8" x14ac:dyDescent="0.25">
      <c r="A219" s="3" t="s">
        <v>610</v>
      </c>
      <c r="B219" s="3" t="s">
        <v>820</v>
      </c>
      <c r="C219" s="3">
        <v>129</v>
      </c>
      <c r="D219" s="3">
        <v>109</v>
      </c>
      <c r="E219" s="3">
        <v>238</v>
      </c>
      <c r="F219" s="96">
        <v>1.1834862390000001</v>
      </c>
      <c r="G219" s="96">
        <v>0.21802074099999999</v>
      </c>
      <c r="H219" s="3">
        <v>1</v>
      </c>
    </row>
    <row r="220" spans="1:8" x14ac:dyDescent="0.25">
      <c r="A220" s="3" t="s">
        <v>445</v>
      </c>
      <c r="B220" s="3" t="s">
        <v>820</v>
      </c>
      <c r="C220" s="3">
        <v>41</v>
      </c>
      <c r="D220" s="3">
        <v>54</v>
      </c>
      <c r="E220" s="3">
        <v>95</v>
      </c>
      <c r="F220" s="96">
        <v>0.75925925900000002</v>
      </c>
      <c r="G220" s="96">
        <v>0.218053682</v>
      </c>
      <c r="H220" s="3">
        <v>1</v>
      </c>
    </row>
    <row r="221" spans="1:8" x14ac:dyDescent="0.25">
      <c r="A221" s="3" t="s">
        <v>193</v>
      </c>
      <c r="B221" s="3" t="s">
        <v>820</v>
      </c>
      <c r="C221" s="3">
        <v>782</v>
      </c>
      <c r="D221" s="3">
        <v>832</v>
      </c>
      <c r="E221" s="3">
        <v>1614</v>
      </c>
      <c r="F221" s="96">
        <v>0.93990384599999999</v>
      </c>
      <c r="G221" s="96">
        <v>0.22257626699999999</v>
      </c>
      <c r="H221" s="3">
        <v>1</v>
      </c>
    </row>
    <row r="222" spans="1:8" x14ac:dyDescent="0.25">
      <c r="A222" s="3" t="s">
        <v>426</v>
      </c>
      <c r="B222" s="3" t="s">
        <v>820</v>
      </c>
      <c r="C222" s="3">
        <v>114</v>
      </c>
      <c r="D222" s="3">
        <v>134</v>
      </c>
      <c r="E222" s="3">
        <v>248</v>
      </c>
      <c r="F222" s="96">
        <v>0.85074626900000005</v>
      </c>
      <c r="G222" s="96">
        <v>0.227553756</v>
      </c>
      <c r="H222" s="3">
        <v>1</v>
      </c>
    </row>
    <row r="223" spans="1:8" x14ac:dyDescent="0.25">
      <c r="A223" s="3" t="s">
        <v>436</v>
      </c>
      <c r="B223" s="3" t="s">
        <v>818</v>
      </c>
      <c r="C223" s="3">
        <v>40</v>
      </c>
      <c r="D223" s="3">
        <v>29</v>
      </c>
      <c r="E223" s="3">
        <v>69</v>
      </c>
      <c r="F223" s="96">
        <v>1.3793103449999999</v>
      </c>
      <c r="G223" s="96">
        <v>0.22840022500000001</v>
      </c>
      <c r="H223" s="3">
        <v>1</v>
      </c>
    </row>
    <row r="224" spans="1:8" x14ac:dyDescent="0.25">
      <c r="A224" s="3" t="s">
        <v>474</v>
      </c>
      <c r="B224" s="3" t="s">
        <v>820</v>
      </c>
      <c r="C224" s="3">
        <v>128</v>
      </c>
      <c r="D224" s="3">
        <v>149</v>
      </c>
      <c r="E224" s="3">
        <v>277</v>
      </c>
      <c r="F224" s="96">
        <v>0.85906040299999997</v>
      </c>
      <c r="G224" s="96">
        <v>0.22942446499999999</v>
      </c>
      <c r="H224" s="3">
        <v>1</v>
      </c>
    </row>
    <row r="225" spans="1:8" x14ac:dyDescent="0.25">
      <c r="A225" s="3" t="s">
        <v>652</v>
      </c>
      <c r="B225" s="3" t="s">
        <v>820</v>
      </c>
      <c r="C225" s="3">
        <v>223</v>
      </c>
      <c r="D225" s="3">
        <v>250</v>
      </c>
      <c r="E225" s="3">
        <v>473</v>
      </c>
      <c r="F225" s="96">
        <v>0.89200000000000002</v>
      </c>
      <c r="G225" s="96">
        <v>0.23186393299999999</v>
      </c>
      <c r="H225" s="3">
        <v>1</v>
      </c>
    </row>
    <row r="226" spans="1:8" x14ac:dyDescent="0.25">
      <c r="A226" s="3" t="s">
        <v>539</v>
      </c>
      <c r="B226" s="3" t="s">
        <v>824</v>
      </c>
      <c r="C226" s="3">
        <v>369</v>
      </c>
      <c r="D226" s="3">
        <v>403</v>
      </c>
      <c r="E226" s="3">
        <v>772</v>
      </c>
      <c r="F226" s="96">
        <v>0.91563275399999999</v>
      </c>
      <c r="G226" s="96">
        <v>0.234932526</v>
      </c>
      <c r="H226" s="3">
        <v>1</v>
      </c>
    </row>
    <row r="227" spans="1:8" x14ac:dyDescent="0.25">
      <c r="A227" s="3" t="s">
        <v>461</v>
      </c>
      <c r="B227" s="3" t="s">
        <v>824</v>
      </c>
      <c r="C227" s="3">
        <v>201</v>
      </c>
      <c r="D227" s="3">
        <v>177</v>
      </c>
      <c r="E227" s="3">
        <v>378</v>
      </c>
      <c r="F227" s="96">
        <v>1.1355932200000001</v>
      </c>
      <c r="G227" s="96">
        <v>0.23677118</v>
      </c>
      <c r="H227" s="3">
        <v>1</v>
      </c>
    </row>
    <row r="228" spans="1:8" x14ac:dyDescent="0.25">
      <c r="A228" s="3" t="s">
        <v>381</v>
      </c>
      <c r="B228" s="3" t="s">
        <v>824</v>
      </c>
      <c r="C228" s="3">
        <v>107</v>
      </c>
      <c r="D228" s="3">
        <v>126</v>
      </c>
      <c r="E228" s="3">
        <v>233</v>
      </c>
      <c r="F228" s="96">
        <v>0.84920634900000003</v>
      </c>
      <c r="G228" s="96">
        <v>0.23824609799999999</v>
      </c>
      <c r="H228" s="3">
        <v>1</v>
      </c>
    </row>
    <row r="229" spans="1:8" x14ac:dyDescent="0.25">
      <c r="A229" s="3" t="s">
        <v>224</v>
      </c>
      <c r="B229" s="3" t="s">
        <v>821</v>
      </c>
      <c r="C229" s="3">
        <v>2595</v>
      </c>
      <c r="D229" s="3">
        <v>2510</v>
      </c>
      <c r="E229" s="3">
        <v>5105</v>
      </c>
      <c r="F229" s="96">
        <v>1.0338645420000001</v>
      </c>
      <c r="G229" s="96">
        <v>0.23972819500000001</v>
      </c>
      <c r="H229" s="3">
        <v>1</v>
      </c>
    </row>
    <row r="230" spans="1:8" x14ac:dyDescent="0.25">
      <c r="A230" s="3" t="s">
        <v>556</v>
      </c>
      <c r="B230" s="3" t="s">
        <v>819</v>
      </c>
      <c r="C230" s="3">
        <v>50</v>
      </c>
      <c r="D230" s="3">
        <v>38</v>
      </c>
      <c r="E230" s="3">
        <v>88</v>
      </c>
      <c r="F230" s="96">
        <v>1.315789474</v>
      </c>
      <c r="G230" s="96">
        <v>0.240793125</v>
      </c>
      <c r="H230" s="3">
        <v>1</v>
      </c>
    </row>
    <row r="231" spans="1:8" x14ac:dyDescent="0.25">
      <c r="A231" s="3" t="s">
        <v>283</v>
      </c>
      <c r="B231" s="3" t="s">
        <v>820</v>
      </c>
      <c r="C231" s="3">
        <v>271</v>
      </c>
      <c r="D231" s="3">
        <v>300</v>
      </c>
      <c r="E231" s="3">
        <v>571</v>
      </c>
      <c r="F231" s="96">
        <v>0.90333333299999996</v>
      </c>
      <c r="G231" s="96">
        <v>0.24126651900000001</v>
      </c>
      <c r="H231" s="3">
        <v>1</v>
      </c>
    </row>
    <row r="232" spans="1:8" x14ac:dyDescent="0.25">
      <c r="A232" s="3" t="s">
        <v>580</v>
      </c>
      <c r="B232" s="3" t="s">
        <v>820</v>
      </c>
      <c r="C232" s="3">
        <v>42</v>
      </c>
      <c r="D232" s="3">
        <v>31</v>
      </c>
      <c r="E232" s="3">
        <v>73</v>
      </c>
      <c r="F232" s="96">
        <v>1.3548387099999999</v>
      </c>
      <c r="G232" s="96">
        <v>0.24164472300000001</v>
      </c>
      <c r="H232" s="3">
        <v>1</v>
      </c>
    </row>
    <row r="233" spans="1:8" x14ac:dyDescent="0.25">
      <c r="A233" s="3" t="s">
        <v>617</v>
      </c>
      <c r="B233" s="3" t="s">
        <v>818</v>
      </c>
      <c r="C233" s="3">
        <v>35</v>
      </c>
      <c r="D233" s="3">
        <v>25</v>
      </c>
      <c r="E233" s="3">
        <v>60</v>
      </c>
      <c r="F233" s="96">
        <v>1.4</v>
      </c>
      <c r="G233" s="96">
        <v>0.24506083300000001</v>
      </c>
      <c r="H233" s="3">
        <v>1</v>
      </c>
    </row>
    <row r="234" spans="1:8" x14ac:dyDescent="0.25">
      <c r="A234" s="3" t="s">
        <v>597</v>
      </c>
      <c r="B234" s="3" t="s">
        <v>818</v>
      </c>
      <c r="C234" s="3">
        <v>39</v>
      </c>
      <c r="D234" s="3">
        <v>51</v>
      </c>
      <c r="E234" s="3">
        <v>90</v>
      </c>
      <c r="F234" s="96">
        <v>0.764705882</v>
      </c>
      <c r="G234" s="96">
        <v>0.24610645</v>
      </c>
      <c r="H234" s="3">
        <v>1</v>
      </c>
    </row>
    <row r="235" spans="1:8" x14ac:dyDescent="0.25">
      <c r="A235" s="3" t="s">
        <v>286</v>
      </c>
      <c r="B235" s="3" t="s">
        <v>822</v>
      </c>
      <c r="C235" s="3">
        <v>298</v>
      </c>
      <c r="D235" s="3">
        <v>328</v>
      </c>
      <c r="E235" s="3">
        <v>626</v>
      </c>
      <c r="F235" s="96">
        <v>0.90853658500000001</v>
      </c>
      <c r="G235" s="96">
        <v>0.24640489600000001</v>
      </c>
      <c r="H235" s="3">
        <v>1</v>
      </c>
    </row>
    <row r="236" spans="1:8" x14ac:dyDescent="0.25">
      <c r="A236" s="3" t="s">
        <v>457</v>
      </c>
      <c r="B236" s="3" t="s">
        <v>821</v>
      </c>
      <c r="C236" s="3">
        <v>88</v>
      </c>
      <c r="D236" s="3">
        <v>105</v>
      </c>
      <c r="E236" s="3">
        <v>193</v>
      </c>
      <c r="F236" s="96">
        <v>0.83809523799999996</v>
      </c>
      <c r="G236" s="96">
        <v>0.24937669000000001</v>
      </c>
      <c r="H236" s="3">
        <v>1</v>
      </c>
    </row>
    <row r="237" spans="1:8" x14ac:dyDescent="0.25">
      <c r="A237" s="3" t="s">
        <v>1335</v>
      </c>
      <c r="B237" s="3" t="s">
        <v>818</v>
      </c>
      <c r="C237" s="3">
        <v>61</v>
      </c>
      <c r="D237" s="3">
        <v>48</v>
      </c>
      <c r="E237" s="3">
        <v>109</v>
      </c>
      <c r="F237" s="96">
        <v>1.2708333329999999</v>
      </c>
      <c r="G237" s="96">
        <v>0.25028200499999997</v>
      </c>
      <c r="H237" s="3">
        <v>1</v>
      </c>
    </row>
    <row r="238" spans="1:8" x14ac:dyDescent="0.25">
      <c r="A238" s="3" t="s">
        <v>379</v>
      </c>
      <c r="B238" s="3" t="s">
        <v>818</v>
      </c>
      <c r="C238" s="3">
        <v>71</v>
      </c>
      <c r="D238" s="3">
        <v>57</v>
      </c>
      <c r="E238" s="3">
        <v>128</v>
      </c>
      <c r="F238" s="96">
        <v>1.245614035</v>
      </c>
      <c r="G238" s="96">
        <v>0.25043988099999998</v>
      </c>
      <c r="H238" s="3">
        <v>1</v>
      </c>
    </row>
    <row r="239" spans="1:8" x14ac:dyDescent="0.25">
      <c r="A239" s="3" t="s">
        <v>454</v>
      </c>
      <c r="B239" s="3" t="s">
        <v>824</v>
      </c>
      <c r="C239" s="3">
        <v>40</v>
      </c>
      <c r="D239" s="3">
        <v>52</v>
      </c>
      <c r="E239" s="3">
        <v>92</v>
      </c>
      <c r="F239" s="96">
        <v>0.76923076899999998</v>
      </c>
      <c r="G239" s="96">
        <v>0.25132210300000002</v>
      </c>
      <c r="H239" s="3">
        <v>1</v>
      </c>
    </row>
    <row r="240" spans="1:8" x14ac:dyDescent="0.25">
      <c r="A240" s="3" t="s">
        <v>406</v>
      </c>
      <c r="B240" s="3" t="s">
        <v>819</v>
      </c>
      <c r="C240" s="3">
        <v>82</v>
      </c>
      <c r="D240" s="3">
        <v>67</v>
      </c>
      <c r="E240" s="3">
        <v>149</v>
      </c>
      <c r="F240" s="96">
        <v>1.223880597</v>
      </c>
      <c r="G240" s="96">
        <v>0.25133111699999999</v>
      </c>
      <c r="H240" s="3">
        <v>1</v>
      </c>
    </row>
    <row r="241" spans="1:8" x14ac:dyDescent="0.25">
      <c r="A241" s="3" t="s">
        <v>193</v>
      </c>
      <c r="B241" s="3" t="s">
        <v>822</v>
      </c>
      <c r="C241" s="3">
        <v>2751</v>
      </c>
      <c r="D241" s="3">
        <v>2666</v>
      </c>
      <c r="E241" s="3">
        <v>5417</v>
      </c>
      <c r="F241" s="96">
        <v>1.0318829709999999</v>
      </c>
      <c r="G241" s="96">
        <v>0.25374283800000003</v>
      </c>
      <c r="H241" s="3">
        <v>1</v>
      </c>
    </row>
    <row r="242" spans="1:8" x14ac:dyDescent="0.25">
      <c r="A242" s="3" t="s">
        <v>677</v>
      </c>
      <c r="B242" s="3" t="s">
        <v>821</v>
      </c>
      <c r="C242" s="3">
        <v>90</v>
      </c>
      <c r="D242" s="3">
        <v>107</v>
      </c>
      <c r="E242" s="3">
        <v>197</v>
      </c>
      <c r="F242" s="96">
        <v>0.841121495</v>
      </c>
      <c r="G242" s="96">
        <v>0.25424695200000003</v>
      </c>
      <c r="H242" s="3">
        <v>1</v>
      </c>
    </row>
    <row r="243" spans="1:8" x14ac:dyDescent="0.25">
      <c r="A243" s="3" t="s">
        <v>1333</v>
      </c>
      <c r="B243" s="3" t="s">
        <v>818</v>
      </c>
      <c r="C243" s="3">
        <v>33</v>
      </c>
      <c r="D243" s="3">
        <v>44</v>
      </c>
      <c r="E243" s="3">
        <v>77</v>
      </c>
      <c r="F243" s="96">
        <v>0.75</v>
      </c>
      <c r="G243" s="96">
        <v>0.25430466600000001</v>
      </c>
      <c r="H243" s="3">
        <v>1</v>
      </c>
    </row>
    <row r="244" spans="1:8" x14ac:dyDescent="0.25">
      <c r="A244" s="3" t="s">
        <v>226</v>
      </c>
      <c r="B244" s="3" t="s">
        <v>824</v>
      </c>
      <c r="C244" s="3">
        <v>2093</v>
      </c>
      <c r="D244" s="3">
        <v>2019</v>
      </c>
      <c r="E244" s="3">
        <v>4112</v>
      </c>
      <c r="F244" s="96">
        <v>1.036651808</v>
      </c>
      <c r="G244" s="96">
        <v>0.25494909300000002</v>
      </c>
      <c r="H244" s="3">
        <v>1</v>
      </c>
    </row>
    <row r="245" spans="1:8" x14ac:dyDescent="0.25">
      <c r="A245" s="3" t="s">
        <v>664</v>
      </c>
      <c r="B245" s="3" t="s">
        <v>824</v>
      </c>
      <c r="C245" s="3">
        <v>103</v>
      </c>
      <c r="D245" s="3">
        <v>121</v>
      </c>
      <c r="E245" s="3">
        <v>224</v>
      </c>
      <c r="F245" s="96">
        <v>0.85123966900000003</v>
      </c>
      <c r="G245" s="96">
        <v>0.25596461799999998</v>
      </c>
      <c r="H245" s="3">
        <v>1</v>
      </c>
    </row>
    <row r="246" spans="1:8" x14ac:dyDescent="0.25">
      <c r="A246" s="3" t="s">
        <v>588</v>
      </c>
      <c r="B246" s="3" t="s">
        <v>822</v>
      </c>
      <c r="C246" s="3">
        <v>182</v>
      </c>
      <c r="D246" s="3">
        <v>160</v>
      </c>
      <c r="E246" s="3">
        <v>342</v>
      </c>
      <c r="F246" s="96">
        <v>1.1375</v>
      </c>
      <c r="G246" s="96">
        <v>0.25611181399999999</v>
      </c>
      <c r="H246" s="3">
        <v>1</v>
      </c>
    </row>
    <row r="247" spans="1:8" x14ac:dyDescent="0.25">
      <c r="A247" s="3" t="s">
        <v>517</v>
      </c>
      <c r="B247" s="3" t="s">
        <v>824</v>
      </c>
      <c r="C247" s="3">
        <v>41</v>
      </c>
      <c r="D247" s="3">
        <v>53</v>
      </c>
      <c r="E247" s="3">
        <v>94</v>
      </c>
      <c r="F247" s="96">
        <v>0.77358490599999996</v>
      </c>
      <c r="G247" s="96">
        <v>0.25644234900000001</v>
      </c>
      <c r="H247" s="3">
        <v>1</v>
      </c>
    </row>
    <row r="248" spans="1:8" x14ac:dyDescent="0.25">
      <c r="A248" s="3" t="s">
        <v>570</v>
      </c>
      <c r="B248" s="3" t="s">
        <v>821</v>
      </c>
      <c r="C248" s="3">
        <v>80</v>
      </c>
      <c r="D248" s="3">
        <v>96</v>
      </c>
      <c r="E248" s="3">
        <v>176</v>
      </c>
      <c r="F248" s="96">
        <v>0.83333333300000001</v>
      </c>
      <c r="G248" s="96">
        <v>0.25813376100000002</v>
      </c>
      <c r="H248" s="3">
        <v>1</v>
      </c>
    </row>
    <row r="249" spans="1:8" x14ac:dyDescent="0.25">
      <c r="A249" s="3" t="s">
        <v>301</v>
      </c>
      <c r="B249" s="3" t="s">
        <v>818</v>
      </c>
      <c r="C249" s="3">
        <v>179</v>
      </c>
      <c r="D249" s="3">
        <v>202</v>
      </c>
      <c r="E249" s="3">
        <v>381</v>
      </c>
      <c r="F249" s="96">
        <v>0.88613861400000005</v>
      </c>
      <c r="G249" s="96">
        <v>0.25967481999999997</v>
      </c>
      <c r="H249" s="3">
        <v>1</v>
      </c>
    </row>
    <row r="250" spans="1:8" x14ac:dyDescent="0.25">
      <c r="A250" s="3" t="s">
        <v>243</v>
      </c>
      <c r="B250" s="3" t="s">
        <v>820</v>
      </c>
      <c r="C250" s="3">
        <v>45</v>
      </c>
      <c r="D250" s="3">
        <v>34</v>
      </c>
      <c r="E250" s="3">
        <v>79</v>
      </c>
      <c r="F250" s="96">
        <v>1.3235294120000001</v>
      </c>
      <c r="G250" s="96">
        <v>0.26042552600000002</v>
      </c>
      <c r="H250" s="3">
        <v>1</v>
      </c>
    </row>
    <row r="251" spans="1:8" x14ac:dyDescent="0.25">
      <c r="A251" s="3" t="s">
        <v>1304</v>
      </c>
      <c r="B251" s="3" t="s">
        <v>819</v>
      </c>
      <c r="C251" s="3">
        <v>85</v>
      </c>
      <c r="D251" s="3">
        <v>70</v>
      </c>
      <c r="E251" s="3">
        <v>155</v>
      </c>
      <c r="F251" s="96">
        <v>1.2142857140000001</v>
      </c>
      <c r="G251" s="96">
        <v>0.26073208799999997</v>
      </c>
      <c r="H251" s="3">
        <v>1</v>
      </c>
    </row>
    <row r="252" spans="1:8" x14ac:dyDescent="0.25">
      <c r="A252" s="3" t="s">
        <v>580</v>
      </c>
      <c r="B252" s="3" t="s">
        <v>822</v>
      </c>
      <c r="C252" s="3">
        <v>97</v>
      </c>
      <c r="D252" s="3">
        <v>81</v>
      </c>
      <c r="E252" s="3">
        <v>178</v>
      </c>
      <c r="F252" s="96">
        <v>1.197530864</v>
      </c>
      <c r="G252" s="96">
        <v>0.260829335</v>
      </c>
      <c r="H252" s="3">
        <v>1</v>
      </c>
    </row>
    <row r="253" spans="1:8" x14ac:dyDescent="0.25">
      <c r="A253" s="3" t="s">
        <v>517</v>
      </c>
      <c r="B253" s="3" t="s">
        <v>821</v>
      </c>
      <c r="C253" s="3">
        <v>153</v>
      </c>
      <c r="D253" s="3">
        <v>133</v>
      </c>
      <c r="E253" s="3">
        <v>286</v>
      </c>
      <c r="F253" s="96">
        <v>1.15037594</v>
      </c>
      <c r="G253" s="96">
        <v>0.26119206</v>
      </c>
      <c r="H253" s="3">
        <v>1</v>
      </c>
    </row>
    <row r="254" spans="1:8" x14ac:dyDescent="0.25">
      <c r="A254" s="3" t="s">
        <v>1315</v>
      </c>
      <c r="B254" s="3" t="s">
        <v>821</v>
      </c>
      <c r="C254" s="3">
        <v>165</v>
      </c>
      <c r="D254" s="3">
        <v>187</v>
      </c>
      <c r="E254" s="3">
        <v>352</v>
      </c>
      <c r="F254" s="96">
        <v>0.88235294099999995</v>
      </c>
      <c r="G254" s="96">
        <v>0.26298237099999999</v>
      </c>
      <c r="H254" s="3">
        <v>1</v>
      </c>
    </row>
    <row r="255" spans="1:8" x14ac:dyDescent="0.25">
      <c r="A255" s="3" t="s">
        <v>260</v>
      </c>
      <c r="B255" s="3" t="s">
        <v>820</v>
      </c>
      <c r="C255" s="3">
        <v>51</v>
      </c>
      <c r="D255" s="3">
        <v>64</v>
      </c>
      <c r="E255" s="3">
        <v>115</v>
      </c>
      <c r="F255" s="96">
        <v>0.796875</v>
      </c>
      <c r="G255" s="96">
        <v>0.26305395799999998</v>
      </c>
      <c r="H255" s="3">
        <v>1</v>
      </c>
    </row>
    <row r="256" spans="1:8" x14ac:dyDescent="0.25">
      <c r="A256" s="3" t="s">
        <v>510</v>
      </c>
      <c r="B256" s="3" t="s">
        <v>822</v>
      </c>
      <c r="C256" s="3">
        <v>205</v>
      </c>
      <c r="D256" s="3">
        <v>182</v>
      </c>
      <c r="E256" s="3">
        <v>387</v>
      </c>
      <c r="F256" s="96">
        <v>1.1263736259999999</v>
      </c>
      <c r="G256" s="96">
        <v>0.26340367100000001</v>
      </c>
      <c r="H256" s="3">
        <v>1</v>
      </c>
    </row>
    <row r="257" spans="1:8" x14ac:dyDescent="0.25">
      <c r="A257" s="3" t="s">
        <v>664</v>
      </c>
      <c r="B257" s="3" t="s">
        <v>822</v>
      </c>
      <c r="C257" s="3">
        <v>218</v>
      </c>
      <c r="D257" s="3">
        <v>243</v>
      </c>
      <c r="E257" s="3">
        <v>461</v>
      </c>
      <c r="F257" s="96">
        <v>0.89711934199999999</v>
      </c>
      <c r="G257" s="96">
        <v>0.26363476400000002</v>
      </c>
      <c r="H257" s="3">
        <v>1</v>
      </c>
    </row>
    <row r="258" spans="1:8" x14ac:dyDescent="0.25">
      <c r="A258" s="3" t="s">
        <v>488</v>
      </c>
      <c r="B258" s="3" t="s">
        <v>818</v>
      </c>
      <c r="C258" s="3">
        <v>86</v>
      </c>
      <c r="D258" s="3">
        <v>71</v>
      </c>
      <c r="E258" s="3">
        <v>157</v>
      </c>
      <c r="F258" s="96">
        <v>1.2112676060000001</v>
      </c>
      <c r="G258" s="96">
        <v>0.263795746</v>
      </c>
      <c r="H258" s="3">
        <v>1</v>
      </c>
    </row>
    <row r="259" spans="1:8" x14ac:dyDescent="0.25">
      <c r="A259" s="3" t="s">
        <v>224</v>
      </c>
      <c r="B259" s="3" t="s">
        <v>822</v>
      </c>
      <c r="C259" s="3">
        <v>7025</v>
      </c>
      <c r="D259" s="3">
        <v>7159</v>
      </c>
      <c r="E259" s="3">
        <v>14184</v>
      </c>
      <c r="F259" s="96">
        <v>0.981282302</v>
      </c>
      <c r="G259" s="96">
        <v>0.26410458799999997</v>
      </c>
      <c r="H259" s="3">
        <v>1</v>
      </c>
    </row>
    <row r="260" spans="1:8" x14ac:dyDescent="0.25">
      <c r="A260" s="3" t="s">
        <v>607</v>
      </c>
      <c r="B260" s="3" t="s">
        <v>820</v>
      </c>
      <c r="C260" s="3">
        <v>65</v>
      </c>
      <c r="D260" s="3">
        <v>52</v>
      </c>
      <c r="E260" s="3">
        <v>117</v>
      </c>
      <c r="F260" s="96">
        <v>1.25</v>
      </c>
      <c r="G260" s="96">
        <v>0.26718230500000001</v>
      </c>
      <c r="H260" s="3">
        <v>1</v>
      </c>
    </row>
    <row r="261" spans="1:8" x14ac:dyDescent="0.25">
      <c r="A261" s="3" t="s">
        <v>291</v>
      </c>
      <c r="B261" s="3" t="s">
        <v>818</v>
      </c>
      <c r="C261" s="3">
        <v>38</v>
      </c>
      <c r="D261" s="3">
        <v>28</v>
      </c>
      <c r="E261" s="3">
        <v>66</v>
      </c>
      <c r="F261" s="96">
        <v>1.3571428569999999</v>
      </c>
      <c r="G261" s="96">
        <v>0.26781166499999998</v>
      </c>
      <c r="H261" s="3">
        <v>1</v>
      </c>
    </row>
    <row r="262" spans="1:8" x14ac:dyDescent="0.25">
      <c r="A262" s="3" t="s">
        <v>506</v>
      </c>
      <c r="B262" s="3" t="s">
        <v>824</v>
      </c>
      <c r="C262" s="3">
        <v>204</v>
      </c>
      <c r="D262" s="3">
        <v>228</v>
      </c>
      <c r="E262" s="3">
        <v>432</v>
      </c>
      <c r="F262" s="96">
        <v>0.89473684200000003</v>
      </c>
      <c r="G262" s="96">
        <v>0.26845161099999998</v>
      </c>
      <c r="H262" s="3">
        <v>1</v>
      </c>
    </row>
    <row r="263" spans="1:8" x14ac:dyDescent="0.25">
      <c r="A263" s="3" t="s">
        <v>461</v>
      </c>
      <c r="B263" s="3" t="s">
        <v>820</v>
      </c>
      <c r="C263" s="3">
        <v>193</v>
      </c>
      <c r="D263" s="3">
        <v>171</v>
      </c>
      <c r="E263" s="3">
        <v>364</v>
      </c>
      <c r="F263" s="96">
        <v>1.128654971</v>
      </c>
      <c r="G263" s="96">
        <v>0.27100479700000002</v>
      </c>
      <c r="H263" s="3">
        <v>1</v>
      </c>
    </row>
    <row r="264" spans="1:8" x14ac:dyDescent="0.25">
      <c r="A264" s="3" t="s">
        <v>492</v>
      </c>
      <c r="B264" s="3" t="s">
        <v>824</v>
      </c>
      <c r="C264" s="3">
        <v>44</v>
      </c>
      <c r="D264" s="3">
        <v>56</v>
      </c>
      <c r="E264" s="3">
        <v>100</v>
      </c>
      <c r="F264" s="96">
        <v>0.78571428600000004</v>
      </c>
      <c r="G264" s="96">
        <v>0.27125302400000001</v>
      </c>
      <c r="H264" s="3">
        <v>1</v>
      </c>
    </row>
    <row r="265" spans="1:8" x14ac:dyDescent="0.25">
      <c r="A265" s="3" t="s">
        <v>307</v>
      </c>
      <c r="B265" s="3" t="s">
        <v>821</v>
      </c>
      <c r="C265" s="3">
        <v>85</v>
      </c>
      <c r="D265" s="3">
        <v>101</v>
      </c>
      <c r="E265" s="3">
        <v>186</v>
      </c>
      <c r="F265" s="96">
        <v>0.84158415799999997</v>
      </c>
      <c r="G265" s="96">
        <v>0.27135236699999998</v>
      </c>
      <c r="H265" s="3">
        <v>1</v>
      </c>
    </row>
    <row r="266" spans="1:8" x14ac:dyDescent="0.25">
      <c r="A266" s="3" t="s">
        <v>635</v>
      </c>
      <c r="B266" s="3" t="s">
        <v>822</v>
      </c>
      <c r="C266" s="3">
        <v>231</v>
      </c>
      <c r="D266" s="3">
        <v>207</v>
      </c>
      <c r="E266" s="3">
        <v>438</v>
      </c>
      <c r="F266" s="96">
        <v>1.1159420289999999</v>
      </c>
      <c r="G266" s="96">
        <v>0.27175699399999997</v>
      </c>
      <c r="H266" s="3">
        <v>1</v>
      </c>
    </row>
    <row r="267" spans="1:8" x14ac:dyDescent="0.25">
      <c r="A267" s="3" t="s">
        <v>1319</v>
      </c>
      <c r="B267" s="3" t="s">
        <v>821</v>
      </c>
      <c r="C267" s="3">
        <v>189</v>
      </c>
      <c r="D267" s="3">
        <v>212</v>
      </c>
      <c r="E267" s="3">
        <v>401</v>
      </c>
      <c r="F267" s="96">
        <v>0.89150943400000005</v>
      </c>
      <c r="G267" s="96">
        <v>0.27191022100000001</v>
      </c>
      <c r="H267" s="3">
        <v>1</v>
      </c>
    </row>
    <row r="268" spans="1:8" x14ac:dyDescent="0.25">
      <c r="A268" s="3" t="s">
        <v>369</v>
      </c>
      <c r="B268" s="3" t="s">
        <v>819</v>
      </c>
      <c r="C268" s="3">
        <v>47</v>
      </c>
      <c r="D268" s="3">
        <v>36</v>
      </c>
      <c r="E268" s="3">
        <v>83</v>
      </c>
      <c r="F268" s="96">
        <v>1.3055555560000001</v>
      </c>
      <c r="G268" s="96">
        <v>0.27226894600000001</v>
      </c>
      <c r="H268" s="3">
        <v>1</v>
      </c>
    </row>
    <row r="269" spans="1:8" x14ac:dyDescent="0.25">
      <c r="A269" s="3" t="s">
        <v>602</v>
      </c>
      <c r="B269" s="3" t="s">
        <v>819</v>
      </c>
      <c r="C269" s="3">
        <v>47</v>
      </c>
      <c r="D269" s="3">
        <v>36</v>
      </c>
      <c r="E269" s="3">
        <v>83</v>
      </c>
      <c r="F269" s="96">
        <v>1.3055555560000001</v>
      </c>
      <c r="G269" s="96">
        <v>0.27226894600000001</v>
      </c>
      <c r="H269" s="3">
        <v>1</v>
      </c>
    </row>
    <row r="270" spans="1:8" x14ac:dyDescent="0.25">
      <c r="A270" s="3" t="s">
        <v>638</v>
      </c>
      <c r="B270" s="3" t="s">
        <v>822</v>
      </c>
      <c r="C270" s="3">
        <v>340</v>
      </c>
      <c r="D270" s="3">
        <v>311</v>
      </c>
      <c r="E270" s="3">
        <v>651</v>
      </c>
      <c r="F270" s="96">
        <v>1.0932475880000001</v>
      </c>
      <c r="G270" s="96">
        <v>0.27245129499999998</v>
      </c>
      <c r="H270" s="3">
        <v>1</v>
      </c>
    </row>
    <row r="271" spans="1:8" x14ac:dyDescent="0.25">
      <c r="A271" s="3" t="s">
        <v>1317</v>
      </c>
      <c r="B271" s="3" t="s">
        <v>820</v>
      </c>
      <c r="C271" s="3">
        <v>98</v>
      </c>
      <c r="D271" s="3">
        <v>115</v>
      </c>
      <c r="E271" s="3">
        <v>213</v>
      </c>
      <c r="F271" s="96">
        <v>0.85217391300000001</v>
      </c>
      <c r="G271" s="96">
        <v>0.27290983499999999</v>
      </c>
      <c r="H271" s="3">
        <v>1</v>
      </c>
    </row>
    <row r="272" spans="1:8" x14ac:dyDescent="0.25">
      <c r="A272" s="3" t="s">
        <v>156</v>
      </c>
      <c r="B272" s="3" t="s">
        <v>821</v>
      </c>
      <c r="C272" s="3">
        <v>115</v>
      </c>
      <c r="D272" s="3">
        <v>98</v>
      </c>
      <c r="E272" s="3">
        <v>213</v>
      </c>
      <c r="F272" s="96">
        <v>1.173469388</v>
      </c>
      <c r="G272" s="96">
        <v>0.27290983499999999</v>
      </c>
      <c r="H272" s="3">
        <v>1</v>
      </c>
    </row>
    <row r="273" spans="1:8" x14ac:dyDescent="0.25">
      <c r="A273" s="3" t="s">
        <v>367</v>
      </c>
      <c r="B273" s="3" t="s">
        <v>822</v>
      </c>
      <c r="C273" s="3">
        <v>247</v>
      </c>
      <c r="D273" s="3">
        <v>273</v>
      </c>
      <c r="E273" s="3">
        <v>520</v>
      </c>
      <c r="F273" s="96">
        <v>0.90476190499999998</v>
      </c>
      <c r="G273" s="96">
        <v>0.272922312</v>
      </c>
      <c r="H273" s="3">
        <v>1</v>
      </c>
    </row>
    <row r="274" spans="1:8" x14ac:dyDescent="0.25">
      <c r="A274" s="3" t="s">
        <v>186</v>
      </c>
      <c r="B274" s="3" t="s">
        <v>819</v>
      </c>
      <c r="C274" s="3">
        <v>1325</v>
      </c>
      <c r="D274" s="3">
        <v>1383</v>
      </c>
      <c r="E274" s="3">
        <v>2708</v>
      </c>
      <c r="F274" s="96">
        <v>0.95806218399999998</v>
      </c>
      <c r="G274" s="96">
        <v>0.27336302400000001</v>
      </c>
      <c r="H274" s="3">
        <v>1</v>
      </c>
    </row>
    <row r="275" spans="1:8" x14ac:dyDescent="0.25">
      <c r="A275" s="3" t="s">
        <v>1306</v>
      </c>
      <c r="B275" s="3" t="s">
        <v>821</v>
      </c>
      <c r="C275" s="3">
        <v>215</v>
      </c>
      <c r="D275" s="3">
        <v>192</v>
      </c>
      <c r="E275" s="3">
        <v>407</v>
      </c>
      <c r="F275" s="96">
        <v>1.1197916670000001</v>
      </c>
      <c r="G275" s="96">
        <v>0.27547485999999999</v>
      </c>
      <c r="H275" s="3">
        <v>1</v>
      </c>
    </row>
    <row r="276" spans="1:8" x14ac:dyDescent="0.25">
      <c r="A276" s="3" t="s">
        <v>597</v>
      </c>
      <c r="B276" s="3" t="s">
        <v>819</v>
      </c>
      <c r="C276" s="3">
        <v>90</v>
      </c>
      <c r="D276" s="3">
        <v>75</v>
      </c>
      <c r="E276" s="3">
        <v>165</v>
      </c>
      <c r="F276" s="96">
        <v>1.2</v>
      </c>
      <c r="G276" s="96">
        <v>0.27571405700000001</v>
      </c>
      <c r="H276" s="3">
        <v>1</v>
      </c>
    </row>
    <row r="277" spans="1:8" x14ac:dyDescent="0.25">
      <c r="A277" s="3" t="s">
        <v>457</v>
      </c>
      <c r="B277" s="3" t="s">
        <v>824</v>
      </c>
      <c r="C277" s="3">
        <v>199</v>
      </c>
      <c r="D277" s="3">
        <v>177</v>
      </c>
      <c r="E277" s="3">
        <v>376</v>
      </c>
      <c r="F277" s="96">
        <v>1.1242937850000001</v>
      </c>
      <c r="G277" s="96">
        <v>0.278793762</v>
      </c>
      <c r="H277" s="3">
        <v>1</v>
      </c>
    </row>
    <row r="278" spans="1:8" x14ac:dyDescent="0.25">
      <c r="A278" s="3" t="s">
        <v>623</v>
      </c>
      <c r="B278" s="3" t="s">
        <v>820</v>
      </c>
      <c r="C278" s="3">
        <v>133</v>
      </c>
      <c r="D278" s="3">
        <v>115</v>
      </c>
      <c r="E278" s="3">
        <v>248</v>
      </c>
      <c r="F278" s="96">
        <v>1.156521739</v>
      </c>
      <c r="G278" s="96">
        <v>0.280338486</v>
      </c>
      <c r="H278" s="3">
        <v>1</v>
      </c>
    </row>
    <row r="279" spans="1:8" x14ac:dyDescent="0.25">
      <c r="A279" s="3" t="s">
        <v>567</v>
      </c>
      <c r="B279" s="3" t="s">
        <v>818</v>
      </c>
      <c r="C279" s="3">
        <v>102</v>
      </c>
      <c r="D279" s="3">
        <v>119</v>
      </c>
      <c r="E279" s="3">
        <v>221</v>
      </c>
      <c r="F279" s="96">
        <v>0.85714285700000004</v>
      </c>
      <c r="G279" s="96">
        <v>0.28177589400000003</v>
      </c>
      <c r="H279" s="3">
        <v>1</v>
      </c>
    </row>
    <row r="280" spans="1:8" x14ac:dyDescent="0.25">
      <c r="A280" s="3" t="s">
        <v>339</v>
      </c>
      <c r="B280" s="3" t="s">
        <v>822</v>
      </c>
      <c r="C280" s="3">
        <v>302</v>
      </c>
      <c r="D280" s="3">
        <v>330</v>
      </c>
      <c r="E280" s="3">
        <v>632</v>
      </c>
      <c r="F280" s="96">
        <v>0.91515151500000003</v>
      </c>
      <c r="G280" s="96">
        <v>0.28281201700000003</v>
      </c>
      <c r="H280" s="3">
        <v>1</v>
      </c>
    </row>
    <row r="281" spans="1:8" x14ac:dyDescent="0.25">
      <c r="A281" s="3" t="s">
        <v>576</v>
      </c>
      <c r="B281" s="3" t="s">
        <v>824</v>
      </c>
      <c r="C281" s="3">
        <v>945</v>
      </c>
      <c r="D281" s="3">
        <v>898</v>
      </c>
      <c r="E281" s="3">
        <v>1843</v>
      </c>
      <c r="F281" s="96">
        <v>1.0523385300000001</v>
      </c>
      <c r="G281" s="96">
        <v>0.283938146</v>
      </c>
      <c r="H281" s="3">
        <v>1</v>
      </c>
    </row>
    <row r="282" spans="1:8" x14ac:dyDescent="0.25">
      <c r="A282" s="3" t="s">
        <v>572</v>
      </c>
      <c r="B282" s="3" t="s">
        <v>822</v>
      </c>
      <c r="C282" s="3">
        <v>151</v>
      </c>
      <c r="D282" s="3">
        <v>132</v>
      </c>
      <c r="E282" s="3">
        <v>283</v>
      </c>
      <c r="F282" s="96">
        <v>1.143939394</v>
      </c>
      <c r="G282" s="96">
        <v>0.28460435699999997</v>
      </c>
      <c r="H282" s="3">
        <v>1</v>
      </c>
    </row>
    <row r="283" spans="1:8" x14ac:dyDescent="0.25">
      <c r="A283" s="3" t="s">
        <v>379</v>
      </c>
      <c r="B283" s="3" t="s">
        <v>822</v>
      </c>
      <c r="C283" s="3">
        <v>244</v>
      </c>
      <c r="D283" s="3">
        <v>220</v>
      </c>
      <c r="E283" s="3">
        <v>464</v>
      </c>
      <c r="F283" s="96">
        <v>1.1090909090000001</v>
      </c>
      <c r="G283" s="96">
        <v>0.28562221999999998</v>
      </c>
      <c r="H283" s="3">
        <v>1</v>
      </c>
    </row>
    <row r="284" spans="1:8" x14ac:dyDescent="0.25">
      <c r="A284" s="3" t="s">
        <v>423</v>
      </c>
      <c r="B284" s="3" t="s">
        <v>822</v>
      </c>
      <c r="C284" s="3">
        <v>289</v>
      </c>
      <c r="D284" s="3">
        <v>263</v>
      </c>
      <c r="E284" s="3">
        <v>552</v>
      </c>
      <c r="F284" s="96">
        <v>1.098859316</v>
      </c>
      <c r="G284" s="96">
        <v>0.28728722899999998</v>
      </c>
      <c r="H284" s="3">
        <v>1</v>
      </c>
    </row>
    <row r="285" spans="1:8" x14ac:dyDescent="0.25">
      <c r="A285" s="3" t="s">
        <v>215</v>
      </c>
      <c r="B285" s="3" t="s">
        <v>818</v>
      </c>
      <c r="C285" s="3">
        <v>82</v>
      </c>
      <c r="D285" s="3">
        <v>68</v>
      </c>
      <c r="E285" s="3">
        <v>150</v>
      </c>
      <c r="F285" s="96">
        <v>1.205882353</v>
      </c>
      <c r="G285" s="96">
        <v>0.28845574899999998</v>
      </c>
      <c r="H285" s="3">
        <v>1</v>
      </c>
    </row>
    <row r="286" spans="1:8" x14ac:dyDescent="0.25">
      <c r="A286" s="3" t="s">
        <v>673</v>
      </c>
      <c r="B286" s="3" t="s">
        <v>824</v>
      </c>
      <c r="C286" s="3">
        <v>207</v>
      </c>
      <c r="D286" s="3">
        <v>185</v>
      </c>
      <c r="E286" s="3">
        <v>392</v>
      </c>
      <c r="F286" s="96">
        <v>1.118918919</v>
      </c>
      <c r="G286" s="96">
        <v>0.28883187599999999</v>
      </c>
      <c r="H286" s="3">
        <v>1</v>
      </c>
    </row>
    <row r="287" spans="1:8" x14ac:dyDescent="0.25">
      <c r="A287" s="3" t="s">
        <v>349</v>
      </c>
      <c r="B287" s="3" t="s">
        <v>819</v>
      </c>
      <c r="C287" s="3">
        <v>24</v>
      </c>
      <c r="D287" s="3">
        <v>33</v>
      </c>
      <c r="E287" s="3">
        <v>57</v>
      </c>
      <c r="F287" s="96">
        <v>0.72727272700000001</v>
      </c>
      <c r="G287" s="96">
        <v>0.289243747</v>
      </c>
      <c r="H287" s="3">
        <v>1</v>
      </c>
    </row>
    <row r="288" spans="1:8" x14ac:dyDescent="0.25">
      <c r="A288" s="3" t="s">
        <v>459</v>
      </c>
      <c r="B288" s="3" t="s">
        <v>824</v>
      </c>
      <c r="C288" s="3">
        <v>135</v>
      </c>
      <c r="D288" s="3">
        <v>154</v>
      </c>
      <c r="E288" s="3">
        <v>289</v>
      </c>
      <c r="F288" s="96">
        <v>0.87662337700000004</v>
      </c>
      <c r="G288" s="96">
        <v>0.28966391000000002</v>
      </c>
      <c r="H288" s="3">
        <v>1</v>
      </c>
    </row>
    <row r="289" spans="1:8" x14ac:dyDescent="0.25">
      <c r="A289" s="3" t="s">
        <v>240</v>
      </c>
      <c r="B289" s="3" t="s">
        <v>820</v>
      </c>
      <c r="C289" s="3">
        <v>80</v>
      </c>
      <c r="D289" s="3">
        <v>95</v>
      </c>
      <c r="E289" s="3">
        <v>175</v>
      </c>
      <c r="F289" s="96">
        <v>0.84210526299999999</v>
      </c>
      <c r="G289" s="96">
        <v>0.28989252399999998</v>
      </c>
      <c r="H289" s="3">
        <v>1</v>
      </c>
    </row>
    <row r="290" spans="1:8" x14ac:dyDescent="0.25">
      <c r="A290" s="3" t="s">
        <v>335</v>
      </c>
      <c r="B290" s="3" t="s">
        <v>821</v>
      </c>
      <c r="C290" s="3">
        <v>228</v>
      </c>
      <c r="D290" s="3">
        <v>205</v>
      </c>
      <c r="E290" s="3">
        <v>433</v>
      </c>
      <c r="F290" s="96">
        <v>1.1121951219999999</v>
      </c>
      <c r="G290" s="96">
        <v>0.29038568300000001</v>
      </c>
      <c r="H290" s="3">
        <v>1</v>
      </c>
    </row>
    <row r="291" spans="1:8" x14ac:dyDescent="0.25">
      <c r="A291" s="3" t="s">
        <v>307</v>
      </c>
      <c r="B291" s="3" t="s">
        <v>818</v>
      </c>
      <c r="C291" s="3">
        <v>26</v>
      </c>
      <c r="D291" s="3">
        <v>18</v>
      </c>
      <c r="E291" s="3">
        <v>44</v>
      </c>
      <c r="F291" s="96">
        <v>1.4444444439999999</v>
      </c>
      <c r="G291" s="96">
        <v>0.29121523700000002</v>
      </c>
      <c r="H291" s="3">
        <v>1</v>
      </c>
    </row>
    <row r="292" spans="1:8" x14ac:dyDescent="0.25">
      <c r="A292" s="3" t="s">
        <v>1333</v>
      </c>
      <c r="B292" s="3" t="s">
        <v>824</v>
      </c>
      <c r="C292" s="3">
        <v>93</v>
      </c>
      <c r="D292" s="3">
        <v>109</v>
      </c>
      <c r="E292" s="3">
        <v>202</v>
      </c>
      <c r="F292" s="96">
        <v>0.85321100900000002</v>
      </c>
      <c r="G292" s="96">
        <v>0.29122267099999999</v>
      </c>
      <c r="H292" s="3">
        <v>1</v>
      </c>
    </row>
    <row r="293" spans="1:8" x14ac:dyDescent="0.25">
      <c r="A293" s="3" t="s">
        <v>588</v>
      </c>
      <c r="B293" s="3" t="s">
        <v>824</v>
      </c>
      <c r="C293" s="3">
        <v>109</v>
      </c>
      <c r="D293" s="3">
        <v>93</v>
      </c>
      <c r="E293" s="3">
        <v>202</v>
      </c>
      <c r="F293" s="96">
        <v>1.172043011</v>
      </c>
      <c r="G293" s="96">
        <v>0.29122267099999999</v>
      </c>
      <c r="H293" s="3">
        <v>1</v>
      </c>
    </row>
    <row r="294" spans="1:8" x14ac:dyDescent="0.25">
      <c r="A294" s="3" t="s">
        <v>670</v>
      </c>
      <c r="B294" s="3" t="s">
        <v>818</v>
      </c>
      <c r="C294" s="3">
        <v>49</v>
      </c>
      <c r="D294" s="3">
        <v>61</v>
      </c>
      <c r="E294" s="3">
        <v>110</v>
      </c>
      <c r="F294" s="96">
        <v>0.80327868899999999</v>
      </c>
      <c r="G294" s="96">
        <v>0.29423370799999998</v>
      </c>
      <c r="H294" s="3">
        <v>1</v>
      </c>
    </row>
    <row r="295" spans="1:8" x14ac:dyDescent="0.25">
      <c r="A295" s="3" t="s">
        <v>295</v>
      </c>
      <c r="B295" s="3" t="s">
        <v>824</v>
      </c>
      <c r="C295" s="3">
        <v>40</v>
      </c>
      <c r="D295" s="3">
        <v>51</v>
      </c>
      <c r="E295" s="3">
        <v>91</v>
      </c>
      <c r="F295" s="96">
        <v>0.78431372499999996</v>
      </c>
      <c r="G295" s="96">
        <v>0.29446978499999998</v>
      </c>
      <c r="H295" s="3">
        <v>1</v>
      </c>
    </row>
    <row r="296" spans="1:8" x14ac:dyDescent="0.25">
      <c r="A296" s="3" t="s">
        <v>404</v>
      </c>
      <c r="B296" s="3" t="s">
        <v>818</v>
      </c>
      <c r="C296" s="3">
        <v>32</v>
      </c>
      <c r="D296" s="3">
        <v>42</v>
      </c>
      <c r="E296" s="3">
        <v>74</v>
      </c>
      <c r="F296" s="96">
        <v>0.76190476200000001</v>
      </c>
      <c r="G296" s="96">
        <v>0.29541328100000003</v>
      </c>
      <c r="H296" s="3">
        <v>1</v>
      </c>
    </row>
    <row r="297" spans="1:8" x14ac:dyDescent="0.25">
      <c r="A297" s="3" t="s">
        <v>388</v>
      </c>
      <c r="B297" s="3" t="s">
        <v>820</v>
      </c>
      <c r="C297" s="3">
        <v>1676</v>
      </c>
      <c r="D297" s="3">
        <v>1738</v>
      </c>
      <c r="E297" s="3">
        <v>3414</v>
      </c>
      <c r="F297" s="96">
        <v>0.96432681200000003</v>
      </c>
      <c r="G297" s="96">
        <v>0.29648702799999999</v>
      </c>
      <c r="H297" s="3">
        <v>1</v>
      </c>
    </row>
    <row r="298" spans="1:8" x14ac:dyDescent="0.25">
      <c r="A298" s="3" t="s">
        <v>186</v>
      </c>
      <c r="B298" s="3" t="s">
        <v>824</v>
      </c>
      <c r="C298" s="3">
        <v>3515</v>
      </c>
      <c r="D298" s="3">
        <v>3604</v>
      </c>
      <c r="E298" s="3">
        <v>7119</v>
      </c>
      <c r="F298" s="96">
        <v>0.97530521599999997</v>
      </c>
      <c r="G298" s="96">
        <v>0.29696018000000002</v>
      </c>
      <c r="H298" s="3">
        <v>1</v>
      </c>
    </row>
    <row r="299" spans="1:8" x14ac:dyDescent="0.25">
      <c r="A299" s="3" t="s">
        <v>827</v>
      </c>
      <c r="B299" s="3" t="s">
        <v>824</v>
      </c>
      <c r="C299" s="3">
        <v>141</v>
      </c>
      <c r="D299" s="3">
        <v>160</v>
      </c>
      <c r="E299" s="3">
        <v>301</v>
      </c>
      <c r="F299" s="96">
        <v>0.88124999999999998</v>
      </c>
      <c r="G299" s="96">
        <v>0.29949195200000001</v>
      </c>
      <c r="H299" s="3">
        <v>1</v>
      </c>
    </row>
    <row r="300" spans="1:8" x14ac:dyDescent="0.25">
      <c r="A300" s="3" t="s">
        <v>346</v>
      </c>
      <c r="B300" s="3" t="s">
        <v>824</v>
      </c>
      <c r="C300" s="3">
        <v>84</v>
      </c>
      <c r="D300" s="3">
        <v>99</v>
      </c>
      <c r="E300" s="3">
        <v>183</v>
      </c>
      <c r="F300" s="96">
        <v>0.84848484800000001</v>
      </c>
      <c r="G300" s="96">
        <v>0.30069693800000002</v>
      </c>
      <c r="H300" s="3">
        <v>1</v>
      </c>
    </row>
    <row r="301" spans="1:8" x14ac:dyDescent="0.25">
      <c r="A301" s="3" t="s">
        <v>570</v>
      </c>
      <c r="B301" s="3" t="s">
        <v>819</v>
      </c>
      <c r="C301" s="3">
        <v>19</v>
      </c>
      <c r="D301" s="3">
        <v>27</v>
      </c>
      <c r="E301" s="3">
        <v>46</v>
      </c>
      <c r="F301" s="96">
        <v>0.70370370400000004</v>
      </c>
      <c r="G301" s="96">
        <v>0.301995613</v>
      </c>
      <c r="H301" s="3">
        <v>1</v>
      </c>
    </row>
    <row r="302" spans="1:8" x14ac:dyDescent="0.25">
      <c r="A302" s="3" t="s">
        <v>193</v>
      </c>
      <c r="B302" s="3" t="s">
        <v>818</v>
      </c>
      <c r="C302" s="3">
        <v>162</v>
      </c>
      <c r="D302" s="3">
        <v>143</v>
      </c>
      <c r="E302" s="3">
        <v>305</v>
      </c>
      <c r="F302" s="96">
        <v>1.132867133</v>
      </c>
      <c r="G302" s="96">
        <v>0.30268463499999998</v>
      </c>
      <c r="H302" s="3">
        <v>1</v>
      </c>
    </row>
    <row r="303" spans="1:8" x14ac:dyDescent="0.25">
      <c r="A303" s="3" t="s">
        <v>567</v>
      </c>
      <c r="B303" s="3" t="s">
        <v>820</v>
      </c>
      <c r="C303" s="3">
        <v>100</v>
      </c>
      <c r="D303" s="3">
        <v>85</v>
      </c>
      <c r="E303" s="3">
        <v>185</v>
      </c>
      <c r="F303" s="96">
        <v>1.1764705879999999</v>
      </c>
      <c r="G303" s="96">
        <v>0.30332705300000001</v>
      </c>
      <c r="H303" s="3">
        <v>1</v>
      </c>
    </row>
    <row r="304" spans="1:8" x14ac:dyDescent="0.25">
      <c r="A304" s="3" t="s">
        <v>251</v>
      </c>
      <c r="B304" s="3" t="s">
        <v>820</v>
      </c>
      <c r="C304" s="3">
        <v>1455</v>
      </c>
      <c r="D304" s="3">
        <v>1512</v>
      </c>
      <c r="E304" s="3">
        <v>2967</v>
      </c>
      <c r="F304" s="96">
        <v>0.96230158700000001</v>
      </c>
      <c r="G304" s="96">
        <v>0.303908821</v>
      </c>
      <c r="H304" s="3">
        <v>1</v>
      </c>
    </row>
    <row r="305" spans="1:8" x14ac:dyDescent="0.25">
      <c r="A305" s="3" t="s">
        <v>652</v>
      </c>
      <c r="B305" s="3" t="s">
        <v>821</v>
      </c>
      <c r="C305" s="3">
        <v>357</v>
      </c>
      <c r="D305" s="3">
        <v>386</v>
      </c>
      <c r="E305" s="3">
        <v>743</v>
      </c>
      <c r="F305" s="96">
        <v>0.924870466</v>
      </c>
      <c r="G305" s="96">
        <v>0.30431380699999999</v>
      </c>
      <c r="H305" s="3">
        <v>1</v>
      </c>
    </row>
    <row r="306" spans="1:8" x14ac:dyDescent="0.25">
      <c r="A306" s="3" t="s">
        <v>342</v>
      </c>
      <c r="B306" s="3" t="s">
        <v>822</v>
      </c>
      <c r="C306" s="3">
        <v>634</v>
      </c>
      <c r="D306" s="3">
        <v>597</v>
      </c>
      <c r="E306" s="3">
        <v>1231</v>
      </c>
      <c r="F306" s="96">
        <v>1.0619765489999999</v>
      </c>
      <c r="G306" s="96">
        <v>0.30486080999999998</v>
      </c>
      <c r="H306" s="3">
        <v>1</v>
      </c>
    </row>
    <row r="307" spans="1:8" x14ac:dyDescent="0.25">
      <c r="A307" s="3" t="s">
        <v>170</v>
      </c>
      <c r="B307" s="3" t="s">
        <v>819</v>
      </c>
      <c r="C307" s="3">
        <v>42</v>
      </c>
      <c r="D307" s="3">
        <v>53</v>
      </c>
      <c r="E307" s="3">
        <v>95</v>
      </c>
      <c r="F307" s="96">
        <v>0.79245283</v>
      </c>
      <c r="G307" s="96">
        <v>0.304885191</v>
      </c>
      <c r="H307" s="3">
        <v>1</v>
      </c>
    </row>
    <row r="308" spans="1:8" x14ac:dyDescent="0.25">
      <c r="A308" s="3" t="s">
        <v>512</v>
      </c>
      <c r="B308" s="3" t="s">
        <v>824</v>
      </c>
      <c r="C308" s="3">
        <v>62</v>
      </c>
      <c r="D308" s="3">
        <v>75</v>
      </c>
      <c r="E308" s="3">
        <v>137</v>
      </c>
      <c r="F308" s="96">
        <v>0.82666666700000002</v>
      </c>
      <c r="G308" s="96">
        <v>0.30524277799999999</v>
      </c>
      <c r="H308" s="3">
        <v>1</v>
      </c>
    </row>
    <row r="309" spans="1:8" x14ac:dyDescent="0.25">
      <c r="A309" s="3" t="s">
        <v>498</v>
      </c>
      <c r="B309" s="3" t="s">
        <v>818</v>
      </c>
      <c r="C309" s="3">
        <v>337</v>
      </c>
      <c r="D309" s="3">
        <v>310</v>
      </c>
      <c r="E309" s="3">
        <v>647</v>
      </c>
      <c r="F309" s="96">
        <v>1.0870967739999999</v>
      </c>
      <c r="G309" s="96">
        <v>0.30669991899999999</v>
      </c>
      <c r="H309" s="3">
        <v>1</v>
      </c>
    </row>
    <row r="310" spans="1:8" x14ac:dyDescent="0.25">
      <c r="A310" s="3" t="s">
        <v>578</v>
      </c>
      <c r="B310" s="3" t="s">
        <v>818</v>
      </c>
      <c r="C310" s="3">
        <v>63</v>
      </c>
      <c r="D310" s="3">
        <v>76</v>
      </c>
      <c r="E310" s="3">
        <v>139</v>
      </c>
      <c r="F310" s="96">
        <v>0.82894736800000002</v>
      </c>
      <c r="G310" s="96">
        <v>0.30875256899999998</v>
      </c>
      <c r="H310" s="3">
        <v>1</v>
      </c>
    </row>
    <row r="311" spans="1:8" x14ac:dyDescent="0.25">
      <c r="A311" s="3" t="s">
        <v>823</v>
      </c>
      <c r="B311" s="3" t="s">
        <v>819</v>
      </c>
      <c r="C311" s="3">
        <v>89</v>
      </c>
      <c r="D311" s="3">
        <v>75</v>
      </c>
      <c r="E311" s="3">
        <v>164</v>
      </c>
      <c r="F311" s="96">
        <v>1.1866666669999999</v>
      </c>
      <c r="G311" s="96">
        <v>0.31003856299999999</v>
      </c>
      <c r="H311" s="3">
        <v>1</v>
      </c>
    </row>
    <row r="312" spans="1:8" x14ac:dyDescent="0.25">
      <c r="A312" s="3" t="s">
        <v>371</v>
      </c>
      <c r="B312" s="3" t="s">
        <v>820</v>
      </c>
      <c r="C312" s="3">
        <v>65</v>
      </c>
      <c r="D312" s="3">
        <v>53</v>
      </c>
      <c r="E312" s="3">
        <v>118</v>
      </c>
      <c r="F312" s="96">
        <v>1.226415094</v>
      </c>
      <c r="G312" s="96">
        <v>0.31123099300000001</v>
      </c>
      <c r="H312" s="3">
        <v>1</v>
      </c>
    </row>
    <row r="313" spans="1:8" x14ac:dyDescent="0.25">
      <c r="A313" s="3" t="s">
        <v>661</v>
      </c>
      <c r="B313" s="3" t="s">
        <v>821</v>
      </c>
      <c r="C313" s="3">
        <v>134</v>
      </c>
      <c r="D313" s="3">
        <v>117</v>
      </c>
      <c r="E313" s="3">
        <v>251</v>
      </c>
      <c r="F313" s="96">
        <v>1.1452991450000001</v>
      </c>
      <c r="G313" s="96">
        <v>0.312535538</v>
      </c>
      <c r="H313" s="3">
        <v>1</v>
      </c>
    </row>
    <row r="314" spans="1:8" x14ac:dyDescent="0.25">
      <c r="A314" s="3" t="s">
        <v>283</v>
      </c>
      <c r="B314" s="3" t="s">
        <v>818</v>
      </c>
      <c r="C314" s="3">
        <v>119</v>
      </c>
      <c r="D314" s="3">
        <v>103</v>
      </c>
      <c r="E314" s="3">
        <v>222</v>
      </c>
      <c r="F314" s="96">
        <v>1.155339806</v>
      </c>
      <c r="G314" s="96">
        <v>0.31406118599999999</v>
      </c>
      <c r="H314" s="3">
        <v>1</v>
      </c>
    </row>
    <row r="315" spans="1:8" x14ac:dyDescent="0.25">
      <c r="A315" s="3" t="s">
        <v>186</v>
      </c>
      <c r="B315" s="3" t="s">
        <v>820</v>
      </c>
      <c r="C315" s="3">
        <v>3445</v>
      </c>
      <c r="D315" s="3">
        <v>3530</v>
      </c>
      <c r="E315" s="3">
        <v>6975</v>
      </c>
      <c r="F315" s="96">
        <v>0.97592067999999998</v>
      </c>
      <c r="G315" s="96">
        <v>0.31451668100000002</v>
      </c>
      <c r="H315" s="3">
        <v>1</v>
      </c>
    </row>
    <row r="316" spans="1:8" x14ac:dyDescent="0.25">
      <c r="A316" s="3" t="s">
        <v>1337</v>
      </c>
      <c r="B316" s="3" t="s">
        <v>818</v>
      </c>
      <c r="C316" s="3">
        <v>54</v>
      </c>
      <c r="D316" s="3">
        <v>66</v>
      </c>
      <c r="E316" s="3">
        <v>120</v>
      </c>
      <c r="F316" s="96">
        <v>0.81818181800000001</v>
      </c>
      <c r="G316" s="96">
        <v>0.31530330099999998</v>
      </c>
      <c r="H316" s="3">
        <v>1</v>
      </c>
    </row>
    <row r="317" spans="1:8" x14ac:dyDescent="0.25">
      <c r="A317" s="3" t="s">
        <v>381</v>
      </c>
      <c r="B317" s="3" t="s">
        <v>821</v>
      </c>
      <c r="C317" s="3">
        <v>229</v>
      </c>
      <c r="D317" s="3">
        <v>252</v>
      </c>
      <c r="E317" s="3">
        <v>481</v>
      </c>
      <c r="F317" s="96">
        <v>0.90873015899999998</v>
      </c>
      <c r="G317" s="96">
        <v>0.31580573000000001</v>
      </c>
      <c r="H317" s="3">
        <v>1</v>
      </c>
    </row>
    <row r="318" spans="1:8" x14ac:dyDescent="0.25">
      <c r="A318" s="3" t="s">
        <v>279</v>
      </c>
      <c r="B318" s="3" t="s">
        <v>818</v>
      </c>
      <c r="C318" s="3">
        <v>91</v>
      </c>
      <c r="D318" s="3">
        <v>77</v>
      </c>
      <c r="E318" s="3">
        <v>168</v>
      </c>
      <c r="F318" s="96">
        <v>1.181818182</v>
      </c>
      <c r="G318" s="96">
        <v>0.31587491200000001</v>
      </c>
      <c r="H318" s="3">
        <v>1</v>
      </c>
    </row>
    <row r="319" spans="1:8" x14ac:dyDescent="0.25">
      <c r="A319" s="3" t="s">
        <v>827</v>
      </c>
      <c r="B319" s="3" t="s">
        <v>822</v>
      </c>
      <c r="C319" s="3">
        <v>274</v>
      </c>
      <c r="D319" s="3">
        <v>299</v>
      </c>
      <c r="E319" s="3">
        <v>573</v>
      </c>
      <c r="F319" s="96">
        <v>0.91638796</v>
      </c>
      <c r="G319" s="96">
        <v>0.31604674399999999</v>
      </c>
      <c r="H319" s="3">
        <v>1</v>
      </c>
    </row>
    <row r="320" spans="1:8" x14ac:dyDescent="0.25">
      <c r="A320" s="3" t="s">
        <v>612</v>
      </c>
      <c r="B320" s="3" t="s">
        <v>819</v>
      </c>
      <c r="C320" s="3">
        <v>45</v>
      </c>
      <c r="D320" s="3">
        <v>56</v>
      </c>
      <c r="E320" s="3">
        <v>101</v>
      </c>
      <c r="F320" s="96">
        <v>0.803571429</v>
      </c>
      <c r="G320" s="96">
        <v>0.31972732100000001</v>
      </c>
      <c r="H320" s="3">
        <v>1</v>
      </c>
    </row>
    <row r="321" spans="1:8" x14ac:dyDescent="0.25">
      <c r="A321" s="3" t="s">
        <v>1304</v>
      </c>
      <c r="B321" s="3" t="s">
        <v>822</v>
      </c>
      <c r="C321" s="3">
        <v>304</v>
      </c>
      <c r="D321" s="3">
        <v>330</v>
      </c>
      <c r="E321" s="3">
        <v>634</v>
      </c>
      <c r="F321" s="96">
        <v>0.92121212100000005</v>
      </c>
      <c r="G321" s="96">
        <v>0.32077101200000002</v>
      </c>
      <c r="H321" s="3">
        <v>1</v>
      </c>
    </row>
    <row r="322" spans="1:8" x14ac:dyDescent="0.25">
      <c r="A322" s="3" t="s">
        <v>408</v>
      </c>
      <c r="B322" s="3" t="s">
        <v>824</v>
      </c>
      <c r="C322" s="3">
        <v>29</v>
      </c>
      <c r="D322" s="3">
        <v>21</v>
      </c>
      <c r="E322" s="3">
        <v>50</v>
      </c>
      <c r="F322" s="96">
        <v>1.380952381</v>
      </c>
      <c r="G322" s="96">
        <v>0.32223632000000002</v>
      </c>
      <c r="H322" s="3">
        <v>1</v>
      </c>
    </row>
    <row r="323" spans="1:8" x14ac:dyDescent="0.25">
      <c r="A323" s="3" t="s">
        <v>346</v>
      </c>
      <c r="B323" s="3" t="s">
        <v>820</v>
      </c>
      <c r="C323" s="3">
        <v>80</v>
      </c>
      <c r="D323" s="3">
        <v>94</v>
      </c>
      <c r="E323" s="3">
        <v>174</v>
      </c>
      <c r="F323" s="96">
        <v>0.85106382999999997</v>
      </c>
      <c r="G323" s="96">
        <v>0.324373466</v>
      </c>
      <c r="H323" s="3">
        <v>1</v>
      </c>
    </row>
    <row r="324" spans="1:8" x14ac:dyDescent="0.25">
      <c r="A324" s="3" t="s">
        <v>440</v>
      </c>
      <c r="B324" s="3" t="s">
        <v>821</v>
      </c>
      <c r="C324" s="3">
        <v>109</v>
      </c>
      <c r="D324" s="3">
        <v>94</v>
      </c>
      <c r="E324" s="3">
        <v>203</v>
      </c>
      <c r="F324" s="96">
        <v>1.159574468</v>
      </c>
      <c r="G324" s="96">
        <v>0.32580885599999998</v>
      </c>
      <c r="H324" s="3">
        <v>1</v>
      </c>
    </row>
    <row r="325" spans="1:8" x14ac:dyDescent="0.25">
      <c r="A325" s="3" t="s">
        <v>1320</v>
      </c>
      <c r="B325" s="3" t="s">
        <v>821</v>
      </c>
      <c r="C325" s="3">
        <v>365</v>
      </c>
      <c r="D325" s="3">
        <v>338</v>
      </c>
      <c r="E325" s="3">
        <v>703</v>
      </c>
      <c r="F325" s="96">
        <v>1.0798816570000001</v>
      </c>
      <c r="G325" s="96">
        <v>0.32678811499999999</v>
      </c>
      <c r="H325" s="3">
        <v>1</v>
      </c>
    </row>
    <row r="326" spans="1:8" x14ac:dyDescent="0.25">
      <c r="A326" s="3" t="s">
        <v>574</v>
      </c>
      <c r="B326" s="3" t="s">
        <v>821</v>
      </c>
      <c r="C326" s="3">
        <v>110</v>
      </c>
      <c r="D326" s="3">
        <v>126</v>
      </c>
      <c r="E326" s="3">
        <v>236</v>
      </c>
      <c r="F326" s="96">
        <v>0.87301587300000005</v>
      </c>
      <c r="G326" s="96">
        <v>0.32886686300000001</v>
      </c>
      <c r="H326" s="3">
        <v>1</v>
      </c>
    </row>
    <row r="327" spans="1:8" x14ac:dyDescent="0.25">
      <c r="A327" s="3" t="s">
        <v>1327</v>
      </c>
      <c r="B327" s="3" t="s">
        <v>824</v>
      </c>
      <c r="C327" s="3">
        <v>47</v>
      </c>
      <c r="D327" s="3">
        <v>58</v>
      </c>
      <c r="E327" s="3">
        <v>105</v>
      </c>
      <c r="F327" s="96">
        <v>0.81034482799999996</v>
      </c>
      <c r="G327" s="96">
        <v>0.329137126</v>
      </c>
      <c r="H327" s="3">
        <v>1</v>
      </c>
    </row>
    <row r="328" spans="1:8" x14ac:dyDescent="0.25">
      <c r="A328" s="3" t="s">
        <v>1304</v>
      </c>
      <c r="B328" s="3" t="s">
        <v>824</v>
      </c>
      <c r="C328" s="3">
        <v>82</v>
      </c>
      <c r="D328" s="3">
        <v>96</v>
      </c>
      <c r="E328" s="3">
        <v>178</v>
      </c>
      <c r="F328" s="96">
        <v>0.85416666699999999</v>
      </c>
      <c r="G328" s="96">
        <v>0.329875476</v>
      </c>
      <c r="H328" s="3">
        <v>1</v>
      </c>
    </row>
    <row r="329" spans="1:8" x14ac:dyDescent="0.25">
      <c r="A329" s="3" t="s">
        <v>610</v>
      </c>
      <c r="B329" s="3" t="s">
        <v>821</v>
      </c>
      <c r="C329" s="3">
        <v>97</v>
      </c>
      <c r="D329" s="3">
        <v>112</v>
      </c>
      <c r="E329" s="3">
        <v>209</v>
      </c>
      <c r="F329" s="96">
        <v>0.866071429</v>
      </c>
      <c r="G329" s="96">
        <v>0.33285773400000002</v>
      </c>
      <c r="H329" s="3">
        <v>1</v>
      </c>
    </row>
    <row r="330" spans="1:8" x14ac:dyDescent="0.25">
      <c r="A330" s="3" t="s">
        <v>539</v>
      </c>
      <c r="B330" s="3" t="s">
        <v>820</v>
      </c>
      <c r="C330" s="3">
        <v>295</v>
      </c>
      <c r="D330" s="3">
        <v>271</v>
      </c>
      <c r="E330" s="3">
        <v>566</v>
      </c>
      <c r="F330" s="96">
        <v>1.088560886</v>
      </c>
      <c r="G330" s="96">
        <v>0.33366779000000002</v>
      </c>
      <c r="H330" s="3">
        <v>1</v>
      </c>
    </row>
    <row r="331" spans="1:8" x14ac:dyDescent="0.25">
      <c r="A331" s="3" t="s">
        <v>541</v>
      </c>
      <c r="B331" s="3" t="s">
        <v>818</v>
      </c>
      <c r="C331" s="3">
        <v>48</v>
      </c>
      <c r="D331" s="3">
        <v>59</v>
      </c>
      <c r="E331" s="3">
        <v>107</v>
      </c>
      <c r="F331" s="96">
        <v>0.81355932200000003</v>
      </c>
      <c r="G331" s="96">
        <v>0.33370511600000002</v>
      </c>
      <c r="H331" s="3">
        <v>1</v>
      </c>
    </row>
    <row r="332" spans="1:8" x14ac:dyDescent="0.25">
      <c r="A332" s="3" t="s">
        <v>228</v>
      </c>
      <c r="B332" s="3" t="s">
        <v>819</v>
      </c>
      <c r="C332" s="3">
        <v>409</v>
      </c>
      <c r="D332" s="3">
        <v>438</v>
      </c>
      <c r="E332" s="3">
        <v>847</v>
      </c>
      <c r="F332" s="96">
        <v>0.93378995399999998</v>
      </c>
      <c r="G332" s="96">
        <v>0.336007312</v>
      </c>
      <c r="H332" s="3">
        <v>1</v>
      </c>
    </row>
    <row r="333" spans="1:8" x14ac:dyDescent="0.25">
      <c r="A333" s="3" t="s">
        <v>543</v>
      </c>
      <c r="B333" s="3" t="s">
        <v>821</v>
      </c>
      <c r="C333" s="3">
        <v>230</v>
      </c>
      <c r="D333" s="3">
        <v>252</v>
      </c>
      <c r="E333" s="3">
        <v>482</v>
      </c>
      <c r="F333" s="96">
        <v>0.91269841299999999</v>
      </c>
      <c r="G333" s="96">
        <v>0.338815007</v>
      </c>
      <c r="H333" s="3">
        <v>1</v>
      </c>
    </row>
    <row r="334" spans="1:8" x14ac:dyDescent="0.25">
      <c r="A334" s="3" t="s">
        <v>1304</v>
      </c>
      <c r="B334" s="3" t="s">
        <v>820</v>
      </c>
      <c r="C334" s="3">
        <v>115</v>
      </c>
      <c r="D334" s="3">
        <v>131</v>
      </c>
      <c r="E334" s="3">
        <v>246</v>
      </c>
      <c r="F334" s="96">
        <v>0.87786259499999997</v>
      </c>
      <c r="G334" s="96">
        <v>0.33890268600000001</v>
      </c>
      <c r="H334" s="3">
        <v>1</v>
      </c>
    </row>
    <row r="335" spans="1:8" x14ac:dyDescent="0.25">
      <c r="A335" s="3" t="s">
        <v>235</v>
      </c>
      <c r="B335" s="3" t="s">
        <v>818</v>
      </c>
      <c r="C335" s="3">
        <v>230</v>
      </c>
      <c r="D335" s="3">
        <v>209</v>
      </c>
      <c r="E335" s="3">
        <v>439</v>
      </c>
      <c r="F335" s="96">
        <v>1.100478469</v>
      </c>
      <c r="G335" s="96">
        <v>0.33981478900000001</v>
      </c>
      <c r="H335" s="3">
        <v>1</v>
      </c>
    </row>
    <row r="336" spans="1:8" x14ac:dyDescent="0.25">
      <c r="A336" s="3" t="s">
        <v>595</v>
      </c>
      <c r="B336" s="3" t="s">
        <v>824</v>
      </c>
      <c r="C336" s="3">
        <v>169</v>
      </c>
      <c r="D336" s="3">
        <v>151</v>
      </c>
      <c r="E336" s="3">
        <v>320</v>
      </c>
      <c r="F336" s="96">
        <v>1.119205298</v>
      </c>
      <c r="G336" s="96">
        <v>0.34195787100000002</v>
      </c>
      <c r="H336" s="3">
        <v>1</v>
      </c>
    </row>
    <row r="337" spans="1:8" x14ac:dyDescent="0.25">
      <c r="A337" s="3" t="s">
        <v>469</v>
      </c>
      <c r="B337" s="3" t="s">
        <v>824</v>
      </c>
      <c r="C337" s="3">
        <v>73</v>
      </c>
      <c r="D337" s="3">
        <v>61</v>
      </c>
      <c r="E337" s="3">
        <v>134</v>
      </c>
      <c r="F337" s="96">
        <v>1.1967213109999999</v>
      </c>
      <c r="G337" s="96">
        <v>0.34201470899999997</v>
      </c>
      <c r="H337" s="3">
        <v>1</v>
      </c>
    </row>
    <row r="338" spans="1:8" x14ac:dyDescent="0.25">
      <c r="A338" s="3" t="s">
        <v>315</v>
      </c>
      <c r="B338" s="3" t="s">
        <v>819</v>
      </c>
      <c r="C338" s="3">
        <v>50</v>
      </c>
      <c r="D338" s="3">
        <v>40</v>
      </c>
      <c r="E338" s="3">
        <v>90</v>
      </c>
      <c r="F338" s="96">
        <v>1.25</v>
      </c>
      <c r="G338" s="96">
        <v>0.34283311900000002</v>
      </c>
      <c r="H338" s="3">
        <v>1</v>
      </c>
    </row>
    <row r="339" spans="1:8" x14ac:dyDescent="0.25">
      <c r="A339" s="3" t="s">
        <v>469</v>
      </c>
      <c r="B339" s="3" t="s">
        <v>820</v>
      </c>
      <c r="C339" s="3">
        <v>40</v>
      </c>
      <c r="D339" s="3">
        <v>50</v>
      </c>
      <c r="E339" s="3">
        <v>90</v>
      </c>
      <c r="F339" s="96">
        <v>0.8</v>
      </c>
      <c r="G339" s="96">
        <v>0.34283311900000002</v>
      </c>
      <c r="H339" s="3">
        <v>1</v>
      </c>
    </row>
    <row r="340" spans="1:8" x14ac:dyDescent="0.25">
      <c r="A340" s="3" t="s">
        <v>388</v>
      </c>
      <c r="B340" s="3" t="s">
        <v>824</v>
      </c>
      <c r="C340" s="3">
        <v>2471</v>
      </c>
      <c r="D340" s="3">
        <v>2539</v>
      </c>
      <c r="E340" s="3">
        <v>5010</v>
      </c>
      <c r="F340" s="96">
        <v>0.97321780199999997</v>
      </c>
      <c r="G340" s="96">
        <v>0.34385521400000002</v>
      </c>
      <c r="H340" s="3">
        <v>1</v>
      </c>
    </row>
    <row r="341" spans="1:8" x14ac:dyDescent="0.25">
      <c r="A341" s="3" t="s">
        <v>402</v>
      </c>
      <c r="B341" s="3" t="s">
        <v>821</v>
      </c>
      <c r="C341" s="3">
        <v>134</v>
      </c>
      <c r="D341" s="3">
        <v>118</v>
      </c>
      <c r="E341" s="3">
        <v>252</v>
      </c>
      <c r="F341" s="96">
        <v>1.1355932200000001</v>
      </c>
      <c r="G341" s="96">
        <v>0.34472217100000002</v>
      </c>
      <c r="H341" s="3">
        <v>1</v>
      </c>
    </row>
    <row r="342" spans="1:8" x14ac:dyDescent="0.25">
      <c r="A342" s="3" t="s">
        <v>243</v>
      </c>
      <c r="B342" s="3" t="s">
        <v>818</v>
      </c>
      <c r="C342" s="3">
        <v>17</v>
      </c>
      <c r="D342" s="3">
        <v>11</v>
      </c>
      <c r="E342" s="3">
        <v>28</v>
      </c>
      <c r="F342" s="96">
        <v>1.5454545449999999</v>
      </c>
      <c r="G342" s="96">
        <v>0.34492845100000002</v>
      </c>
      <c r="H342" s="3">
        <v>1</v>
      </c>
    </row>
    <row r="343" spans="1:8" x14ac:dyDescent="0.25">
      <c r="A343" s="3" t="s">
        <v>683</v>
      </c>
      <c r="B343" s="3" t="s">
        <v>824</v>
      </c>
      <c r="C343" s="3">
        <v>118</v>
      </c>
      <c r="D343" s="3">
        <v>103</v>
      </c>
      <c r="E343" s="3">
        <v>221</v>
      </c>
      <c r="F343" s="96">
        <v>1.1456310679999999</v>
      </c>
      <c r="G343" s="96">
        <v>0.34634647699999999</v>
      </c>
      <c r="H343" s="3">
        <v>1</v>
      </c>
    </row>
    <row r="344" spans="1:8" x14ac:dyDescent="0.25">
      <c r="A344" s="3" t="s">
        <v>607</v>
      </c>
      <c r="B344" s="3" t="s">
        <v>822</v>
      </c>
      <c r="C344" s="3">
        <v>154</v>
      </c>
      <c r="D344" s="3">
        <v>172</v>
      </c>
      <c r="E344" s="3">
        <v>326</v>
      </c>
      <c r="F344" s="96">
        <v>0.89534883700000001</v>
      </c>
      <c r="G344" s="96">
        <v>0.34644120900000003</v>
      </c>
      <c r="H344" s="3">
        <v>1</v>
      </c>
    </row>
    <row r="345" spans="1:8" x14ac:dyDescent="0.25">
      <c r="A345" s="3" t="s">
        <v>313</v>
      </c>
      <c r="B345" s="3" t="s">
        <v>821</v>
      </c>
      <c r="C345" s="3">
        <v>104</v>
      </c>
      <c r="D345" s="3">
        <v>119</v>
      </c>
      <c r="E345" s="3">
        <v>223</v>
      </c>
      <c r="F345" s="96">
        <v>0.87394958</v>
      </c>
      <c r="G345" s="96">
        <v>0.348519525</v>
      </c>
      <c r="H345" s="3">
        <v>1</v>
      </c>
    </row>
    <row r="346" spans="1:8" x14ac:dyDescent="0.25">
      <c r="A346" s="3" t="s">
        <v>1307</v>
      </c>
      <c r="B346" s="3" t="s">
        <v>820</v>
      </c>
      <c r="C346" s="3">
        <v>119</v>
      </c>
      <c r="D346" s="3">
        <v>104</v>
      </c>
      <c r="E346" s="3">
        <v>223</v>
      </c>
      <c r="F346" s="96">
        <v>1.144230769</v>
      </c>
      <c r="G346" s="96">
        <v>0.348519525</v>
      </c>
      <c r="H346" s="3">
        <v>1</v>
      </c>
    </row>
    <row r="347" spans="1:8" x14ac:dyDescent="0.25">
      <c r="A347" s="3" t="s">
        <v>442</v>
      </c>
      <c r="B347" s="3" t="s">
        <v>819</v>
      </c>
      <c r="C347" s="3">
        <v>17</v>
      </c>
      <c r="D347" s="3">
        <v>24</v>
      </c>
      <c r="E347" s="3">
        <v>41</v>
      </c>
      <c r="F347" s="96">
        <v>0.70833333300000001</v>
      </c>
      <c r="G347" s="96">
        <v>0.34888887899999999</v>
      </c>
      <c r="H347" s="3">
        <v>1</v>
      </c>
    </row>
    <row r="348" spans="1:8" x14ac:dyDescent="0.25">
      <c r="A348" s="3" t="s">
        <v>384</v>
      </c>
      <c r="B348" s="3" t="s">
        <v>824</v>
      </c>
      <c r="C348" s="3">
        <v>32</v>
      </c>
      <c r="D348" s="3">
        <v>41</v>
      </c>
      <c r="E348" s="3">
        <v>73</v>
      </c>
      <c r="F348" s="96">
        <v>0.78048780500000003</v>
      </c>
      <c r="G348" s="96">
        <v>0.34918183800000002</v>
      </c>
      <c r="H348" s="3">
        <v>1</v>
      </c>
    </row>
    <row r="349" spans="1:8" x14ac:dyDescent="0.25">
      <c r="A349" s="3" t="s">
        <v>305</v>
      </c>
      <c r="B349" s="3" t="s">
        <v>821</v>
      </c>
      <c r="C349" s="3">
        <v>174</v>
      </c>
      <c r="D349" s="3">
        <v>156</v>
      </c>
      <c r="E349" s="3">
        <v>330</v>
      </c>
      <c r="F349" s="96">
        <v>1.115384615</v>
      </c>
      <c r="G349" s="96">
        <v>0.34938190400000002</v>
      </c>
      <c r="H349" s="3">
        <v>1</v>
      </c>
    </row>
    <row r="350" spans="1:8" x14ac:dyDescent="0.25">
      <c r="A350" s="3" t="s">
        <v>258</v>
      </c>
      <c r="B350" s="3" t="s">
        <v>821</v>
      </c>
      <c r="C350" s="3">
        <v>1239</v>
      </c>
      <c r="D350" s="3">
        <v>1192</v>
      </c>
      <c r="E350" s="3">
        <v>2431</v>
      </c>
      <c r="F350" s="96">
        <v>1.03942953</v>
      </c>
      <c r="G350" s="96">
        <v>0.350840188</v>
      </c>
      <c r="H350" s="3">
        <v>1</v>
      </c>
    </row>
    <row r="351" spans="1:8" x14ac:dyDescent="0.25">
      <c r="A351" s="3" t="s">
        <v>423</v>
      </c>
      <c r="B351" s="3" t="s">
        <v>821</v>
      </c>
      <c r="C351" s="3">
        <v>176</v>
      </c>
      <c r="D351" s="3">
        <v>158</v>
      </c>
      <c r="E351" s="3">
        <v>334</v>
      </c>
      <c r="F351" s="96">
        <v>1.1139240509999999</v>
      </c>
      <c r="G351" s="96">
        <v>0.35228493599999999</v>
      </c>
      <c r="H351" s="3">
        <v>1</v>
      </c>
    </row>
    <row r="352" spans="1:8" x14ac:dyDescent="0.25">
      <c r="A352" s="3" t="s">
        <v>349</v>
      </c>
      <c r="B352" s="3" t="s">
        <v>818</v>
      </c>
      <c r="C352" s="3">
        <v>42</v>
      </c>
      <c r="D352" s="3">
        <v>52</v>
      </c>
      <c r="E352" s="3">
        <v>94</v>
      </c>
      <c r="F352" s="96">
        <v>0.80769230800000003</v>
      </c>
      <c r="G352" s="96">
        <v>0.35332803200000001</v>
      </c>
      <c r="H352" s="3">
        <v>1</v>
      </c>
    </row>
    <row r="353" spans="1:8" x14ac:dyDescent="0.25">
      <c r="A353" s="3" t="s">
        <v>193</v>
      </c>
      <c r="B353" s="3" t="s">
        <v>821</v>
      </c>
      <c r="C353" s="3">
        <v>542</v>
      </c>
      <c r="D353" s="3">
        <v>574</v>
      </c>
      <c r="E353" s="3">
        <v>1116</v>
      </c>
      <c r="F353" s="96">
        <v>0.94425087100000005</v>
      </c>
      <c r="G353" s="96">
        <v>0.35343297800000001</v>
      </c>
      <c r="H353" s="3">
        <v>1</v>
      </c>
    </row>
    <row r="354" spans="1:8" x14ac:dyDescent="0.25">
      <c r="A354" s="3" t="s">
        <v>1319</v>
      </c>
      <c r="B354" s="3" t="s">
        <v>818</v>
      </c>
      <c r="C354" s="3">
        <v>53</v>
      </c>
      <c r="D354" s="3">
        <v>64</v>
      </c>
      <c r="E354" s="3">
        <v>117</v>
      </c>
      <c r="F354" s="96">
        <v>0.828125</v>
      </c>
      <c r="G354" s="96">
        <v>0.35527968199999999</v>
      </c>
      <c r="H354" s="3">
        <v>1</v>
      </c>
    </row>
    <row r="355" spans="1:8" x14ac:dyDescent="0.25">
      <c r="A355" s="3" t="s">
        <v>307</v>
      </c>
      <c r="B355" s="3" t="s">
        <v>822</v>
      </c>
      <c r="C355" s="3">
        <v>65</v>
      </c>
      <c r="D355" s="3">
        <v>77</v>
      </c>
      <c r="E355" s="3">
        <v>142</v>
      </c>
      <c r="F355" s="96">
        <v>0.84415584399999999</v>
      </c>
      <c r="G355" s="96">
        <v>0.35599982600000002</v>
      </c>
      <c r="H355" s="3">
        <v>1</v>
      </c>
    </row>
    <row r="356" spans="1:8" x14ac:dyDescent="0.25">
      <c r="A356" s="3" t="s">
        <v>322</v>
      </c>
      <c r="B356" s="3" t="s">
        <v>824</v>
      </c>
      <c r="C356" s="3">
        <v>142</v>
      </c>
      <c r="D356" s="3">
        <v>159</v>
      </c>
      <c r="E356" s="3">
        <v>301</v>
      </c>
      <c r="F356" s="96">
        <v>0.89308176100000003</v>
      </c>
      <c r="G356" s="96">
        <v>0.35643191000000002</v>
      </c>
      <c r="H356" s="3">
        <v>1</v>
      </c>
    </row>
    <row r="357" spans="1:8" x14ac:dyDescent="0.25">
      <c r="A357" s="3" t="s">
        <v>269</v>
      </c>
      <c r="B357" s="3" t="s">
        <v>818</v>
      </c>
      <c r="C357" s="3">
        <v>141</v>
      </c>
      <c r="D357" s="3">
        <v>125</v>
      </c>
      <c r="E357" s="3">
        <v>266</v>
      </c>
      <c r="F357" s="96">
        <v>1.1279999999999999</v>
      </c>
      <c r="G357" s="96">
        <v>0.35774883299999999</v>
      </c>
      <c r="H357" s="3">
        <v>1</v>
      </c>
    </row>
    <row r="358" spans="1:8" x14ac:dyDescent="0.25">
      <c r="A358" s="3" t="s">
        <v>1306</v>
      </c>
      <c r="B358" s="3" t="s">
        <v>820</v>
      </c>
      <c r="C358" s="3">
        <v>141</v>
      </c>
      <c r="D358" s="3">
        <v>125</v>
      </c>
      <c r="E358" s="3">
        <v>266</v>
      </c>
      <c r="F358" s="96">
        <v>1.1279999999999999</v>
      </c>
      <c r="G358" s="96">
        <v>0.35774883299999999</v>
      </c>
      <c r="H358" s="3">
        <v>1</v>
      </c>
    </row>
    <row r="359" spans="1:8" x14ac:dyDescent="0.25">
      <c r="A359" s="3" t="s">
        <v>375</v>
      </c>
      <c r="B359" s="3" t="s">
        <v>819</v>
      </c>
      <c r="C359" s="3">
        <v>33</v>
      </c>
      <c r="D359" s="3">
        <v>25</v>
      </c>
      <c r="E359" s="3">
        <v>58</v>
      </c>
      <c r="F359" s="96">
        <v>1.32</v>
      </c>
      <c r="G359" s="96">
        <v>0.358143302</v>
      </c>
      <c r="H359" s="3">
        <v>1</v>
      </c>
    </row>
    <row r="360" spans="1:8" x14ac:dyDescent="0.25">
      <c r="A360" s="3" t="s">
        <v>402</v>
      </c>
      <c r="B360" s="3" t="s">
        <v>818</v>
      </c>
      <c r="C360" s="3">
        <v>25</v>
      </c>
      <c r="D360" s="3">
        <v>33</v>
      </c>
      <c r="E360" s="3">
        <v>58</v>
      </c>
      <c r="F360" s="96">
        <v>0.75757575799999999</v>
      </c>
      <c r="G360" s="96">
        <v>0.358143302</v>
      </c>
      <c r="H360" s="3">
        <v>1</v>
      </c>
    </row>
    <row r="361" spans="1:8" x14ac:dyDescent="0.25">
      <c r="A361" s="3" t="s">
        <v>417</v>
      </c>
      <c r="B361" s="3" t="s">
        <v>824</v>
      </c>
      <c r="C361" s="3">
        <v>79</v>
      </c>
      <c r="D361" s="3">
        <v>92</v>
      </c>
      <c r="E361" s="3">
        <v>171</v>
      </c>
      <c r="F361" s="96">
        <v>0.85869565199999998</v>
      </c>
      <c r="G361" s="96">
        <v>0.35883421599999998</v>
      </c>
      <c r="H361" s="3">
        <v>1</v>
      </c>
    </row>
    <row r="362" spans="1:8" x14ac:dyDescent="0.25">
      <c r="A362" s="3" t="s">
        <v>620</v>
      </c>
      <c r="B362" s="3" t="s">
        <v>818</v>
      </c>
      <c r="C362" s="3">
        <v>7</v>
      </c>
      <c r="D362" s="3">
        <v>12</v>
      </c>
      <c r="E362" s="3">
        <v>19</v>
      </c>
      <c r="F362" s="96">
        <v>0.58333333300000001</v>
      </c>
      <c r="G362" s="96">
        <v>0.35928344699999998</v>
      </c>
      <c r="H362" s="3">
        <v>1</v>
      </c>
    </row>
    <row r="363" spans="1:8" x14ac:dyDescent="0.25">
      <c r="A363" s="3" t="s">
        <v>235</v>
      </c>
      <c r="B363" s="3" t="s">
        <v>822</v>
      </c>
      <c r="C363" s="3">
        <v>452</v>
      </c>
      <c r="D363" s="3">
        <v>481</v>
      </c>
      <c r="E363" s="3">
        <v>933</v>
      </c>
      <c r="F363" s="96">
        <v>0.93970894000000005</v>
      </c>
      <c r="G363" s="96">
        <v>0.35931787100000001</v>
      </c>
      <c r="H363" s="3">
        <v>1</v>
      </c>
    </row>
    <row r="364" spans="1:8" x14ac:dyDescent="0.25">
      <c r="A364" s="3" t="s">
        <v>567</v>
      </c>
      <c r="B364" s="3" t="s">
        <v>824</v>
      </c>
      <c r="C364" s="3">
        <v>79</v>
      </c>
      <c r="D364" s="3">
        <v>67</v>
      </c>
      <c r="E364" s="3">
        <v>146</v>
      </c>
      <c r="F364" s="96">
        <v>1.179104478</v>
      </c>
      <c r="G364" s="96">
        <v>0.36267876300000002</v>
      </c>
      <c r="H364" s="3">
        <v>1</v>
      </c>
    </row>
    <row r="365" spans="1:8" x14ac:dyDescent="0.25">
      <c r="A365" s="3" t="s">
        <v>827</v>
      </c>
      <c r="B365" s="3" t="s">
        <v>820</v>
      </c>
      <c r="C365" s="3">
        <v>109</v>
      </c>
      <c r="D365" s="3">
        <v>95</v>
      </c>
      <c r="E365" s="3">
        <v>204</v>
      </c>
      <c r="F365" s="96">
        <v>1.1473684209999999</v>
      </c>
      <c r="G365" s="96">
        <v>0.36276146500000001</v>
      </c>
      <c r="H365" s="3">
        <v>1</v>
      </c>
    </row>
    <row r="366" spans="1:8" x14ac:dyDescent="0.25">
      <c r="A366" s="3" t="s">
        <v>828</v>
      </c>
      <c r="B366" s="3" t="s">
        <v>819</v>
      </c>
      <c r="C366" s="3">
        <v>95</v>
      </c>
      <c r="D366" s="3">
        <v>109</v>
      </c>
      <c r="E366" s="3">
        <v>204</v>
      </c>
      <c r="F366" s="96">
        <v>0.87155963299999994</v>
      </c>
      <c r="G366" s="96">
        <v>0.36276146500000001</v>
      </c>
      <c r="H366" s="3">
        <v>1</v>
      </c>
    </row>
    <row r="367" spans="1:8" x14ac:dyDescent="0.25">
      <c r="A367" s="3" t="s">
        <v>1308</v>
      </c>
      <c r="B367" s="3" t="s">
        <v>821</v>
      </c>
      <c r="C367" s="3">
        <v>231</v>
      </c>
      <c r="D367" s="3">
        <v>252</v>
      </c>
      <c r="E367" s="3">
        <v>483</v>
      </c>
      <c r="F367" s="96">
        <v>0.91666666699999999</v>
      </c>
      <c r="G367" s="96">
        <v>0.36282035699999998</v>
      </c>
      <c r="H367" s="3">
        <v>1</v>
      </c>
    </row>
    <row r="368" spans="1:8" x14ac:dyDescent="0.25">
      <c r="A368" s="3" t="s">
        <v>500</v>
      </c>
      <c r="B368" s="3" t="s">
        <v>824</v>
      </c>
      <c r="C368" s="3">
        <v>146</v>
      </c>
      <c r="D368" s="3">
        <v>130</v>
      </c>
      <c r="E368" s="3">
        <v>276</v>
      </c>
      <c r="F368" s="96">
        <v>1.1230769229999999</v>
      </c>
      <c r="G368" s="96">
        <v>0.36660967100000003</v>
      </c>
      <c r="H368" s="3">
        <v>1</v>
      </c>
    </row>
    <row r="369" spans="1:8" x14ac:dyDescent="0.25">
      <c r="A369" s="3" t="s">
        <v>295</v>
      </c>
      <c r="B369" s="3" t="s">
        <v>820</v>
      </c>
      <c r="C369" s="3">
        <v>35</v>
      </c>
      <c r="D369" s="3">
        <v>44</v>
      </c>
      <c r="E369" s="3">
        <v>79</v>
      </c>
      <c r="F369" s="96">
        <v>0.79545454500000001</v>
      </c>
      <c r="G369" s="96">
        <v>0.36818763399999999</v>
      </c>
      <c r="H369" s="3">
        <v>1</v>
      </c>
    </row>
    <row r="370" spans="1:8" x14ac:dyDescent="0.25">
      <c r="A370" s="3" t="s">
        <v>529</v>
      </c>
      <c r="B370" s="3" t="s">
        <v>822</v>
      </c>
      <c r="C370" s="3">
        <v>399</v>
      </c>
      <c r="D370" s="3">
        <v>373</v>
      </c>
      <c r="E370" s="3">
        <v>772</v>
      </c>
      <c r="F370" s="96">
        <v>1.0697050939999999</v>
      </c>
      <c r="G370" s="96">
        <v>0.36825276499999998</v>
      </c>
      <c r="H370" s="3">
        <v>1</v>
      </c>
    </row>
    <row r="371" spans="1:8" x14ac:dyDescent="0.25">
      <c r="A371" s="3" t="s">
        <v>531</v>
      </c>
      <c r="B371" s="3" t="s">
        <v>824</v>
      </c>
      <c r="C371" s="3">
        <v>70</v>
      </c>
      <c r="D371" s="3">
        <v>82</v>
      </c>
      <c r="E371" s="3">
        <v>152</v>
      </c>
      <c r="F371" s="96">
        <v>0.85365853700000005</v>
      </c>
      <c r="G371" s="96">
        <v>0.37233205200000002</v>
      </c>
      <c r="H371" s="3">
        <v>1</v>
      </c>
    </row>
    <row r="372" spans="1:8" x14ac:dyDescent="0.25">
      <c r="A372" s="3" t="s">
        <v>558</v>
      </c>
      <c r="B372" s="3" t="s">
        <v>819</v>
      </c>
      <c r="C372" s="3">
        <v>70</v>
      </c>
      <c r="D372" s="3">
        <v>82</v>
      </c>
      <c r="E372" s="3">
        <v>152</v>
      </c>
      <c r="F372" s="96">
        <v>0.85365853700000005</v>
      </c>
      <c r="G372" s="96">
        <v>0.37233205200000002</v>
      </c>
      <c r="H372" s="3">
        <v>1</v>
      </c>
    </row>
    <row r="373" spans="1:8" x14ac:dyDescent="0.25">
      <c r="A373" s="3" t="s">
        <v>430</v>
      </c>
      <c r="B373" s="3" t="s">
        <v>820</v>
      </c>
      <c r="C373" s="3">
        <v>97</v>
      </c>
      <c r="D373" s="3">
        <v>84</v>
      </c>
      <c r="E373" s="3">
        <v>181</v>
      </c>
      <c r="F373" s="96">
        <v>1.154761905</v>
      </c>
      <c r="G373" s="96">
        <v>0.37246482400000003</v>
      </c>
      <c r="H373" s="3">
        <v>1</v>
      </c>
    </row>
    <row r="374" spans="1:8" x14ac:dyDescent="0.25">
      <c r="A374" s="3" t="s">
        <v>545</v>
      </c>
      <c r="B374" s="3" t="s">
        <v>818</v>
      </c>
      <c r="C374" s="3">
        <v>46</v>
      </c>
      <c r="D374" s="3">
        <v>56</v>
      </c>
      <c r="E374" s="3">
        <v>102</v>
      </c>
      <c r="F374" s="96">
        <v>0.821428571</v>
      </c>
      <c r="G374" s="96">
        <v>0.37294366800000001</v>
      </c>
      <c r="H374" s="3">
        <v>1</v>
      </c>
    </row>
    <row r="375" spans="1:8" x14ac:dyDescent="0.25">
      <c r="A375" s="3" t="s">
        <v>588</v>
      </c>
      <c r="B375" s="3" t="s">
        <v>821</v>
      </c>
      <c r="C375" s="3">
        <v>116</v>
      </c>
      <c r="D375" s="3">
        <v>131</v>
      </c>
      <c r="E375" s="3">
        <v>247</v>
      </c>
      <c r="F375" s="96">
        <v>0.88549618299999999</v>
      </c>
      <c r="G375" s="96">
        <v>0.37307139299999997</v>
      </c>
      <c r="H375" s="3">
        <v>1</v>
      </c>
    </row>
    <row r="376" spans="1:8" x14ac:dyDescent="0.25">
      <c r="A376" s="3" t="s">
        <v>1305</v>
      </c>
      <c r="B376" s="3" t="s">
        <v>821</v>
      </c>
      <c r="C376" s="3">
        <v>100</v>
      </c>
      <c r="D376" s="3">
        <v>114</v>
      </c>
      <c r="E376" s="3">
        <v>214</v>
      </c>
      <c r="F376" s="96">
        <v>0.87719298199999995</v>
      </c>
      <c r="G376" s="96">
        <v>0.37422524600000001</v>
      </c>
      <c r="H376" s="3">
        <v>1</v>
      </c>
    </row>
    <row r="377" spans="1:8" x14ac:dyDescent="0.25">
      <c r="A377" s="3" t="s">
        <v>556</v>
      </c>
      <c r="B377" s="3" t="s">
        <v>821</v>
      </c>
      <c r="C377" s="3">
        <v>151</v>
      </c>
      <c r="D377" s="3">
        <v>135</v>
      </c>
      <c r="E377" s="3">
        <v>286</v>
      </c>
      <c r="F377" s="96">
        <v>1.118518519</v>
      </c>
      <c r="G377" s="96">
        <v>0.37512616399999998</v>
      </c>
      <c r="H377" s="3">
        <v>1</v>
      </c>
    </row>
    <row r="378" spans="1:8" x14ac:dyDescent="0.25">
      <c r="A378" s="3" t="s">
        <v>825</v>
      </c>
      <c r="B378" s="3" t="s">
        <v>819</v>
      </c>
      <c r="C378" s="3">
        <v>118</v>
      </c>
      <c r="D378" s="3">
        <v>133</v>
      </c>
      <c r="E378" s="3">
        <v>251</v>
      </c>
      <c r="F378" s="96">
        <v>0.88721804500000001</v>
      </c>
      <c r="G378" s="96">
        <v>0.37690880300000001</v>
      </c>
      <c r="H378" s="3">
        <v>1</v>
      </c>
    </row>
    <row r="379" spans="1:8" x14ac:dyDescent="0.25">
      <c r="A379" s="3" t="s">
        <v>1320</v>
      </c>
      <c r="B379" s="3" t="s">
        <v>818</v>
      </c>
      <c r="C379" s="3">
        <v>57</v>
      </c>
      <c r="D379" s="3">
        <v>47</v>
      </c>
      <c r="E379" s="3">
        <v>104</v>
      </c>
      <c r="F379" s="96">
        <v>1.212765957</v>
      </c>
      <c r="G379" s="96">
        <v>0.37758392299999999</v>
      </c>
      <c r="H379" s="3">
        <v>1</v>
      </c>
    </row>
    <row r="380" spans="1:8" x14ac:dyDescent="0.25">
      <c r="A380" s="3" t="s">
        <v>349</v>
      </c>
      <c r="B380" s="3" t="s">
        <v>820</v>
      </c>
      <c r="C380" s="3">
        <v>48</v>
      </c>
      <c r="D380" s="3">
        <v>58</v>
      </c>
      <c r="E380" s="3">
        <v>106</v>
      </c>
      <c r="F380" s="96">
        <v>0.82758620699999996</v>
      </c>
      <c r="G380" s="96">
        <v>0.38212581099999998</v>
      </c>
      <c r="H380" s="3">
        <v>1</v>
      </c>
    </row>
    <row r="381" spans="1:8" x14ac:dyDescent="0.25">
      <c r="A381" s="3" t="s">
        <v>826</v>
      </c>
      <c r="B381" s="3" t="s">
        <v>820</v>
      </c>
      <c r="C381" s="3">
        <v>102</v>
      </c>
      <c r="D381" s="3">
        <v>89</v>
      </c>
      <c r="E381" s="3">
        <v>191</v>
      </c>
      <c r="F381" s="96">
        <v>1.1460674159999999</v>
      </c>
      <c r="G381" s="96">
        <v>0.38528839599999998</v>
      </c>
      <c r="H381" s="3">
        <v>1</v>
      </c>
    </row>
    <row r="382" spans="1:8" x14ac:dyDescent="0.25">
      <c r="A382" s="3" t="s">
        <v>356</v>
      </c>
      <c r="B382" s="3" t="s">
        <v>822</v>
      </c>
      <c r="C382" s="3">
        <v>201</v>
      </c>
      <c r="D382" s="3">
        <v>183</v>
      </c>
      <c r="E382" s="3">
        <v>384</v>
      </c>
      <c r="F382" s="96">
        <v>1.0983606560000001</v>
      </c>
      <c r="G382" s="96">
        <v>0.38567887099999998</v>
      </c>
      <c r="H382" s="3">
        <v>1</v>
      </c>
    </row>
    <row r="383" spans="1:8" x14ac:dyDescent="0.25">
      <c r="A383" s="3" t="s">
        <v>251</v>
      </c>
      <c r="B383" s="3" t="s">
        <v>818</v>
      </c>
      <c r="C383" s="3">
        <v>699</v>
      </c>
      <c r="D383" s="3">
        <v>666</v>
      </c>
      <c r="E383" s="3">
        <v>1365</v>
      </c>
      <c r="F383" s="96">
        <v>1.0495495500000001</v>
      </c>
      <c r="G383" s="96">
        <v>0.38642552400000002</v>
      </c>
      <c r="H383" s="3">
        <v>1</v>
      </c>
    </row>
    <row r="384" spans="1:8" x14ac:dyDescent="0.25">
      <c r="A384" s="3" t="s">
        <v>677</v>
      </c>
      <c r="B384" s="3" t="s">
        <v>824</v>
      </c>
      <c r="C384" s="3">
        <v>49</v>
      </c>
      <c r="D384" s="3">
        <v>59</v>
      </c>
      <c r="E384" s="3">
        <v>108</v>
      </c>
      <c r="F384" s="96">
        <v>0.83050847500000002</v>
      </c>
      <c r="G384" s="96">
        <v>0.38657260900000001</v>
      </c>
      <c r="H384" s="3">
        <v>1</v>
      </c>
    </row>
    <row r="385" spans="1:8" x14ac:dyDescent="0.25">
      <c r="A385" s="3" t="s">
        <v>235</v>
      </c>
      <c r="B385" s="3" t="s">
        <v>821</v>
      </c>
      <c r="C385" s="3">
        <v>279</v>
      </c>
      <c r="D385" s="3">
        <v>258</v>
      </c>
      <c r="E385" s="3">
        <v>537</v>
      </c>
      <c r="F385" s="96">
        <v>1.0813953489999999</v>
      </c>
      <c r="G385" s="96">
        <v>0.38812142100000002</v>
      </c>
      <c r="H385" s="3">
        <v>1</v>
      </c>
    </row>
    <row r="386" spans="1:8" x14ac:dyDescent="0.25">
      <c r="A386" s="3" t="s">
        <v>602</v>
      </c>
      <c r="B386" s="3" t="s">
        <v>820</v>
      </c>
      <c r="C386" s="3">
        <v>107</v>
      </c>
      <c r="D386" s="3">
        <v>121</v>
      </c>
      <c r="E386" s="3">
        <v>228</v>
      </c>
      <c r="F386" s="96">
        <v>0.88429752100000003</v>
      </c>
      <c r="G386" s="96">
        <v>0.38931368500000002</v>
      </c>
      <c r="H386" s="3">
        <v>1</v>
      </c>
    </row>
    <row r="387" spans="1:8" x14ac:dyDescent="0.25">
      <c r="A387" s="3" t="s">
        <v>825</v>
      </c>
      <c r="B387" s="3" t="s">
        <v>818</v>
      </c>
      <c r="C387" s="3">
        <v>161</v>
      </c>
      <c r="D387" s="3">
        <v>145</v>
      </c>
      <c r="E387" s="3">
        <v>306</v>
      </c>
      <c r="F387" s="96">
        <v>1.1103448279999999</v>
      </c>
      <c r="G387" s="96">
        <v>0.391207264</v>
      </c>
      <c r="H387" s="3">
        <v>1</v>
      </c>
    </row>
    <row r="388" spans="1:8" x14ac:dyDescent="0.25">
      <c r="A388" s="3" t="s">
        <v>620</v>
      </c>
      <c r="B388" s="3" t="s">
        <v>820</v>
      </c>
      <c r="C388" s="3">
        <v>20</v>
      </c>
      <c r="D388" s="3">
        <v>14</v>
      </c>
      <c r="E388" s="3">
        <v>34</v>
      </c>
      <c r="F388" s="96">
        <v>1.428571429</v>
      </c>
      <c r="G388" s="96">
        <v>0.39152830500000002</v>
      </c>
      <c r="H388" s="3">
        <v>1</v>
      </c>
    </row>
    <row r="389" spans="1:8" x14ac:dyDescent="0.25">
      <c r="A389" s="3" t="s">
        <v>324</v>
      </c>
      <c r="B389" s="3" t="s">
        <v>821</v>
      </c>
      <c r="C389" s="3">
        <v>351</v>
      </c>
      <c r="D389" s="3">
        <v>375</v>
      </c>
      <c r="E389" s="3">
        <v>726</v>
      </c>
      <c r="F389" s="96">
        <v>0.93600000000000005</v>
      </c>
      <c r="G389" s="96">
        <v>0.39333592299999998</v>
      </c>
      <c r="H389" s="3">
        <v>1</v>
      </c>
    </row>
    <row r="390" spans="1:8" x14ac:dyDescent="0.25">
      <c r="A390" s="3" t="s">
        <v>361</v>
      </c>
      <c r="B390" s="3" t="s">
        <v>820</v>
      </c>
      <c r="C390" s="3">
        <v>79</v>
      </c>
      <c r="D390" s="3">
        <v>91</v>
      </c>
      <c r="E390" s="3">
        <v>170</v>
      </c>
      <c r="F390" s="96">
        <v>0.86813186799999997</v>
      </c>
      <c r="G390" s="96">
        <v>0.39892714699999998</v>
      </c>
      <c r="H390" s="3">
        <v>1</v>
      </c>
    </row>
    <row r="391" spans="1:8" x14ac:dyDescent="0.25">
      <c r="A391" s="3" t="s">
        <v>438</v>
      </c>
      <c r="B391" s="3" t="s">
        <v>824</v>
      </c>
      <c r="C391" s="3">
        <v>52</v>
      </c>
      <c r="D391" s="3">
        <v>62</v>
      </c>
      <c r="E391" s="3">
        <v>114</v>
      </c>
      <c r="F391" s="96">
        <v>0.83870967699999999</v>
      </c>
      <c r="G391" s="96">
        <v>0.39937318700000002</v>
      </c>
      <c r="H391" s="3">
        <v>1</v>
      </c>
    </row>
    <row r="392" spans="1:8" x14ac:dyDescent="0.25">
      <c r="A392" s="3" t="s">
        <v>1311</v>
      </c>
      <c r="B392" s="3" t="s">
        <v>819</v>
      </c>
      <c r="C392" s="3">
        <v>52</v>
      </c>
      <c r="D392" s="3">
        <v>62</v>
      </c>
      <c r="E392" s="3">
        <v>114</v>
      </c>
      <c r="F392" s="96">
        <v>0.83870967699999999</v>
      </c>
      <c r="G392" s="96">
        <v>0.39937318700000002</v>
      </c>
      <c r="H392" s="3">
        <v>1</v>
      </c>
    </row>
    <row r="393" spans="1:8" x14ac:dyDescent="0.25">
      <c r="A393" s="3" t="s">
        <v>578</v>
      </c>
      <c r="B393" s="3" t="s">
        <v>820</v>
      </c>
      <c r="C393" s="3">
        <v>189</v>
      </c>
      <c r="D393" s="3">
        <v>172</v>
      </c>
      <c r="E393" s="3">
        <v>361</v>
      </c>
      <c r="F393" s="96">
        <v>1.098837209</v>
      </c>
      <c r="G393" s="96">
        <v>0.399761107</v>
      </c>
      <c r="H393" s="3">
        <v>1</v>
      </c>
    </row>
    <row r="394" spans="1:8" x14ac:dyDescent="0.25">
      <c r="A394" s="3" t="s">
        <v>301</v>
      </c>
      <c r="B394" s="3" t="s">
        <v>819</v>
      </c>
      <c r="C394" s="3">
        <v>77</v>
      </c>
      <c r="D394" s="3">
        <v>66</v>
      </c>
      <c r="E394" s="3">
        <v>143</v>
      </c>
      <c r="F394" s="96">
        <v>1.1666666670000001</v>
      </c>
      <c r="G394" s="96">
        <v>0.40310390899999998</v>
      </c>
      <c r="H394" s="3">
        <v>1</v>
      </c>
    </row>
    <row r="395" spans="1:8" x14ac:dyDescent="0.25">
      <c r="A395" s="3" t="s">
        <v>617</v>
      </c>
      <c r="B395" s="3" t="s">
        <v>821</v>
      </c>
      <c r="C395" s="3">
        <v>114</v>
      </c>
      <c r="D395" s="3">
        <v>128</v>
      </c>
      <c r="E395" s="3">
        <v>242</v>
      </c>
      <c r="F395" s="96">
        <v>0.890625</v>
      </c>
      <c r="G395" s="96">
        <v>0.40338944399999999</v>
      </c>
      <c r="H395" s="3">
        <v>1</v>
      </c>
    </row>
    <row r="396" spans="1:8" x14ac:dyDescent="0.25">
      <c r="A396" s="3" t="s">
        <v>269</v>
      </c>
      <c r="B396" s="3" t="s">
        <v>821</v>
      </c>
      <c r="C396" s="3">
        <v>306</v>
      </c>
      <c r="D396" s="3">
        <v>328</v>
      </c>
      <c r="E396" s="3">
        <v>634</v>
      </c>
      <c r="F396" s="96">
        <v>0.93292682900000001</v>
      </c>
      <c r="G396" s="96">
        <v>0.404290604</v>
      </c>
      <c r="H396" s="3">
        <v>1</v>
      </c>
    </row>
    <row r="397" spans="1:8" x14ac:dyDescent="0.25">
      <c r="A397" s="3" t="s">
        <v>467</v>
      </c>
      <c r="B397" s="3" t="s">
        <v>818</v>
      </c>
      <c r="C397" s="3">
        <v>81</v>
      </c>
      <c r="D397" s="3">
        <v>93</v>
      </c>
      <c r="E397" s="3">
        <v>174</v>
      </c>
      <c r="F397" s="96">
        <v>0.87096774200000004</v>
      </c>
      <c r="G397" s="96">
        <v>0.40440330699999999</v>
      </c>
      <c r="H397" s="3">
        <v>1</v>
      </c>
    </row>
    <row r="398" spans="1:8" x14ac:dyDescent="0.25">
      <c r="A398" s="3" t="s">
        <v>419</v>
      </c>
      <c r="B398" s="3" t="s">
        <v>820</v>
      </c>
      <c r="C398" s="3">
        <v>81</v>
      </c>
      <c r="D398" s="3">
        <v>93</v>
      </c>
      <c r="E398" s="3">
        <v>174</v>
      </c>
      <c r="F398" s="96">
        <v>0.87096774200000004</v>
      </c>
      <c r="G398" s="96">
        <v>0.40440330699999999</v>
      </c>
      <c r="H398" s="3">
        <v>1</v>
      </c>
    </row>
    <row r="399" spans="1:8" x14ac:dyDescent="0.25">
      <c r="A399" s="3" t="s">
        <v>1306</v>
      </c>
      <c r="B399" s="3" t="s">
        <v>818</v>
      </c>
      <c r="C399" s="3">
        <v>93</v>
      </c>
      <c r="D399" s="3">
        <v>81</v>
      </c>
      <c r="E399" s="3">
        <v>174</v>
      </c>
      <c r="F399" s="96">
        <v>1.148148148</v>
      </c>
      <c r="G399" s="96">
        <v>0.40440330699999999</v>
      </c>
      <c r="H399" s="3">
        <v>1</v>
      </c>
    </row>
    <row r="400" spans="1:8" x14ac:dyDescent="0.25">
      <c r="A400" s="3" t="s">
        <v>240</v>
      </c>
      <c r="B400" s="3" t="s">
        <v>822</v>
      </c>
      <c r="C400" s="3">
        <v>225</v>
      </c>
      <c r="D400" s="3">
        <v>244</v>
      </c>
      <c r="E400" s="3">
        <v>469</v>
      </c>
      <c r="F400" s="96">
        <v>0.92213114799999996</v>
      </c>
      <c r="G400" s="96">
        <v>0.40590772400000003</v>
      </c>
      <c r="H400" s="3">
        <v>1</v>
      </c>
    </row>
    <row r="401" spans="1:8" x14ac:dyDescent="0.25">
      <c r="A401" s="3" t="s">
        <v>1321</v>
      </c>
      <c r="B401" s="3" t="s">
        <v>820</v>
      </c>
      <c r="C401" s="3">
        <v>51</v>
      </c>
      <c r="D401" s="3">
        <v>42</v>
      </c>
      <c r="E401" s="3">
        <v>93</v>
      </c>
      <c r="F401" s="96">
        <v>1.2142857140000001</v>
      </c>
      <c r="G401" s="96">
        <v>0.40692436799999998</v>
      </c>
      <c r="H401" s="3">
        <v>1</v>
      </c>
    </row>
    <row r="402" spans="1:8" x14ac:dyDescent="0.25">
      <c r="A402" s="3" t="s">
        <v>173</v>
      </c>
      <c r="B402" s="3" t="s">
        <v>820</v>
      </c>
      <c r="C402" s="3">
        <v>99</v>
      </c>
      <c r="D402" s="3">
        <v>112</v>
      </c>
      <c r="E402" s="3">
        <v>211</v>
      </c>
      <c r="F402" s="96">
        <v>0.883928571</v>
      </c>
      <c r="G402" s="96">
        <v>0.40879939900000001</v>
      </c>
      <c r="H402" s="3">
        <v>1</v>
      </c>
    </row>
    <row r="403" spans="1:8" x14ac:dyDescent="0.25">
      <c r="A403" s="3" t="s">
        <v>448</v>
      </c>
      <c r="B403" s="3" t="s">
        <v>818</v>
      </c>
      <c r="C403" s="3">
        <v>32</v>
      </c>
      <c r="D403" s="3">
        <v>40</v>
      </c>
      <c r="E403" s="3">
        <v>72</v>
      </c>
      <c r="F403" s="96">
        <v>0.8</v>
      </c>
      <c r="G403" s="96">
        <v>0.40957939599999998</v>
      </c>
      <c r="H403" s="3">
        <v>1</v>
      </c>
    </row>
    <row r="404" spans="1:8" x14ac:dyDescent="0.25">
      <c r="A404" s="3" t="s">
        <v>434</v>
      </c>
      <c r="B404" s="3" t="s">
        <v>819</v>
      </c>
      <c r="C404" s="3">
        <v>23</v>
      </c>
      <c r="D404" s="3">
        <v>30</v>
      </c>
      <c r="E404" s="3">
        <v>53</v>
      </c>
      <c r="F404" s="96">
        <v>0.76666666699999997</v>
      </c>
      <c r="G404" s="96">
        <v>0.41010271599999998</v>
      </c>
      <c r="H404" s="3">
        <v>1</v>
      </c>
    </row>
    <row r="405" spans="1:8" x14ac:dyDescent="0.25">
      <c r="A405" s="3" t="s">
        <v>423</v>
      </c>
      <c r="B405" s="3" t="s">
        <v>824</v>
      </c>
      <c r="C405" s="3">
        <v>153</v>
      </c>
      <c r="D405" s="3">
        <v>138</v>
      </c>
      <c r="E405" s="3">
        <v>291</v>
      </c>
      <c r="F405" s="96">
        <v>1.108695652</v>
      </c>
      <c r="G405" s="96">
        <v>0.411864654</v>
      </c>
      <c r="H405" s="3">
        <v>1</v>
      </c>
    </row>
    <row r="406" spans="1:8" x14ac:dyDescent="0.25">
      <c r="A406" s="3" t="s">
        <v>683</v>
      </c>
      <c r="B406" s="3" t="s">
        <v>820</v>
      </c>
      <c r="C406" s="3">
        <v>115</v>
      </c>
      <c r="D406" s="3">
        <v>102</v>
      </c>
      <c r="E406" s="3">
        <v>217</v>
      </c>
      <c r="F406" s="96">
        <v>1.1274509800000001</v>
      </c>
      <c r="G406" s="96">
        <v>0.41535525699999998</v>
      </c>
      <c r="H406" s="3">
        <v>1</v>
      </c>
    </row>
    <row r="407" spans="1:8" x14ac:dyDescent="0.25">
      <c r="A407" s="3" t="s">
        <v>1326</v>
      </c>
      <c r="B407" s="3" t="s">
        <v>818</v>
      </c>
      <c r="C407" s="3">
        <v>33</v>
      </c>
      <c r="D407" s="3">
        <v>41</v>
      </c>
      <c r="E407" s="3">
        <v>74</v>
      </c>
      <c r="F407" s="96">
        <v>0.80487804900000004</v>
      </c>
      <c r="G407" s="96">
        <v>0.415985198</v>
      </c>
      <c r="H407" s="3">
        <v>1</v>
      </c>
    </row>
    <row r="408" spans="1:8" x14ac:dyDescent="0.25">
      <c r="A408" s="3" t="s">
        <v>307</v>
      </c>
      <c r="B408" s="3" t="s">
        <v>820</v>
      </c>
      <c r="C408" s="3">
        <v>44</v>
      </c>
      <c r="D408" s="3">
        <v>53</v>
      </c>
      <c r="E408" s="3">
        <v>97</v>
      </c>
      <c r="F408" s="96">
        <v>0.83018867900000004</v>
      </c>
      <c r="G408" s="96">
        <v>0.41677484100000001</v>
      </c>
      <c r="H408" s="3">
        <v>1</v>
      </c>
    </row>
    <row r="409" spans="1:8" x14ac:dyDescent="0.25">
      <c r="A409" s="3" t="s">
        <v>377</v>
      </c>
      <c r="B409" s="3" t="s">
        <v>822</v>
      </c>
      <c r="C409" s="3">
        <v>53</v>
      </c>
      <c r="D409" s="3">
        <v>44</v>
      </c>
      <c r="E409" s="3">
        <v>97</v>
      </c>
      <c r="F409" s="96">
        <v>1.2045454550000001</v>
      </c>
      <c r="G409" s="96">
        <v>0.41677484100000001</v>
      </c>
      <c r="H409" s="3">
        <v>1</v>
      </c>
    </row>
    <row r="410" spans="1:8" x14ac:dyDescent="0.25">
      <c r="A410" s="3" t="s">
        <v>680</v>
      </c>
      <c r="B410" s="3" t="s">
        <v>824</v>
      </c>
      <c r="C410" s="3">
        <v>122</v>
      </c>
      <c r="D410" s="3">
        <v>136</v>
      </c>
      <c r="E410" s="3">
        <v>258</v>
      </c>
      <c r="F410" s="96">
        <v>0.89705882400000003</v>
      </c>
      <c r="G410" s="96">
        <v>0.41836962</v>
      </c>
      <c r="H410" s="3">
        <v>1</v>
      </c>
    </row>
    <row r="411" spans="1:8" x14ac:dyDescent="0.25">
      <c r="A411" s="3" t="s">
        <v>361</v>
      </c>
      <c r="B411" s="3" t="s">
        <v>821</v>
      </c>
      <c r="C411" s="3">
        <v>136</v>
      </c>
      <c r="D411" s="3">
        <v>122</v>
      </c>
      <c r="E411" s="3">
        <v>258</v>
      </c>
      <c r="F411" s="96">
        <v>1.1147540979999999</v>
      </c>
      <c r="G411" s="96">
        <v>0.41836962</v>
      </c>
      <c r="H411" s="3">
        <v>1</v>
      </c>
    </row>
    <row r="412" spans="1:8" x14ac:dyDescent="0.25">
      <c r="A412" s="3" t="s">
        <v>265</v>
      </c>
      <c r="B412" s="3" t="s">
        <v>819</v>
      </c>
      <c r="C412" s="3">
        <v>67</v>
      </c>
      <c r="D412" s="3">
        <v>57</v>
      </c>
      <c r="E412" s="3">
        <v>124</v>
      </c>
      <c r="F412" s="96">
        <v>1.175438596</v>
      </c>
      <c r="G412" s="96">
        <v>0.419073743</v>
      </c>
      <c r="H412" s="3">
        <v>1</v>
      </c>
    </row>
    <row r="413" spans="1:8" x14ac:dyDescent="0.25">
      <c r="A413" s="3" t="s">
        <v>1336</v>
      </c>
      <c r="B413" s="3" t="s">
        <v>818</v>
      </c>
      <c r="C413" s="3">
        <v>54</v>
      </c>
      <c r="D413" s="3">
        <v>45</v>
      </c>
      <c r="E413" s="3">
        <v>99</v>
      </c>
      <c r="F413" s="96">
        <v>1.2</v>
      </c>
      <c r="G413" s="96">
        <v>0.42152334400000002</v>
      </c>
      <c r="H413" s="3">
        <v>1</v>
      </c>
    </row>
    <row r="414" spans="1:8" x14ac:dyDescent="0.25">
      <c r="A414" s="3" t="s">
        <v>531</v>
      </c>
      <c r="B414" s="3" t="s">
        <v>818</v>
      </c>
      <c r="C414" s="3">
        <v>54</v>
      </c>
      <c r="D414" s="3">
        <v>45</v>
      </c>
      <c r="E414" s="3">
        <v>99</v>
      </c>
      <c r="F414" s="96">
        <v>1.2</v>
      </c>
      <c r="G414" s="96">
        <v>0.42152334400000002</v>
      </c>
      <c r="H414" s="3">
        <v>1</v>
      </c>
    </row>
    <row r="415" spans="1:8" x14ac:dyDescent="0.25">
      <c r="A415" s="3" t="s">
        <v>240</v>
      </c>
      <c r="B415" s="3" t="s">
        <v>818</v>
      </c>
      <c r="C415" s="3">
        <v>83</v>
      </c>
      <c r="D415" s="3">
        <v>72</v>
      </c>
      <c r="E415" s="3">
        <v>155</v>
      </c>
      <c r="F415" s="96">
        <v>1.1527777779999999</v>
      </c>
      <c r="G415" s="96">
        <v>0.42193883300000001</v>
      </c>
      <c r="H415" s="3">
        <v>1</v>
      </c>
    </row>
    <row r="416" spans="1:8" x14ac:dyDescent="0.25">
      <c r="A416" s="3" t="s">
        <v>464</v>
      </c>
      <c r="B416" s="3" t="s">
        <v>820</v>
      </c>
      <c r="C416" s="3">
        <v>100</v>
      </c>
      <c r="D416" s="3">
        <v>88</v>
      </c>
      <c r="E416" s="3">
        <v>188</v>
      </c>
      <c r="F416" s="96">
        <v>1.136363636</v>
      </c>
      <c r="G416" s="96">
        <v>0.42247890999999999</v>
      </c>
      <c r="H416" s="3">
        <v>1</v>
      </c>
    </row>
    <row r="417" spans="1:8" x14ac:dyDescent="0.25">
      <c r="A417" s="3" t="s">
        <v>828</v>
      </c>
      <c r="B417" s="3" t="s">
        <v>822</v>
      </c>
      <c r="C417" s="3">
        <v>301</v>
      </c>
      <c r="D417" s="3">
        <v>322</v>
      </c>
      <c r="E417" s="3">
        <v>623</v>
      </c>
      <c r="F417" s="96">
        <v>0.93478260899999999</v>
      </c>
      <c r="G417" s="96">
        <v>0.42299013099999999</v>
      </c>
      <c r="H417" s="3">
        <v>1</v>
      </c>
    </row>
    <row r="418" spans="1:8" x14ac:dyDescent="0.25">
      <c r="A418" s="3" t="s">
        <v>411</v>
      </c>
      <c r="B418" s="3" t="s">
        <v>821</v>
      </c>
      <c r="C418" s="3">
        <v>125</v>
      </c>
      <c r="D418" s="3">
        <v>139</v>
      </c>
      <c r="E418" s="3">
        <v>264</v>
      </c>
      <c r="F418" s="96">
        <v>0.899280576</v>
      </c>
      <c r="G418" s="96">
        <v>0.42370938200000002</v>
      </c>
      <c r="H418" s="3">
        <v>1</v>
      </c>
    </row>
    <row r="419" spans="1:8" x14ac:dyDescent="0.25">
      <c r="A419" s="3" t="s">
        <v>508</v>
      </c>
      <c r="B419" s="3" t="s">
        <v>818</v>
      </c>
      <c r="C419" s="3">
        <v>101</v>
      </c>
      <c r="D419" s="3">
        <v>89</v>
      </c>
      <c r="E419" s="3">
        <v>190</v>
      </c>
      <c r="F419" s="96">
        <v>1.1348314610000001</v>
      </c>
      <c r="G419" s="96">
        <v>0.42493192899999999</v>
      </c>
      <c r="H419" s="3">
        <v>1</v>
      </c>
    </row>
    <row r="420" spans="1:8" x14ac:dyDescent="0.25">
      <c r="A420" s="3" t="s">
        <v>641</v>
      </c>
      <c r="B420" s="3" t="s">
        <v>821</v>
      </c>
      <c r="C420" s="3">
        <v>211</v>
      </c>
      <c r="D420" s="3">
        <v>194</v>
      </c>
      <c r="E420" s="3">
        <v>405</v>
      </c>
      <c r="F420" s="96">
        <v>1.087628866</v>
      </c>
      <c r="G420" s="96">
        <v>0.42662186200000002</v>
      </c>
      <c r="H420" s="3">
        <v>1</v>
      </c>
    </row>
    <row r="421" spans="1:8" x14ac:dyDescent="0.25">
      <c r="A421" s="3" t="s">
        <v>574</v>
      </c>
      <c r="B421" s="3" t="s">
        <v>818</v>
      </c>
      <c r="C421" s="3">
        <v>25</v>
      </c>
      <c r="D421" s="3">
        <v>32</v>
      </c>
      <c r="E421" s="3">
        <v>57</v>
      </c>
      <c r="F421" s="96">
        <v>0.78125</v>
      </c>
      <c r="G421" s="96">
        <v>0.427042857</v>
      </c>
      <c r="H421" s="3">
        <v>1</v>
      </c>
    </row>
    <row r="422" spans="1:8" x14ac:dyDescent="0.25">
      <c r="A422" s="3" t="s">
        <v>265</v>
      </c>
      <c r="B422" s="3" t="s">
        <v>824</v>
      </c>
      <c r="C422" s="3">
        <v>90</v>
      </c>
      <c r="D422" s="3">
        <v>102</v>
      </c>
      <c r="E422" s="3">
        <v>192</v>
      </c>
      <c r="F422" s="96">
        <v>0.88235294099999995</v>
      </c>
      <c r="G422" s="96">
        <v>0.42735458900000001</v>
      </c>
      <c r="H422" s="3">
        <v>1</v>
      </c>
    </row>
    <row r="423" spans="1:8" x14ac:dyDescent="0.25">
      <c r="A423" s="3" t="s">
        <v>277</v>
      </c>
      <c r="B423" s="3" t="s">
        <v>824</v>
      </c>
      <c r="C423" s="3">
        <v>195</v>
      </c>
      <c r="D423" s="3">
        <v>212</v>
      </c>
      <c r="E423" s="3">
        <v>407</v>
      </c>
      <c r="F423" s="96">
        <v>0.91981132099999996</v>
      </c>
      <c r="G423" s="96">
        <v>0.42776049700000002</v>
      </c>
      <c r="H423" s="3">
        <v>1</v>
      </c>
    </row>
    <row r="424" spans="1:8" x14ac:dyDescent="0.25">
      <c r="A424" s="3" t="s">
        <v>525</v>
      </c>
      <c r="B424" s="3" t="s">
        <v>822</v>
      </c>
      <c r="C424" s="3">
        <v>222</v>
      </c>
      <c r="D424" s="3">
        <v>240</v>
      </c>
      <c r="E424" s="3">
        <v>462</v>
      </c>
      <c r="F424" s="96">
        <v>0.92500000000000004</v>
      </c>
      <c r="G424" s="96">
        <v>0.42902702500000001</v>
      </c>
      <c r="H424" s="3">
        <v>1</v>
      </c>
    </row>
    <row r="425" spans="1:8" x14ac:dyDescent="0.25">
      <c r="A425" s="3" t="s">
        <v>495</v>
      </c>
      <c r="B425" s="3" t="s">
        <v>822</v>
      </c>
      <c r="C425" s="3">
        <v>222</v>
      </c>
      <c r="D425" s="3">
        <v>240</v>
      </c>
      <c r="E425" s="3">
        <v>462</v>
      </c>
      <c r="F425" s="96">
        <v>0.92500000000000004</v>
      </c>
      <c r="G425" s="96">
        <v>0.42902702500000001</v>
      </c>
      <c r="H425" s="3">
        <v>1</v>
      </c>
    </row>
    <row r="426" spans="1:8" x14ac:dyDescent="0.25">
      <c r="A426" s="3" t="s">
        <v>1326</v>
      </c>
      <c r="B426" s="3" t="s">
        <v>822</v>
      </c>
      <c r="C426" s="3">
        <v>240</v>
      </c>
      <c r="D426" s="3">
        <v>222</v>
      </c>
      <c r="E426" s="3">
        <v>462</v>
      </c>
      <c r="F426" s="96">
        <v>1.081081081</v>
      </c>
      <c r="G426" s="96">
        <v>0.42902702500000001</v>
      </c>
      <c r="H426" s="3">
        <v>1</v>
      </c>
    </row>
    <row r="427" spans="1:8" x14ac:dyDescent="0.25">
      <c r="A427" s="3" t="s">
        <v>476</v>
      </c>
      <c r="B427" s="3" t="s">
        <v>819</v>
      </c>
      <c r="C427" s="3">
        <v>86</v>
      </c>
      <c r="D427" s="3">
        <v>75</v>
      </c>
      <c r="E427" s="3">
        <v>161</v>
      </c>
      <c r="F427" s="96">
        <v>1.1466666670000001</v>
      </c>
      <c r="G427" s="96">
        <v>0.43072465500000001</v>
      </c>
      <c r="H427" s="3">
        <v>1</v>
      </c>
    </row>
    <row r="428" spans="1:8" x14ac:dyDescent="0.25">
      <c r="A428" s="3" t="s">
        <v>517</v>
      </c>
      <c r="B428" s="3" t="s">
        <v>818</v>
      </c>
      <c r="C428" s="3">
        <v>44</v>
      </c>
      <c r="D428" s="3">
        <v>36</v>
      </c>
      <c r="E428" s="3">
        <v>80</v>
      </c>
      <c r="F428" s="96">
        <v>1.2222222220000001</v>
      </c>
      <c r="G428" s="96">
        <v>0.43404225499999999</v>
      </c>
      <c r="H428" s="3">
        <v>1</v>
      </c>
    </row>
    <row r="429" spans="1:8" x14ac:dyDescent="0.25">
      <c r="A429" s="3" t="s">
        <v>531</v>
      </c>
      <c r="B429" s="3" t="s">
        <v>819</v>
      </c>
      <c r="C429" s="3">
        <v>33</v>
      </c>
      <c r="D429" s="3">
        <v>26</v>
      </c>
      <c r="E429" s="3">
        <v>59</v>
      </c>
      <c r="F429" s="96">
        <v>1.269230769</v>
      </c>
      <c r="G429" s="96">
        <v>0.43499280499999998</v>
      </c>
      <c r="H429" s="3">
        <v>1</v>
      </c>
    </row>
    <row r="430" spans="1:8" x14ac:dyDescent="0.25">
      <c r="A430" s="3" t="s">
        <v>375</v>
      </c>
      <c r="B430" s="3" t="s">
        <v>820</v>
      </c>
      <c r="C430" s="3">
        <v>57</v>
      </c>
      <c r="D430" s="3">
        <v>48</v>
      </c>
      <c r="E430" s="3">
        <v>105</v>
      </c>
      <c r="F430" s="96">
        <v>1.1875</v>
      </c>
      <c r="G430" s="96">
        <v>0.43511449499999999</v>
      </c>
      <c r="H430" s="3">
        <v>1</v>
      </c>
    </row>
    <row r="431" spans="1:8" x14ac:dyDescent="0.25">
      <c r="A431" s="3" t="s">
        <v>599</v>
      </c>
      <c r="B431" s="3" t="s">
        <v>819</v>
      </c>
      <c r="C431" s="3">
        <v>72</v>
      </c>
      <c r="D431" s="3">
        <v>62</v>
      </c>
      <c r="E431" s="3">
        <v>134</v>
      </c>
      <c r="F431" s="96">
        <v>1.161290323</v>
      </c>
      <c r="G431" s="96">
        <v>0.43699054900000001</v>
      </c>
      <c r="H431" s="3">
        <v>1</v>
      </c>
    </row>
    <row r="432" spans="1:8" x14ac:dyDescent="0.25">
      <c r="A432" s="3" t="s">
        <v>186</v>
      </c>
      <c r="B432" s="3" t="s">
        <v>822</v>
      </c>
      <c r="C432" s="3">
        <v>8684</v>
      </c>
      <c r="D432" s="3">
        <v>8581</v>
      </c>
      <c r="E432" s="3">
        <v>17265</v>
      </c>
      <c r="F432" s="96">
        <v>1.012003263</v>
      </c>
      <c r="G432" s="96">
        <v>0.43758615899999997</v>
      </c>
      <c r="H432" s="3">
        <v>1</v>
      </c>
    </row>
    <row r="433" spans="1:8" x14ac:dyDescent="0.25">
      <c r="A433" s="3" t="s">
        <v>467</v>
      </c>
      <c r="B433" s="3" t="s">
        <v>822</v>
      </c>
      <c r="C433" s="3">
        <v>322</v>
      </c>
      <c r="D433" s="3">
        <v>343</v>
      </c>
      <c r="E433" s="3">
        <v>665</v>
      </c>
      <c r="F433" s="96">
        <v>0.93877551000000004</v>
      </c>
      <c r="G433" s="96">
        <v>0.438027848</v>
      </c>
      <c r="H433" s="3">
        <v>1</v>
      </c>
    </row>
    <row r="434" spans="1:8" x14ac:dyDescent="0.25">
      <c r="A434" s="3" t="s">
        <v>673</v>
      </c>
      <c r="B434" s="3" t="s">
        <v>822</v>
      </c>
      <c r="C434" s="3">
        <v>322</v>
      </c>
      <c r="D434" s="3">
        <v>343</v>
      </c>
      <c r="E434" s="3">
        <v>665</v>
      </c>
      <c r="F434" s="96">
        <v>0.93877551000000004</v>
      </c>
      <c r="G434" s="96">
        <v>0.438027848</v>
      </c>
      <c r="H434" s="3">
        <v>1</v>
      </c>
    </row>
    <row r="435" spans="1:8" x14ac:dyDescent="0.25">
      <c r="A435" s="3" t="s">
        <v>543</v>
      </c>
      <c r="B435" s="3" t="s">
        <v>818</v>
      </c>
      <c r="C435" s="3">
        <v>95</v>
      </c>
      <c r="D435" s="3">
        <v>107</v>
      </c>
      <c r="E435" s="3">
        <v>202</v>
      </c>
      <c r="F435" s="96">
        <v>0.88785046700000003</v>
      </c>
      <c r="G435" s="96">
        <v>0.43903310600000001</v>
      </c>
      <c r="H435" s="3">
        <v>1</v>
      </c>
    </row>
    <row r="436" spans="1:8" x14ac:dyDescent="0.25">
      <c r="A436" s="3" t="s">
        <v>525</v>
      </c>
      <c r="B436" s="3" t="s">
        <v>818</v>
      </c>
      <c r="C436" s="3">
        <v>37</v>
      </c>
      <c r="D436" s="3">
        <v>45</v>
      </c>
      <c r="E436" s="3">
        <v>82</v>
      </c>
      <c r="F436" s="96">
        <v>0.82222222199999995</v>
      </c>
      <c r="G436" s="96">
        <v>0.43970542899999998</v>
      </c>
      <c r="H436" s="3">
        <v>1</v>
      </c>
    </row>
    <row r="437" spans="1:8" x14ac:dyDescent="0.25">
      <c r="A437" s="3" t="s">
        <v>459</v>
      </c>
      <c r="B437" s="3" t="s">
        <v>821</v>
      </c>
      <c r="C437" s="3">
        <v>73</v>
      </c>
      <c r="D437" s="3">
        <v>63</v>
      </c>
      <c r="E437" s="3">
        <v>136</v>
      </c>
      <c r="F437" s="96">
        <v>1.1587301590000001</v>
      </c>
      <c r="G437" s="96">
        <v>0.44038254300000002</v>
      </c>
      <c r="H437" s="3">
        <v>1</v>
      </c>
    </row>
    <row r="438" spans="1:8" x14ac:dyDescent="0.25">
      <c r="A438" s="3" t="s">
        <v>580</v>
      </c>
      <c r="B438" s="3" t="s">
        <v>818</v>
      </c>
      <c r="C438" s="3">
        <v>18</v>
      </c>
      <c r="D438" s="3">
        <v>24</v>
      </c>
      <c r="E438" s="3">
        <v>42</v>
      </c>
      <c r="F438" s="96">
        <v>0.75</v>
      </c>
      <c r="G438" s="96">
        <v>0.44079906699999999</v>
      </c>
      <c r="H438" s="3">
        <v>1</v>
      </c>
    </row>
    <row r="439" spans="1:8" x14ac:dyDescent="0.25">
      <c r="A439" s="3" t="s">
        <v>1323</v>
      </c>
      <c r="B439" s="3" t="s">
        <v>819</v>
      </c>
      <c r="C439" s="3">
        <v>16</v>
      </c>
      <c r="D439" s="3">
        <v>11</v>
      </c>
      <c r="E439" s="3">
        <v>27</v>
      </c>
      <c r="F439" s="96">
        <v>1.4545454550000001</v>
      </c>
      <c r="G439" s="96">
        <v>0.44206833800000001</v>
      </c>
      <c r="H439" s="3">
        <v>1</v>
      </c>
    </row>
    <row r="440" spans="1:8" x14ac:dyDescent="0.25">
      <c r="A440" s="3" t="s">
        <v>541</v>
      </c>
      <c r="B440" s="3" t="s">
        <v>821</v>
      </c>
      <c r="C440" s="3">
        <v>265</v>
      </c>
      <c r="D440" s="3">
        <v>284</v>
      </c>
      <c r="E440" s="3">
        <v>549</v>
      </c>
      <c r="F440" s="96">
        <v>0.933098592</v>
      </c>
      <c r="G440" s="96">
        <v>0.44238430299999998</v>
      </c>
      <c r="H440" s="3">
        <v>1</v>
      </c>
    </row>
    <row r="441" spans="1:8" x14ac:dyDescent="0.25">
      <c r="A441" s="3" t="s">
        <v>391</v>
      </c>
      <c r="B441" s="3" t="s">
        <v>818</v>
      </c>
      <c r="C441" s="3">
        <v>97</v>
      </c>
      <c r="D441" s="3">
        <v>109</v>
      </c>
      <c r="E441" s="3">
        <v>206</v>
      </c>
      <c r="F441" s="96">
        <v>0.88990825699999998</v>
      </c>
      <c r="G441" s="96">
        <v>0.44351196300000001</v>
      </c>
      <c r="H441" s="3">
        <v>1</v>
      </c>
    </row>
    <row r="442" spans="1:8" x14ac:dyDescent="0.25">
      <c r="A442" s="3" t="s">
        <v>445</v>
      </c>
      <c r="B442" s="3" t="s">
        <v>821</v>
      </c>
      <c r="C442" s="3">
        <v>64</v>
      </c>
      <c r="D442" s="3">
        <v>74</v>
      </c>
      <c r="E442" s="3">
        <v>138</v>
      </c>
      <c r="F442" s="96">
        <v>0.86486486500000004</v>
      </c>
      <c r="G442" s="96">
        <v>0.44371500400000002</v>
      </c>
      <c r="H442" s="3">
        <v>1</v>
      </c>
    </row>
    <row r="443" spans="1:8" x14ac:dyDescent="0.25">
      <c r="A443" s="3" t="s">
        <v>324</v>
      </c>
      <c r="B443" s="3" t="s">
        <v>822</v>
      </c>
      <c r="C443" s="3">
        <v>367</v>
      </c>
      <c r="D443" s="3">
        <v>389</v>
      </c>
      <c r="E443" s="3">
        <v>756</v>
      </c>
      <c r="F443" s="96">
        <v>0.94344472999999995</v>
      </c>
      <c r="G443" s="96">
        <v>0.44502972299999999</v>
      </c>
      <c r="H443" s="3">
        <v>1</v>
      </c>
    </row>
    <row r="444" spans="1:8" x14ac:dyDescent="0.25">
      <c r="A444" s="3" t="s">
        <v>258</v>
      </c>
      <c r="B444" s="3" t="s">
        <v>822</v>
      </c>
      <c r="C444" s="3">
        <v>4188</v>
      </c>
      <c r="D444" s="3">
        <v>4118</v>
      </c>
      <c r="E444" s="3">
        <v>8306</v>
      </c>
      <c r="F444" s="96">
        <v>1.0169985429999999</v>
      </c>
      <c r="G444" s="96">
        <v>0.44899202100000002</v>
      </c>
      <c r="H444" s="3">
        <v>1</v>
      </c>
    </row>
    <row r="445" spans="1:8" x14ac:dyDescent="0.25">
      <c r="A445" s="3" t="s">
        <v>590</v>
      </c>
      <c r="B445" s="3" t="s">
        <v>819</v>
      </c>
      <c r="C445" s="3">
        <v>35</v>
      </c>
      <c r="D445" s="3">
        <v>28</v>
      </c>
      <c r="E445" s="3">
        <v>63</v>
      </c>
      <c r="F445" s="96">
        <v>1.25</v>
      </c>
      <c r="G445" s="96">
        <v>0.44996253600000002</v>
      </c>
      <c r="H445" s="3">
        <v>1</v>
      </c>
    </row>
    <row r="446" spans="1:8" x14ac:dyDescent="0.25">
      <c r="A446" s="3" t="s">
        <v>498</v>
      </c>
      <c r="B446" s="3" t="s">
        <v>824</v>
      </c>
      <c r="C446" s="3">
        <v>2438</v>
      </c>
      <c r="D446" s="3">
        <v>2492</v>
      </c>
      <c r="E446" s="3">
        <v>4930</v>
      </c>
      <c r="F446" s="96">
        <v>0.97833065799999996</v>
      </c>
      <c r="G446" s="96">
        <v>0.45035089</v>
      </c>
      <c r="H446" s="3">
        <v>1</v>
      </c>
    </row>
    <row r="447" spans="1:8" x14ac:dyDescent="0.25">
      <c r="A447" s="3" t="s">
        <v>423</v>
      </c>
      <c r="B447" s="3" t="s">
        <v>819</v>
      </c>
      <c r="C447" s="3">
        <v>61</v>
      </c>
      <c r="D447" s="3">
        <v>52</v>
      </c>
      <c r="E447" s="3">
        <v>113</v>
      </c>
      <c r="F447" s="96">
        <v>1.173076923</v>
      </c>
      <c r="G447" s="96">
        <v>0.451853269</v>
      </c>
      <c r="H447" s="3">
        <v>1</v>
      </c>
    </row>
    <row r="448" spans="1:8" x14ac:dyDescent="0.25">
      <c r="A448" s="3" t="s">
        <v>457</v>
      </c>
      <c r="B448" s="3" t="s">
        <v>820</v>
      </c>
      <c r="C448" s="3">
        <v>101</v>
      </c>
      <c r="D448" s="3">
        <v>113</v>
      </c>
      <c r="E448" s="3">
        <v>214</v>
      </c>
      <c r="F448" s="96">
        <v>0.89380530999999996</v>
      </c>
      <c r="G448" s="96">
        <v>0.45216214300000002</v>
      </c>
      <c r="H448" s="3">
        <v>1</v>
      </c>
    </row>
    <row r="449" spans="1:8" x14ac:dyDescent="0.25">
      <c r="A449" s="3" t="s">
        <v>1324</v>
      </c>
      <c r="B449" s="3" t="s">
        <v>820</v>
      </c>
      <c r="C449" s="3">
        <v>157</v>
      </c>
      <c r="D449" s="3">
        <v>143</v>
      </c>
      <c r="E449" s="3">
        <v>300</v>
      </c>
      <c r="F449" s="96">
        <v>1.097902098</v>
      </c>
      <c r="G449" s="96">
        <v>0.452975715</v>
      </c>
      <c r="H449" s="3">
        <v>1</v>
      </c>
    </row>
    <row r="450" spans="1:8" x14ac:dyDescent="0.25">
      <c r="A450" s="3" t="s">
        <v>457</v>
      </c>
      <c r="B450" s="3" t="s">
        <v>822</v>
      </c>
      <c r="C450" s="3">
        <v>236</v>
      </c>
      <c r="D450" s="3">
        <v>219</v>
      </c>
      <c r="E450" s="3">
        <v>455</v>
      </c>
      <c r="F450" s="96">
        <v>1.077625571</v>
      </c>
      <c r="G450" s="96">
        <v>0.453236005</v>
      </c>
      <c r="H450" s="3">
        <v>1</v>
      </c>
    </row>
    <row r="451" spans="1:8" x14ac:dyDescent="0.25">
      <c r="A451" s="3" t="s">
        <v>1333</v>
      </c>
      <c r="B451" s="3" t="s">
        <v>822</v>
      </c>
      <c r="C451" s="3">
        <v>192</v>
      </c>
      <c r="D451" s="3">
        <v>208</v>
      </c>
      <c r="E451" s="3">
        <v>400</v>
      </c>
      <c r="F451" s="96">
        <v>0.92307692299999999</v>
      </c>
      <c r="G451" s="96">
        <v>0.453296217</v>
      </c>
      <c r="H451" s="3">
        <v>1</v>
      </c>
    </row>
    <row r="452" spans="1:8" x14ac:dyDescent="0.25">
      <c r="A452" s="3" t="s">
        <v>828</v>
      </c>
      <c r="B452" s="3" t="s">
        <v>818</v>
      </c>
      <c r="C452" s="3">
        <v>67</v>
      </c>
      <c r="D452" s="3">
        <v>77</v>
      </c>
      <c r="E452" s="3">
        <v>144</v>
      </c>
      <c r="F452" s="96">
        <v>0.87012986999999997</v>
      </c>
      <c r="G452" s="96">
        <v>0.45337169900000002</v>
      </c>
      <c r="H452" s="3">
        <v>1</v>
      </c>
    </row>
    <row r="453" spans="1:8" x14ac:dyDescent="0.25">
      <c r="A453" s="3" t="s">
        <v>595</v>
      </c>
      <c r="B453" s="3" t="s">
        <v>819</v>
      </c>
      <c r="C453" s="3">
        <v>62</v>
      </c>
      <c r="D453" s="3">
        <v>53</v>
      </c>
      <c r="E453" s="3">
        <v>115</v>
      </c>
      <c r="F453" s="96">
        <v>1.1698113210000001</v>
      </c>
      <c r="G453" s="96">
        <v>0.45581402999999998</v>
      </c>
      <c r="H453" s="3">
        <v>1</v>
      </c>
    </row>
    <row r="454" spans="1:8" x14ac:dyDescent="0.25">
      <c r="A454" s="3" t="s">
        <v>448</v>
      </c>
      <c r="B454" s="3" t="s">
        <v>821</v>
      </c>
      <c r="C454" s="3">
        <v>68</v>
      </c>
      <c r="D454" s="3">
        <v>78</v>
      </c>
      <c r="E454" s="3">
        <v>146</v>
      </c>
      <c r="F454" s="96">
        <v>0.87179487200000005</v>
      </c>
      <c r="G454" s="96">
        <v>0.45648223500000001</v>
      </c>
      <c r="H454" s="3">
        <v>1</v>
      </c>
    </row>
    <row r="455" spans="1:8" x14ac:dyDescent="0.25">
      <c r="A455" s="3" t="s">
        <v>535</v>
      </c>
      <c r="B455" s="3" t="s">
        <v>818</v>
      </c>
      <c r="C455" s="3">
        <v>85</v>
      </c>
      <c r="D455" s="3">
        <v>96</v>
      </c>
      <c r="E455" s="3">
        <v>181</v>
      </c>
      <c r="F455" s="96">
        <v>0.88541666699999999</v>
      </c>
      <c r="G455" s="96">
        <v>0.45739797399999998</v>
      </c>
      <c r="H455" s="3">
        <v>1</v>
      </c>
    </row>
    <row r="456" spans="1:8" x14ac:dyDescent="0.25">
      <c r="A456" s="3" t="s">
        <v>586</v>
      </c>
      <c r="B456" s="3" t="s">
        <v>818</v>
      </c>
      <c r="C456" s="3">
        <v>12</v>
      </c>
      <c r="D456" s="3">
        <v>17</v>
      </c>
      <c r="E456" s="3">
        <v>29</v>
      </c>
      <c r="F456" s="96">
        <v>0.70588235300000002</v>
      </c>
      <c r="G456" s="96">
        <v>0.45825832</v>
      </c>
      <c r="H456" s="3">
        <v>1</v>
      </c>
    </row>
    <row r="457" spans="1:8" x14ac:dyDescent="0.25">
      <c r="A457" s="3" t="s">
        <v>434</v>
      </c>
      <c r="B457" s="3" t="s">
        <v>822</v>
      </c>
      <c r="C457" s="3">
        <v>86</v>
      </c>
      <c r="D457" s="3">
        <v>97</v>
      </c>
      <c r="E457" s="3">
        <v>183</v>
      </c>
      <c r="F457" s="96">
        <v>0.88659793799999997</v>
      </c>
      <c r="G457" s="96">
        <v>0.45986696100000002</v>
      </c>
      <c r="H457" s="3">
        <v>1</v>
      </c>
    </row>
    <row r="458" spans="1:8" x14ac:dyDescent="0.25">
      <c r="A458" s="3" t="s">
        <v>531</v>
      </c>
      <c r="B458" s="3" t="s">
        <v>821</v>
      </c>
      <c r="C458" s="3">
        <v>97</v>
      </c>
      <c r="D458" s="3">
        <v>86</v>
      </c>
      <c r="E458" s="3">
        <v>183</v>
      </c>
      <c r="F458" s="96">
        <v>1.1279069770000001</v>
      </c>
      <c r="G458" s="96">
        <v>0.45986696100000002</v>
      </c>
      <c r="H458" s="3">
        <v>1</v>
      </c>
    </row>
    <row r="459" spans="1:8" x14ac:dyDescent="0.25">
      <c r="A459" s="3" t="s">
        <v>576</v>
      </c>
      <c r="B459" s="3" t="s">
        <v>820</v>
      </c>
      <c r="C459" s="3">
        <v>341</v>
      </c>
      <c r="D459" s="3">
        <v>321</v>
      </c>
      <c r="E459" s="3">
        <v>662</v>
      </c>
      <c r="F459" s="96">
        <v>1.0623052959999999</v>
      </c>
      <c r="G459" s="96">
        <v>0.460263213</v>
      </c>
      <c r="H459" s="3">
        <v>1</v>
      </c>
    </row>
    <row r="460" spans="1:8" x14ac:dyDescent="0.25">
      <c r="A460" s="3" t="s">
        <v>558</v>
      </c>
      <c r="B460" s="3" t="s">
        <v>824</v>
      </c>
      <c r="C460" s="3">
        <v>162</v>
      </c>
      <c r="D460" s="3">
        <v>148</v>
      </c>
      <c r="E460" s="3">
        <v>310</v>
      </c>
      <c r="F460" s="96">
        <v>1.094594595</v>
      </c>
      <c r="G460" s="96">
        <v>0.46035696599999998</v>
      </c>
      <c r="H460" s="3">
        <v>1</v>
      </c>
    </row>
    <row r="461" spans="1:8" x14ac:dyDescent="0.25">
      <c r="A461" s="3" t="s">
        <v>550</v>
      </c>
      <c r="B461" s="3" t="s">
        <v>819</v>
      </c>
      <c r="C461" s="3">
        <v>41</v>
      </c>
      <c r="D461" s="3">
        <v>49</v>
      </c>
      <c r="E461" s="3">
        <v>90</v>
      </c>
      <c r="F461" s="96">
        <v>0.836734694</v>
      </c>
      <c r="G461" s="96">
        <v>0.46079247299999998</v>
      </c>
      <c r="H461" s="3">
        <v>1</v>
      </c>
    </row>
    <row r="462" spans="1:8" x14ac:dyDescent="0.25">
      <c r="A462" s="3" t="s">
        <v>438</v>
      </c>
      <c r="B462" s="3" t="s">
        <v>819</v>
      </c>
      <c r="C462" s="3">
        <v>26</v>
      </c>
      <c r="D462" s="3">
        <v>20</v>
      </c>
      <c r="E462" s="3">
        <v>46</v>
      </c>
      <c r="F462" s="96">
        <v>1.3</v>
      </c>
      <c r="G462" s="96">
        <v>0.46139118200000001</v>
      </c>
      <c r="H462" s="3">
        <v>1</v>
      </c>
    </row>
    <row r="463" spans="1:8" x14ac:dyDescent="0.25">
      <c r="A463" s="3" t="s">
        <v>517</v>
      </c>
      <c r="B463" s="3" t="s">
        <v>819</v>
      </c>
      <c r="C463" s="3">
        <v>26</v>
      </c>
      <c r="D463" s="3">
        <v>20</v>
      </c>
      <c r="E463" s="3">
        <v>46</v>
      </c>
      <c r="F463" s="96">
        <v>1.3</v>
      </c>
      <c r="G463" s="96">
        <v>0.46139118200000001</v>
      </c>
      <c r="H463" s="3">
        <v>1</v>
      </c>
    </row>
    <row r="464" spans="1:8" x14ac:dyDescent="0.25">
      <c r="A464" s="3" t="s">
        <v>1320</v>
      </c>
      <c r="B464" s="3" t="s">
        <v>819</v>
      </c>
      <c r="C464" s="3">
        <v>70</v>
      </c>
      <c r="D464" s="3">
        <v>80</v>
      </c>
      <c r="E464" s="3">
        <v>150</v>
      </c>
      <c r="F464" s="96">
        <v>0.875</v>
      </c>
      <c r="G464" s="96">
        <v>0.46254951799999999</v>
      </c>
      <c r="H464" s="3">
        <v>1</v>
      </c>
    </row>
    <row r="465" spans="1:8" x14ac:dyDescent="0.25">
      <c r="A465" s="3" t="s">
        <v>612</v>
      </c>
      <c r="B465" s="3" t="s">
        <v>821</v>
      </c>
      <c r="C465" s="3">
        <v>164</v>
      </c>
      <c r="D465" s="3">
        <v>150</v>
      </c>
      <c r="E465" s="3">
        <v>314</v>
      </c>
      <c r="F465" s="96">
        <v>1.0933333329999999</v>
      </c>
      <c r="G465" s="96">
        <v>0.46322814400000001</v>
      </c>
      <c r="H465" s="3">
        <v>1</v>
      </c>
    </row>
    <row r="466" spans="1:8" x14ac:dyDescent="0.25">
      <c r="A466" s="3" t="s">
        <v>339</v>
      </c>
      <c r="B466" s="3" t="s">
        <v>824</v>
      </c>
      <c r="C466" s="3">
        <v>164</v>
      </c>
      <c r="D466" s="3">
        <v>150</v>
      </c>
      <c r="E466" s="3">
        <v>314</v>
      </c>
      <c r="F466" s="96">
        <v>1.0933333329999999</v>
      </c>
      <c r="G466" s="96">
        <v>0.46322814400000001</v>
      </c>
      <c r="H466" s="3">
        <v>1</v>
      </c>
    </row>
    <row r="467" spans="1:8" x14ac:dyDescent="0.25">
      <c r="A467" s="3" t="s">
        <v>1321</v>
      </c>
      <c r="B467" s="3" t="s">
        <v>818</v>
      </c>
      <c r="C467" s="3">
        <v>55</v>
      </c>
      <c r="D467" s="3">
        <v>64</v>
      </c>
      <c r="E467" s="3">
        <v>119</v>
      </c>
      <c r="F467" s="96">
        <v>0.859375</v>
      </c>
      <c r="G467" s="96">
        <v>0.463488177</v>
      </c>
      <c r="H467" s="3">
        <v>1</v>
      </c>
    </row>
    <row r="468" spans="1:8" x14ac:dyDescent="0.25">
      <c r="A468" s="3" t="s">
        <v>500</v>
      </c>
      <c r="B468" s="3" t="s">
        <v>821</v>
      </c>
      <c r="C468" s="3">
        <v>294</v>
      </c>
      <c r="D468" s="3">
        <v>313</v>
      </c>
      <c r="E468" s="3">
        <v>607</v>
      </c>
      <c r="F468" s="96">
        <v>0.93929712499999996</v>
      </c>
      <c r="G468" s="96">
        <v>0.465053781</v>
      </c>
      <c r="H468" s="3">
        <v>1</v>
      </c>
    </row>
    <row r="469" spans="1:8" x14ac:dyDescent="0.25">
      <c r="A469" s="3" t="s">
        <v>626</v>
      </c>
      <c r="B469" s="3" t="s">
        <v>824</v>
      </c>
      <c r="C469" s="3">
        <v>90</v>
      </c>
      <c r="D469" s="3">
        <v>101</v>
      </c>
      <c r="E469" s="3">
        <v>191</v>
      </c>
      <c r="F469" s="96">
        <v>0.89108910900000005</v>
      </c>
      <c r="G469" s="96">
        <v>0.46942078199999998</v>
      </c>
      <c r="H469" s="3">
        <v>1</v>
      </c>
    </row>
    <row r="470" spans="1:8" x14ac:dyDescent="0.25">
      <c r="A470" s="3" t="s">
        <v>574</v>
      </c>
      <c r="B470" s="3" t="s">
        <v>822</v>
      </c>
      <c r="C470" s="3">
        <v>155</v>
      </c>
      <c r="D470" s="3">
        <v>169</v>
      </c>
      <c r="E470" s="3">
        <v>324</v>
      </c>
      <c r="F470" s="96">
        <v>0.91715976300000002</v>
      </c>
      <c r="G470" s="96">
        <v>0.47021300199999999</v>
      </c>
      <c r="H470" s="3">
        <v>1</v>
      </c>
    </row>
    <row r="471" spans="1:8" x14ac:dyDescent="0.25">
      <c r="A471" s="3" t="s">
        <v>243</v>
      </c>
      <c r="B471" s="3" t="s">
        <v>821</v>
      </c>
      <c r="C471" s="3">
        <v>66</v>
      </c>
      <c r="D471" s="3">
        <v>57</v>
      </c>
      <c r="E471" s="3">
        <v>123</v>
      </c>
      <c r="F471" s="96">
        <v>1.1578947369999999</v>
      </c>
      <c r="G471" s="96">
        <v>0.47085074599999999</v>
      </c>
      <c r="H471" s="3">
        <v>1</v>
      </c>
    </row>
    <row r="472" spans="1:8" x14ac:dyDescent="0.25">
      <c r="A472" s="3" t="s">
        <v>823</v>
      </c>
      <c r="B472" s="3" t="s">
        <v>824</v>
      </c>
      <c r="C472" s="3">
        <v>145</v>
      </c>
      <c r="D472" s="3">
        <v>132</v>
      </c>
      <c r="E472" s="3">
        <v>277</v>
      </c>
      <c r="F472" s="96">
        <v>1.098484848</v>
      </c>
      <c r="G472" s="96">
        <v>0.47096806600000002</v>
      </c>
      <c r="H472" s="3">
        <v>1</v>
      </c>
    </row>
    <row r="473" spans="1:8" x14ac:dyDescent="0.25">
      <c r="A473" s="3" t="s">
        <v>599</v>
      </c>
      <c r="B473" s="3" t="s">
        <v>820</v>
      </c>
      <c r="C473" s="3">
        <v>111</v>
      </c>
      <c r="D473" s="3">
        <v>123</v>
      </c>
      <c r="E473" s="3">
        <v>234</v>
      </c>
      <c r="F473" s="96">
        <v>0.90243902399999998</v>
      </c>
      <c r="G473" s="96">
        <v>0.472161104</v>
      </c>
      <c r="H473" s="3">
        <v>1</v>
      </c>
    </row>
    <row r="474" spans="1:8" x14ac:dyDescent="0.25">
      <c r="A474" s="3" t="s">
        <v>230</v>
      </c>
      <c r="B474" s="3" t="s">
        <v>818</v>
      </c>
      <c r="C474" s="3">
        <v>1539</v>
      </c>
      <c r="D474" s="3">
        <v>1580</v>
      </c>
      <c r="E474" s="3">
        <v>3119</v>
      </c>
      <c r="F474" s="96">
        <v>0.97405063300000005</v>
      </c>
      <c r="G474" s="96">
        <v>0.473855309</v>
      </c>
      <c r="H474" s="3">
        <v>1</v>
      </c>
    </row>
    <row r="475" spans="1:8" x14ac:dyDescent="0.25">
      <c r="A475" s="3" t="s">
        <v>576</v>
      </c>
      <c r="B475" s="3" t="s">
        <v>822</v>
      </c>
      <c r="C475" s="3">
        <v>421</v>
      </c>
      <c r="D475" s="3">
        <v>443</v>
      </c>
      <c r="E475" s="3">
        <v>864</v>
      </c>
      <c r="F475" s="96">
        <v>0.95033860000000003</v>
      </c>
      <c r="G475" s="96">
        <v>0.47497946600000002</v>
      </c>
      <c r="H475" s="3">
        <v>1</v>
      </c>
    </row>
    <row r="476" spans="1:8" x14ac:dyDescent="0.25">
      <c r="A476" s="3" t="s">
        <v>586</v>
      </c>
      <c r="B476" s="3" t="s">
        <v>820</v>
      </c>
      <c r="C476" s="3">
        <v>39</v>
      </c>
      <c r="D476" s="3">
        <v>32</v>
      </c>
      <c r="E476" s="3">
        <v>71</v>
      </c>
      <c r="F476" s="96">
        <v>1.21875</v>
      </c>
      <c r="G476" s="96">
        <v>0.47668779300000003</v>
      </c>
      <c r="H476" s="3">
        <v>1</v>
      </c>
    </row>
    <row r="477" spans="1:8" x14ac:dyDescent="0.25">
      <c r="A477" s="3" t="s">
        <v>584</v>
      </c>
      <c r="B477" s="3" t="s">
        <v>822</v>
      </c>
      <c r="C477" s="3">
        <v>126</v>
      </c>
      <c r="D477" s="3">
        <v>114</v>
      </c>
      <c r="E477" s="3">
        <v>240</v>
      </c>
      <c r="F477" s="96">
        <v>1.1052631580000001</v>
      </c>
      <c r="G477" s="96">
        <v>0.47775175600000003</v>
      </c>
      <c r="H477" s="3">
        <v>1</v>
      </c>
    </row>
    <row r="478" spans="1:8" x14ac:dyDescent="0.25">
      <c r="A478" s="3" t="s">
        <v>1310</v>
      </c>
      <c r="B478" s="3" t="s">
        <v>819</v>
      </c>
      <c r="C478" s="3">
        <v>114</v>
      </c>
      <c r="D478" s="3">
        <v>126</v>
      </c>
      <c r="E478" s="3">
        <v>240</v>
      </c>
      <c r="F478" s="96">
        <v>0.90476190499999998</v>
      </c>
      <c r="G478" s="96">
        <v>0.47775175600000003</v>
      </c>
      <c r="H478" s="3">
        <v>1</v>
      </c>
    </row>
    <row r="479" spans="1:8" x14ac:dyDescent="0.25">
      <c r="A479" s="3" t="s">
        <v>506</v>
      </c>
      <c r="B479" s="3" t="s">
        <v>818</v>
      </c>
      <c r="C479" s="3">
        <v>53</v>
      </c>
      <c r="D479" s="3">
        <v>45</v>
      </c>
      <c r="E479" s="3">
        <v>98</v>
      </c>
      <c r="F479" s="96">
        <v>1.1777777780000001</v>
      </c>
      <c r="G479" s="96">
        <v>0.47969250000000002</v>
      </c>
      <c r="H479" s="3">
        <v>1</v>
      </c>
    </row>
    <row r="480" spans="1:8" x14ac:dyDescent="0.25">
      <c r="A480" s="3" t="s">
        <v>168</v>
      </c>
      <c r="B480" s="3" t="s">
        <v>819</v>
      </c>
      <c r="C480" s="3">
        <v>45</v>
      </c>
      <c r="D480" s="3">
        <v>53</v>
      </c>
      <c r="E480" s="3">
        <v>98</v>
      </c>
      <c r="F480" s="96">
        <v>0.84905660400000005</v>
      </c>
      <c r="G480" s="96">
        <v>0.47969250000000002</v>
      </c>
      <c r="H480" s="3">
        <v>1</v>
      </c>
    </row>
    <row r="481" spans="1:8" x14ac:dyDescent="0.25">
      <c r="A481" s="3" t="s">
        <v>440</v>
      </c>
      <c r="B481" s="3" t="s">
        <v>819</v>
      </c>
      <c r="C481" s="3">
        <v>28</v>
      </c>
      <c r="D481" s="3">
        <v>22</v>
      </c>
      <c r="E481" s="3">
        <v>50</v>
      </c>
      <c r="F481" s="96">
        <v>1.2727272730000001</v>
      </c>
      <c r="G481" s="96">
        <v>0.47988766199999999</v>
      </c>
      <c r="H481" s="3">
        <v>1</v>
      </c>
    </row>
    <row r="482" spans="1:8" x14ac:dyDescent="0.25">
      <c r="A482" s="3" t="s">
        <v>404</v>
      </c>
      <c r="B482" s="3" t="s">
        <v>820</v>
      </c>
      <c r="C482" s="3">
        <v>95</v>
      </c>
      <c r="D482" s="3">
        <v>106</v>
      </c>
      <c r="E482" s="3">
        <v>201</v>
      </c>
      <c r="F482" s="96">
        <v>0.896226415</v>
      </c>
      <c r="G482" s="96">
        <v>0.48068792300000002</v>
      </c>
      <c r="H482" s="3">
        <v>1</v>
      </c>
    </row>
    <row r="483" spans="1:8" x14ac:dyDescent="0.25">
      <c r="A483" s="3" t="s">
        <v>356</v>
      </c>
      <c r="B483" s="3" t="s">
        <v>821</v>
      </c>
      <c r="C483" s="3">
        <v>190</v>
      </c>
      <c r="D483" s="3">
        <v>205</v>
      </c>
      <c r="E483" s="3">
        <v>395</v>
      </c>
      <c r="F483" s="96">
        <v>0.92682926799999998</v>
      </c>
      <c r="G483" s="96">
        <v>0.48122041999999998</v>
      </c>
      <c r="H483" s="3">
        <v>1</v>
      </c>
    </row>
    <row r="484" spans="1:8" x14ac:dyDescent="0.25">
      <c r="A484" s="3" t="s">
        <v>597</v>
      </c>
      <c r="B484" s="3" t="s">
        <v>824</v>
      </c>
      <c r="C484" s="3">
        <v>359</v>
      </c>
      <c r="D484" s="3">
        <v>379</v>
      </c>
      <c r="E484" s="3">
        <v>738</v>
      </c>
      <c r="F484" s="96">
        <v>0.94722955099999995</v>
      </c>
      <c r="G484" s="96">
        <v>0.48432760000000002</v>
      </c>
      <c r="H484" s="3">
        <v>1</v>
      </c>
    </row>
    <row r="485" spans="1:8" x14ac:dyDescent="0.25">
      <c r="A485" s="3" t="s">
        <v>428</v>
      </c>
      <c r="B485" s="3" t="s">
        <v>818</v>
      </c>
      <c r="C485" s="3">
        <v>78</v>
      </c>
      <c r="D485" s="3">
        <v>88</v>
      </c>
      <c r="E485" s="3">
        <v>166</v>
      </c>
      <c r="F485" s="96">
        <v>0.88636363600000001</v>
      </c>
      <c r="G485" s="96">
        <v>0.48495656100000001</v>
      </c>
      <c r="H485" s="3">
        <v>1</v>
      </c>
    </row>
    <row r="486" spans="1:8" x14ac:dyDescent="0.25">
      <c r="A486" s="3" t="s">
        <v>230</v>
      </c>
      <c r="B486" s="3" t="s">
        <v>820</v>
      </c>
      <c r="C486" s="3">
        <v>3926</v>
      </c>
      <c r="D486" s="3">
        <v>3989</v>
      </c>
      <c r="E486" s="3">
        <v>7915</v>
      </c>
      <c r="F486" s="96">
        <v>0.98420656799999995</v>
      </c>
      <c r="G486" s="96">
        <v>0.485871993</v>
      </c>
      <c r="H486" s="3">
        <v>1</v>
      </c>
    </row>
    <row r="487" spans="1:8" x14ac:dyDescent="0.25">
      <c r="A487" s="3" t="s">
        <v>1311</v>
      </c>
      <c r="B487" s="3" t="s">
        <v>824</v>
      </c>
      <c r="C487" s="3">
        <v>155</v>
      </c>
      <c r="D487" s="3">
        <v>142</v>
      </c>
      <c r="E487" s="3">
        <v>297</v>
      </c>
      <c r="F487" s="96">
        <v>1.0915492959999999</v>
      </c>
      <c r="G487" s="96">
        <v>0.48629793900000001</v>
      </c>
      <c r="H487" s="3">
        <v>1</v>
      </c>
    </row>
    <row r="488" spans="1:8" x14ac:dyDescent="0.25">
      <c r="A488" s="3" t="s">
        <v>165</v>
      </c>
      <c r="B488" s="3" t="s">
        <v>824</v>
      </c>
      <c r="C488" s="3">
        <v>155</v>
      </c>
      <c r="D488" s="3">
        <v>142</v>
      </c>
      <c r="E488" s="3">
        <v>297</v>
      </c>
      <c r="F488" s="96">
        <v>1.0915492959999999</v>
      </c>
      <c r="G488" s="96">
        <v>0.48629793900000001</v>
      </c>
      <c r="H488" s="3">
        <v>1</v>
      </c>
    </row>
    <row r="489" spans="1:8" x14ac:dyDescent="0.25">
      <c r="A489" s="3" t="s">
        <v>228</v>
      </c>
      <c r="B489" s="3" t="s">
        <v>821</v>
      </c>
      <c r="C489" s="3">
        <v>988</v>
      </c>
      <c r="D489" s="3">
        <v>1020</v>
      </c>
      <c r="E489" s="3">
        <v>2008</v>
      </c>
      <c r="F489" s="96">
        <v>0.96862745100000003</v>
      </c>
      <c r="G489" s="96">
        <v>0.48907307</v>
      </c>
      <c r="H489" s="3">
        <v>1</v>
      </c>
    </row>
    <row r="490" spans="1:8" x14ac:dyDescent="0.25">
      <c r="A490" s="3" t="s">
        <v>379</v>
      </c>
      <c r="B490" s="3" t="s">
        <v>824</v>
      </c>
      <c r="C490" s="3">
        <v>121</v>
      </c>
      <c r="D490" s="3">
        <v>133</v>
      </c>
      <c r="E490" s="3">
        <v>254</v>
      </c>
      <c r="F490" s="96">
        <v>0.90977443599999996</v>
      </c>
      <c r="G490" s="96">
        <v>0.49014292599999998</v>
      </c>
      <c r="H490" s="3">
        <v>1</v>
      </c>
    </row>
    <row r="491" spans="1:8" x14ac:dyDescent="0.25">
      <c r="A491" s="3" t="s">
        <v>500</v>
      </c>
      <c r="B491" s="3" t="s">
        <v>820</v>
      </c>
      <c r="C491" s="3">
        <v>145</v>
      </c>
      <c r="D491" s="3">
        <v>158</v>
      </c>
      <c r="E491" s="3">
        <v>303</v>
      </c>
      <c r="F491" s="96">
        <v>0.91772151899999999</v>
      </c>
      <c r="G491" s="96">
        <v>0.49064608500000001</v>
      </c>
      <c r="H491" s="3">
        <v>1</v>
      </c>
    </row>
    <row r="492" spans="1:8" x14ac:dyDescent="0.25">
      <c r="A492" s="3" t="s">
        <v>428</v>
      </c>
      <c r="B492" s="3" t="s">
        <v>822</v>
      </c>
      <c r="C492" s="3">
        <v>390</v>
      </c>
      <c r="D492" s="3">
        <v>370</v>
      </c>
      <c r="E492" s="3">
        <v>760</v>
      </c>
      <c r="F492" s="96">
        <v>1.0540540540000001</v>
      </c>
      <c r="G492" s="96">
        <v>0.490720938</v>
      </c>
      <c r="H492" s="3">
        <v>1</v>
      </c>
    </row>
    <row r="493" spans="1:8" x14ac:dyDescent="0.25">
      <c r="A493" s="3" t="s">
        <v>661</v>
      </c>
      <c r="B493" s="3" t="s">
        <v>824</v>
      </c>
      <c r="C493" s="3">
        <v>63</v>
      </c>
      <c r="D493" s="3">
        <v>72</v>
      </c>
      <c r="E493" s="3">
        <v>135</v>
      </c>
      <c r="F493" s="96">
        <v>0.875</v>
      </c>
      <c r="G493" s="96">
        <v>0.49126245800000001</v>
      </c>
      <c r="H493" s="3">
        <v>1</v>
      </c>
    </row>
    <row r="494" spans="1:8" x14ac:dyDescent="0.25">
      <c r="A494" s="3" t="s">
        <v>570</v>
      </c>
      <c r="B494" s="3" t="s">
        <v>818</v>
      </c>
      <c r="C494" s="3">
        <v>56</v>
      </c>
      <c r="D494" s="3">
        <v>48</v>
      </c>
      <c r="E494" s="3">
        <v>104</v>
      </c>
      <c r="F494" s="96">
        <v>1.1666666670000001</v>
      </c>
      <c r="G494" s="96">
        <v>0.49264506600000002</v>
      </c>
      <c r="H494" s="3">
        <v>1</v>
      </c>
    </row>
    <row r="495" spans="1:8" x14ac:dyDescent="0.25">
      <c r="A495" s="3" t="s">
        <v>574</v>
      </c>
      <c r="B495" s="3" t="s">
        <v>824</v>
      </c>
      <c r="C495" s="3">
        <v>56</v>
      </c>
      <c r="D495" s="3">
        <v>48</v>
      </c>
      <c r="E495" s="3">
        <v>104</v>
      </c>
      <c r="F495" s="96">
        <v>1.1666666670000001</v>
      </c>
      <c r="G495" s="96">
        <v>0.49264506600000002</v>
      </c>
      <c r="H495" s="3">
        <v>1</v>
      </c>
    </row>
    <row r="496" spans="1:8" x14ac:dyDescent="0.25">
      <c r="A496" s="3" t="s">
        <v>670</v>
      </c>
      <c r="B496" s="3" t="s">
        <v>824</v>
      </c>
      <c r="C496" s="3">
        <v>82</v>
      </c>
      <c r="D496" s="3">
        <v>92</v>
      </c>
      <c r="E496" s="3">
        <v>174</v>
      </c>
      <c r="F496" s="96">
        <v>0.89130434800000002</v>
      </c>
      <c r="G496" s="96">
        <v>0.49516885799999999</v>
      </c>
      <c r="H496" s="3">
        <v>1</v>
      </c>
    </row>
    <row r="497" spans="1:8" x14ac:dyDescent="0.25">
      <c r="A497" s="3" t="s">
        <v>469</v>
      </c>
      <c r="B497" s="3" t="s">
        <v>819</v>
      </c>
      <c r="C497" s="3">
        <v>30</v>
      </c>
      <c r="D497" s="3">
        <v>24</v>
      </c>
      <c r="E497" s="3">
        <v>54</v>
      </c>
      <c r="F497" s="96">
        <v>1.25</v>
      </c>
      <c r="G497" s="96">
        <v>0.496617435</v>
      </c>
      <c r="H497" s="3">
        <v>1</v>
      </c>
    </row>
    <row r="498" spans="1:8" x14ac:dyDescent="0.25">
      <c r="A498" s="3" t="s">
        <v>828</v>
      </c>
      <c r="B498" s="3" t="s">
        <v>821</v>
      </c>
      <c r="C498" s="3">
        <v>236</v>
      </c>
      <c r="D498" s="3">
        <v>252</v>
      </c>
      <c r="E498" s="3">
        <v>488</v>
      </c>
      <c r="F498" s="96">
        <v>0.93650793700000001</v>
      </c>
      <c r="G498" s="96">
        <v>0.49716621100000002</v>
      </c>
      <c r="H498" s="3">
        <v>1</v>
      </c>
    </row>
    <row r="499" spans="1:8" x14ac:dyDescent="0.25">
      <c r="A499" s="3" t="s">
        <v>301</v>
      </c>
      <c r="B499" s="3" t="s">
        <v>821</v>
      </c>
      <c r="C499" s="3">
        <v>221</v>
      </c>
      <c r="D499" s="3">
        <v>206</v>
      </c>
      <c r="E499" s="3">
        <v>427</v>
      </c>
      <c r="F499" s="96">
        <v>1.0728155340000001</v>
      </c>
      <c r="G499" s="96">
        <v>0.49812967800000002</v>
      </c>
      <c r="H499" s="3">
        <v>1</v>
      </c>
    </row>
    <row r="500" spans="1:8" x14ac:dyDescent="0.25">
      <c r="A500" s="3" t="s">
        <v>329</v>
      </c>
      <c r="B500" s="3" t="s">
        <v>819</v>
      </c>
      <c r="C500" s="3">
        <v>104</v>
      </c>
      <c r="D500" s="3">
        <v>115</v>
      </c>
      <c r="E500" s="3">
        <v>219</v>
      </c>
      <c r="F500" s="96">
        <v>0.90434782599999997</v>
      </c>
      <c r="G500" s="96">
        <v>0.49929721399999999</v>
      </c>
      <c r="H500" s="3">
        <v>1</v>
      </c>
    </row>
    <row r="501" spans="1:8" x14ac:dyDescent="0.25">
      <c r="A501" s="3" t="s">
        <v>584</v>
      </c>
      <c r="B501" s="3" t="s">
        <v>819</v>
      </c>
      <c r="C501" s="3">
        <v>36</v>
      </c>
      <c r="D501" s="3">
        <v>43</v>
      </c>
      <c r="E501" s="3">
        <v>79</v>
      </c>
      <c r="F501" s="96">
        <v>0.83720930199999999</v>
      </c>
      <c r="G501" s="96">
        <v>0.49989687700000002</v>
      </c>
      <c r="H501" s="3">
        <v>1</v>
      </c>
    </row>
    <row r="502" spans="1:8" x14ac:dyDescent="0.25">
      <c r="A502" s="3" t="s">
        <v>829</v>
      </c>
      <c r="B502" s="3" t="s">
        <v>818</v>
      </c>
      <c r="C502" s="3">
        <v>75</v>
      </c>
      <c r="D502" s="3">
        <v>66</v>
      </c>
      <c r="E502" s="3">
        <v>141</v>
      </c>
      <c r="F502" s="96">
        <v>1.136363636</v>
      </c>
      <c r="G502" s="96">
        <v>0.50062926500000005</v>
      </c>
      <c r="H502" s="3">
        <v>1</v>
      </c>
    </row>
    <row r="503" spans="1:8" x14ac:dyDescent="0.25">
      <c r="A503" s="3" t="s">
        <v>823</v>
      </c>
      <c r="B503" s="3" t="s">
        <v>818</v>
      </c>
      <c r="C503" s="3">
        <v>58</v>
      </c>
      <c r="D503" s="3">
        <v>50</v>
      </c>
      <c r="E503" s="3">
        <v>108</v>
      </c>
      <c r="F503" s="96">
        <v>1.1599999999999999</v>
      </c>
      <c r="G503" s="96">
        <v>0.50076639300000003</v>
      </c>
      <c r="H503" s="3">
        <v>1</v>
      </c>
    </row>
    <row r="504" spans="1:8" x14ac:dyDescent="0.25">
      <c r="A504" s="3" t="s">
        <v>1307</v>
      </c>
      <c r="B504" s="3" t="s">
        <v>818</v>
      </c>
      <c r="C504" s="3">
        <v>105</v>
      </c>
      <c r="D504" s="3">
        <v>116</v>
      </c>
      <c r="E504" s="3">
        <v>221</v>
      </c>
      <c r="F504" s="96">
        <v>0.90517241400000004</v>
      </c>
      <c r="G504" s="96">
        <v>0.50124491800000004</v>
      </c>
      <c r="H504" s="3">
        <v>1</v>
      </c>
    </row>
    <row r="505" spans="1:8" x14ac:dyDescent="0.25">
      <c r="A505" s="3" t="s">
        <v>474</v>
      </c>
      <c r="B505" s="3" t="s">
        <v>822</v>
      </c>
      <c r="C505" s="3">
        <v>351</v>
      </c>
      <c r="D505" s="3">
        <v>370</v>
      </c>
      <c r="E505" s="3">
        <v>721</v>
      </c>
      <c r="F505" s="96">
        <v>0.94864864900000001</v>
      </c>
      <c r="G505" s="96">
        <v>0.50265878399999997</v>
      </c>
      <c r="H505" s="3">
        <v>1</v>
      </c>
    </row>
    <row r="506" spans="1:8" x14ac:dyDescent="0.25">
      <c r="A506" s="3" t="s">
        <v>498</v>
      </c>
      <c r="B506" s="3" t="s">
        <v>819</v>
      </c>
      <c r="C506" s="3">
        <v>259</v>
      </c>
      <c r="D506" s="3">
        <v>243</v>
      </c>
      <c r="E506" s="3">
        <v>502</v>
      </c>
      <c r="F506" s="96">
        <v>1.065843621</v>
      </c>
      <c r="G506" s="96">
        <v>0.50322688500000001</v>
      </c>
      <c r="H506" s="3">
        <v>1</v>
      </c>
    </row>
    <row r="507" spans="1:8" x14ac:dyDescent="0.25">
      <c r="A507" s="3" t="s">
        <v>335</v>
      </c>
      <c r="B507" s="3" t="s">
        <v>818</v>
      </c>
      <c r="C507" s="3">
        <v>37</v>
      </c>
      <c r="D507" s="3">
        <v>44</v>
      </c>
      <c r="E507" s="3">
        <v>81</v>
      </c>
      <c r="F507" s="96">
        <v>0.840909091</v>
      </c>
      <c r="G507" s="96">
        <v>0.50523644099999998</v>
      </c>
      <c r="H507" s="3">
        <v>1</v>
      </c>
    </row>
    <row r="508" spans="1:8" x14ac:dyDescent="0.25">
      <c r="A508" s="3" t="s">
        <v>364</v>
      </c>
      <c r="B508" s="3" t="s">
        <v>824</v>
      </c>
      <c r="C508" s="3">
        <v>287</v>
      </c>
      <c r="D508" s="3">
        <v>304</v>
      </c>
      <c r="E508" s="3">
        <v>591</v>
      </c>
      <c r="F508" s="96">
        <v>0.94407894699999995</v>
      </c>
      <c r="G508" s="96">
        <v>0.51047437500000004</v>
      </c>
      <c r="H508" s="3">
        <v>1</v>
      </c>
    </row>
    <row r="509" spans="1:8" x14ac:dyDescent="0.25">
      <c r="A509" s="3" t="s">
        <v>235</v>
      </c>
      <c r="B509" s="3" t="s">
        <v>819</v>
      </c>
      <c r="C509" s="3">
        <v>134</v>
      </c>
      <c r="D509" s="3">
        <v>146</v>
      </c>
      <c r="E509" s="3">
        <v>280</v>
      </c>
      <c r="F509" s="96">
        <v>0.91780821899999998</v>
      </c>
      <c r="G509" s="96">
        <v>0.51101142700000002</v>
      </c>
      <c r="H509" s="3">
        <v>1</v>
      </c>
    </row>
    <row r="510" spans="1:8" x14ac:dyDescent="0.25">
      <c r="A510" s="3" t="s">
        <v>595</v>
      </c>
      <c r="B510" s="3" t="s">
        <v>821</v>
      </c>
      <c r="C510" s="3">
        <v>161</v>
      </c>
      <c r="D510" s="3">
        <v>174</v>
      </c>
      <c r="E510" s="3">
        <v>335</v>
      </c>
      <c r="F510" s="96">
        <v>0.92528735600000001</v>
      </c>
      <c r="G510" s="96">
        <v>0.51212249700000001</v>
      </c>
      <c r="H510" s="3">
        <v>1</v>
      </c>
    </row>
    <row r="511" spans="1:8" x14ac:dyDescent="0.25">
      <c r="A511" s="3" t="s">
        <v>224</v>
      </c>
      <c r="B511" s="3" t="s">
        <v>824</v>
      </c>
      <c r="C511" s="3">
        <v>3036</v>
      </c>
      <c r="D511" s="3">
        <v>3088</v>
      </c>
      <c r="E511" s="3">
        <v>6124</v>
      </c>
      <c r="F511" s="96">
        <v>0.98316062199999998</v>
      </c>
      <c r="G511" s="96">
        <v>0.51459330599999997</v>
      </c>
      <c r="H511" s="3">
        <v>1</v>
      </c>
    </row>
    <row r="512" spans="1:8" x14ac:dyDescent="0.25">
      <c r="A512" s="3" t="s">
        <v>1311</v>
      </c>
      <c r="B512" s="3" t="s">
        <v>818</v>
      </c>
      <c r="C512" s="3">
        <v>39</v>
      </c>
      <c r="D512" s="3">
        <v>46</v>
      </c>
      <c r="E512" s="3">
        <v>85</v>
      </c>
      <c r="F512" s="96">
        <v>0.84782608699999995</v>
      </c>
      <c r="G512" s="96">
        <v>0.51542573199999997</v>
      </c>
      <c r="H512" s="3">
        <v>1</v>
      </c>
    </row>
    <row r="513" spans="1:8" x14ac:dyDescent="0.25">
      <c r="A513" s="3" t="s">
        <v>510</v>
      </c>
      <c r="B513" s="3" t="s">
        <v>818</v>
      </c>
      <c r="C513" s="3">
        <v>46</v>
      </c>
      <c r="D513" s="3">
        <v>39</v>
      </c>
      <c r="E513" s="3">
        <v>85</v>
      </c>
      <c r="F513" s="96">
        <v>1.1794871790000001</v>
      </c>
      <c r="G513" s="96">
        <v>0.51542573199999997</v>
      </c>
      <c r="H513" s="3">
        <v>1</v>
      </c>
    </row>
    <row r="514" spans="1:8" x14ac:dyDescent="0.25">
      <c r="A514" s="3" t="s">
        <v>1318</v>
      </c>
      <c r="B514" s="3" t="s">
        <v>818</v>
      </c>
      <c r="C514" s="3">
        <v>46</v>
      </c>
      <c r="D514" s="3">
        <v>39</v>
      </c>
      <c r="E514" s="3">
        <v>85</v>
      </c>
      <c r="F514" s="96">
        <v>1.1794871790000001</v>
      </c>
      <c r="G514" s="96">
        <v>0.51542573199999997</v>
      </c>
      <c r="H514" s="3">
        <v>1</v>
      </c>
    </row>
    <row r="515" spans="1:8" x14ac:dyDescent="0.25">
      <c r="A515" s="3" t="s">
        <v>597</v>
      </c>
      <c r="B515" s="3" t="s">
        <v>821</v>
      </c>
      <c r="C515" s="3">
        <v>177</v>
      </c>
      <c r="D515" s="3">
        <v>164</v>
      </c>
      <c r="E515" s="3">
        <v>341</v>
      </c>
      <c r="F515" s="96">
        <v>1.0792682929999999</v>
      </c>
      <c r="G515" s="96">
        <v>0.51585759099999995</v>
      </c>
      <c r="H515" s="3">
        <v>1</v>
      </c>
    </row>
    <row r="516" spans="1:8" x14ac:dyDescent="0.25">
      <c r="A516" s="3" t="s">
        <v>1321</v>
      </c>
      <c r="B516" s="3" t="s">
        <v>821</v>
      </c>
      <c r="C516" s="3">
        <v>54</v>
      </c>
      <c r="D516" s="3">
        <v>62</v>
      </c>
      <c r="E516" s="3">
        <v>116</v>
      </c>
      <c r="F516" s="96">
        <v>0.87096774200000004</v>
      </c>
      <c r="G516" s="96">
        <v>0.51591307500000005</v>
      </c>
      <c r="H516" s="3">
        <v>1</v>
      </c>
    </row>
    <row r="517" spans="1:8" x14ac:dyDescent="0.25">
      <c r="A517" s="3" t="s">
        <v>561</v>
      </c>
      <c r="B517" s="3" t="s">
        <v>819</v>
      </c>
      <c r="C517" s="3">
        <v>81</v>
      </c>
      <c r="D517" s="3">
        <v>72</v>
      </c>
      <c r="E517" s="3">
        <v>153</v>
      </c>
      <c r="F517" s="96">
        <v>1.125</v>
      </c>
      <c r="G517" s="96">
        <v>0.51792103099999998</v>
      </c>
      <c r="H517" s="3">
        <v>1</v>
      </c>
    </row>
    <row r="518" spans="1:8" x14ac:dyDescent="0.25">
      <c r="A518" s="3" t="s">
        <v>531</v>
      </c>
      <c r="B518" s="3" t="s">
        <v>820</v>
      </c>
      <c r="C518" s="3">
        <v>72</v>
      </c>
      <c r="D518" s="3">
        <v>81</v>
      </c>
      <c r="E518" s="3">
        <v>153</v>
      </c>
      <c r="F518" s="96">
        <v>0.88888888899999996</v>
      </c>
      <c r="G518" s="96">
        <v>0.51792103099999998</v>
      </c>
      <c r="H518" s="3">
        <v>1</v>
      </c>
    </row>
    <row r="519" spans="1:8" x14ac:dyDescent="0.25">
      <c r="A519" s="3" t="s">
        <v>346</v>
      </c>
      <c r="B519" s="3" t="s">
        <v>819</v>
      </c>
      <c r="C519" s="3">
        <v>33</v>
      </c>
      <c r="D519" s="3">
        <v>27</v>
      </c>
      <c r="E519" s="3">
        <v>60</v>
      </c>
      <c r="F519" s="96">
        <v>1.2222222220000001</v>
      </c>
      <c r="G519" s="96">
        <v>0.51895800299999995</v>
      </c>
      <c r="H519" s="3">
        <v>1</v>
      </c>
    </row>
    <row r="520" spans="1:8" x14ac:dyDescent="0.25">
      <c r="A520" s="3" t="s">
        <v>307</v>
      </c>
      <c r="B520" s="3" t="s">
        <v>819</v>
      </c>
      <c r="C520" s="3">
        <v>27</v>
      </c>
      <c r="D520" s="3">
        <v>33</v>
      </c>
      <c r="E520" s="3">
        <v>60</v>
      </c>
      <c r="F520" s="96">
        <v>0.81818181800000001</v>
      </c>
      <c r="G520" s="96">
        <v>0.51895800299999995</v>
      </c>
      <c r="H520" s="3">
        <v>1</v>
      </c>
    </row>
    <row r="521" spans="1:8" x14ac:dyDescent="0.25">
      <c r="A521" s="3" t="s">
        <v>371</v>
      </c>
      <c r="B521" s="3" t="s">
        <v>819</v>
      </c>
      <c r="C521" s="3">
        <v>27</v>
      </c>
      <c r="D521" s="3">
        <v>33</v>
      </c>
      <c r="E521" s="3">
        <v>60</v>
      </c>
      <c r="F521" s="96">
        <v>0.81818181800000001</v>
      </c>
      <c r="G521" s="96">
        <v>0.51895800299999995</v>
      </c>
      <c r="H521" s="3">
        <v>1</v>
      </c>
    </row>
    <row r="522" spans="1:8" x14ac:dyDescent="0.25">
      <c r="A522" s="3" t="s">
        <v>550</v>
      </c>
      <c r="B522" s="3" t="s">
        <v>818</v>
      </c>
      <c r="C522" s="3">
        <v>48</v>
      </c>
      <c r="D522" s="3">
        <v>41</v>
      </c>
      <c r="E522" s="3">
        <v>89</v>
      </c>
      <c r="F522" s="96">
        <v>1.1707317070000001</v>
      </c>
      <c r="G522" s="96">
        <v>0.52501478700000004</v>
      </c>
      <c r="H522" s="3">
        <v>1</v>
      </c>
    </row>
    <row r="523" spans="1:8" x14ac:dyDescent="0.25">
      <c r="A523" s="3" t="s">
        <v>635</v>
      </c>
      <c r="B523" s="3" t="s">
        <v>818</v>
      </c>
      <c r="C523" s="3">
        <v>28</v>
      </c>
      <c r="D523" s="3">
        <v>34</v>
      </c>
      <c r="E523" s="3">
        <v>62</v>
      </c>
      <c r="F523" s="96">
        <v>0.82352941199999996</v>
      </c>
      <c r="G523" s="96">
        <v>0.52577335999999997</v>
      </c>
      <c r="H523" s="3">
        <v>1</v>
      </c>
    </row>
    <row r="524" spans="1:8" x14ac:dyDescent="0.25">
      <c r="A524" s="3" t="s">
        <v>369</v>
      </c>
      <c r="B524" s="3" t="s">
        <v>818</v>
      </c>
      <c r="C524" s="3">
        <v>34</v>
      </c>
      <c r="D524" s="3">
        <v>28</v>
      </c>
      <c r="E524" s="3">
        <v>62</v>
      </c>
      <c r="F524" s="96">
        <v>1.2142857140000001</v>
      </c>
      <c r="G524" s="96">
        <v>0.52577335999999997</v>
      </c>
      <c r="H524" s="3">
        <v>1</v>
      </c>
    </row>
    <row r="525" spans="1:8" x14ac:dyDescent="0.25">
      <c r="A525" s="3" t="s">
        <v>406</v>
      </c>
      <c r="B525" s="3" t="s">
        <v>820</v>
      </c>
      <c r="C525" s="3">
        <v>119</v>
      </c>
      <c r="D525" s="3">
        <v>130</v>
      </c>
      <c r="E525" s="3">
        <v>249</v>
      </c>
      <c r="F525" s="96">
        <v>0.91538461500000001</v>
      </c>
      <c r="G525" s="96">
        <v>0.52634445100000005</v>
      </c>
      <c r="H525" s="3">
        <v>1</v>
      </c>
    </row>
    <row r="526" spans="1:8" x14ac:dyDescent="0.25">
      <c r="A526" s="3" t="s">
        <v>1325</v>
      </c>
      <c r="B526" s="3" t="s">
        <v>824</v>
      </c>
      <c r="C526" s="3">
        <v>130</v>
      </c>
      <c r="D526" s="3">
        <v>119</v>
      </c>
      <c r="E526" s="3">
        <v>249</v>
      </c>
      <c r="F526" s="96">
        <v>1.092436975</v>
      </c>
      <c r="G526" s="96">
        <v>0.52634445100000005</v>
      </c>
      <c r="H526" s="3">
        <v>1</v>
      </c>
    </row>
    <row r="527" spans="1:8" x14ac:dyDescent="0.25">
      <c r="A527" s="3" t="s">
        <v>251</v>
      </c>
      <c r="B527" s="3" t="s">
        <v>821</v>
      </c>
      <c r="C527" s="3">
        <v>1261</v>
      </c>
      <c r="D527" s="3">
        <v>1294</v>
      </c>
      <c r="E527" s="3">
        <v>2555</v>
      </c>
      <c r="F527" s="96">
        <v>0.97449768199999998</v>
      </c>
      <c r="G527" s="96">
        <v>0.52669336099999997</v>
      </c>
      <c r="H527" s="3">
        <v>1</v>
      </c>
    </row>
    <row r="528" spans="1:8" x14ac:dyDescent="0.25">
      <c r="A528" s="3" t="s">
        <v>680</v>
      </c>
      <c r="B528" s="3" t="s">
        <v>821</v>
      </c>
      <c r="C528" s="3">
        <v>145</v>
      </c>
      <c r="D528" s="3">
        <v>157</v>
      </c>
      <c r="E528" s="3">
        <v>302</v>
      </c>
      <c r="F528" s="96">
        <v>0.92356687900000001</v>
      </c>
      <c r="G528" s="96">
        <v>0.52681635599999999</v>
      </c>
      <c r="H528" s="3">
        <v>1</v>
      </c>
    </row>
    <row r="529" spans="1:8" x14ac:dyDescent="0.25">
      <c r="A529" s="3" t="s">
        <v>630</v>
      </c>
      <c r="B529" s="3" t="s">
        <v>820</v>
      </c>
      <c r="C529" s="3">
        <v>146</v>
      </c>
      <c r="D529" s="3">
        <v>158</v>
      </c>
      <c r="E529" s="3">
        <v>304</v>
      </c>
      <c r="F529" s="96">
        <v>0.92405063300000001</v>
      </c>
      <c r="G529" s="96">
        <v>0.52817893500000002</v>
      </c>
      <c r="H529" s="3">
        <v>1</v>
      </c>
    </row>
    <row r="530" spans="1:8" x14ac:dyDescent="0.25">
      <c r="A530" s="3" t="s">
        <v>529</v>
      </c>
      <c r="B530" s="3" t="s">
        <v>824</v>
      </c>
      <c r="C530" s="3">
        <v>254</v>
      </c>
      <c r="D530" s="3">
        <v>239</v>
      </c>
      <c r="E530" s="3">
        <v>493</v>
      </c>
      <c r="F530" s="96">
        <v>1.062761506</v>
      </c>
      <c r="G530" s="96">
        <v>0.52839120299999998</v>
      </c>
      <c r="H530" s="3">
        <v>1</v>
      </c>
    </row>
    <row r="531" spans="1:8" x14ac:dyDescent="0.25">
      <c r="A531" s="3" t="s">
        <v>1313</v>
      </c>
      <c r="B531" s="3" t="s">
        <v>820</v>
      </c>
      <c r="C531" s="3">
        <v>188</v>
      </c>
      <c r="D531" s="3">
        <v>175</v>
      </c>
      <c r="E531" s="3">
        <v>363</v>
      </c>
      <c r="F531" s="96">
        <v>1.0742857139999999</v>
      </c>
      <c r="G531" s="96">
        <v>0.52885892099999998</v>
      </c>
      <c r="H531" s="3">
        <v>1</v>
      </c>
    </row>
    <row r="532" spans="1:8" x14ac:dyDescent="0.25">
      <c r="A532" s="3" t="s">
        <v>434</v>
      </c>
      <c r="B532" s="3" t="s">
        <v>820</v>
      </c>
      <c r="C532" s="3">
        <v>42</v>
      </c>
      <c r="D532" s="3">
        <v>49</v>
      </c>
      <c r="E532" s="3">
        <v>91</v>
      </c>
      <c r="F532" s="96">
        <v>0.85714285700000004</v>
      </c>
      <c r="G532" s="96">
        <v>0.52960209499999999</v>
      </c>
      <c r="H532" s="3">
        <v>1</v>
      </c>
    </row>
    <row r="533" spans="1:8" x14ac:dyDescent="0.25">
      <c r="A533" s="3" t="s">
        <v>623</v>
      </c>
      <c r="B533" s="3" t="s">
        <v>824</v>
      </c>
      <c r="C533" s="3">
        <v>189</v>
      </c>
      <c r="D533" s="3">
        <v>176</v>
      </c>
      <c r="E533" s="3">
        <v>365</v>
      </c>
      <c r="F533" s="96">
        <v>1.073863636</v>
      </c>
      <c r="G533" s="96">
        <v>0.529989983</v>
      </c>
      <c r="H533" s="3">
        <v>1</v>
      </c>
    </row>
    <row r="534" spans="1:8" x14ac:dyDescent="0.25">
      <c r="A534" s="3" t="s">
        <v>529</v>
      </c>
      <c r="B534" s="3" t="s">
        <v>818</v>
      </c>
      <c r="C534" s="3">
        <v>241</v>
      </c>
      <c r="D534" s="3">
        <v>256</v>
      </c>
      <c r="E534" s="3">
        <v>497</v>
      </c>
      <c r="F534" s="96">
        <v>0.94140625</v>
      </c>
      <c r="G534" s="96">
        <v>0.53005520500000003</v>
      </c>
      <c r="H534" s="3">
        <v>1</v>
      </c>
    </row>
    <row r="535" spans="1:8" x14ac:dyDescent="0.25">
      <c r="A535" s="3" t="s">
        <v>476</v>
      </c>
      <c r="B535" s="3" t="s">
        <v>821</v>
      </c>
      <c r="C535" s="3">
        <v>257</v>
      </c>
      <c r="D535" s="3">
        <v>242</v>
      </c>
      <c r="E535" s="3">
        <v>499</v>
      </c>
      <c r="F535" s="96">
        <v>1.061983471</v>
      </c>
      <c r="G535" s="96">
        <v>0.53088067800000005</v>
      </c>
      <c r="H535" s="3">
        <v>1</v>
      </c>
    </row>
    <row r="536" spans="1:8" x14ac:dyDescent="0.25">
      <c r="A536" s="3" t="s">
        <v>408</v>
      </c>
      <c r="B536" s="3" t="s">
        <v>820</v>
      </c>
      <c r="C536" s="3">
        <v>35</v>
      </c>
      <c r="D536" s="3">
        <v>29</v>
      </c>
      <c r="E536" s="3">
        <v>64</v>
      </c>
      <c r="F536" s="96">
        <v>1.2068965519999999</v>
      </c>
      <c r="G536" s="96">
        <v>0.53230877600000004</v>
      </c>
      <c r="H536" s="3">
        <v>1</v>
      </c>
    </row>
    <row r="537" spans="1:8" x14ac:dyDescent="0.25">
      <c r="A537" s="3" t="s">
        <v>1321</v>
      </c>
      <c r="B537" s="3" t="s">
        <v>819</v>
      </c>
      <c r="C537" s="3">
        <v>23</v>
      </c>
      <c r="D537" s="3">
        <v>18</v>
      </c>
      <c r="E537" s="3">
        <v>41</v>
      </c>
      <c r="F537" s="96">
        <v>1.2777777779999999</v>
      </c>
      <c r="G537" s="96">
        <v>0.53270925499999999</v>
      </c>
      <c r="H537" s="3">
        <v>1</v>
      </c>
    </row>
    <row r="538" spans="1:8" x14ac:dyDescent="0.25">
      <c r="A538" s="3" t="s">
        <v>438</v>
      </c>
      <c r="B538" s="3" t="s">
        <v>818</v>
      </c>
      <c r="C538" s="3">
        <v>43</v>
      </c>
      <c r="D538" s="3">
        <v>50</v>
      </c>
      <c r="E538" s="3">
        <v>93</v>
      </c>
      <c r="F538" s="96">
        <v>0.86</v>
      </c>
      <c r="G538" s="96">
        <v>0.534059862</v>
      </c>
      <c r="H538" s="3">
        <v>1</v>
      </c>
    </row>
    <row r="539" spans="1:8" x14ac:dyDescent="0.25">
      <c r="A539" s="3" t="s">
        <v>574</v>
      </c>
      <c r="B539" s="3" t="s">
        <v>820</v>
      </c>
      <c r="C539" s="3">
        <v>60</v>
      </c>
      <c r="D539" s="3">
        <v>68</v>
      </c>
      <c r="E539" s="3">
        <v>128</v>
      </c>
      <c r="F539" s="96">
        <v>0.88235294099999995</v>
      </c>
      <c r="G539" s="96">
        <v>0.53626871399999998</v>
      </c>
      <c r="H539" s="3">
        <v>1</v>
      </c>
    </row>
    <row r="540" spans="1:8" x14ac:dyDescent="0.25">
      <c r="A540" s="3" t="s">
        <v>313</v>
      </c>
      <c r="B540" s="3" t="s">
        <v>822</v>
      </c>
      <c r="C540" s="3">
        <v>137</v>
      </c>
      <c r="D540" s="3">
        <v>126</v>
      </c>
      <c r="E540" s="3">
        <v>263</v>
      </c>
      <c r="F540" s="96">
        <v>1.087301587</v>
      </c>
      <c r="G540" s="96">
        <v>0.53756177599999999</v>
      </c>
      <c r="H540" s="3">
        <v>1</v>
      </c>
    </row>
    <row r="541" spans="1:8" x14ac:dyDescent="0.25">
      <c r="A541" s="3" t="s">
        <v>295</v>
      </c>
      <c r="B541" s="3" t="s">
        <v>822</v>
      </c>
      <c r="C541" s="3">
        <v>89</v>
      </c>
      <c r="D541" s="3">
        <v>80</v>
      </c>
      <c r="E541" s="3">
        <v>169</v>
      </c>
      <c r="F541" s="96">
        <v>1.1125</v>
      </c>
      <c r="G541" s="96">
        <v>0.53842696599999995</v>
      </c>
      <c r="H541" s="3">
        <v>1</v>
      </c>
    </row>
    <row r="542" spans="1:8" x14ac:dyDescent="0.25">
      <c r="A542" s="3" t="s">
        <v>305</v>
      </c>
      <c r="B542" s="3" t="s">
        <v>818</v>
      </c>
      <c r="C542" s="3">
        <v>30</v>
      </c>
      <c r="D542" s="3">
        <v>36</v>
      </c>
      <c r="E542" s="3">
        <v>66</v>
      </c>
      <c r="F542" s="96">
        <v>0.83333333300000001</v>
      </c>
      <c r="G542" s="96">
        <v>0.53858277499999996</v>
      </c>
      <c r="H542" s="3">
        <v>1</v>
      </c>
    </row>
    <row r="543" spans="1:8" x14ac:dyDescent="0.25">
      <c r="A543" s="3" t="s">
        <v>545</v>
      </c>
      <c r="B543" s="3" t="s">
        <v>820</v>
      </c>
      <c r="C543" s="3">
        <v>138</v>
      </c>
      <c r="D543" s="3">
        <v>127</v>
      </c>
      <c r="E543" s="3">
        <v>265</v>
      </c>
      <c r="F543" s="96">
        <v>1.0866141730000001</v>
      </c>
      <c r="G543" s="96">
        <v>0.53910050300000001</v>
      </c>
      <c r="H543" s="3">
        <v>1</v>
      </c>
    </row>
    <row r="544" spans="1:8" x14ac:dyDescent="0.25">
      <c r="A544" s="3" t="s">
        <v>258</v>
      </c>
      <c r="B544" s="3" t="s">
        <v>819</v>
      </c>
      <c r="C544" s="3">
        <v>574</v>
      </c>
      <c r="D544" s="3">
        <v>596</v>
      </c>
      <c r="E544" s="3">
        <v>1170</v>
      </c>
      <c r="F544" s="96">
        <v>0.96308724800000001</v>
      </c>
      <c r="G544" s="96">
        <v>0.53927261199999998</v>
      </c>
      <c r="H544" s="3">
        <v>1</v>
      </c>
    </row>
    <row r="545" spans="1:8" x14ac:dyDescent="0.25">
      <c r="A545" s="3" t="s">
        <v>572</v>
      </c>
      <c r="B545" s="3" t="s">
        <v>819</v>
      </c>
      <c r="C545" s="3">
        <v>24</v>
      </c>
      <c r="D545" s="3">
        <v>19</v>
      </c>
      <c r="E545" s="3">
        <v>43</v>
      </c>
      <c r="F545" s="96">
        <v>1.263157895</v>
      </c>
      <c r="G545" s="96">
        <v>0.54238401199999997</v>
      </c>
      <c r="H545" s="3">
        <v>1</v>
      </c>
    </row>
    <row r="546" spans="1:8" x14ac:dyDescent="0.25">
      <c r="A546" s="3" t="s">
        <v>388</v>
      </c>
      <c r="B546" s="3" t="s">
        <v>818</v>
      </c>
      <c r="C546" s="3">
        <v>430</v>
      </c>
      <c r="D546" s="3">
        <v>449</v>
      </c>
      <c r="E546" s="3">
        <v>879</v>
      </c>
      <c r="F546" s="96">
        <v>0.95768374199999995</v>
      </c>
      <c r="G546" s="96">
        <v>0.54379218600000001</v>
      </c>
      <c r="H546" s="3">
        <v>1</v>
      </c>
    </row>
    <row r="547" spans="1:8" x14ac:dyDescent="0.25">
      <c r="A547" s="3" t="s">
        <v>570</v>
      </c>
      <c r="B547" s="3" t="s">
        <v>822</v>
      </c>
      <c r="C547" s="3">
        <v>142</v>
      </c>
      <c r="D547" s="3">
        <v>131</v>
      </c>
      <c r="E547" s="3">
        <v>273</v>
      </c>
      <c r="F547" s="96">
        <v>1.0839694660000001</v>
      </c>
      <c r="G547" s="96">
        <v>0.54510626200000001</v>
      </c>
      <c r="H547" s="3">
        <v>1</v>
      </c>
    </row>
    <row r="548" spans="1:8" x14ac:dyDescent="0.25">
      <c r="A548" s="3" t="s">
        <v>391</v>
      </c>
      <c r="B548" s="3" t="s">
        <v>819</v>
      </c>
      <c r="C548" s="3">
        <v>83</v>
      </c>
      <c r="D548" s="3">
        <v>92</v>
      </c>
      <c r="E548" s="3">
        <v>175</v>
      </c>
      <c r="F548" s="96">
        <v>0.90217391300000005</v>
      </c>
      <c r="G548" s="96">
        <v>0.545472658</v>
      </c>
      <c r="H548" s="3">
        <v>1</v>
      </c>
    </row>
    <row r="549" spans="1:8" x14ac:dyDescent="0.25">
      <c r="A549" s="3" t="s">
        <v>267</v>
      </c>
      <c r="B549" s="3" t="s">
        <v>821</v>
      </c>
      <c r="C549" s="3">
        <v>172</v>
      </c>
      <c r="D549" s="3">
        <v>160</v>
      </c>
      <c r="E549" s="3">
        <v>332</v>
      </c>
      <c r="F549" s="96">
        <v>1.075</v>
      </c>
      <c r="G549" s="96">
        <v>0.54610531799999995</v>
      </c>
      <c r="H549" s="3">
        <v>1</v>
      </c>
    </row>
    <row r="550" spans="1:8" x14ac:dyDescent="0.25">
      <c r="A550" s="3" t="s">
        <v>442</v>
      </c>
      <c r="B550" s="3" t="s">
        <v>824</v>
      </c>
      <c r="C550" s="3">
        <v>53</v>
      </c>
      <c r="D550" s="3">
        <v>46</v>
      </c>
      <c r="E550" s="3">
        <v>99</v>
      </c>
      <c r="F550" s="96">
        <v>1.1521739129999999</v>
      </c>
      <c r="G550" s="96">
        <v>0.54671348399999997</v>
      </c>
      <c r="H550" s="3">
        <v>1</v>
      </c>
    </row>
    <row r="551" spans="1:8" x14ac:dyDescent="0.25">
      <c r="A551" s="3" t="s">
        <v>1309</v>
      </c>
      <c r="B551" s="3" t="s">
        <v>822</v>
      </c>
      <c r="C551" s="3">
        <v>265</v>
      </c>
      <c r="D551" s="3">
        <v>280</v>
      </c>
      <c r="E551" s="3">
        <v>545</v>
      </c>
      <c r="F551" s="96">
        <v>0.946428571</v>
      </c>
      <c r="G551" s="96">
        <v>0.54874941899999996</v>
      </c>
      <c r="H551" s="3">
        <v>1</v>
      </c>
    </row>
    <row r="552" spans="1:8" x14ac:dyDescent="0.25">
      <c r="A552" s="3" t="s">
        <v>262</v>
      </c>
      <c r="B552" s="3" t="s">
        <v>824</v>
      </c>
      <c r="C552" s="3">
        <v>85</v>
      </c>
      <c r="D552" s="3">
        <v>94</v>
      </c>
      <c r="E552" s="3">
        <v>179</v>
      </c>
      <c r="F552" s="96">
        <v>0.904255319</v>
      </c>
      <c r="G552" s="96">
        <v>0.54999544199999995</v>
      </c>
      <c r="H552" s="3">
        <v>1</v>
      </c>
    </row>
    <row r="553" spans="1:8" x14ac:dyDescent="0.25">
      <c r="A553" s="3" t="s">
        <v>258</v>
      </c>
      <c r="B553" s="3" t="s">
        <v>818</v>
      </c>
      <c r="C553" s="3">
        <v>689</v>
      </c>
      <c r="D553" s="3">
        <v>666</v>
      </c>
      <c r="E553" s="3">
        <v>1355</v>
      </c>
      <c r="F553" s="96">
        <v>1.0345345349999999</v>
      </c>
      <c r="G553" s="96">
        <v>0.55008367800000002</v>
      </c>
      <c r="H553" s="3">
        <v>1</v>
      </c>
    </row>
    <row r="554" spans="1:8" x14ac:dyDescent="0.25">
      <c r="A554" s="3" t="s">
        <v>371</v>
      </c>
      <c r="B554" s="3" t="s">
        <v>818</v>
      </c>
      <c r="C554" s="3">
        <v>38</v>
      </c>
      <c r="D554" s="3">
        <v>32</v>
      </c>
      <c r="E554" s="3">
        <v>70</v>
      </c>
      <c r="F554" s="96">
        <v>1.1875</v>
      </c>
      <c r="G554" s="96">
        <v>0.55041251199999996</v>
      </c>
      <c r="H554" s="3">
        <v>1</v>
      </c>
    </row>
    <row r="555" spans="1:8" x14ac:dyDescent="0.25">
      <c r="A555" s="3" t="s">
        <v>510</v>
      </c>
      <c r="B555" s="3" t="s">
        <v>819</v>
      </c>
      <c r="C555" s="3">
        <v>47</v>
      </c>
      <c r="D555" s="3">
        <v>54</v>
      </c>
      <c r="E555" s="3">
        <v>101</v>
      </c>
      <c r="F555" s="96">
        <v>0.87037036999999995</v>
      </c>
      <c r="G555" s="96">
        <v>0.55070891399999999</v>
      </c>
      <c r="H555" s="3">
        <v>1</v>
      </c>
    </row>
    <row r="556" spans="1:8" x14ac:dyDescent="0.25">
      <c r="A556" s="3" t="s">
        <v>423</v>
      </c>
      <c r="B556" s="3" t="s">
        <v>820</v>
      </c>
      <c r="C556" s="3">
        <v>95</v>
      </c>
      <c r="D556" s="3">
        <v>86</v>
      </c>
      <c r="E556" s="3">
        <v>181</v>
      </c>
      <c r="F556" s="96">
        <v>1.104651163</v>
      </c>
      <c r="G556" s="96">
        <v>0.55220707199999997</v>
      </c>
      <c r="H556" s="3">
        <v>1</v>
      </c>
    </row>
    <row r="557" spans="1:8" x14ac:dyDescent="0.25">
      <c r="A557" s="3" t="s">
        <v>251</v>
      </c>
      <c r="B557" s="3" t="s">
        <v>822</v>
      </c>
      <c r="C557" s="3">
        <v>5617</v>
      </c>
      <c r="D557" s="3">
        <v>5681</v>
      </c>
      <c r="E557" s="3">
        <v>11298</v>
      </c>
      <c r="F557" s="96">
        <v>0.98873437799999997</v>
      </c>
      <c r="G557" s="96">
        <v>0.55337942100000004</v>
      </c>
      <c r="H557" s="3">
        <v>1</v>
      </c>
    </row>
    <row r="558" spans="1:8" x14ac:dyDescent="0.25">
      <c r="A558" s="3" t="s">
        <v>828</v>
      </c>
      <c r="B558" s="3" t="s">
        <v>820</v>
      </c>
      <c r="C558" s="3">
        <v>137</v>
      </c>
      <c r="D558" s="3">
        <v>148</v>
      </c>
      <c r="E558" s="3">
        <v>285</v>
      </c>
      <c r="F558" s="96">
        <v>0.925675676</v>
      </c>
      <c r="G558" s="96">
        <v>0.55369285999999995</v>
      </c>
      <c r="H558" s="3">
        <v>1</v>
      </c>
    </row>
    <row r="559" spans="1:8" x14ac:dyDescent="0.25">
      <c r="A559" s="3" t="s">
        <v>1320</v>
      </c>
      <c r="B559" s="3" t="s">
        <v>820</v>
      </c>
      <c r="C559" s="3">
        <v>167</v>
      </c>
      <c r="D559" s="3">
        <v>179</v>
      </c>
      <c r="E559" s="3">
        <v>346</v>
      </c>
      <c r="F559" s="96">
        <v>0.93296089400000004</v>
      </c>
      <c r="G559" s="96">
        <v>0.55433923100000004</v>
      </c>
      <c r="H559" s="3">
        <v>1</v>
      </c>
    </row>
    <row r="560" spans="1:8" x14ac:dyDescent="0.25">
      <c r="A560" s="3" t="s">
        <v>230</v>
      </c>
      <c r="B560" s="3" t="s">
        <v>822</v>
      </c>
      <c r="C560" s="3">
        <v>10561</v>
      </c>
      <c r="D560" s="3">
        <v>10648</v>
      </c>
      <c r="E560" s="3">
        <v>21209</v>
      </c>
      <c r="F560" s="96">
        <v>0.99182945199999994</v>
      </c>
      <c r="G560" s="96">
        <v>0.554839682</v>
      </c>
      <c r="H560" s="3">
        <v>1</v>
      </c>
    </row>
    <row r="561" spans="1:8" x14ac:dyDescent="0.25">
      <c r="A561" s="3" t="s">
        <v>464</v>
      </c>
      <c r="B561" s="3" t="s">
        <v>821</v>
      </c>
      <c r="C561" s="3">
        <v>180</v>
      </c>
      <c r="D561" s="3">
        <v>168</v>
      </c>
      <c r="E561" s="3">
        <v>348</v>
      </c>
      <c r="F561" s="96">
        <v>1.071428571</v>
      </c>
      <c r="G561" s="96">
        <v>0.55547950999999995</v>
      </c>
      <c r="H561" s="3">
        <v>1</v>
      </c>
    </row>
    <row r="562" spans="1:8" x14ac:dyDescent="0.25">
      <c r="A562" s="3" t="s">
        <v>626</v>
      </c>
      <c r="B562" s="3" t="s">
        <v>822</v>
      </c>
      <c r="C562" s="3">
        <v>201</v>
      </c>
      <c r="D562" s="3">
        <v>214</v>
      </c>
      <c r="E562" s="3">
        <v>415</v>
      </c>
      <c r="F562" s="96">
        <v>0.93925233600000002</v>
      </c>
      <c r="G562" s="96">
        <v>0.55587524399999999</v>
      </c>
      <c r="H562" s="3">
        <v>1</v>
      </c>
    </row>
    <row r="563" spans="1:8" x14ac:dyDescent="0.25">
      <c r="A563" s="3" t="s">
        <v>1310</v>
      </c>
      <c r="B563" s="3" t="s">
        <v>822</v>
      </c>
      <c r="C563" s="3">
        <v>412</v>
      </c>
      <c r="D563" s="3">
        <v>430</v>
      </c>
      <c r="E563" s="3">
        <v>842</v>
      </c>
      <c r="F563" s="96">
        <v>0.95813953500000004</v>
      </c>
      <c r="G563" s="96">
        <v>0.55799614099999995</v>
      </c>
      <c r="H563" s="3">
        <v>1</v>
      </c>
    </row>
    <row r="564" spans="1:8" x14ac:dyDescent="0.25">
      <c r="A564" s="3" t="s">
        <v>652</v>
      </c>
      <c r="B564" s="3" t="s">
        <v>824</v>
      </c>
      <c r="C564" s="3">
        <v>516</v>
      </c>
      <c r="D564" s="3">
        <v>536</v>
      </c>
      <c r="E564" s="3">
        <v>1052</v>
      </c>
      <c r="F564" s="96">
        <v>0.96268656699999999</v>
      </c>
      <c r="G564" s="96">
        <v>0.55803374900000002</v>
      </c>
      <c r="H564" s="3">
        <v>1</v>
      </c>
    </row>
    <row r="565" spans="1:8" x14ac:dyDescent="0.25">
      <c r="A565" s="3" t="s">
        <v>272</v>
      </c>
      <c r="B565" s="3" t="s">
        <v>821</v>
      </c>
      <c r="C565" s="3">
        <v>365</v>
      </c>
      <c r="D565" s="3">
        <v>382</v>
      </c>
      <c r="E565" s="3">
        <v>747</v>
      </c>
      <c r="F565" s="96">
        <v>0.95549738200000001</v>
      </c>
      <c r="G565" s="96">
        <v>0.55830142100000002</v>
      </c>
      <c r="H565" s="3">
        <v>1</v>
      </c>
    </row>
    <row r="566" spans="1:8" x14ac:dyDescent="0.25">
      <c r="A566" s="3" t="s">
        <v>617</v>
      </c>
      <c r="B566" s="3" t="s">
        <v>820</v>
      </c>
      <c r="C566" s="3">
        <v>76</v>
      </c>
      <c r="D566" s="3">
        <v>68</v>
      </c>
      <c r="E566" s="3">
        <v>144</v>
      </c>
      <c r="F566" s="96">
        <v>1.1176470590000001</v>
      </c>
      <c r="G566" s="96">
        <v>0.559821138</v>
      </c>
      <c r="H566" s="3">
        <v>1</v>
      </c>
    </row>
    <row r="567" spans="1:8" x14ac:dyDescent="0.25">
      <c r="A567" s="3" t="s">
        <v>1312</v>
      </c>
      <c r="B567" s="3" t="s">
        <v>818</v>
      </c>
      <c r="C567" s="3">
        <v>76</v>
      </c>
      <c r="D567" s="3">
        <v>68</v>
      </c>
      <c r="E567" s="3">
        <v>144</v>
      </c>
      <c r="F567" s="96">
        <v>1.1176470590000001</v>
      </c>
      <c r="G567" s="96">
        <v>0.559821138</v>
      </c>
      <c r="H567" s="3">
        <v>1</v>
      </c>
    </row>
    <row r="568" spans="1:8" x14ac:dyDescent="0.25">
      <c r="A568" s="3" t="s">
        <v>488</v>
      </c>
      <c r="B568" s="3" t="s">
        <v>822</v>
      </c>
      <c r="C568" s="3">
        <v>297</v>
      </c>
      <c r="D568" s="3">
        <v>282</v>
      </c>
      <c r="E568" s="3">
        <v>579</v>
      </c>
      <c r="F568" s="96">
        <v>1.053191489</v>
      </c>
      <c r="G568" s="96">
        <v>0.56072529199999999</v>
      </c>
      <c r="H568" s="3">
        <v>1</v>
      </c>
    </row>
    <row r="569" spans="1:8" x14ac:dyDescent="0.25">
      <c r="A569" s="3" t="s">
        <v>1315</v>
      </c>
      <c r="B569" s="3" t="s">
        <v>818</v>
      </c>
      <c r="C569" s="3">
        <v>57</v>
      </c>
      <c r="D569" s="3">
        <v>50</v>
      </c>
      <c r="E569" s="3">
        <v>107</v>
      </c>
      <c r="F569" s="96">
        <v>1.1399999999999999</v>
      </c>
      <c r="G569" s="96">
        <v>0.56209268499999998</v>
      </c>
      <c r="H569" s="3">
        <v>1</v>
      </c>
    </row>
    <row r="570" spans="1:8" x14ac:dyDescent="0.25">
      <c r="A570" s="3" t="s">
        <v>346</v>
      </c>
      <c r="B570" s="3" t="s">
        <v>818</v>
      </c>
      <c r="C570" s="3">
        <v>51</v>
      </c>
      <c r="D570" s="3">
        <v>58</v>
      </c>
      <c r="E570" s="3">
        <v>109</v>
      </c>
      <c r="F570" s="96">
        <v>0.87931034500000005</v>
      </c>
      <c r="G570" s="96">
        <v>0.56570011399999998</v>
      </c>
      <c r="H570" s="3">
        <v>1</v>
      </c>
    </row>
    <row r="571" spans="1:8" x14ac:dyDescent="0.25">
      <c r="A571" s="3" t="s">
        <v>1307</v>
      </c>
      <c r="B571" s="3" t="s">
        <v>821</v>
      </c>
      <c r="C571" s="3">
        <v>191</v>
      </c>
      <c r="D571" s="3">
        <v>179</v>
      </c>
      <c r="E571" s="3">
        <v>370</v>
      </c>
      <c r="F571" s="96">
        <v>1.067039106</v>
      </c>
      <c r="G571" s="96">
        <v>0.567474021</v>
      </c>
      <c r="H571" s="3">
        <v>1</v>
      </c>
    </row>
    <row r="572" spans="1:8" x14ac:dyDescent="0.25">
      <c r="A572" s="3" t="s">
        <v>567</v>
      </c>
      <c r="B572" s="3" t="s">
        <v>819</v>
      </c>
      <c r="C572" s="3">
        <v>27</v>
      </c>
      <c r="D572" s="3">
        <v>22</v>
      </c>
      <c r="E572" s="3">
        <v>49</v>
      </c>
      <c r="F572" s="96">
        <v>1.2272727269999999</v>
      </c>
      <c r="G572" s="96">
        <v>0.56817241299999999</v>
      </c>
      <c r="H572" s="3">
        <v>1</v>
      </c>
    </row>
    <row r="573" spans="1:8" x14ac:dyDescent="0.25">
      <c r="A573" s="3" t="s">
        <v>335</v>
      </c>
      <c r="B573" s="3" t="s">
        <v>819</v>
      </c>
      <c r="C573" s="3">
        <v>59</v>
      </c>
      <c r="D573" s="3">
        <v>52</v>
      </c>
      <c r="E573" s="3">
        <v>111</v>
      </c>
      <c r="F573" s="96">
        <v>1.134615385</v>
      </c>
      <c r="G573" s="96">
        <v>0.56922022800000005</v>
      </c>
      <c r="H573" s="3">
        <v>1</v>
      </c>
    </row>
    <row r="574" spans="1:8" x14ac:dyDescent="0.25">
      <c r="A574" s="3" t="s">
        <v>673</v>
      </c>
      <c r="B574" s="3" t="s">
        <v>819</v>
      </c>
      <c r="C574" s="3">
        <v>72</v>
      </c>
      <c r="D574" s="3">
        <v>80</v>
      </c>
      <c r="E574" s="3">
        <v>152</v>
      </c>
      <c r="F574" s="96">
        <v>0.9</v>
      </c>
      <c r="G574" s="96">
        <v>0.57033306299999997</v>
      </c>
      <c r="H574" s="3">
        <v>1</v>
      </c>
    </row>
    <row r="575" spans="1:8" x14ac:dyDescent="0.25">
      <c r="A575" s="3" t="s">
        <v>411</v>
      </c>
      <c r="B575" s="3" t="s">
        <v>819</v>
      </c>
      <c r="C575" s="3">
        <v>42</v>
      </c>
      <c r="D575" s="3">
        <v>36</v>
      </c>
      <c r="E575" s="3">
        <v>78</v>
      </c>
      <c r="F575" s="96">
        <v>1.1666666670000001</v>
      </c>
      <c r="G575" s="96">
        <v>0.57158671800000005</v>
      </c>
      <c r="H575" s="3">
        <v>1</v>
      </c>
    </row>
    <row r="576" spans="1:8" x14ac:dyDescent="0.25">
      <c r="A576" s="3" t="s">
        <v>454</v>
      </c>
      <c r="B576" s="3" t="s">
        <v>818</v>
      </c>
      <c r="C576" s="3">
        <v>36</v>
      </c>
      <c r="D576" s="3">
        <v>42</v>
      </c>
      <c r="E576" s="3">
        <v>78</v>
      </c>
      <c r="F576" s="96">
        <v>0.85714285700000004</v>
      </c>
      <c r="G576" s="96">
        <v>0.57158671800000005</v>
      </c>
      <c r="H576" s="3">
        <v>1</v>
      </c>
    </row>
    <row r="577" spans="1:8" x14ac:dyDescent="0.25">
      <c r="A577" s="3" t="s">
        <v>512</v>
      </c>
      <c r="B577" s="3" t="s">
        <v>820</v>
      </c>
      <c r="C577" s="3">
        <v>60</v>
      </c>
      <c r="D577" s="3">
        <v>53</v>
      </c>
      <c r="E577" s="3">
        <v>113</v>
      </c>
      <c r="F577" s="96">
        <v>1.1320754719999999</v>
      </c>
      <c r="G577" s="96">
        <v>0.57265647600000003</v>
      </c>
      <c r="H577" s="3">
        <v>1</v>
      </c>
    </row>
    <row r="578" spans="1:8" x14ac:dyDescent="0.25">
      <c r="A578" s="3" t="s">
        <v>327</v>
      </c>
      <c r="B578" s="3" t="s">
        <v>820</v>
      </c>
      <c r="C578" s="3">
        <v>198</v>
      </c>
      <c r="D578" s="3">
        <v>186</v>
      </c>
      <c r="E578" s="3">
        <v>384</v>
      </c>
      <c r="F578" s="96">
        <v>1.064516129</v>
      </c>
      <c r="G578" s="96">
        <v>0.57462200799999996</v>
      </c>
      <c r="H578" s="3">
        <v>1</v>
      </c>
    </row>
    <row r="579" spans="1:8" x14ac:dyDescent="0.25">
      <c r="A579" s="3" t="s">
        <v>301</v>
      </c>
      <c r="B579" s="3" t="s">
        <v>822</v>
      </c>
      <c r="C579" s="3">
        <v>367</v>
      </c>
      <c r="D579" s="3">
        <v>351</v>
      </c>
      <c r="E579" s="3">
        <v>718</v>
      </c>
      <c r="F579" s="96">
        <v>1.0455840460000001</v>
      </c>
      <c r="G579" s="96">
        <v>0.57564977900000003</v>
      </c>
      <c r="H579" s="3">
        <v>1</v>
      </c>
    </row>
    <row r="580" spans="1:8" x14ac:dyDescent="0.25">
      <c r="A580" s="3" t="s">
        <v>572</v>
      </c>
      <c r="B580" s="3" t="s">
        <v>818</v>
      </c>
      <c r="C580" s="3">
        <v>61</v>
      </c>
      <c r="D580" s="3">
        <v>54</v>
      </c>
      <c r="E580" s="3">
        <v>115</v>
      </c>
      <c r="F580" s="96">
        <v>1.1296296299999999</v>
      </c>
      <c r="G580" s="96">
        <v>0.57601212000000002</v>
      </c>
      <c r="H580" s="3">
        <v>1</v>
      </c>
    </row>
    <row r="581" spans="1:8" x14ac:dyDescent="0.25">
      <c r="A581" s="3" t="s">
        <v>1306</v>
      </c>
      <c r="B581" s="3" t="s">
        <v>824</v>
      </c>
      <c r="C581" s="3">
        <v>98</v>
      </c>
      <c r="D581" s="3">
        <v>107</v>
      </c>
      <c r="E581" s="3">
        <v>205</v>
      </c>
      <c r="F581" s="96">
        <v>0.91588784999999995</v>
      </c>
      <c r="G581" s="96">
        <v>0.57644402800000005</v>
      </c>
      <c r="H581" s="3">
        <v>1</v>
      </c>
    </row>
    <row r="582" spans="1:8" x14ac:dyDescent="0.25">
      <c r="A582" s="3" t="s">
        <v>503</v>
      </c>
      <c r="B582" s="3" t="s">
        <v>824</v>
      </c>
      <c r="C582" s="3">
        <v>698</v>
      </c>
      <c r="D582" s="3">
        <v>720</v>
      </c>
      <c r="E582" s="3">
        <v>1418</v>
      </c>
      <c r="F582" s="96">
        <v>0.96944444399999996</v>
      </c>
      <c r="G582" s="96">
        <v>0.57708177500000002</v>
      </c>
      <c r="H582" s="3">
        <v>1</v>
      </c>
    </row>
    <row r="583" spans="1:8" x14ac:dyDescent="0.25">
      <c r="A583" s="3" t="s">
        <v>680</v>
      </c>
      <c r="B583" s="3" t="s">
        <v>822</v>
      </c>
      <c r="C583" s="3">
        <v>354</v>
      </c>
      <c r="D583" s="3">
        <v>370</v>
      </c>
      <c r="E583" s="3">
        <v>724</v>
      </c>
      <c r="F583" s="96">
        <v>0.95675675699999996</v>
      </c>
      <c r="G583" s="96">
        <v>0.57723623099999999</v>
      </c>
      <c r="H583" s="3">
        <v>1</v>
      </c>
    </row>
    <row r="584" spans="1:8" x14ac:dyDescent="0.25">
      <c r="A584" s="3" t="s">
        <v>324</v>
      </c>
      <c r="B584" s="3" t="s">
        <v>820</v>
      </c>
      <c r="C584" s="3">
        <v>167</v>
      </c>
      <c r="D584" s="3">
        <v>156</v>
      </c>
      <c r="E584" s="3">
        <v>323</v>
      </c>
      <c r="F584" s="96">
        <v>1.0705128209999999</v>
      </c>
      <c r="G584" s="96">
        <v>0.57799544999999997</v>
      </c>
      <c r="H584" s="3">
        <v>1</v>
      </c>
    </row>
    <row r="585" spans="1:8" x14ac:dyDescent="0.25">
      <c r="A585" s="3" t="s">
        <v>218</v>
      </c>
      <c r="B585" s="3" t="s">
        <v>821</v>
      </c>
      <c r="C585" s="3">
        <v>190</v>
      </c>
      <c r="D585" s="3">
        <v>202</v>
      </c>
      <c r="E585" s="3">
        <v>392</v>
      </c>
      <c r="F585" s="96">
        <v>0.94059405900000004</v>
      </c>
      <c r="G585" s="96">
        <v>0.57855147399999995</v>
      </c>
      <c r="H585" s="3">
        <v>1</v>
      </c>
    </row>
    <row r="586" spans="1:8" x14ac:dyDescent="0.25">
      <c r="A586" s="3" t="s">
        <v>1336</v>
      </c>
      <c r="B586" s="3" t="s">
        <v>822</v>
      </c>
      <c r="C586" s="3">
        <v>326</v>
      </c>
      <c r="D586" s="3">
        <v>311</v>
      </c>
      <c r="E586" s="3">
        <v>637</v>
      </c>
      <c r="F586" s="96">
        <v>1.048231511</v>
      </c>
      <c r="G586" s="96">
        <v>0.579134225</v>
      </c>
      <c r="H586" s="3">
        <v>1</v>
      </c>
    </row>
    <row r="587" spans="1:8" x14ac:dyDescent="0.25">
      <c r="A587" s="3" t="s">
        <v>265</v>
      </c>
      <c r="B587" s="3" t="s">
        <v>822</v>
      </c>
      <c r="C587" s="3">
        <v>228</v>
      </c>
      <c r="D587" s="3">
        <v>241</v>
      </c>
      <c r="E587" s="3">
        <v>469</v>
      </c>
      <c r="F587" s="96">
        <v>0.94605809100000005</v>
      </c>
      <c r="G587" s="96">
        <v>0.57955148300000003</v>
      </c>
      <c r="H587" s="3">
        <v>1</v>
      </c>
    </row>
    <row r="588" spans="1:8" x14ac:dyDescent="0.25">
      <c r="A588" s="3" t="s">
        <v>584</v>
      </c>
      <c r="B588" s="3" t="s">
        <v>818</v>
      </c>
      <c r="C588" s="3">
        <v>38</v>
      </c>
      <c r="D588" s="3">
        <v>44</v>
      </c>
      <c r="E588" s="3">
        <v>82</v>
      </c>
      <c r="F588" s="96">
        <v>0.86363636399999999</v>
      </c>
      <c r="G588" s="96">
        <v>0.58111445399999995</v>
      </c>
      <c r="H588" s="3">
        <v>1</v>
      </c>
    </row>
    <row r="589" spans="1:8" x14ac:dyDescent="0.25">
      <c r="A589" s="3" t="s">
        <v>626</v>
      </c>
      <c r="B589" s="3" t="s">
        <v>819</v>
      </c>
      <c r="C589" s="3">
        <v>38</v>
      </c>
      <c r="D589" s="3">
        <v>44</v>
      </c>
      <c r="E589" s="3">
        <v>82</v>
      </c>
      <c r="F589" s="96">
        <v>0.86363636399999999</v>
      </c>
      <c r="G589" s="96">
        <v>0.58111445399999995</v>
      </c>
      <c r="H589" s="3">
        <v>1</v>
      </c>
    </row>
    <row r="590" spans="1:8" x14ac:dyDescent="0.25">
      <c r="A590" s="3" t="s">
        <v>1312</v>
      </c>
      <c r="B590" s="3" t="s">
        <v>821</v>
      </c>
      <c r="C590" s="3">
        <v>285</v>
      </c>
      <c r="D590" s="3">
        <v>271</v>
      </c>
      <c r="E590" s="3">
        <v>556</v>
      </c>
      <c r="F590" s="96">
        <v>1.051660517</v>
      </c>
      <c r="G590" s="96">
        <v>0.58145197900000001</v>
      </c>
      <c r="H590" s="3">
        <v>1</v>
      </c>
    </row>
    <row r="591" spans="1:8" x14ac:dyDescent="0.25">
      <c r="A591" s="3" t="s">
        <v>590</v>
      </c>
      <c r="B591" s="3" t="s">
        <v>818</v>
      </c>
      <c r="C591" s="3">
        <v>63</v>
      </c>
      <c r="D591" s="3">
        <v>56</v>
      </c>
      <c r="E591" s="3">
        <v>119</v>
      </c>
      <c r="F591" s="96">
        <v>1.125</v>
      </c>
      <c r="G591" s="96">
        <v>0.58249379099999998</v>
      </c>
      <c r="H591" s="3">
        <v>1</v>
      </c>
    </row>
    <row r="592" spans="1:8" x14ac:dyDescent="0.25">
      <c r="A592" s="3" t="s">
        <v>1325</v>
      </c>
      <c r="B592" s="3" t="s">
        <v>820</v>
      </c>
      <c r="C592" s="3">
        <v>102</v>
      </c>
      <c r="D592" s="3">
        <v>111</v>
      </c>
      <c r="E592" s="3">
        <v>213</v>
      </c>
      <c r="F592" s="96">
        <v>0.918918919</v>
      </c>
      <c r="G592" s="96">
        <v>0.58369226200000002</v>
      </c>
      <c r="H592" s="3">
        <v>1</v>
      </c>
    </row>
    <row r="593" spans="1:8" x14ac:dyDescent="0.25">
      <c r="A593" s="3" t="s">
        <v>495</v>
      </c>
      <c r="B593" s="3" t="s">
        <v>824</v>
      </c>
      <c r="C593" s="3">
        <v>102</v>
      </c>
      <c r="D593" s="3">
        <v>111</v>
      </c>
      <c r="E593" s="3">
        <v>213</v>
      </c>
      <c r="F593" s="96">
        <v>0.918918919</v>
      </c>
      <c r="G593" s="96">
        <v>0.58369226200000002</v>
      </c>
      <c r="H593" s="3">
        <v>1</v>
      </c>
    </row>
    <row r="594" spans="1:8" x14ac:dyDescent="0.25">
      <c r="A594" s="3" t="s">
        <v>467</v>
      </c>
      <c r="B594" s="3" t="s">
        <v>820</v>
      </c>
      <c r="C594" s="3">
        <v>196</v>
      </c>
      <c r="D594" s="3">
        <v>208</v>
      </c>
      <c r="E594" s="3">
        <v>404</v>
      </c>
      <c r="F594" s="96">
        <v>0.94230769199999997</v>
      </c>
      <c r="G594" s="96">
        <v>0.58424753900000004</v>
      </c>
      <c r="H594" s="3">
        <v>1</v>
      </c>
    </row>
    <row r="595" spans="1:8" x14ac:dyDescent="0.25">
      <c r="A595" s="3" t="s">
        <v>408</v>
      </c>
      <c r="B595" s="3" t="s">
        <v>818</v>
      </c>
      <c r="C595" s="3">
        <v>17</v>
      </c>
      <c r="D595" s="3">
        <v>13</v>
      </c>
      <c r="E595" s="3">
        <v>30</v>
      </c>
      <c r="F595" s="96">
        <v>1.307692308</v>
      </c>
      <c r="G595" s="96">
        <v>0.58466471200000003</v>
      </c>
      <c r="H595" s="3">
        <v>1</v>
      </c>
    </row>
    <row r="596" spans="1:8" x14ac:dyDescent="0.25">
      <c r="A596" s="3" t="s">
        <v>428</v>
      </c>
      <c r="B596" s="3" t="s">
        <v>820</v>
      </c>
      <c r="C596" s="3">
        <v>131</v>
      </c>
      <c r="D596" s="3">
        <v>141</v>
      </c>
      <c r="E596" s="3">
        <v>272</v>
      </c>
      <c r="F596" s="96">
        <v>0.92907801400000001</v>
      </c>
      <c r="G596" s="96">
        <v>0.58534996100000003</v>
      </c>
      <c r="H596" s="3">
        <v>1</v>
      </c>
    </row>
    <row r="597" spans="1:8" x14ac:dyDescent="0.25">
      <c r="A597" s="3" t="s">
        <v>638</v>
      </c>
      <c r="B597" s="3" t="s">
        <v>818</v>
      </c>
      <c r="C597" s="3">
        <v>112</v>
      </c>
      <c r="D597" s="3">
        <v>103</v>
      </c>
      <c r="E597" s="3">
        <v>215</v>
      </c>
      <c r="F597" s="96">
        <v>1.0873786409999999</v>
      </c>
      <c r="G597" s="96">
        <v>0.58544714600000003</v>
      </c>
      <c r="H597" s="3">
        <v>1</v>
      </c>
    </row>
    <row r="598" spans="1:8" x14ac:dyDescent="0.25">
      <c r="A598" s="3" t="s">
        <v>1327</v>
      </c>
      <c r="B598" s="3" t="s">
        <v>820</v>
      </c>
      <c r="C598" s="3">
        <v>64</v>
      </c>
      <c r="D598" s="3">
        <v>57</v>
      </c>
      <c r="E598" s="3">
        <v>121</v>
      </c>
      <c r="F598" s="96">
        <v>1.122807018</v>
      </c>
      <c r="G598" s="96">
        <v>0.58562551799999996</v>
      </c>
      <c r="H598" s="3">
        <v>1</v>
      </c>
    </row>
    <row r="599" spans="1:8" x14ac:dyDescent="0.25">
      <c r="A599" s="3" t="s">
        <v>1312</v>
      </c>
      <c r="B599" s="3" t="s">
        <v>824</v>
      </c>
      <c r="C599" s="3">
        <v>87</v>
      </c>
      <c r="D599" s="3">
        <v>79</v>
      </c>
      <c r="E599" s="3">
        <v>166</v>
      </c>
      <c r="F599" s="96">
        <v>1.1012658230000001</v>
      </c>
      <c r="G599" s="96">
        <v>0.58705356399999997</v>
      </c>
      <c r="H599" s="3">
        <v>1</v>
      </c>
    </row>
    <row r="600" spans="1:8" x14ac:dyDescent="0.25">
      <c r="A600" s="3" t="s">
        <v>235</v>
      </c>
      <c r="B600" s="3" t="s">
        <v>820</v>
      </c>
      <c r="C600" s="3">
        <v>913</v>
      </c>
      <c r="D600" s="3">
        <v>889</v>
      </c>
      <c r="E600" s="3">
        <v>1802</v>
      </c>
      <c r="F600" s="96">
        <v>1.026996625</v>
      </c>
      <c r="G600" s="96">
        <v>0.58795866600000002</v>
      </c>
      <c r="H600" s="3">
        <v>1</v>
      </c>
    </row>
    <row r="601" spans="1:8" x14ac:dyDescent="0.25">
      <c r="A601" s="3" t="s">
        <v>269</v>
      </c>
      <c r="B601" s="3" t="s">
        <v>819</v>
      </c>
      <c r="C601" s="3">
        <v>88</v>
      </c>
      <c r="D601" s="3">
        <v>80</v>
      </c>
      <c r="E601" s="3">
        <v>168</v>
      </c>
      <c r="F601" s="96">
        <v>1.1000000000000001</v>
      </c>
      <c r="G601" s="96">
        <v>0.58928693600000004</v>
      </c>
      <c r="H601" s="3">
        <v>1</v>
      </c>
    </row>
    <row r="602" spans="1:8" x14ac:dyDescent="0.25">
      <c r="A602" s="3" t="s">
        <v>1322</v>
      </c>
      <c r="B602" s="3" t="s">
        <v>821</v>
      </c>
      <c r="C602" s="3">
        <v>81</v>
      </c>
      <c r="D602" s="3">
        <v>89</v>
      </c>
      <c r="E602" s="3">
        <v>170</v>
      </c>
      <c r="F602" s="96">
        <v>0.91011235999999995</v>
      </c>
      <c r="G602" s="96">
        <v>0.59148458900000001</v>
      </c>
      <c r="H602" s="3">
        <v>1</v>
      </c>
    </row>
    <row r="603" spans="1:8" x14ac:dyDescent="0.25">
      <c r="A603" s="3" t="s">
        <v>617</v>
      </c>
      <c r="B603" s="3" t="s">
        <v>822</v>
      </c>
      <c r="C603" s="3">
        <v>207</v>
      </c>
      <c r="D603" s="3">
        <v>219</v>
      </c>
      <c r="E603" s="3">
        <v>426</v>
      </c>
      <c r="F603" s="96">
        <v>0.94520547899999996</v>
      </c>
      <c r="G603" s="96">
        <v>0.59411890700000003</v>
      </c>
      <c r="H603" s="3">
        <v>1</v>
      </c>
    </row>
    <row r="604" spans="1:8" x14ac:dyDescent="0.25">
      <c r="A604" s="3" t="s">
        <v>635</v>
      </c>
      <c r="B604" s="3" t="s">
        <v>819</v>
      </c>
      <c r="C604" s="3">
        <v>41</v>
      </c>
      <c r="D604" s="3">
        <v>47</v>
      </c>
      <c r="E604" s="3">
        <v>88</v>
      </c>
      <c r="F604" s="96">
        <v>0.87234042599999995</v>
      </c>
      <c r="G604" s="96">
        <v>0.59428829500000002</v>
      </c>
      <c r="H604" s="3">
        <v>1</v>
      </c>
    </row>
    <row r="605" spans="1:8" x14ac:dyDescent="0.25">
      <c r="A605" s="3" t="s">
        <v>235</v>
      </c>
      <c r="B605" s="3" t="s">
        <v>824</v>
      </c>
      <c r="C605" s="3">
        <v>1611</v>
      </c>
      <c r="D605" s="3">
        <v>1580</v>
      </c>
      <c r="E605" s="3">
        <v>3191</v>
      </c>
      <c r="F605" s="96">
        <v>1.019620253</v>
      </c>
      <c r="G605" s="96">
        <v>0.59537202199999995</v>
      </c>
      <c r="H605" s="3">
        <v>1</v>
      </c>
    </row>
    <row r="606" spans="1:8" x14ac:dyDescent="0.25">
      <c r="A606" s="3" t="s">
        <v>670</v>
      </c>
      <c r="B606" s="3" t="s">
        <v>820</v>
      </c>
      <c r="C606" s="3">
        <v>91</v>
      </c>
      <c r="D606" s="3">
        <v>83</v>
      </c>
      <c r="E606" s="3">
        <v>174</v>
      </c>
      <c r="F606" s="96">
        <v>1.0963855419999999</v>
      </c>
      <c r="G606" s="96">
        <v>0.59577645700000004</v>
      </c>
      <c r="H606" s="3">
        <v>1</v>
      </c>
    </row>
    <row r="607" spans="1:8" x14ac:dyDescent="0.25">
      <c r="A607" s="3" t="s">
        <v>315</v>
      </c>
      <c r="B607" s="3" t="s">
        <v>822</v>
      </c>
      <c r="C607" s="3">
        <v>140</v>
      </c>
      <c r="D607" s="3">
        <v>150</v>
      </c>
      <c r="E607" s="3">
        <v>290</v>
      </c>
      <c r="F607" s="96">
        <v>0.93333333299999999</v>
      </c>
      <c r="G607" s="96">
        <v>0.597230076</v>
      </c>
      <c r="H607" s="3">
        <v>1</v>
      </c>
    </row>
    <row r="608" spans="1:8" x14ac:dyDescent="0.25">
      <c r="A608" s="3" t="s">
        <v>612</v>
      </c>
      <c r="B608" s="3" t="s">
        <v>822</v>
      </c>
      <c r="C608" s="3">
        <v>266</v>
      </c>
      <c r="D608" s="3">
        <v>253</v>
      </c>
      <c r="E608" s="3">
        <v>519</v>
      </c>
      <c r="F608" s="96">
        <v>1.0513833990000001</v>
      </c>
      <c r="G608" s="96">
        <v>0.59841569500000003</v>
      </c>
      <c r="H608" s="3">
        <v>1</v>
      </c>
    </row>
    <row r="609" spans="1:8" x14ac:dyDescent="0.25">
      <c r="A609" s="3" t="s">
        <v>165</v>
      </c>
      <c r="B609" s="3" t="s">
        <v>822</v>
      </c>
      <c r="C609" s="3">
        <v>266</v>
      </c>
      <c r="D609" s="3">
        <v>253</v>
      </c>
      <c r="E609" s="3">
        <v>519</v>
      </c>
      <c r="F609" s="96">
        <v>1.0513833990000001</v>
      </c>
      <c r="G609" s="96">
        <v>0.59841569500000003</v>
      </c>
      <c r="H609" s="3">
        <v>1</v>
      </c>
    </row>
    <row r="610" spans="1:8" x14ac:dyDescent="0.25">
      <c r="A610" s="3" t="s">
        <v>230</v>
      </c>
      <c r="B610" s="3" t="s">
        <v>821</v>
      </c>
      <c r="C610" s="3">
        <v>2639</v>
      </c>
      <c r="D610" s="3">
        <v>2600</v>
      </c>
      <c r="E610" s="3">
        <v>5239</v>
      </c>
      <c r="F610" s="96">
        <v>1.0149999999999999</v>
      </c>
      <c r="G610" s="96">
        <v>0.59958731899999995</v>
      </c>
      <c r="H610" s="3">
        <v>1</v>
      </c>
    </row>
    <row r="611" spans="1:8" x14ac:dyDescent="0.25">
      <c r="A611" s="3" t="s">
        <v>313</v>
      </c>
      <c r="B611" s="3" t="s">
        <v>824</v>
      </c>
      <c r="C611" s="3">
        <v>188</v>
      </c>
      <c r="D611" s="3">
        <v>177</v>
      </c>
      <c r="E611" s="3">
        <v>365</v>
      </c>
      <c r="F611" s="96">
        <v>1.062146893</v>
      </c>
      <c r="G611" s="96">
        <v>0.60073997899999998</v>
      </c>
      <c r="H611" s="3">
        <v>1</v>
      </c>
    </row>
    <row r="612" spans="1:8" x14ac:dyDescent="0.25">
      <c r="A612" s="3" t="s">
        <v>215</v>
      </c>
      <c r="B612" s="3" t="s">
        <v>821</v>
      </c>
      <c r="C612" s="3">
        <v>113</v>
      </c>
      <c r="D612" s="3">
        <v>122</v>
      </c>
      <c r="E612" s="3">
        <v>235</v>
      </c>
      <c r="F612" s="96">
        <v>0.92622950800000003</v>
      </c>
      <c r="G612" s="96">
        <v>0.60186066699999996</v>
      </c>
      <c r="H612" s="3">
        <v>1</v>
      </c>
    </row>
    <row r="613" spans="1:8" x14ac:dyDescent="0.25">
      <c r="A613" s="3" t="s">
        <v>1323</v>
      </c>
      <c r="B613" s="3" t="s">
        <v>824</v>
      </c>
      <c r="C613" s="3">
        <v>122</v>
      </c>
      <c r="D613" s="3">
        <v>113</v>
      </c>
      <c r="E613" s="3">
        <v>235</v>
      </c>
      <c r="F613" s="96">
        <v>1.079646018</v>
      </c>
      <c r="G613" s="96">
        <v>0.60186066699999996</v>
      </c>
      <c r="H613" s="3">
        <v>1</v>
      </c>
    </row>
    <row r="614" spans="1:8" x14ac:dyDescent="0.25">
      <c r="A614" s="3" t="s">
        <v>612</v>
      </c>
      <c r="B614" s="3" t="s">
        <v>820</v>
      </c>
      <c r="C614" s="3">
        <v>95</v>
      </c>
      <c r="D614" s="3">
        <v>87</v>
      </c>
      <c r="E614" s="3">
        <v>182</v>
      </c>
      <c r="F614" s="96">
        <v>1.091954023</v>
      </c>
      <c r="G614" s="96">
        <v>0.60397065999999999</v>
      </c>
      <c r="H614" s="3">
        <v>1</v>
      </c>
    </row>
    <row r="615" spans="1:8" x14ac:dyDescent="0.25">
      <c r="A615" s="3" t="s">
        <v>1334</v>
      </c>
      <c r="B615" s="3" t="s">
        <v>818</v>
      </c>
      <c r="C615" s="3">
        <v>9</v>
      </c>
      <c r="D615" s="3">
        <v>6</v>
      </c>
      <c r="E615" s="3">
        <v>15</v>
      </c>
      <c r="F615" s="96">
        <v>1.5</v>
      </c>
      <c r="G615" s="96">
        <v>0.60723877000000004</v>
      </c>
      <c r="H615" s="3">
        <v>1</v>
      </c>
    </row>
    <row r="616" spans="1:8" x14ac:dyDescent="0.25">
      <c r="A616" s="3" t="s">
        <v>262</v>
      </c>
      <c r="B616" s="3" t="s">
        <v>819</v>
      </c>
      <c r="C616" s="3">
        <v>33</v>
      </c>
      <c r="D616" s="3">
        <v>28</v>
      </c>
      <c r="E616" s="3">
        <v>61</v>
      </c>
      <c r="F616" s="96">
        <v>1.178571429</v>
      </c>
      <c r="G616" s="96">
        <v>0.608920715</v>
      </c>
      <c r="H616" s="3">
        <v>1</v>
      </c>
    </row>
    <row r="617" spans="1:8" x14ac:dyDescent="0.25">
      <c r="A617" s="3" t="s">
        <v>170</v>
      </c>
      <c r="B617" s="3" t="s">
        <v>820</v>
      </c>
      <c r="C617" s="3">
        <v>66</v>
      </c>
      <c r="D617" s="3">
        <v>73</v>
      </c>
      <c r="E617" s="3">
        <v>139</v>
      </c>
      <c r="F617" s="96">
        <v>0.90410958900000005</v>
      </c>
      <c r="G617" s="96">
        <v>0.61097369000000001</v>
      </c>
      <c r="H617" s="3">
        <v>1</v>
      </c>
    </row>
    <row r="618" spans="1:8" x14ac:dyDescent="0.25">
      <c r="A618" s="3" t="s">
        <v>535</v>
      </c>
      <c r="B618" s="3" t="s">
        <v>822</v>
      </c>
      <c r="C618" s="3">
        <v>320</v>
      </c>
      <c r="D618" s="3">
        <v>334</v>
      </c>
      <c r="E618" s="3">
        <v>654</v>
      </c>
      <c r="F618" s="96">
        <v>0.95808383200000002</v>
      </c>
      <c r="G618" s="96">
        <v>0.61124854699999998</v>
      </c>
      <c r="H618" s="3">
        <v>1</v>
      </c>
    </row>
    <row r="619" spans="1:8" x14ac:dyDescent="0.25">
      <c r="A619" s="3" t="s">
        <v>318</v>
      </c>
      <c r="B619" s="3" t="s">
        <v>821</v>
      </c>
      <c r="C619" s="3">
        <v>188</v>
      </c>
      <c r="D619" s="3">
        <v>199</v>
      </c>
      <c r="E619" s="3">
        <v>387</v>
      </c>
      <c r="F619" s="96">
        <v>0.94472361800000004</v>
      </c>
      <c r="G619" s="96">
        <v>0.61128014799999997</v>
      </c>
      <c r="H619" s="3">
        <v>1</v>
      </c>
    </row>
    <row r="620" spans="1:8" x14ac:dyDescent="0.25">
      <c r="A620" s="3" t="s">
        <v>529</v>
      </c>
      <c r="B620" s="3" t="s">
        <v>821</v>
      </c>
      <c r="C620" s="3">
        <v>153</v>
      </c>
      <c r="D620" s="3">
        <v>163</v>
      </c>
      <c r="E620" s="3">
        <v>316</v>
      </c>
      <c r="F620" s="96">
        <v>0.93865030699999996</v>
      </c>
      <c r="G620" s="96">
        <v>0.61272352200000002</v>
      </c>
      <c r="H620" s="3">
        <v>1</v>
      </c>
    </row>
    <row r="621" spans="1:8" x14ac:dyDescent="0.25">
      <c r="A621" s="3" t="s">
        <v>408</v>
      </c>
      <c r="B621" s="3" t="s">
        <v>822</v>
      </c>
      <c r="C621" s="3">
        <v>67</v>
      </c>
      <c r="D621" s="3">
        <v>74</v>
      </c>
      <c r="E621" s="3">
        <v>141</v>
      </c>
      <c r="F621" s="96">
        <v>0.905405405</v>
      </c>
      <c r="G621" s="96">
        <v>0.61351270999999996</v>
      </c>
      <c r="H621" s="3">
        <v>1</v>
      </c>
    </row>
    <row r="622" spans="1:8" x14ac:dyDescent="0.25">
      <c r="A622" s="3" t="s">
        <v>356</v>
      </c>
      <c r="B622" s="3" t="s">
        <v>819</v>
      </c>
      <c r="C622" s="3">
        <v>52</v>
      </c>
      <c r="D622" s="3">
        <v>46</v>
      </c>
      <c r="E622" s="3">
        <v>98</v>
      </c>
      <c r="F622" s="96">
        <v>1.1304347830000001</v>
      </c>
      <c r="G622" s="96">
        <v>0.61373446799999998</v>
      </c>
      <c r="H622" s="3">
        <v>1</v>
      </c>
    </row>
    <row r="623" spans="1:8" x14ac:dyDescent="0.25">
      <c r="A623" s="3" t="s">
        <v>1324</v>
      </c>
      <c r="B623" s="3" t="s">
        <v>822</v>
      </c>
      <c r="C623" s="3">
        <v>340</v>
      </c>
      <c r="D623" s="3">
        <v>326</v>
      </c>
      <c r="E623" s="3">
        <v>666</v>
      </c>
      <c r="F623" s="96">
        <v>1.042944785</v>
      </c>
      <c r="G623" s="96">
        <v>0.614477414</v>
      </c>
      <c r="H623" s="3">
        <v>1</v>
      </c>
    </row>
    <row r="624" spans="1:8" x14ac:dyDescent="0.25">
      <c r="A624" s="3" t="s">
        <v>272</v>
      </c>
      <c r="B624" s="3" t="s">
        <v>819</v>
      </c>
      <c r="C624" s="3">
        <v>155</v>
      </c>
      <c r="D624" s="3">
        <v>165</v>
      </c>
      <c r="E624" s="3">
        <v>320</v>
      </c>
      <c r="F624" s="96">
        <v>0.93939393900000001</v>
      </c>
      <c r="G624" s="96">
        <v>0.61495243099999997</v>
      </c>
      <c r="H624" s="3">
        <v>1</v>
      </c>
    </row>
    <row r="625" spans="1:8" x14ac:dyDescent="0.25">
      <c r="A625" s="3" t="s">
        <v>599</v>
      </c>
      <c r="B625" s="3" t="s">
        <v>821</v>
      </c>
      <c r="C625" s="3">
        <v>131</v>
      </c>
      <c r="D625" s="3">
        <v>122</v>
      </c>
      <c r="E625" s="3">
        <v>253</v>
      </c>
      <c r="F625" s="96">
        <v>1.073770492</v>
      </c>
      <c r="G625" s="96">
        <v>0.61508311199999999</v>
      </c>
      <c r="H625" s="3">
        <v>1</v>
      </c>
    </row>
    <row r="626" spans="1:8" x14ac:dyDescent="0.25">
      <c r="A626" s="3" t="s">
        <v>630</v>
      </c>
      <c r="B626" s="3" t="s">
        <v>819</v>
      </c>
      <c r="C626" s="3">
        <v>68</v>
      </c>
      <c r="D626" s="3">
        <v>75</v>
      </c>
      <c r="E626" s="3">
        <v>143</v>
      </c>
      <c r="F626" s="96">
        <v>0.90666666699999998</v>
      </c>
      <c r="G626" s="96">
        <v>0.61600278600000002</v>
      </c>
      <c r="H626" s="3">
        <v>1</v>
      </c>
    </row>
    <row r="627" spans="1:8" x14ac:dyDescent="0.25">
      <c r="A627" s="3" t="s">
        <v>498</v>
      </c>
      <c r="B627" s="3" t="s">
        <v>820</v>
      </c>
      <c r="C627" s="3">
        <v>2155</v>
      </c>
      <c r="D627" s="3">
        <v>2189</v>
      </c>
      <c r="E627" s="3">
        <v>4344</v>
      </c>
      <c r="F627" s="96">
        <v>0.98446779399999995</v>
      </c>
      <c r="G627" s="96">
        <v>0.61659428699999996</v>
      </c>
      <c r="H627" s="3">
        <v>1</v>
      </c>
    </row>
    <row r="628" spans="1:8" x14ac:dyDescent="0.25">
      <c r="A628" s="3" t="s">
        <v>677</v>
      </c>
      <c r="B628" s="3" t="s">
        <v>822</v>
      </c>
      <c r="C628" s="3">
        <v>133</v>
      </c>
      <c r="D628" s="3">
        <v>124</v>
      </c>
      <c r="E628" s="3">
        <v>257</v>
      </c>
      <c r="F628" s="96">
        <v>1.0725806449999999</v>
      </c>
      <c r="G628" s="96">
        <v>0.617847119</v>
      </c>
      <c r="H628" s="3">
        <v>1</v>
      </c>
    </row>
    <row r="629" spans="1:8" x14ac:dyDescent="0.25">
      <c r="A629" s="3" t="s">
        <v>506</v>
      </c>
      <c r="B629" s="3" t="s">
        <v>821</v>
      </c>
      <c r="C629" s="3">
        <v>196</v>
      </c>
      <c r="D629" s="3">
        <v>207</v>
      </c>
      <c r="E629" s="3">
        <v>403</v>
      </c>
      <c r="F629" s="96">
        <v>0.946859903</v>
      </c>
      <c r="G629" s="96">
        <v>0.61844339999999998</v>
      </c>
      <c r="H629" s="3">
        <v>1</v>
      </c>
    </row>
    <row r="630" spans="1:8" x14ac:dyDescent="0.25">
      <c r="A630" s="3" t="s">
        <v>610</v>
      </c>
      <c r="B630" s="3" t="s">
        <v>818</v>
      </c>
      <c r="C630" s="3">
        <v>35</v>
      </c>
      <c r="D630" s="3">
        <v>30</v>
      </c>
      <c r="E630" s="3">
        <v>65</v>
      </c>
      <c r="F630" s="96">
        <v>1.1666666670000001</v>
      </c>
      <c r="G630" s="96">
        <v>0.62014476500000004</v>
      </c>
      <c r="H630" s="3">
        <v>1</v>
      </c>
    </row>
    <row r="631" spans="1:8" x14ac:dyDescent="0.25">
      <c r="A631" s="3" t="s">
        <v>402</v>
      </c>
      <c r="B631" s="3" t="s">
        <v>822</v>
      </c>
      <c r="C631" s="3">
        <v>135</v>
      </c>
      <c r="D631" s="3">
        <v>126</v>
      </c>
      <c r="E631" s="3">
        <v>261</v>
      </c>
      <c r="F631" s="96">
        <v>1.071428571</v>
      </c>
      <c r="G631" s="96">
        <v>0.62055258199999996</v>
      </c>
      <c r="H631" s="3">
        <v>1</v>
      </c>
    </row>
    <row r="632" spans="1:8" x14ac:dyDescent="0.25">
      <c r="A632" s="3" t="s">
        <v>558</v>
      </c>
      <c r="B632" s="3" t="s">
        <v>818</v>
      </c>
      <c r="C632" s="3">
        <v>48</v>
      </c>
      <c r="D632" s="3">
        <v>54</v>
      </c>
      <c r="E632" s="3">
        <v>102</v>
      </c>
      <c r="F632" s="96">
        <v>0.88888888899999996</v>
      </c>
      <c r="G632" s="96">
        <v>0.62076766900000002</v>
      </c>
      <c r="H632" s="3">
        <v>1</v>
      </c>
    </row>
    <row r="633" spans="1:8" x14ac:dyDescent="0.25">
      <c r="A633" s="3" t="s">
        <v>324</v>
      </c>
      <c r="B633" s="3" t="s">
        <v>819</v>
      </c>
      <c r="C633" s="3">
        <v>77</v>
      </c>
      <c r="D633" s="3">
        <v>70</v>
      </c>
      <c r="E633" s="3">
        <v>147</v>
      </c>
      <c r="F633" s="96">
        <v>1.1000000000000001</v>
      </c>
      <c r="G633" s="96">
        <v>0.62084223100000002</v>
      </c>
      <c r="H633" s="3">
        <v>1</v>
      </c>
    </row>
    <row r="634" spans="1:8" x14ac:dyDescent="0.25">
      <c r="A634" s="3" t="s">
        <v>426</v>
      </c>
      <c r="B634" s="3" t="s">
        <v>822</v>
      </c>
      <c r="C634" s="3">
        <v>302</v>
      </c>
      <c r="D634" s="3">
        <v>289</v>
      </c>
      <c r="E634" s="3">
        <v>591</v>
      </c>
      <c r="F634" s="96">
        <v>1.044982699</v>
      </c>
      <c r="G634" s="96">
        <v>0.62161608899999998</v>
      </c>
      <c r="H634" s="3">
        <v>1</v>
      </c>
    </row>
    <row r="635" spans="1:8" x14ac:dyDescent="0.25">
      <c r="A635" s="3" t="s">
        <v>517</v>
      </c>
      <c r="B635" s="3" t="s">
        <v>822</v>
      </c>
      <c r="C635" s="3">
        <v>202</v>
      </c>
      <c r="D635" s="3">
        <v>213</v>
      </c>
      <c r="E635" s="3">
        <v>415</v>
      </c>
      <c r="F635" s="96">
        <v>0.948356808</v>
      </c>
      <c r="G635" s="96">
        <v>0.62356400000000001</v>
      </c>
      <c r="H635" s="3">
        <v>1</v>
      </c>
    </row>
    <row r="636" spans="1:8" x14ac:dyDescent="0.25">
      <c r="A636" s="3" t="s">
        <v>327</v>
      </c>
      <c r="B636" s="3" t="s">
        <v>819</v>
      </c>
      <c r="C636" s="3">
        <v>55</v>
      </c>
      <c r="D636" s="3">
        <v>49</v>
      </c>
      <c r="E636" s="3">
        <v>104</v>
      </c>
      <c r="F636" s="96">
        <v>1.1224489799999999</v>
      </c>
      <c r="G636" s="96">
        <v>0.62414351599999995</v>
      </c>
      <c r="H636" s="3">
        <v>1</v>
      </c>
    </row>
    <row r="637" spans="1:8" x14ac:dyDescent="0.25">
      <c r="A637" s="3" t="s">
        <v>461</v>
      </c>
      <c r="B637" s="3" t="s">
        <v>819</v>
      </c>
      <c r="C637" s="3">
        <v>79</v>
      </c>
      <c r="D637" s="3">
        <v>72</v>
      </c>
      <c r="E637" s="3">
        <v>151</v>
      </c>
      <c r="F637" s="96">
        <v>1.0972222220000001</v>
      </c>
      <c r="G637" s="96">
        <v>0.62550362400000004</v>
      </c>
      <c r="H637" s="3">
        <v>1</v>
      </c>
    </row>
    <row r="638" spans="1:8" x14ac:dyDescent="0.25">
      <c r="A638" s="3" t="s">
        <v>1309</v>
      </c>
      <c r="B638" s="3" t="s">
        <v>819</v>
      </c>
      <c r="C638" s="3">
        <v>176</v>
      </c>
      <c r="D638" s="3">
        <v>166</v>
      </c>
      <c r="E638" s="3">
        <v>342</v>
      </c>
      <c r="F638" s="96">
        <v>1.0602409639999999</v>
      </c>
      <c r="G638" s="96">
        <v>0.62656077700000001</v>
      </c>
      <c r="H638" s="3">
        <v>1</v>
      </c>
    </row>
    <row r="639" spans="1:8" x14ac:dyDescent="0.25">
      <c r="A639" s="3" t="s">
        <v>305</v>
      </c>
      <c r="B639" s="3" t="s">
        <v>824</v>
      </c>
      <c r="C639" s="3">
        <v>131</v>
      </c>
      <c r="D639" s="3">
        <v>140</v>
      </c>
      <c r="E639" s="3">
        <v>271</v>
      </c>
      <c r="F639" s="96">
        <v>0.93571428599999995</v>
      </c>
      <c r="G639" s="96">
        <v>0.62707320700000002</v>
      </c>
      <c r="H639" s="3">
        <v>1</v>
      </c>
    </row>
    <row r="640" spans="1:8" x14ac:dyDescent="0.25">
      <c r="A640" s="3" t="s">
        <v>224</v>
      </c>
      <c r="B640" s="3" t="s">
        <v>818</v>
      </c>
      <c r="C640" s="3">
        <v>1541</v>
      </c>
      <c r="D640" s="3">
        <v>1569</v>
      </c>
      <c r="E640" s="3">
        <v>3110</v>
      </c>
      <c r="F640" s="96">
        <v>0.98215423800000001</v>
      </c>
      <c r="G640" s="96">
        <v>0.62828359700000003</v>
      </c>
      <c r="H640" s="3">
        <v>1</v>
      </c>
    </row>
    <row r="641" spans="1:8" x14ac:dyDescent="0.25">
      <c r="A641" s="3" t="s">
        <v>561</v>
      </c>
      <c r="B641" s="3" t="s">
        <v>818</v>
      </c>
      <c r="C641" s="3">
        <v>81</v>
      </c>
      <c r="D641" s="3">
        <v>74</v>
      </c>
      <c r="E641" s="3">
        <v>155</v>
      </c>
      <c r="F641" s="96">
        <v>1.094594595</v>
      </c>
      <c r="G641" s="96">
        <v>0.62999759399999999</v>
      </c>
      <c r="H641" s="3">
        <v>1</v>
      </c>
    </row>
    <row r="642" spans="1:8" x14ac:dyDescent="0.25">
      <c r="A642" s="3" t="s">
        <v>369</v>
      </c>
      <c r="B642" s="3" t="s">
        <v>821</v>
      </c>
      <c r="C642" s="3">
        <v>110</v>
      </c>
      <c r="D642" s="3">
        <v>102</v>
      </c>
      <c r="E642" s="3">
        <v>212</v>
      </c>
      <c r="F642" s="96">
        <v>1.0784313729999999</v>
      </c>
      <c r="G642" s="96">
        <v>0.63078988700000005</v>
      </c>
      <c r="H642" s="3">
        <v>1</v>
      </c>
    </row>
    <row r="643" spans="1:8" x14ac:dyDescent="0.25">
      <c r="A643" s="3" t="s">
        <v>335</v>
      </c>
      <c r="B643" s="3" t="s">
        <v>822</v>
      </c>
      <c r="C643" s="3">
        <v>268</v>
      </c>
      <c r="D643" s="3">
        <v>256</v>
      </c>
      <c r="E643" s="3">
        <v>524</v>
      </c>
      <c r="F643" s="96">
        <v>1.046875</v>
      </c>
      <c r="G643" s="96">
        <v>0.63088736999999995</v>
      </c>
      <c r="H643" s="3">
        <v>1</v>
      </c>
    </row>
    <row r="644" spans="1:8" x14ac:dyDescent="0.25">
      <c r="A644" s="3" t="s">
        <v>1325</v>
      </c>
      <c r="B644" s="3" t="s">
        <v>821</v>
      </c>
      <c r="C644" s="3">
        <v>173</v>
      </c>
      <c r="D644" s="3">
        <v>183</v>
      </c>
      <c r="E644" s="3">
        <v>356</v>
      </c>
      <c r="F644" s="96">
        <v>0.94535519099999998</v>
      </c>
      <c r="G644" s="96">
        <v>0.63342454699999995</v>
      </c>
      <c r="H644" s="3">
        <v>1</v>
      </c>
    </row>
    <row r="645" spans="1:8" x14ac:dyDescent="0.25">
      <c r="A645" s="3" t="s">
        <v>464</v>
      </c>
      <c r="B645" s="3" t="s">
        <v>819</v>
      </c>
      <c r="C645" s="3">
        <v>58</v>
      </c>
      <c r="D645" s="3">
        <v>52</v>
      </c>
      <c r="E645" s="3">
        <v>110</v>
      </c>
      <c r="F645" s="96">
        <v>1.115384615</v>
      </c>
      <c r="G645" s="96">
        <v>0.63375564799999995</v>
      </c>
      <c r="H645" s="3">
        <v>1</v>
      </c>
    </row>
    <row r="646" spans="1:8" x14ac:dyDescent="0.25">
      <c r="A646" s="3" t="s">
        <v>430</v>
      </c>
      <c r="B646" s="3" t="s">
        <v>818</v>
      </c>
      <c r="C646" s="3">
        <v>52</v>
      </c>
      <c r="D646" s="3">
        <v>58</v>
      </c>
      <c r="E646" s="3">
        <v>110</v>
      </c>
      <c r="F646" s="96">
        <v>0.89655172400000005</v>
      </c>
      <c r="G646" s="96">
        <v>0.63375564799999995</v>
      </c>
      <c r="H646" s="3">
        <v>1</v>
      </c>
    </row>
    <row r="647" spans="1:8" x14ac:dyDescent="0.25">
      <c r="A647" s="3" t="s">
        <v>324</v>
      </c>
      <c r="B647" s="3" t="s">
        <v>818</v>
      </c>
      <c r="C647" s="3">
        <v>58</v>
      </c>
      <c r="D647" s="3">
        <v>52</v>
      </c>
      <c r="E647" s="3">
        <v>110</v>
      </c>
      <c r="F647" s="96">
        <v>1.115384615</v>
      </c>
      <c r="G647" s="96">
        <v>0.63375564799999995</v>
      </c>
      <c r="H647" s="3">
        <v>1</v>
      </c>
    </row>
    <row r="648" spans="1:8" x14ac:dyDescent="0.25">
      <c r="A648" s="3" t="s">
        <v>291</v>
      </c>
      <c r="B648" s="3" t="s">
        <v>822</v>
      </c>
      <c r="C648" s="3">
        <v>104</v>
      </c>
      <c r="D648" s="3">
        <v>112</v>
      </c>
      <c r="E648" s="3">
        <v>216</v>
      </c>
      <c r="F648" s="96">
        <v>0.928571429</v>
      </c>
      <c r="G648" s="96">
        <v>0.63397010899999995</v>
      </c>
      <c r="H648" s="3">
        <v>1</v>
      </c>
    </row>
    <row r="649" spans="1:8" x14ac:dyDescent="0.25">
      <c r="A649" s="3" t="s">
        <v>492</v>
      </c>
      <c r="B649" s="3" t="s">
        <v>822</v>
      </c>
      <c r="C649" s="3">
        <v>215</v>
      </c>
      <c r="D649" s="3">
        <v>226</v>
      </c>
      <c r="E649" s="3">
        <v>441</v>
      </c>
      <c r="F649" s="96">
        <v>0.95132743399999997</v>
      </c>
      <c r="G649" s="96">
        <v>0.63398846200000003</v>
      </c>
      <c r="H649" s="3">
        <v>1</v>
      </c>
    </row>
    <row r="650" spans="1:8" x14ac:dyDescent="0.25">
      <c r="A650" s="3" t="s">
        <v>322</v>
      </c>
      <c r="B650" s="3" t="s">
        <v>820</v>
      </c>
      <c r="C650" s="3">
        <v>107</v>
      </c>
      <c r="D650" s="3">
        <v>115</v>
      </c>
      <c r="E650" s="3">
        <v>222</v>
      </c>
      <c r="F650" s="96">
        <v>0.93043478300000004</v>
      </c>
      <c r="G650" s="96">
        <v>0.63859033899999995</v>
      </c>
      <c r="H650" s="3">
        <v>1</v>
      </c>
    </row>
    <row r="651" spans="1:8" x14ac:dyDescent="0.25">
      <c r="A651" s="3" t="s">
        <v>664</v>
      </c>
      <c r="B651" s="3" t="s">
        <v>818</v>
      </c>
      <c r="C651" s="3">
        <v>60</v>
      </c>
      <c r="D651" s="3">
        <v>54</v>
      </c>
      <c r="E651" s="3">
        <v>114</v>
      </c>
      <c r="F651" s="96">
        <v>1.111111111</v>
      </c>
      <c r="G651" s="96">
        <v>0.63976936900000003</v>
      </c>
      <c r="H651" s="3">
        <v>1</v>
      </c>
    </row>
    <row r="652" spans="1:8" x14ac:dyDescent="0.25">
      <c r="A652" s="3" t="s">
        <v>510</v>
      </c>
      <c r="B652" s="3" t="s">
        <v>824</v>
      </c>
      <c r="C652" s="3">
        <v>87</v>
      </c>
      <c r="D652" s="3">
        <v>80</v>
      </c>
      <c r="E652" s="3">
        <v>167</v>
      </c>
      <c r="F652" s="96">
        <v>1.0874999999999999</v>
      </c>
      <c r="G652" s="96">
        <v>0.64256880900000002</v>
      </c>
      <c r="H652" s="3">
        <v>1</v>
      </c>
    </row>
    <row r="653" spans="1:8" x14ac:dyDescent="0.25">
      <c r="A653" s="3" t="s">
        <v>683</v>
      </c>
      <c r="B653" s="3" t="s">
        <v>821</v>
      </c>
      <c r="C653" s="3">
        <v>154</v>
      </c>
      <c r="D653" s="3">
        <v>145</v>
      </c>
      <c r="E653" s="3">
        <v>299</v>
      </c>
      <c r="F653" s="96">
        <v>1.062068966</v>
      </c>
      <c r="G653" s="96">
        <v>0.64368697399999997</v>
      </c>
      <c r="H653" s="3">
        <v>1</v>
      </c>
    </row>
    <row r="654" spans="1:8" x14ac:dyDescent="0.25">
      <c r="A654" s="3" t="s">
        <v>1336</v>
      </c>
      <c r="B654" s="3" t="s">
        <v>821</v>
      </c>
      <c r="C654" s="3">
        <v>240</v>
      </c>
      <c r="D654" s="3">
        <v>229</v>
      </c>
      <c r="E654" s="3">
        <v>469</v>
      </c>
      <c r="F654" s="96">
        <v>1.0480349339999999</v>
      </c>
      <c r="G654" s="96">
        <v>0.64430200199999998</v>
      </c>
      <c r="H654" s="3">
        <v>1</v>
      </c>
    </row>
    <row r="655" spans="1:8" x14ac:dyDescent="0.25">
      <c r="A655" s="3" t="s">
        <v>406</v>
      </c>
      <c r="B655" s="3" t="s">
        <v>822</v>
      </c>
      <c r="C655" s="3">
        <v>234</v>
      </c>
      <c r="D655" s="3">
        <v>245</v>
      </c>
      <c r="E655" s="3">
        <v>479</v>
      </c>
      <c r="F655" s="96">
        <v>0.95510204099999996</v>
      </c>
      <c r="G655" s="96">
        <v>0.64777992500000003</v>
      </c>
      <c r="H655" s="3">
        <v>1</v>
      </c>
    </row>
    <row r="656" spans="1:8" x14ac:dyDescent="0.25">
      <c r="A656" s="3" t="s">
        <v>572</v>
      </c>
      <c r="B656" s="3" t="s">
        <v>820</v>
      </c>
      <c r="C656" s="3">
        <v>63</v>
      </c>
      <c r="D656" s="3">
        <v>57</v>
      </c>
      <c r="E656" s="3">
        <v>120</v>
      </c>
      <c r="F656" s="96">
        <v>1.1052631580000001</v>
      </c>
      <c r="G656" s="96">
        <v>0.64826005200000003</v>
      </c>
      <c r="H656" s="3">
        <v>1</v>
      </c>
    </row>
    <row r="657" spans="1:8" x14ac:dyDescent="0.25">
      <c r="A657" s="3" t="s">
        <v>474</v>
      </c>
      <c r="B657" s="3" t="s">
        <v>818</v>
      </c>
      <c r="C657" s="3">
        <v>84</v>
      </c>
      <c r="D657" s="3">
        <v>91</v>
      </c>
      <c r="E657" s="3">
        <v>175</v>
      </c>
      <c r="F657" s="96">
        <v>0.92307692299999999</v>
      </c>
      <c r="G657" s="96">
        <v>0.65027223999999995</v>
      </c>
      <c r="H657" s="3">
        <v>1</v>
      </c>
    </row>
    <row r="658" spans="1:8" x14ac:dyDescent="0.25">
      <c r="A658" s="3" t="s">
        <v>277</v>
      </c>
      <c r="B658" s="3" t="s">
        <v>822</v>
      </c>
      <c r="C658" s="3">
        <v>152</v>
      </c>
      <c r="D658" s="3">
        <v>161</v>
      </c>
      <c r="E658" s="3">
        <v>313</v>
      </c>
      <c r="F658" s="96">
        <v>0.94409937899999996</v>
      </c>
      <c r="G658" s="96">
        <v>0.651203859</v>
      </c>
      <c r="H658" s="3">
        <v>1</v>
      </c>
    </row>
    <row r="659" spans="1:8" x14ac:dyDescent="0.25">
      <c r="A659" s="3" t="s">
        <v>586</v>
      </c>
      <c r="B659" s="3" t="s">
        <v>821</v>
      </c>
      <c r="C659" s="3">
        <v>59</v>
      </c>
      <c r="D659" s="3">
        <v>65</v>
      </c>
      <c r="E659" s="3">
        <v>124</v>
      </c>
      <c r="F659" s="96">
        <v>0.907692308</v>
      </c>
      <c r="G659" s="96">
        <v>0.65359845000000005</v>
      </c>
      <c r="H659" s="3">
        <v>1</v>
      </c>
    </row>
    <row r="660" spans="1:8" x14ac:dyDescent="0.25">
      <c r="A660" s="3" t="s">
        <v>369</v>
      </c>
      <c r="B660" s="3" t="s">
        <v>822</v>
      </c>
      <c r="C660" s="3">
        <v>126</v>
      </c>
      <c r="D660" s="3">
        <v>118</v>
      </c>
      <c r="E660" s="3">
        <v>244</v>
      </c>
      <c r="F660" s="96">
        <v>1.06779661</v>
      </c>
      <c r="G660" s="96">
        <v>0.65414897299999997</v>
      </c>
      <c r="H660" s="3">
        <v>1</v>
      </c>
    </row>
    <row r="661" spans="1:8" x14ac:dyDescent="0.25">
      <c r="A661" s="3" t="s">
        <v>346</v>
      </c>
      <c r="B661" s="3" t="s">
        <v>821</v>
      </c>
      <c r="C661" s="3">
        <v>127</v>
      </c>
      <c r="D661" s="3">
        <v>119</v>
      </c>
      <c r="E661" s="3">
        <v>246</v>
      </c>
      <c r="F661" s="96">
        <v>1.067226891</v>
      </c>
      <c r="G661" s="96">
        <v>0.65546597799999995</v>
      </c>
      <c r="H661" s="3">
        <v>1</v>
      </c>
    </row>
    <row r="662" spans="1:8" x14ac:dyDescent="0.25">
      <c r="A662" s="3" t="s">
        <v>529</v>
      </c>
      <c r="B662" s="3" t="s">
        <v>820</v>
      </c>
      <c r="C662" s="3">
        <v>166</v>
      </c>
      <c r="D662" s="3">
        <v>157</v>
      </c>
      <c r="E662" s="3">
        <v>323</v>
      </c>
      <c r="F662" s="96">
        <v>1.057324841</v>
      </c>
      <c r="G662" s="96">
        <v>0.65629135199999999</v>
      </c>
      <c r="H662" s="3">
        <v>1</v>
      </c>
    </row>
    <row r="663" spans="1:8" x14ac:dyDescent="0.25">
      <c r="A663" s="3" t="s">
        <v>286</v>
      </c>
      <c r="B663" s="3" t="s">
        <v>821</v>
      </c>
      <c r="C663" s="3">
        <v>128</v>
      </c>
      <c r="D663" s="3">
        <v>120</v>
      </c>
      <c r="E663" s="3">
        <v>248</v>
      </c>
      <c r="F663" s="96">
        <v>1.066666667</v>
      </c>
      <c r="G663" s="96">
        <v>0.65676807500000001</v>
      </c>
      <c r="H663" s="3">
        <v>1</v>
      </c>
    </row>
    <row r="664" spans="1:8" x14ac:dyDescent="0.25">
      <c r="A664" s="3" t="s">
        <v>495</v>
      </c>
      <c r="B664" s="3" t="s">
        <v>819</v>
      </c>
      <c r="C664" s="3">
        <v>38</v>
      </c>
      <c r="D664" s="3">
        <v>43</v>
      </c>
      <c r="E664" s="3">
        <v>81</v>
      </c>
      <c r="F664" s="96">
        <v>0.88372092999999996</v>
      </c>
      <c r="G664" s="96">
        <v>0.656992468</v>
      </c>
      <c r="H664" s="3">
        <v>1</v>
      </c>
    </row>
    <row r="665" spans="1:8" x14ac:dyDescent="0.25">
      <c r="A665" s="3" t="s">
        <v>436</v>
      </c>
      <c r="B665" s="3" t="s">
        <v>822</v>
      </c>
      <c r="C665" s="3">
        <v>129</v>
      </c>
      <c r="D665" s="3">
        <v>121</v>
      </c>
      <c r="E665" s="3">
        <v>250</v>
      </c>
      <c r="F665" s="96">
        <v>1.0661157020000001</v>
      </c>
      <c r="G665" s="96">
        <v>0.65805554399999999</v>
      </c>
      <c r="H665" s="3">
        <v>1</v>
      </c>
    </row>
    <row r="666" spans="1:8" x14ac:dyDescent="0.25">
      <c r="A666" s="3" t="s">
        <v>574</v>
      </c>
      <c r="B666" s="3" t="s">
        <v>819</v>
      </c>
      <c r="C666" s="3">
        <v>21</v>
      </c>
      <c r="D666" s="3">
        <v>25</v>
      </c>
      <c r="E666" s="3">
        <v>46</v>
      </c>
      <c r="F666" s="96">
        <v>0.84</v>
      </c>
      <c r="G666" s="96">
        <v>0.65873807699999998</v>
      </c>
      <c r="H666" s="3">
        <v>1</v>
      </c>
    </row>
    <row r="667" spans="1:8" x14ac:dyDescent="0.25">
      <c r="A667" s="3" t="s">
        <v>586</v>
      </c>
      <c r="B667" s="3" t="s">
        <v>824</v>
      </c>
      <c r="C667" s="3">
        <v>39</v>
      </c>
      <c r="D667" s="3">
        <v>44</v>
      </c>
      <c r="E667" s="3">
        <v>83</v>
      </c>
      <c r="F667" s="96">
        <v>0.88636363600000001</v>
      </c>
      <c r="G667" s="96">
        <v>0.66088364799999999</v>
      </c>
      <c r="H667" s="3">
        <v>1</v>
      </c>
    </row>
    <row r="668" spans="1:8" x14ac:dyDescent="0.25">
      <c r="A668" s="3" t="s">
        <v>1321</v>
      </c>
      <c r="B668" s="3" t="s">
        <v>824</v>
      </c>
      <c r="C668" s="3">
        <v>39</v>
      </c>
      <c r="D668" s="3">
        <v>44</v>
      </c>
      <c r="E668" s="3">
        <v>83</v>
      </c>
      <c r="F668" s="96">
        <v>0.88636363600000001</v>
      </c>
      <c r="G668" s="96">
        <v>0.66088364799999999</v>
      </c>
      <c r="H668" s="3">
        <v>1</v>
      </c>
    </row>
    <row r="669" spans="1:8" x14ac:dyDescent="0.25">
      <c r="A669" s="3" t="s">
        <v>1309</v>
      </c>
      <c r="B669" s="3" t="s">
        <v>821</v>
      </c>
      <c r="C669" s="3">
        <v>207</v>
      </c>
      <c r="D669" s="3">
        <v>217</v>
      </c>
      <c r="E669" s="3">
        <v>424</v>
      </c>
      <c r="F669" s="96">
        <v>0.95391705100000002</v>
      </c>
      <c r="G669" s="96">
        <v>0.66210493000000004</v>
      </c>
      <c r="H669" s="3">
        <v>1</v>
      </c>
    </row>
    <row r="670" spans="1:8" x14ac:dyDescent="0.25">
      <c r="A670" s="3" t="s">
        <v>620</v>
      </c>
      <c r="B670" s="3" t="s">
        <v>819</v>
      </c>
      <c r="C670" s="3">
        <v>12</v>
      </c>
      <c r="D670" s="3">
        <v>9</v>
      </c>
      <c r="E670" s="3">
        <v>21</v>
      </c>
      <c r="F670" s="96">
        <v>1.3333333329999999</v>
      </c>
      <c r="G670" s="96">
        <v>0.66362381000000004</v>
      </c>
      <c r="H670" s="3">
        <v>1</v>
      </c>
    </row>
    <row r="671" spans="1:8" x14ac:dyDescent="0.25">
      <c r="A671" s="3" t="s">
        <v>277</v>
      </c>
      <c r="B671" s="3" t="s">
        <v>820</v>
      </c>
      <c r="C671" s="3">
        <v>211</v>
      </c>
      <c r="D671" s="3">
        <v>221</v>
      </c>
      <c r="E671" s="3">
        <v>432</v>
      </c>
      <c r="F671" s="96">
        <v>0.95475113099999998</v>
      </c>
      <c r="G671" s="96">
        <v>0.66505505099999995</v>
      </c>
      <c r="H671" s="3">
        <v>1</v>
      </c>
    </row>
    <row r="672" spans="1:8" x14ac:dyDescent="0.25">
      <c r="A672" s="3" t="s">
        <v>434</v>
      </c>
      <c r="B672" s="3" t="s">
        <v>818</v>
      </c>
      <c r="C672" s="3">
        <v>26</v>
      </c>
      <c r="D672" s="3">
        <v>22</v>
      </c>
      <c r="E672" s="3">
        <v>48</v>
      </c>
      <c r="F672" s="96">
        <v>1.181818182</v>
      </c>
      <c r="G672" s="96">
        <v>0.66546581199999999</v>
      </c>
      <c r="H672" s="3">
        <v>1</v>
      </c>
    </row>
    <row r="673" spans="1:8" x14ac:dyDescent="0.25">
      <c r="A673" s="3" t="s">
        <v>454</v>
      </c>
      <c r="B673" s="3" t="s">
        <v>822</v>
      </c>
      <c r="C673" s="3">
        <v>138</v>
      </c>
      <c r="D673" s="3">
        <v>130</v>
      </c>
      <c r="E673" s="3">
        <v>268</v>
      </c>
      <c r="F673" s="96">
        <v>1.0615384619999999</v>
      </c>
      <c r="G673" s="96">
        <v>0.66902706599999995</v>
      </c>
      <c r="H673" s="3">
        <v>1</v>
      </c>
    </row>
    <row r="674" spans="1:8" x14ac:dyDescent="0.25">
      <c r="A674" s="3" t="s">
        <v>313</v>
      </c>
      <c r="B674" s="3" t="s">
        <v>820</v>
      </c>
      <c r="C674" s="3">
        <v>217</v>
      </c>
      <c r="D674" s="3">
        <v>227</v>
      </c>
      <c r="E674" s="3">
        <v>444</v>
      </c>
      <c r="F674" s="96">
        <v>0.955947137</v>
      </c>
      <c r="G674" s="96">
        <v>0.66933905299999996</v>
      </c>
      <c r="H674" s="3">
        <v>1</v>
      </c>
    </row>
    <row r="675" spans="1:8" x14ac:dyDescent="0.25">
      <c r="A675" s="3" t="s">
        <v>388</v>
      </c>
      <c r="B675" s="3" t="s">
        <v>821</v>
      </c>
      <c r="C675" s="3">
        <v>532</v>
      </c>
      <c r="D675" s="3">
        <v>547</v>
      </c>
      <c r="E675" s="3">
        <v>1079</v>
      </c>
      <c r="F675" s="96">
        <v>0.97257769699999996</v>
      </c>
      <c r="G675" s="96">
        <v>0.66997901100000001</v>
      </c>
      <c r="H675" s="3">
        <v>1</v>
      </c>
    </row>
    <row r="676" spans="1:8" x14ac:dyDescent="0.25">
      <c r="A676" s="3" t="s">
        <v>426</v>
      </c>
      <c r="B676" s="3" t="s">
        <v>818</v>
      </c>
      <c r="C676" s="3">
        <v>72</v>
      </c>
      <c r="D676" s="3">
        <v>66</v>
      </c>
      <c r="E676" s="3">
        <v>138</v>
      </c>
      <c r="F676" s="96">
        <v>1.0909090910000001</v>
      </c>
      <c r="G676" s="96">
        <v>0.67053410000000002</v>
      </c>
      <c r="H676" s="3">
        <v>1</v>
      </c>
    </row>
    <row r="677" spans="1:8" x14ac:dyDescent="0.25">
      <c r="A677" s="3" t="s">
        <v>419</v>
      </c>
      <c r="B677" s="3" t="s">
        <v>818</v>
      </c>
      <c r="C677" s="3">
        <v>74</v>
      </c>
      <c r="D677" s="3">
        <v>68</v>
      </c>
      <c r="E677" s="3">
        <v>142</v>
      </c>
      <c r="F677" s="96">
        <v>1.088235294</v>
      </c>
      <c r="G677" s="96">
        <v>0.67493458399999995</v>
      </c>
      <c r="H677" s="3">
        <v>1</v>
      </c>
    </row>
    <row r="678" spans="1:8" x14ac:dyDescent="0.25">
      <c r="A678" s="3" t="s">
        <v>503</v>
      </c>
      <c r="B678" s="3" t="s">
        <v>819</v>
      </c>
      <c r="C678" s="3">
        <v>144</v>
      </c>
      <c r="D678" s="3">
        <v>136</v>
      </c>
      <c r="E678" s="3">
        <v>280</v>
      </c>
      <c r="F678" s="96">
        <v>1.0588235290000001</v>
      </c>
      <c r="G678" s="96">
        <v>0.675781411</v>
      </c>
      <c r="H678" s="3">
        <v>1</v>
      </c>
    </row>
    <row r="679" spans="1:8" x14ac:dyDescent="0.25">
      <c r="A679" s="3" t="s">
        <v>322</v>
      </c>
      <c r="B679" s="3" t="s">
        <v>822</v>
      </c>
      <c r="C679" s="3">
        <v>355</v>
      </c>
      <c r="D679" s="3">
        <v>343</v>
      </c>
      <c r="E679" s="3">
        <v>698</v>
      </c>
      <c r="F679" s="96">
        <v>1.034985423</v>
      </c>
      <c r="G679" s="96">
        <v>0.67717955799999996</v>
      </c>
      <c r="H679" s="3">
        <v>1</v>
      </c>
    </row>
    <row r="680" spans="1:8" x14ac:dyDescent="0.25">
      <c r="A680" s="3" t="s">
        <v>829</v>
      </c>
      <c r="B680" s="3" t="s">
        <v>824</v>
      </c>
      <c r="C680" s="3">
        <v>139</v>
      </c>
      <c r="D680" s="3">
        <v>147</v>
      </c>
      <c r="E680" s="3">
        <v>286</v>
      </c>
      <c r="F680" s="96">
        <v>0.94557823100000005</v>
      </c>
      <c r="G680" s="96">
        <v>0.679007311</v>
      </c>
      <c r="H680" s="3">
        <v>1</v>
      </c>
    </row>
    <row r="681" spans="1:8" x14ac:dyDescent="0.25">
      <c r="A681" s="3" t="s">
        <v>567</v>
      </c>
      <c r="B681" s="3" t="s">
        <v>821</v>
      </c>
      <c r="C681" s="3">
        <v>147</v>
      </c>
      <c r="D681" s="3">
        <v>139</v>
      </c>
      <c r="E681" s="3">
        <v>286</v>
      </c>
      <c r="F681" s="96">
        <v>1.0575539570000001</v>
      </c>
      <c r="G681" s="96">
        <v>0.679007311</v>
      </c>
      <c r="H681" s="3">
        <v>1</v>
      </c>
    </row>
    <row r="682" spans="1:8" x14ac:dyDescent="0.25">
      <c r="A682" s="3" t="s">
        <v>381</v>
      </c>
      <c r="B682" s="3" t="s">
        <v>822</v>
      </c>
      <c r="C682" s="3">
        <v>301</v>
      </c>
      <c r="D682" s="3">
        <v>290</v>
      </c>
      <c r="E682" s="3">
        <v>591</v>
      </c>
      <c r="F682" s="96">
        <v>1.0379310340000001</v>
      </c>
      <c r="G682" s="96">
        <v>0.68085498499999997</v>
      </c>
      <c r="H682" s="3">
        <v>1</v>
      </c>
    </row>
    <row r="683" spans="1:8" x14ac:dyDescent="0.25">
      <c r="A683" s="3" t="s">
        <v>436</v>
      </c>
      <c r="B683" s="3" t="s">
        <v>820</v>
      </c>
      <c r="C683" s="3">
        <v>77</v>
      </c>
      <c r="D683" s="3">
        <v>71</v>
      </c>
      <c r="E683" s="3">
        <v>148</v>
      </c>
      <c r="F683" s="96">
        <v>1.084507042</v>
      </c>
      <c r="G683" s="96">
        <v>0.68121708700000005</v>
      </c>
      <c r="H683" s="3">
        <v>1</v>
      </c>
    </row>
    <row r="684" spans="1:8" x14ac:dyDescent="0.25">
      <c r="A684" s="3" t="s">
        <v>440</v>
      </c>
      <c r="B684" s="3" t="s">
        <v>820</v>
      </c>
      <c r="C684" s="3">
        <v>77</v>
      </c>
      <c r="D684" s="3">
        <v>71</v>
      </c>
      <c r="E684" s="3">
        <v>148</v>
      </c>
      <c r="F684" s="96">
        <v>1.084507042</v>
      </c>
      <c r="G684" s="96">
        <v>0.68121708700000005</v>
      </c>
      <c r="H684" s="3">
        <v>1</v>
      </c>
    </row>
    <row r="685" spans="1:8" x14ac:dyDescent="0.25">
      <c r="A685" s="3" t="s">
        <v>529</v>
      </c>
      <c r="B685" s="3" t="s">
        <v>819</v>
      </c>
      <c r="C685" s="3">
        <v>50</v>
      </c>
      <c r="D685" s="3">
        <v>45</v>
      </c>
      <c r="E685" s="3">
        <v>95</v>
      </c>
      <c r="F685" s="96">
        <v>1.111111111</v>
      </c>
      <c r="G685" s="96">
        <v>0.68174250599999997</v>
      </c>
      <c r="H685" s="3">
        <v>1</v>
      </c>
    </row>
    <row r="686" spans="1:8" x14ac:dyDescent="0.25">
      <c r="A686" s="3" t="s">
        <v>599</v>
      </c>
      <c r="B686" s="3" t="s">
        <v>824</v>
      </c>
      <c r="C686" s="3">
        <v>303</v>
      </c>
      <c r="D686" s="3">
        <v>292</v>
      </c>
      <c r="E686" s="3">
        <v>595</v>
      </c>
      <c r="F686" s="96">
        <v>1.037671233</v>
      </c>
      <c r="G686" s="96">
        <v>0.68187041199999998</v>
      </c>
      <c r="H686" s="3">
        <v>1</v>
      </c>
    </row>
    <row r="687" spans="1:8" x14ac:dyDescent="0.25">
      <c r="A687" s="3" t="s">
        <v>329</v>
      </c>
      <c r="B687" s="3" t="s">
        <v>820</v>
      </c>
      <c r="C687" s="3">
        <v>247</v>
      </c>
      <c r="D687" s="3">
        <v>237</v>
      </c>
      <c r="E687" s="3">
        <v>484</v>
      </c>
      <c r="F687" s="96">
        <v>1.042194093</v>
      </c>
      <c r="G687" s="96">
        <v>0.68251614100000002</v>
      </c>
      <c r="H687" s="3">
        <v>1</v>
      </c>
    </row>
    <row r="688" spans="1:8" x14ac:dyDescent="0.25">
      <c r="A688" s="3" t="s">
        <v>327</v>
      </c>
      <c r="B688" s="3" t="s">
        <v>822</v>
      </c>
      <c r="C688" s="3">
        <v>143</v>
      </c>
      <c r="D688" s="3">
        <v>151</v>
      </c>
      <c r="E688" s="3">
        <v>294</v>
      </c>
      <c r="F688" s="96">
        <v>0.94701986800000004</v>
      </c>
      <c r="G688" s="96">
        <v>0.68316260799999995</v>
      </c>
      <c r="H688" s="3">
        <v>1</v>
      </c>
    </row>
    <row r="689" spans="1:8" x14ac:dyDescent="0.25">
      <c r="A689" s="3" t="s">
        <v>1316</v>
      </c>
      <c r="B689" s="3" t="s">
        <v>818</v>
      </c>
      <c r="C689" s="3">
        <v>25</v>
      </c>
      <c r="D689" s="3">
        <v>29</v>
      </c>
      <c r="E689" s="3">
        <v>54</v>
      </c>
      <c r="F689" s="96">
        <v>0.86206896600000005</v>
      </c>
      <c r="G689" s="96">
        <v>0.683489228</v>
      </c>
      <c r="H689" s="3">
        <v>1</v>
      </c>
    </row>
    <row r="690" spans="1:8" x14ac:dyDescent="0.25">
      <c r="A690" s="3" t="s">
        <v>620</v>
      </c>
      <c r="B690" s="3" t="s">
        <v>824</v>
      </c>
      <c r="C690" s="3">
        <v>29</v>
      </c>
      <c r="D690" s="3">
        <v>25</v>
      </c>
      <c r="E690" s="3">
        <v>54</v>
      </c>
      <c r="F690" s="96">
        <v>1.1599999999999999</v>
      </c>
      <c r="G690" s="96">
        <v>0.683489228</v>
      </c>
      <c r="H690" s="3">
        <v>1</v>
      </c>
    </row>
    <row r="691" spans="1:8" x14ac:dyDescent="0.25">
      <c r="A691" s="3" t="s">
        <v>267</v>
      </c>
      <c r="B691" s="3" t="s">
        <v>822</v>
      </c>
      <c r="C691" s="3">
        <v>240</v>
      </c>
      <c r="D691" s="3">
        <v>250</v>
      </c>
      <c r="E691" s="3">
        <v>490</v>
      </c>
      <c r="F691" s="96">
        <v>0.96</v>
      </c>
      <c r="G691" s="96">
        <v>0.68436009799999997</v>
      </c>
      <c r="H691" s="3">
        <v>1</v>
      </c>
    </row>
    <row r="692" spans="1:8" x14ac:dyDescent="0.25">
      <c r="A692" s="3" t="s">
        <v>543</v>
      </c>
      <c r="B692" s="3" t="s">
        <v>819</v>
      </c>
      <c r="C692" s="3">
        <v>114</v>
      </c>
      <c r="D692" s="3">
        <v>107</v>
      </c>
      <c r="E692" s="3">
        <v>221</v>
      </c>
      <c r="F692" s="96">
        <v>1.065420561</v>
      </c>
      <c r="G692" s="96">
        <v>0.68659861700000002</v>
      </c>
      <c r="H692" s="3">
        <v>1</v>
      </c>
    </row>
    <row r="693" spans="1:8" x14ac:dyDescent="0.25">
      <c r="A693" s="3" t="s">
        <v>550</v>
      </c>
      <c r="B693" s="3" t="s">
        <v>820</v>
      </c>
      <c r="C693" s="3">
        <v>75</v>
      </c>
      <c r="D693" s="3">
        <v>81</v>
      </c>
      <c r="E693" s="3">
        <v>156</v>
      </c>
      <c r="F693" s="96">
        <v>0.92592592600000001</v>
      </c>
      <c r="G693" s="96">
        <v>0.68905427299999999</v>
      </c>
      <c r="H693" s="3">
        <v>1</v>
      </c>
    </row>
    <row r="694" spans="1:8" x14ac:dyDescent="0.25">
      <c r="A694" s="3" t="s">
        <v>506</v>
      </c>
      <c r="B694" s="3" t="s">
        <v>822</v>
      </c>
      <c r="C694" s="3">
        <v>250</v>
      </c>
      <c r="D694" s="3">
        <v>260</v>
      </c>
      <c r="E694" s="3">
        <v>510</v>
      </c>
      <c r="F694" s="96">
        <v>0.96153846200000004</v>
      </c>
      <c r="G694" s="96">
        <v>0.69028248800000003</v>
      </c>
      <c r="H694" s="3">
        <v>1</v>
      </c>
    </row>
    <row r="695" spans="1:8" x14ac:dyDescent="0.25">
      <c r="A695" s="3" t="s">
        <v>459</v>
      </c>
      <c r="B695" s="3" t="s">
        <v>820</v>
      </c>
      <c r="C695" s="3">
        <v>117</v>
      </c>
      <c r="D695" s="3">
        <v>110</v>
      </c>
      <c r="E695" s="3">
        <v>227</v>
      </c>
      <c r="F695" s="96">
        <v>1.0636363639999999</v>
      </c>
      <c r="G695" s="96">
        <v>0.69054907200000004</v>
      </c>
      <c r="H695" s="3">
        <v>1</v>
      </c>
    </row>
    <row r="696" spans="1:8" x14ac:dyDescent="0.25">
      <c r="A696" s="3" t="s">
        <v>402</v>
      </c>
      <c r="B696" s="3" t="s">
        <v>820</v>
      </c>
      <c r="C696" s="3">
        <v>82</v>
      </c>
      <c r="D696" s="3">
        <v>76</v>
      </c>
      <c r="E696" s="3">
        <v>158</v>
      </c>
      <c r="F696" s="96">
        <v>1.0789473679999999</v>
      </c>
      <c r="G696" s="96">
        <v>0.690924977</v>
      </c>
      <c r="H696" s="3">
        <v>1</v>
      </c>
    </row>
    <row r="697" spans="1:8" x14ac:dyDescent="0.25">
      <c r="A697" s="3" t="s">
        <v>436</v>
      </c>
      <c r="B697" s="3" t="s">
        <v>821</v>
      </c>
      <c r="C697" s="3">
        <v>111</v>
      </c>
      <c r="D697" s="3">
        <v>118</v>
      </c>
      <c r="E697" s="3">
        <v>229</v>
      </c>
      <c r="F697" s="96">
        <v>0.94067796599999998</v>
      </c>
      <c r="G697" s="96">
        <v>0.69183309400000004</v>
      </c>
      <c r="H697" s="3">
        <v>1</v>
      </c>
    </row>
    <row r="698" spans="1:8" x14ac:dyDescent="0.25">
      <c r="A698" s="3" t="s">
        <v>1337</v>
      </c>
      <c r="B698" s="3" t="s">
        <v>819</v>
      </c>
      <c r="C698" s="3">
        <v>83</v>
      </c>
      <c r="D698" s="3">
        <v>77</v>
      </c>
      <c r="E698" s="3">
        <v>160</v>
      </c>
      <c r="F698" s="96">
        <v>1.0779220780000001</v>
      </c>
      <c r="G698" s="96">
        <v>0.692762349</v>
      </c>
      <c r="H698" s="3">
        <v>1</v>
      </c>
    </row>
    <row r="699" spans="1:8" x14ac:dyDescent="0.25">
      <c r="A699" s="3" t="s">
        <v>426</v>
      </c>
      <c r="B699" s="3" t="s">
        <v>819</v>
      </c>
      <c r="C699" s="3">
        <v>83</v>
      </c>
      <c r="D699" s="3">
        <v>77</v>
      </c>
      <c r="E699" s="3">
        <v>160</v>
      </c>
      <c r="F699" s="96">
        <v>1.0779220780000001</v>
      </c>
      <c r="G699" s="96">
        <v>0.692762349</v>
      </c>
      <c r="H699" s="3">
        <v>1</v>
      </c>
    </row>
    <row r="700" spans="1:8" x14ac:dyDescent="0.25">
      <c r="A700" s="3" t="s">
        <v>825</v>
      </c>
      <c r="B700" s="3" t="s">
        <v>821</v>
      </c>
      <c r="C700" s="3">
        <v>210</v>
      </c>
      <c r="D700" s="3">
        <v>201</v>
      </c>
      <c r="E700" s="3">
        <v>411</v>
      </c>
      <c r="F700" s="96">
        <v>1.044776119</v>
      </c>
      <c r="G700" s="96">
        <v>0.69318013899999997</v>
      </c>
      <c r="H700" s="3">
        <v>1</v>
      </c>
    </row>
    <row r="701" spans="1:8" x14ac:dyDescent="0.25">
      <c r="A701" s="3" t="s">
        <v>1324</v>
      </c>
      <c r="B701" s="3" t="s">
        <v>821</v>
      </c>
      <c r="C701" s="3">
        <v>211</v>
      </c>
      <c r="D701" s="3">
        <v>202</v>
      </c>
      <c r="E701" s="3">
        <v>413</v>
      </c>
      <c r="F701" s="96">
        <v>1.0445544550000001</v>
      </c>
      <c r="G701" s="96">
        <v>0.69388607999999996</v>
      </c>
      <c r="H701" s="3">
        <v>1</v>
      </c>
    </row>
    <row r="702" spans="1:8" x14ac:dyDescent="0.25">
      <c r="A702" s="3" t="s">
        <v>580</v>
      </c>
      <c r="B702" s="3" t="s">
        <v>824</v>
      </c>
      <c r="C702" s="3">
        <v>55</v>
      </c>
      <c r="D702" s="3">
        <v>50</v>
      </c>
      <c r="E702" s="3">
        <v>105</v>
      </c>
      <c r="F702" s="96">
        <v>1.1000000000000001</v>
      </c>
      <c r="G702" s="96">
        <v>0.69646766299999996</v>
      </c>
      <c r="H702" s="3">
        <v>1</v>
      </c>
    </row>
    <row r="703" spans="1:8" x14ac:dyDescent="0.25">
      <c r="A703" s="3" t="s">
        <v>170</v>
      </c>
      <c r="B703" s="3" t="s">
        <v>822</v>
      </c>
      <c r="C703" s="3">
        <v>166</v>
      </c>
      <c r="D703" s="3">
        <v>158</v>
      </c>
      <c r="E703" s="3">
        <v>324</v>
      </c>
      <c r="F703" s="96">
        <v>1.0506329109999999</v>
      </c>
      <c r="G703" s="96">
        <v>0.69742147799999998</v>
      </c>
      <c r="H703" s="3">
        <v>1</v>
      </c>
    </row>
    <row r="704" spans="1:8" x14ac:dyDescent="0.25">
      <c r="A704" s="3" t="s">
        <v>638</v>
      </c>
      <c r="B704" s="3" t="s">
        <v>820</v>
      </c>
      <c r="C704" s="3">
        <v>159</v>
      </c>
      <c r="D704" s="3">
        <v>167</v>
      </c>
      <c r="E704" s="3">
        <v>326</v>
      </c>
      <c r="F704" s="96">
        <v>0.95209580800000004</v>
      </c>
      <c r="G704" s="96">
        <v>0.69830504199999999</v>
      </c>
      <c r="H704" s="3">
        <v>1</v>
      </c>
    </row>
    <row r="705" spans="1:8" x14ac:dyDescent="0.25">
      <c r="A705" s="3" t="s">
        <v>218</v>
      </c>
      <c r="B705" s="3" t="s">
        <v>822</v>
      </c>
      <c r="C705" s="3">
        <v>341</v>
      </c>
      <c r="D705" s="3">
        <v>330</v>
      </c>
      <c r="E705" s="3">
        <v>671</v>
      </c>
      <c r="F705" s="96">
        <v>1.0333333330000001</v>
      </c>
      <c r="G705" s="96">
        <v>0.69949310200000003</v>
      </c>
      <c r="H705" s="3">
        <v>1</v>
      </c>
    </row>
    <row r="706" spans="1:8" x14ac:dyDescent="0.25">
      <c r="A706" s="3" t="s">
        <v>827</v>
      </c>
      <c r="B706" s="3" t="s">
        <v>818</v>
      </c>
      <c r="C706" s="3">
        <v>57</v>
      </c>
      <c r="D706" s="3">
        <v>52</v>
      </c>
      <c r="E706" s="3">
        <v>109</v>
      </c>
      <c r="F706" s="96">
        <v>1.096153846</v>
      </c>
      <c r="G706" s="96">
        <v>0.70181118200000003</v>
      </c>
      <c r="H706" s="3">
        <v>1</v>
      </c>
    </row>
    <row r="707" spans="1:8" x14ac:dyDescent="0.25">
      <c r="A707" s="3" t="s">
        <v>826</v>
      </c>
      <c r="B707" s="3" t="s">
        <v>821</v>
      </c>
      <c r="C707" s="3">
        <v>164</v>
      </c>
      <c r="D707" s="3">
        <v>172</v>
      </c>
      <c r="E707" s="3">
        <v>336</v>
      </c>
      <c r="F707" s="96">
        <v>0.95348837200000003</v>
      </c>
      <c r="G707" s="96">
        <v>0.70260971999999999</v>
      </c>
      <c r="H707" s="3">
        <v>1</v>
      </c>
    </row>
    <row r="708" spans="1:8" x14ac:dyDescent="0.25">
      <c r="A708" s="3" t="s">
        <v>318</v>
      </c>
      <c r="B708" s="3" t="s">
        <v>819</v>
      </c>
      <c r="C708" s="3">
        <v>84</v>
      </c>
      <c r="D708" s="3">
        <v>90</v>
      </c>
      <c r="E708" s="3">
        <v>174</v>
      </c>
      <c r="F708" s="96">
        <v>0.93333333299999999</v>
      </c>
      <c r="G708" s="96">
        <v>0.70476802299999997</v>
      </c>
      <c r="H708" s="3">
        <v>1</v>
      </c>
    </row>
    <row r="709" spans="1:8" x14ac:dyDescent="0.25">
      <c r="A709" s="3" t="s">
        <v>492</v>
      </c>
      <c r="B709" s="3" t="s">
        <v>821</v>
      </c>
      <c r="C709" s="3">
        <v>122</v>
      </c>
      <c r="D709" s="3">
        <v>129</v>
      </c>
      <c r="E709" s="3">
        <v>251</v>
      </c>
      <c r="F709" s="96">
        <v>0.94573643399999996</v>
      </c>
      <c r="G709" s="96">
        <v>0.70497882199999995</v>
      </c>
      <c r="H709" s="3">
        <v>1</v>
      </c>
    </row>
    <row r="710" spans="1:8" x14ac:dyDescent="0.25">
      <c r="A710" s="3" t="s">
        <v>467</v>
      </c>
      <c r="B710" s="3" t="s">
        <v>824</v>
      </c>
      <c r="C710" s="3">
        <v>220</v>
      </c>
      <c r="D710" s="3">
        <v>229</v>
      </c>
      <c r="E710" s="3">
        <v>449</v>
      </c>
      <c r="F710" s="96">
        <v>0.96069868999999997</v>
      </c>
      <c r="G710" s="96">
        <v>0.70581467099999995</v>
      </c>
      <c r="H710" s="3">
        <v>1</v>
      </c>
    </row>
    <row r="711" spans="1:8" x14ac:dyDescent="0.25">
      <c r="A711" s="3" t="s">
        <v>258</v>
      </c>
      <c r="B711" s="3" t="s">
        <v>824</v>
      </c>
      <c r="C711" s="3">
        <v>1396</v>
      </c>
      <c r="D711" s="3">
        <v>1417</v>
      </c>
      <c r="E711" s="3">
        <v>2813</v>
      </c>
      <c r="F711" s="96">
        <v>0.98517995800000002</v>
      </c>
      <c r="G711" s="96">
        <v>0.70611377399999997</v>
      </c>
      <c r="H711" s="3">
        <v>1</v>
      </c>
    </row>
    <row r="712" spans="1:8" x14ac:dyDescent="0.25">
      <c r="A712" s="3" t="s">
        <v>1304</v>
      </c>
      <c r="B712" s="3" t="s">
        <v>821</v>
      </c>
      <c r="C712" s="3">
        <v>222</v>
      </c>
      <c r="D712" s="3">
        <v>231</v>
      </c>
      <c r="E712" s="3">
        <v>453</v>
      </c>
      <c r="F712" s="96">
        <v>0.96103896099999997</v>
      </c>
      <c r="G712" s="96">
        <v>0.70705578000000002</v>
      </c>
      <c r="H712" s="3">
        <v>1</v>
      </c>
    </row>
    <row r="713" spans="1:8" x14ac:dyDescent="0.25">
      <c r="A713" s="3" t="s">
        <v>580</v>
      </c>
      <c r="B713" s="3" t="s">
        <v>819</v>
      </c>
      <c r="C713" s="3">
        <v>30</v>
      </c>
      <c r="D713" s="3">
        <v>34</v>
      </c>
      <c r="E713" s="3">
        <v>64</v>
      </c>
      <c r="F713" s="96">
        <v>0.88235294099999995</v>
      </c>
      <c r="G713" s="96">
        <v>0.70798075400000005</v>
      </c>
      <c r="H713" s="3">
        <v>1</v>
      </c>
    </row>
    <row r="714" spans="1:8" x14ac:dyDescent="0.25">
      <c r="A714" s="3" t="s">
        <v>377</v>
      </c>
      <c r="B714" s="3" t="s">
        <v>818</v>
      </c>
      <c r="C714" s="3">
        <v>16</v>
      </c>
      <c r="D714" s="3">
        <v>13</v>
      </c>
      <c r="E714" s="3">
        <v>29</v>
      </c>
      <c r="F714" s="96">
        <v>1.230769231</v>
      </c>
      <c r="G714" s="96">
        <v>0.71107110399999995</v>
      </c>
      <c r="H714" s="3">
        <v>1</v>
      </c>
    </row>
    <row r="715" spans="1:8" x14ac:dyDescent="0.25">
      <c r="A715" s="3" t="s">
        <v>408</v>
      </c>
      <c r="B715" s="3" t="s">
        <v>819</v>
      </c>
      <c r="C715" s="3">
        <v>13</v>
      </c>
      <c r="D715" s="3">
        <v>16</v>
      </c>
      <c r="E715" s="3">
        <v>29</v>
      </c>
      <c r="F715" s="96">
        <v>0.8125</v>
      </c>
      <c r="G715" s="96">
        <v>0.71107110399999995</v>
      </c>
      <c r="H715" s="3">
        <v>1</v>
      </c>
    </row>
    <row r="716" spans="1:8" x14ac:dyDescent="0.25">
      <c r="A716" s="3" t="s">
        <v>558</v>
      </c>
      <c r="B716" s="3" t="s">
        <v>820</v>
      </c>
      <c r="C716" s="3">
        <v>128</v>
      </c>
      <c r="D716" s="3">
        <v>135</v>
      </c>
      <c r="E716" s="3">
        <v>263</v>
      </c>
      <c r="F716" s="96">
        <v>0.94814814800000002</v>
      </c>
      <c r="G716" s="96">
        <v>0.71147635899999995</v>
      </c>
      <c r="H716" s="3">
        <v>1</v>
      </c>
    </row>
    <row r="717" spans="1:8" x14ac:dyDescent="0.25">
      <c r="A717" s="3" t="s">
        <v>825</v>
      </c>
      <c r="B717" s="3" t="s">
        <v>820</v>
      </c>
      <c r="C717" s="3">
        <v>135</v>
      </c>
      <c r="D717" s="3">
        <v>128</v>
      </c>
      <c r="E717" s="3">
        <v>263</v>
      </c>
      <c r="F717" s="96">
        <v>1.0546875</v>
      </c>
      <c r="G717" s="96">
        <v>0.71147635899999995</v>
      </c>
      <c r="H717" s="3">
        <v>1</v>
      </c>
    </row>
    <row r="718" spans="1:8" x14ac:dyDescent="0.25">
      <c r="A718" s="3" t="s">
        <v>404</v>
      </c>
      <c r="B718" s="3" t="s">
        <v>819</v>
      </c>
      <c r="C718" s="3">
        <v>56</v>
      </c>
      <c r="D718" s="3">
        <v>61</v>
      </c>
      <c r="E718" s="3">
        <v>117</v>
      </c>
      <c r="F718" s="96">
        <v>0.91803278700000002</v>
      </c>
      <c r="G718" s="96">
        <v>0.71170327700000002</v>
      </c>
      <c r="H718" s="3">
        <v>1</v>
      </c>
    </row>
    <row r="719" spans="1:8" x14ac:dyDescent="0.25">
      <c r="A719" s="3" t="s">
        <v>503</v>
      </c>
      <c r="B719" s="3" t="s">
        <v>818</v>
      </c>
      <c r="C719" s="3">
        <v>95</v>
      </c>
      <c r="D719" s="3">
        <v>89</v>
      </c>
      <c r="E719" s="3">
        <v>184</v>
      </c>
      <c r="F719" s="96">
        <v>1.06741573</v>
      </c>
      <c r="G719" s="96">
        <v>0.71253077399999998</v>
      </c>
      <c r="H719" s="3">
        <v>1</v>
      </c>
    </row>
    <row r="720" spans="1:8" x14ac:dyDescent="0.25">
      <c r="A720" s="3" t="s">
        <v>315</v>
      </c>
      <c r="B720" s="3" t="s">
        <v>824</v>
      </c>
      <c r="C720" s="3">
        <v>242</v>
      </c>
      <c r="D720" s="3">
        <v>233</v>
      </c>
      <c r="E720" s="3">
        <v>475</v>
      </c>
      <c r="F720" s="96">
        <v>1.038626609</v>
      </c>
      <c r="G720" s="96">
        <v>0.71361211300000005</v>
      </c>
      <c r="H720" s="3">
        <v>1</v>
      </c>
    </row>
    <row r="721" spans="1:8" x14ac:dyDescent="0.25">
      <c r="A721" s="3" t="s">
        <v>168</v>
      </c>
      <c r="B721" s="3" t="s">
        <v>822</v>
      </c>
      <c r="C721" s="3">
        <v>178</v>
      </c>
      <c r="D721" s="3">
        <v>186</v>
      </c>
      <c r="E721" s="3">
        <v>364</v>
      </c>
      <c r="F721" s="96">
        <v>0.95698924699999999</v>
      </c>
      <c r="G721" s="96">
        <v>0.71374831400000005</v>
      </c>
      <c r="H721" s="3">
        <v>1</v>
      </c>
    </row>
    <row r="722" spans="1:8" x14ac:dyDescent="0.25">
      <c r="A722" s="3" t="s">
        <v>664</v>
      </c>
      <c r="B722" s="3" t="s">
        <v>821</v>
      </c>
      <c r="C722" s="3">
        <v>138</v>
      </c>
      <c r="D722" s="3">
        <v>131</v>
      </c>
      <c r="E722" s="3">
        <v>269</v>
      </c>
      <c r="F722" s="96">
        <v>1.0534351150000001</v>
      </c>
      <c r="G722" s="96">
        <v>0.714568286</v>
      </c>
      <c r="H722" s="3">
        <v>1</v>
      </c>
    </row>
    <row r="723" spans="1:8" x14ac:dyDescent="0.25">
      <c r="A723" s="3" t="s">
        <v>829</v>
      </c>
      <c r="B723" s="3" t="s">
        <v>819</v>
      </c>
      <c r="C723" s="3">
        <v>58</v>
      </c>
      <c r="D723" s="3">
        <v>63</v>
      </c>
      <c r="E723" s="3">
        <v>121</v>
      </c>
      <c r="F723" s="96">
        <v>0.92063492099999999</v>
      </c>
      <c r="G723" s="96">
        <v>0.71629411499999995</v>
      </c>
      <c r="H723" s="3">
        <v>1</v>
      </c>
    </row>
    <row r="724" spans="1:8" x14ac:dyDescent="0.25">
      <c r="A724" s="3" t="s">
        <v>550</v>
      </c>
      <c r="B724" s="3" t="s">
        <v>824</v>
      </c>
      <c r="C724" s="3">
        <v>98</v>
      </c>
      <c r="D724" s="3">
        <v>92</v>
      </c>
      <c r="E724" s="3">
        <v>190</v>
      </c>
      <c r="F724" s="96">
        <v>1.065217391</v>
      </c>
      <c r="G724" s="96">
        <v>0.71690464300000001</v>
      </c>
      <c r="H724" s="3">
        <v>1</v>
      </c>
    </row>
    <row r="725" spans="1:8" x14ac:dyDescent="0.25">
      <c r="A725" s="3" t="s">
        <v>1305</v>
      </c>
      <c r="B725" s="3" t="s">
        <v>820</v>
      </c>
      <c r="C725" s="3">
        <v>59</v>
      </c>
      <c r="D725" s="3">
        <v>64</v>
      </c>
      <c r="E725" s="3">
        <v>123</v>
      </c>
      <c r="F725" s="96">
        <v>0.921875</v>
      </c>
      <c r="G725" s="96">
        <v>0.71850883700000001</v>
      </c>
      <c r="H725" s="3">
        <v>1</v>
      </c>
    </row>
    <row r="726" spans="1:8" x14ac:dyDescent="0.25">
      <c r="A726" s="3" t="s">
        <v>508</v>
      </c>
      <c r="B726" s="3" t="s">
        <v>824</v>
      </c>
      <c r="C726" s="3">
        <v>193</v>
      </c>
      <c r="D726" s="3">
        <v>185</v>
      </c>
      <c r="E726" s="3">
        <v>378</v>
      </c>
      <c r="F726" s="96">
        <v>1.043243243</v>
      </c>
      <c r="G726" s="96">
        <v>0.71886825099999996</v>
      </c>
      <c r="H726" s="3">
        <v>1</v>
      </c>
    </row>
    <row r="727" spans="1:8" x14ac:dyDescent="0.25">
      <c r="A727" s="3" t="s">
        <v>1334</v>
      </c>
      <c r="B727" s="3" t="s">
        <v>819</v>
      </c>
      <c r="C727" s="3">
        <v>14</v>
      </c>
      <c r="D727" s="3">
        <v>17</v>
      </c>
      <c r="E727" s="3">
        <v>31</v>
      </c>
      <c r="F727" s="96">
        <v>0.82352941199999996</v>
      </c>
      <c r="G727" s="96">
        <v>0.720100132</v>
      </c>
      <c r="H727" s="3">
        <v>1</v>
      </c>
    </row>
    <row r="728" spans="1:8" x14ac:dyDescent="0.25">
      <c r="A728" s="3" t="s">
        <v>641</v>
      </c>
      <c r="B728" s="3" t="s">
        <v>819</v>
      </c>
      <c r="C728" s="3">
        <v>60</v>
      </c>
      <c r="D728" s="3">
        <v>65</v>
      </c>
      <c r="E728" s="3">
        <v>125</v>
      </c>
      <c r="F728" s="96">
        <v>0.92307692299999999</v>
      </c>
      <c r="G728" s="96">
        <v>0.72067251600000004</v>
      </c>
      <c r="H728" s="3">
        <v>1</v>
      </c>
    </row>
    <row r="729" spans="1:8" x14ac:dyDescent="0.25">
      <c r="A729" s="3" t="s">
        <v>218</v>
      </c>
      <c r="B729" s="3" t="s">
        <v>818</v>
      </c>
      <c r="C729" s="3">
        <v>95</v>
      </c>
      <c r="D729" s="3">
        <v>101</v>
      </c>
      <c r="E729" s="3">
        <v>196</v>
      </c>
      <c r="F729" s="96">
        <v>0.94059405900000004</v>
      </c>
      <c r="G729" s="96">
        <v>0.72108487499999996</v>
      </c>
      <c r="H729" s="3">
        <v>1</v>
      </c>
    </row>
    <row r="730" spans="1:8" x14ac:dyDescent="0.25">
      <c r="A730" s="3" t="s">
        <v>398</v>
      </c>
      <c r="B730" s="3" t="s">
        <v>818</v>
      </c>
      <c r="C730" s="3">
        <v>61</v>
      </c>
      <c r="D730" s="3">
        <v>66</v>
      </c>
      <c r="E730" s="3">
        <v>127</v>
      </c>
      <c r="F730" s="96">
        <v>0.92424242400000001</v>
      </c>
      <c r="G730" s="96">
        <v>0.72278708300000005</v>
      </c>
      <c r="H730" s="3">
        <v>1</v>
      </c>
    </row>
    <row r="731" spans="1:8" x14ac:dyDescent="0.25">
      <c r="A731" s="3" t="s">
        <v>661</v>
      </c>
      <c r="B731" s="3" t="s">
        <v>819</v>
      </c>
      <c r="C731" s="3">
        <v>38</v>
      </c>
      <c r="D731" s="3">
        <v>34</v>
      </c>
      <c r="E731" s="3">
        <v>72</v>
      </c>
      <c r="F731" s="96">
        <v>1.1176470590000001</v>
      </c>
      <c r="G731" s="96">
        <v>0.72394814600000001</v>
      </c>
      <c r="H731" s="3">
        <v>1</v>
      </c>
    </row>
    <row r="732" spans="1:8" x14ac:dyDescent="0.25">
      <c r="A732" s="3" t="s">
        <v>417</v>
      </c>
      <c r="B732" s="3" t="s">
        <v>819</v>
      </c>
      <c r="C732" s="3">
        <v>34</v>
      </c>
      <c r="D732" s="3">
        <v>38</v>
      </c>
      <c r="E732" s="3">
        <v>72</v>
      </c>
      <c r="F732" s="96">
        <v>0.89473684200000003</v>
      </c>
      <c r="G732" s="96">
        <v>0.72394814600000001</v>
      </c>
      <c r="H732" s="3">
        <v>1</v>
      </c>
    </row>
    <row r="733" spans="1:8" x14ac:dyDescent="0.25">
      <c r="A733" s="3" t="s">
        <v>1321</v>
      </c>
      <c r="B733" s="3" t="s">
        <v>822</v>
      </c>
      <c r="C733" s="3">
        <v>98</v>
      </c>
      <c r="D733" s="3">
        <v>104</v>
      </c>
      <c r="E733" s="3">
        <v>202</v>
      </c>
      <c r="F733" s="96">
        <v>0.94230769199999997</v>
      </c>
      <c r="G733" s="96">
        <v>0.72508533900000005</v>
      </c>
      <c r="H733" s="3">
        <v>1</v>
      </c>
    </row>
    <row r="734" spans="1:8" x14ac:dyDescent="0.25">
      <c r="A734" s="3" t="s">
        <v>508</v>
      </c>
      <c r="B734" s="3" t="s">
        <v>822</v>
      </c>
      <c r="C734" s="3">
        <v>334</v>
      </c>
      <c r="D734" s="3">
        <v>324</v>
      </c>
      <c r="E734" s="3">
        <v>658</v>
      </c>
      <c r="F734" s="96">
        <v>1.030864198</v>
      </c>
      <c r="G734" s="96">
        <v>0.72572529299999999</v>
      </c>
      <c r="H734" s="3">
        <v>1</v>
      </c>
    </row>
    <row r="735" spans="1:8" x14ac:dyDescent="0.25">
      <c r="A735" s="3" t="s">
        <v>1334</v>
      </c>
      <c r="B735" s="3" t="s">
        <v>821</v>
      </c>
      <c r="C735" s="3">
        <v>35</v>
      </c>
      <c r="D735" s="3">
        <v>39</v>
      </c>
      <c r="E735" s="3">
        <v>74</v>
      </c>
      <c r="F735" s="96">
        <v>0.89743589700000004</v>
      </c>
      <c r="G735" s="96">
        <v>0.72754708300000004</v>
      </c>
      <c r="H735" s="3">
        <v>1</v>
      </c>
    </row>
    <row r="736" spans="1:8" x14ac:dyDescent="0.25">
      <c r="A736" s="3" t="s">
        <v>371</v>
      </c>
      <c r="B736" s="3" t="s">
        <v>822</v>
      </c>
      <c r="C736" s="3">
        <v>198</v>
      </c>
      <c r="D736" s="3">
        <v>206</v>
      </c>
      <c r="E736" s="3">
        <v>404</v>
      </c>
      <c r="F736" s="96">
        <v>0.96116504899999999</v>
      </c>
      <c r="G736" s="96">
        <v>0.727690261</v>
      </c>
      <c r="H736" s="3">
        <v>1</v>
      </c>
    </row>
    <row r="737" spans="1:8" x14ac:dyDescent="0.25">
      <c r="A737" s="3" t="s">
        <v>588</v>
      </c>
      <c r="B737" s="3" t="s">
        <v>818</v>
      </c>
      <c r="C737" s="3">
        <v>15</v>
      </c>
      <c r="D737" s="3">
        <v>18</v>
      </c>
      <c r="E737" s="3">
        <v>33</v>
      </c>
      <c r="F737" s="96">
        <v>0.83333333300000001</v>
      </c>
      <c r="G737" s="96">
        <v>0.72833248100000003</v>
      </c>
      <c r="H737" s="3">
        <v>1</v>
      </c>
    </row>
    <row r="738" spans="1:8" x14ac:dyDescent="0.25">
      <c r="A738" s="3" t="s">
        <v>548</v>
      </c>
      <c r="B738" s="3" t="s">
        <v>820</v>
      </c>
      <c r="C738" s="3">
        <v>18</v>
      </c>
      <c r="D738" s="3">
        <v>15</v>
      </c>
      <c r="E738" s="3">
        <v>33</v>
      </c>
      <c r="F738" s="96">
        <v>1.2</v>
      </c>
      <c r="G738" s="96">
        <v>0.72833248100000003</v>
      </c>
      <c r="H738" s="3">
        <v>1</v>
      </c>
    </row>
    <row r="739" spans="1:8" x14ac:dyDescent="0.25">
      <c r="A739" s="3" t="s">
        <v>381</v>
      </c>
      <c r="B739" s="3" t="s">
        <v>820</v>
      </c>
      <c r="C739" s="3">
        <v>107</v>
      </c>
      <c r="D739" s="3">
        <v>101</v>
      </c>
      <c r="E739" s="3">
        <v>208</v>
      </c>
      <c r="F739" s="96">
        <v>1.0594059410000001</v>
      </c>
      <c r="G739" s="96">
        <v>0.72891855400000005</v>
      </c>
      <c r="H739" s="3">
        <v>1</v>
      </c>
    </row>
    <row r="740" spans="1:8" x14ac:dyDescent="0.25">
      <c r="A740" s="3" t="s">
        <v>638</v>
      </c>
      <c r="B740" s="3" t="s">
        <v>821</v>
      </c>
      <c r="C740" s="3">
        <v>209</v>
      </c>
      <c r="D740" s="3">
        <v>201</v>
      </c>
      <c r="E740" s="3">
        <v>410</v>
      </c>
      <c r="F740" s="96">
        <v>1.039800995</v>
      </c>
      <c r="G740" s="96">
        <v>0.72961084300000001</v>
      </c>
      <c r="H740" s="3">
        <v>1</v>
      </c>
    </row>
    <row r="741" spans="1:8" x14ac:dyDescent="0.25">
      <c r="A741" s="3" t="s">
        <v>474</v>
      </c>
      <c r="B741" s="3" t="s">
        <v>821</v>
      </c>
      <c r="C741" s="3">
        <v>273</v>
      </c>
      <c r="D741" s="3">
        <v>264</v>
      </c>
      <c r="E741" s="3">
        <v>537</v>
      </c>
      <c r="F741" s="96">
        <v>1.0340909089999999</v>
      </c>
      <c r="G741" s="96">
        <v>0.72996044500000001</v>
      </c>
      <c r="H741" s="3">
        <v>1</v>
      </c>
    </row>
    <row r="742" spans="1:8" x14ac:dyDescent="0.25">
      <c r="A742" s="3" t="s">
        <v>578</v>
      </c>
      <c r="B742" s="3" t="s">
        <v>821</v>
      </c>
      <c r="C742" s="3">
        <v>336</v>
      </c>
      <c r="D742" s="3">
        <v>346</v>
      </c>
      <c r="E742" s="3">
        <v>682</v>
      </c>
      <c r="F742" s="96">
        <v>0.97109826600000004</v>
      </c>
      <c r="G742" s="96">
        <v>0.73040216300000005</v>
      </c>
      <c r="H742" s="3">
        <v>1</v>
      </c>
    </row>
    <row r="743" spans="1:8" x14ac:dyDescent="0.25">
      <c r="A743" s="3" t="s">
        <v>525</v>
      </c>
      <c r="B743" s="3" t="s">
        <v>824</v>
      </c>
      <c r="C743" s="3">
        <v>70</v>
      </c>
      <c r="D743" s="3">
        <v>65</v>
      </c>
      <c r="E743" s="3">
        <v>135</v>
      </c>
      <c r="F743" s="96">
        <v>1.076923077</v>
      </c>
      <c r="G743" s="96">
        <v>0.73078943900000004</v>
      </c>
      <c r="H743" s="3">
        <v>1</v>
      </c>
    </row>
    <row r="744" spans="1:8" x14ac:dyDescent="0.25">
      <c r="A744" s="3" t="s">
        <v>829</v>
      </c>
      <c r="B744" s="3" t="s">
        <v>820</v>
      </c>
      <c r="C744" s="3">
        <v>105</v>
      </c>
      <c r="D744" s="3">
        <v>111</v>
      </c>
      <c r="E744" s="3">
        <v>216</v>
      </c>
      <c r="F744" s="96">
        <v>0.94594594600000004</v>
      </c>
      <c r="G744" s="96">
        <v>0.73378877499999995</v>
      </c>
      <c r="H744" s="3">
        <v>1</v>
      </c>
    </row>
    <row r="745" spans="1:8" x14ac:dyDescent="0.25">
      <c r="A745" s="3" t="s">
        <v>349</v>
      </c>
      <c r="B745" s="3" t="s">
        <v>824</v>
      </c>
      <c r="C745" s="3">
        <v>111</v>
      </c>
      <c r="D745" s="3">
        <v>105</v>
      </c>
      <c r="E745" s="3">
        <v>216</v>
      </c>
      <c r="F745" s="96">
        <v>1.0571428570000001</v>
      </c>
      <c r="G745" s="96">
        <v>0.73378877499999995</v>
      </c>
      <c r="H745" s="3">
        <v>1</v>
      </c>
    </row>
    <row r="746" spans="1:8" x14ac:dyDescent="0.25">
      <c r="A746" s="3" t="s">
        <v>578</v>
      </c>
      <c r="B746" s="3" t="s">
        <v>822</v>
      </c>
      <c r="C746" s="3">
        <v>350</v>
      </c>
      <c r="D746" s="3">
        <v>360</v>
      </c>
      <c r="E746" s="3">
        <v>710</v>
      </c>
      <c r="F746" s="96">
        <v>0.97222222199999997</v>
      </c>
      <c r="G746" s="96">
        <v>0.73556758499999997</v>
      </c>
      <c r="H746" s="3">
        <v>1</v>
      </c>
    </row>
    <row r="747" spans="1:8" x14ac:dyDescent="0.25">
      <c r="A747" s="3" t="s">
        <v>541</v>
      </c>
      <c r="B747" s="3" t="s">
        <v>819</v>
      </c>
      <c r="C747" s="3">
        <v>75</v>
      </c>
      <c r="D747" s="3">
        <v>70</v>
      </c>
      <c r="E747" s="3">
        <v>145</v>
      </c>
      <c r="F747" s="96">
        <v>1.071428571</v>
      </c>
      <c r="G747" s="96">
        <v>0.73988157499999996</v>
      </c>
      <c r="H747" s="3">
        <v>1</v>
      </c>
    </row>
    <row r="748" spans="1:8" x14ac:dyDescent="0.25">
      <c r="A748" s="3" t="s">
        <v>556</v>
      </c>
      <c r="B748" s="3" t="s">
        <v>820</v>
      </c>
      <c r="C748" s="3">
        <v>71</v>
      </c>
      <c r="D748" s="3">
        <v>76</v>
      </c>
      <c r="E748" s="3">
        <v>147</v>
      </c>
      <c r="F748" s="96">
        <v>0.93421052599999999</v>
      </c>
      <c r="G748" s="96">
        <v>0.741591942</v>
      </c>
      <c r="H748" s="3">
        <v>1</v>
      </c>
    </row>
    <row r="749" spans="1:8" x14ac:dyDescent="0.25">
      <c r="A749" s="3" t="s">
        <v>641</v>
      </c>
      <c r="B749" s="3" t="s">
        <v>822</v>
      </c>
      <c r="C749" s="3">
        <v>299</v>
      </c>
      <c r="D749" s="3">
        <v>290</v>
      </c>
      <c r="E749" s="3">
        <v>589</v>
      </c>
      <c r="F749" s="96">
        <v>1.031034483</v>
      </c>
      <c r="G749" s="96">
        <v>0.74170783500000004</v>
      </c>
      <c r="H749" s="3">
        <v>1</v>
      </c>
    </row>
    <row r="750" spans="1:8" x14ac:dyDescent="0.25">
      <c r="A750" s="3" t="s">
        <v>442</v>
      </c>
      <c r="B750" s="3" t="s">
        <v>822</v>
      </c>
      <c r="C750" s="3">
        <v>118</v>
      </c>
      <c r="D750" s="3">
        <v>112</v>
      </c>
      <c r="E750" s="3">
        <v>230</v>
      </c>
      <c r="F750" s="96">
        <v>1.053571429</v>
      </c>
      <c r="G750" s="96">
        <v>0.74171505599999998</v>
      </c>
      <c r="H750" s="3">
        <v>1</v>
      </c>
    </row>
    <row r="751" spans="1:8" x14ac:dyDescent="0.25">
      <c r="A751" s="3" t="s">
        <v>1326</v>
      </c>
      <c r="B751" s="3" t="s">
        <v>824</v>
      </c>
      <c r="C751" s="3">
        <v>119</v>
      </c>
      <c r="D751" s="3">
        <v>113</v>
      </c>
      <c r="E751" s="3">
        <v>232</v>
      </c>
      <c r="F751" s="96">
        <v>1.0530973450000001</v>
      </c>
      <c r="G751" s="96">
        <v>0.74279058200000003</v>
      </c>
      <c r="H751" s="3">
        <v>1</v>
      </c>
    </row>
    <row r="752" spans="1:8" x14ac:dyDescent="0.25">
      <c r="A752" s="3" t="s">
        <v>445</v>
      </c>
      <c r="B752" s="3" t="s">
        <v>818</v>
      </c>
      <c r="C752" s="3">
        <v>20</v>
      </c>
      <c r="D752" s="3">
        <v>17</v>
      </c>
      <c r="E752" s="3">
        <v>37</v>
      </c>
      <c r="F752" s="96">
        <v>1.1764705879999999</v>
      </c>
      <c r="G752" s="96">
        <v>0.74282935900000002</v>
      </c>
      <c r="H752" s="3">
        <v>1</v>
      </c>
    </row>
    <row r="753" spans="1:8" x14ac:dyDescent="0.25">
      <c r="A753" s="3" t="s">
        <v>527</v>
      </c>
      <c r="B753" s="3" t="s">
        <v>820</v>
      </c>
      <c r="C753" s="3">
        <v>78</v>
      </c>
      <c r="D753" s="3">
        <v>73</v>
      </c>
      <c r="E753" s="3">
        <v>151</v>
      </c>
      <c r="F753" s="96">
        <v>1.068493151</v>
      </c>
      <c r="G753" s="96">
        <v>0.74491387799999997</v>
      </c>
      <c r="H753" s="3">
        <v>1</v>
      </c>
    </row>
    <row r="754" spans="1:8" x14ac:dyDescent="0.25">
      <c r="A754" s="3" t="s">
        <v>590</v>
      </c>
      <c r="B754" s="3" t="s">
        <v>821</v>
      </c>
      <c r="C754" s="3">
        <v>174</v>
      </c>
      <c r="D754" s="3">
        <v>167</v>
      </c>
      <c r="E754" s="3">
        <v>341</v>
      </c>
      <c r="F754" s="96">
        <v>1.041916168</v>
      </c>
      <c r="G754" s="96">
        <v>0.74529697699999997</v>
      </c>
      <c r="H754" s="3">
        <v>1</v>
      </c>
    </row>
    <row r="755" spans="1:8" x14ac:dyDescent="0.25">
      <c r="A755" s="3" t="s">
        <v>1326</v>
      </c>
      <c r="B755" s="3" t="s">
        <v>821</v>
      </c>
      <c r="C755" s="3">
        <v>175</v>
      </c>
      <c r="D755" s="3">
        <v>168</v>
      </c>
      <c r="E755" s="3">
        <v>343</v>
      </c>
      <c r="F755" s="96">
        <v>1.0416666670000001</v>
      </c>
      <c r="G755" s="96">
        <v>0.74601467700000001</v>
      </c>
      <c r="H755" s="3">
        <v>1</v>
      </c>
    </row>
    <row r="756" spans="1:8" x14ac:dyDescent="0.25">
      <c r="A756" s="3" t="s">
        <v>1316</v>
      </c>
      <c r="B756" s="3" t="s">
        <v>824</v>
      </c>
      <c r="C756" s="3">
        <v>41</v>
      </c>
      <c r="D756" s="3">
        <v>45</v>
      </c>
      <c r="E756" s="3">
        <v>86</v>
      </c>
      <c r="F756" s="96">
        <v>0.91111111099999997</v>
      </c>
      <c r="G756" s="96">
        <v>0.746534382</v>
      </c>
      <c r="H756" s="3">
        <v>1</v>
      </c>
    </row>
    <row r="757" spans="1:8" x14ac:dyDescent="0.25">
      <c r="A757" s="3" t="s">
        <v>295</v>
      </c>
      <c r="B757" s="3" t="s">
        <v>819</v>
      </c>
      <c r="C757" s="3">
        <v>18</v>
      </c>
      <c r="D757" s="3">
        <v>21</v>
      </c>
      <c r="E757" s="3">
        <v>39</v>
      </c>
      <c r="F757" s="96">
        <v>0.85714285700000004</v>
      </c>
      <c r="G757" s="96">
        <v>0.74925862499999996</v>
      </c>
      <c r="H757" s="3">
        <v>1</v>
      </c>
    </row>
    <row r="758" spans="1:8" x14ac:dyDescent="0.25">
      <c r="A758" s="3" t="s">
        <v>630</v>
      </c>
      <c r="B758" s="3" t="s">
        <v>824</v>
      </c>
      <c r="C758" s="3">
        <v>173</v>
      </c>
      <c r="D758" s="3">
        <v>180</v>
      </c>
      <c r="E758" s="3">
        <v>353</v>
      </c>
      <c r="F758" s="96">
        <v>0.96111111100000002</v>
      </c>
      <c r="G758" s="96">
        <v>0.74951437300000001</v>
      </c>
      <c r="H758" s="3">
        <v>1</v>
      </c>
    </row>
    <row r="759" spans="1:8" x14ac:dyDescent="0.25">
      <c r="A759" s="3" t="s">
        <v>464</v>
      </c>
      <c r="B759" s="3" t="s">
        <v>824</v>
      </c>
      <c r="C759" s="3">
        <v>81</v>
      </c>
      <c r="D759" s="3">
        <v>76</v>
      </c>
      <c r="E759" s="3">
        <v>157</v>
      </c>
      <c r="F759" s="96">
        <v>1.065789474</v>
      </c>
      <c r="G759" s="96">
        <v>0.74966507500000001</v>
      </c>
      <c r="H759" s="3">
        <v>1</v>
      </c>
    </row>
    <row r="760" spans="1:8" x14ac:dyDescent="0.25">
      <c r="A760" s="3" t="s">
        <v>641</v>
      </c>
      <c r="B760" s="3" t="s">
        <v>818</v>
      </c>
      <c r="C760" s="3">
        <v>81</v>
      </c>
      <c r="D760" s="3">
        <v>76</v>
      </c>
      <c r="E760" s="3">
        <v>157</v>
      </c>
      <c r="F760" s="96">
        <v>1.065789474</v>
      </c>
      <c r="G760" s="96">
        <v>0.74966507500000001</v>
      </c>
      <c r="H760" s="3">
        <v>1</v>
      </c>
    </row>
    <row r="761" spans="1:8" x14ac:dyDescent="0.25">
      <c r="A761" s="3" t="s">
        <v>283</v>
      </c>
      <c r="B761" s="3" t="s">
        <v>821</v>
      </c>
      <c r="C761" s="3">
        <v>320</v>
      </c>
      <c r="D761" s="3">
        <v>311</v>
      </c>
      <c r="E761" s="3">
        <v>631</v>
      </c>
      <c r="F761" s="96">
        <v>1.0289389069999999</v>
      </c>
      <c r="G761" s="96">
        <v>0.75015341400000002</v>
      </c>
      <c r="H761" s="3">
        <v>1</v>
      </c>
    </row>
    <row r="762" spans="1:8" x14ac:dyDescent="0.25">
      <c r="A762" s="3" t="s">
        <v>602</v>
      </c>
      <c r="B762" s="3" t="s">
        <v>818</v>
      </c>
      <c r="C762" s="3">
        <v>183</v>
      </c>
      <c r="D762" s="3">
        <v>176</v>
      </c>
      <c r="E762" s="3">
        <v>359</v>
      </c>
      <c r="F762" s="96">
        <v>1.0397727269999999</v>
      </c>
      <c r="G762" s="96">
        <v>0.75154602999999998</v>
      </c>
      <c r="H762" s="3">
        <v>1</v>
      </c>
    </row>
    <row r="763" spans="1:8" x14ac:dyDescent="0.25">
      <c r="A763" s="3" t="s">
        <v>393</v>
      </c>
      <c r="B763" s="3" t="s">
        <v>821</v>
      </c>
      <c r="C763" s="3">
        <v>177</v>
      </c>
      <c r="D763" s="3">
        <v>184</v>
      </c>
      <c r="E763" s="3">
        <v>361</v>
      </c>
      <c r="F763" s="96">
        <v>0.96195652200000004</v>
      </c>
      <c r="G763" s="96">
        <v>0.75221234599999998</v>
      </c>
      <c r="H763" s="3">
        <v>1</v>
      </c>
    </row>
    <row r="764" spans="1:8" x14ac:dyDescent="0.25">
      <c r="A764" s="3" t="s">
        <v>827</v>
      </c>
      <c r="B764" s="3" t="s">
        <v>819</v>
      </c>
      <c r="C764" s="3">
        <v>78</v>
      </c>
      <c r="D764" s="3">
        <v>83</v>
      </c>
      <c r="E764" s="3">
        <v>161</v>
      </c>
      <c r="F764" s="96">
        <v>0.93975903599999999</v>
      </c>
      <c r="G764" s="96">
        <v>0.75268895700000005</v>
      </c>
      <c r="H764" s="3">
        <v>1</v>
      </c>
    </row>
    <row r="765" spans="1:8" x14ac:dyDescent="0.25">
      <c r="A765" s="3" t="s">
        <v>408</v>
      </c>
      <c r="B765" s="3" t="s">
        <v>821</v>
      </c>
      <c r="C765" s="3">
        <v>44</v>
      </c>
      <c r="D765" s="3">
        <v>48</v>
      </c>
      <c r="E765" s="3">
        <v>92</v>
      </c>
      <c r="F765" s="96">
        <v>0.91666666699999999</v>
      </c>
      <c r="G765" s="96">
        <v>0.75465174999999995</v>
      </c>
      <c r="H765" s="3">
        <v>1</v>
      </c>
    </row>
    <row r="766" spans="1:8" x14ac:dyDescent="0.25">
      <c r="A766" s="3" t="s">
        <v>1311</v>
      </c>
      <c r="B766" s="3" t="s">
        <v>821</v>
      </c>
      <c r="C766" s="3">
        <v>182</v>
      </c>
      <c r="D766" s="3">
        <v>189</v>
      </c>
      <c r="E766" s="3">
        <v>371</v>
      </c>
      <c r="F766" s="96">
        <v>0.96296296299999995</v>
      </c>
      <c r="G766" s="96">
        <v>0.75546536900000005</v>
      </c>
      <c r="H766" s="3">
        <v>1</v>
      </c>
    </row>
    <row r="767" spans="1:8" x14ac:dyDescent="0.25">
      <c r="A767" s="3" t="s">
        <v>617</v>
      </c>
      <c r="B767" s="3" t="s">
        <v>819</v>
      </c>
      <c r="C767" s="3">
        <v>45</v>
      </c>
      <c r="D767" s="3">
        <v>49</v>
      </c>
      <c r="E767" s="3">
        <v>94</v>
      </c>
      <c r="F767" s="96">
        <v>0.918367347</v>
      </c>
      <c r="G767" s="96">
        <v>0.75718907400000002</v>
      </c>
      <c r="H767" s="3">
        <v>1</v>
      </c>
    </row>
    <row r="768" spans="1:8" x14ac:dyDescent="0.25">
      <c r="A768" s="3" t="s">
        <v>342</v>
      </c>
      <c r="B768" s="3" t="s">
        <v>821</v>
      </c>
      <c r="C768" s="3">
        <v>333</v>
      </c>
      <c r="D768" s="3">
        <v>342</v>
      </c>
      <c r="E768" s="3">
        <v>675</v>
      </c>
      <c r="F768" s="96">
        <v>0.97368421100000002</v>
      </c>
      <c r="G768" s="96">
        <v>0.75816934400000002</v>
      </c>
      <c r="H768" s="3">
        <v>1</v>
      </c>
    </row>
    <row r="769" spans="1:8" x14ac:dyDescent="0.25">
      <c r="A769" s="3" t="s">
        <v>572</v>
      </c>
      <c r="B769" s="3" t="s">
        <v>824</v>
      </c>
      <c r="C769" s="3">
        <v>46</v>
      </c>
      <c r="D769" s="3">
        <v>50</v>
      </c>
      <c r="E769" s="3">
        <v>96</v>
      </c>
      <c r="F769" s="96">
        <v>0.92</v>
      </c>
      <c r="G769" s="96">
        <v>0.75964928799999998</v>
      </c>
      <c r="H769" s="3">
        <v>1</v>
      </c>
    </row>
    <row r="770" spans="1:8" x14ac:dyDescent="0.25">
      <c r="A770" s="3" t="s">
        <v>393</v>
      </c>
      <c r="B770" s="3" t="s">
        <v>824</v>
      </c>
      <c r="C770" s="3">
        <v>88</v>
      </c>
      <c r="D770" s="3">
        <v>83</v>
      </c>
      <c r="E770" s="3">
        <v>171</v>
      </c>
      <c r="F770" s="96">
        <v>1.0602409639999999</v>
      </c>
      <c r="G770" s="96">
        <v>0.75979403400000001</v>
      </c>
      <c r="H770" s="3">
        <v>1</v>
      </c>
    </row>
    <row r="771" spans="1:8" x14ac:dyDescent="0.25">
      <c r="A771" s="3" t="s">
        <v>339</v>
      </c>
      <c r="B771" s="3" t="s">
        <v>821</v>
      </c>
      <c r="C771" s="3">
        <v>190</v>
      </c>
      <c r="D771" s="3">
        <v>197</v>
      </c>
      <c r="E771" s="3">
        <v>387</v>
      </c>
      <c r="F771" s="96">
        <v>0.96446700500000004</v>
      </c>
      <c r="G771" s="96">
        <v>0.76041388399999998</v>
      </c>
      <c r="H771" s="3">
        <v>1</v>
      </c>
    </row>
    <row r="772" spans="1:8" x14ac:dyDescent="0.25">
      <c r="A772" s="3" t="s">
        <v>384</v>
      </c>
      <c r="B772" s="3" t="s">
        <v>818</v>
      </c>
      <c r="C772" s="3">
        <v>20</v>
      </c>
      <c r="D772" s="3">
        <v>23</v>
      </c>
      <c r="E772" s="3">
        <v>43</v>
      </c>
      <c r="F772" s="96">
        <v>0.869565217</v>
      </c>
      <c r="G772" s="96">
        <v>0.76079164300000002</v>
      </c>
      <c r="H772" s="3">
        <v>1</v>
      </c>
    </row>
    <row r="773" spans="1:8" x14ac:dyDescent="0.25">
      <c r="A773" s="3" t="s">
        <v>1305</v>
      </c>
      <c r="B773" s="3" t="s">
        <v>822</v>
      </c>
      <c r="C773" s="3">
        <v>133</v>
      </c>
      <c r="D773" s="3">
        <v>139</v>
      </c>
      <c r="E773" s="3">
        <v>272</v>
      </c>
      <c r="F773" s="96">
        <v>0.95683453200000002</v>
      </c>
      <c r="G773" s="96">
        <v>0.76182531899999995</v>
      </c>
      <c r="H773" s="3">
        <v>1</v>
      </c>
    </row>
    <row r="774" spans="1:8" x14ac:dyDescent="0.25">
      <c r="A774" s="3" t="s">
        <v>367</v>
      </c>
      <c r="B774" s="3" t="s">
        <v>824</v>
      </c>
      <c r="C774" s="3">
        <v>133</v>
      </c>
      <c r="D774" s="3">
        <v>139</v>
      </c>
      <c r="E774" s="3">
        <v>272</v>
      </c>
      <c r="F774" s="96">
        <v>0.95683453200000002</v>
      </c>
      <c r="G774" s="96">
        <v>0.76182531899999995</v>
      </c>
      <c r="H774" s="3">
        <v>1</v>
      </c>
    </row>
    <row r="775" spans="1:8" x14ac:dyDescent="0.25">
      <c r="A775" s="3" t="s">
        <v>262</v>
      </c>
      <c r="B775" s="3" t="s">
        <v>821</v>
      </c>
      <c r="C775" s="3">
        <v>139</v>
      </c>
      <c r="D775" s="3">
        <v>133</v>
      </c>
      <c r="E775" s="3">
        <v>272</v>
      </c>
      <c r="F775" s="96">
        <v>1.0451127819999999</v>
      </c>
      <c r="G775" s="96">
        <v>0.76182531899999995</v>
      </c>
      <c r="H775" s="3">
        <v>1</v>
      </c>
    </row>
    <row r="776" spans="1:8" x14ac:dyDescent="0.25">
      <c r="A776" s="3" t="s">
        <v>228</v>
      </c>
      <c r="B776" s="3" t="s">
        <v>820</v>
      </c>
      <c r="C776" s="3">
        <v>1086</v>
      </c>
      <c r="D776" s="3">
        <v>1101</v>
      </c>
      <c r="E776" s="3">
        <v>2187</v>
      </c>
      <c r="F776" s="96">
        <v>0.98637602199999996</v>
      </c>
      <c r="G776" s="96">
        <v>0.76466811499999998</v>
      </c>
      <c r="H776" s="3">
        <v>1</v>
      </c>
    </row>
    <row r="777" spans="1:8" x14ac:dyDescent="0.25">
      <c r="A777" s="3" t="s">
        <v>474</v>
      </c>
      <c r="B777" s="3" t="s">
        <v>824</v>
      </c>
      <c r="C777" s="3">
        <v>206</v>
      </c>
      <c r="D777" s="3">
        <v>199</v>
      </c>
      <c r="E777" s="3">
        <v>405</v>
      </c>
      <c r="F777" s="96">
        <v>1.0351758790000001</v>
      </c>
      <c r="G777" s="96">
        <v>0.76563730900000004</v>
      </c>
      <c r="H777" s="3">
        <v>1</v>
      </c>
    </row>
    <row r="778" spans="1:8" x14ac:dyDescent="0.25">
      <c r="A778" s="3" t="s">
        <v>673</v>
      </c>
      <c r="B778" s="3" t="s">
        <v>820</v>
      </c>
      <c r="C778" s="3">
        <v>140</v>
      </c>
      <c r="D778" s="3">
        <v>146</v>
      </c>
      <c r="E778" s="3">
        <v>286</v>
      </c>
      <c r="F778" s="96">
        <v>0.95890410999999998</v>
      </c>
      <c r="G778" s="96">
        <v>0.76755302800000003</v>
      </c>
      <c r="H778" s="3">
        <v>1</v>
      </c>
    </row>
    <row r="779" spans="1:8" x14ac:dyDescent="0.25">
      <c r="A779" s="3" t="s">
        <v>1335</v>
      </c>
      <c r="B779" s="3" t="s">
        <v>819</v>
      </c>
      <c r="C779" s="3">
        <v>89</v>
      </c>
      <c r="D779" s="3">
        <v>94</v>
      </c>
      <c r="E779" s="3">
        <v>183</v>
      </c>
      <c r="F779" s="96">
        <v>0.94680851099999996</v>
      </c>
      <c r="G779" s="96">
        <v>0.76756263199999997</v>
      </c>
      <c r="H779" s="3">
        <v>1</v>
      </c>
    </row>
    <row r="780" spans="1:8" x14ac:dyDescent="0.25">
      <c r="A780" s="3" t="s">
        <v>327</v>
      </c>
      <c r="B780" s="3" t="s">
        <v>821</v>
      </c>
      <c r="C780" s="3">
        <v>141</v>
      </c>
      <c r="D780" s="3">
        <v>147</v>
      </c>
      <c r="E780" s="3">
        <v>288</v>
      </c>
      <c r="F780" s="96">
        <v>0.95918367299999996</v>
      </c>
      <c r="G780" s="96">
        <v>0.76833800799999996</v>
      </c>
      <c r="H780" s="3">
        <v>1</v>
      </c>
    </row>
    <row r="781" spans="1:8" x14ac:dyDescent="0.25">
      <c r="A781" s="3" t="s">
        <v>680</v>
      </c>
      <c r="B781" s="3" t="s">
        <v>820</v>
      </c>
      <c r="C781" s="3">
        <v>96</v>
      </c>
      <c r="D781" s="3">
        <v>91</v>
      </c>
      <c r="E781" s="3">
        <v>187</v>
      </c>
      <c r="F781" s="96">
        <v>1.0549450549999999</v>
      </c>
      <c r="G781" s="96">
        <v>0.76998939499999997</v>
      </c>
      <c r="H781" s="3">
        <v>1</v>
      </c>
    </row>
    <row r="782" spans="1:8" x14ac:dyDescent="0.25">
      <c r="A782" s="3" t="s">
        <v>269</v>
      </c>
      <c r="B782" s="3" t="s">
        <v>820</v>
      </c>
      <c r="C782" s="3">
        <v>857</v>
      </c>
      <c r="D782" s="3">
        <v>844</v>
      </c>
      <c r="E782" s="3">
        <v>1701</v>
      </c>
      <c r="F782" s="96">
        <v>1.015402844</v>
      </c>
      <c r="G782" s="96">
        <v>0.77109405200000003</v>
      </c>
      <c r="H782" s="3">
        <v>1</v>
      </c>
    </row>
    <row r="783" spans="1:8" x14ac:dyDescent="0.25">
      <c r="A783" s="3" t="s">
        <v>599</v>
      </c>
      <c r="B783" s="3" t="s">
        <v>822</v>
      </c>
      <c r="C783" s="3">
        <v>94</v>
      </c>
      <c r="D783" s="3">
        <v>99</v>
      </c>
      <c r="E783" s="3">
        <v>193</v>
      </c>
      <c r="F783" s="96">
        <v>0.94949494899999998</v>
      </c>
      <c r="G783" s="96">
        <v>0.77349114200000002</v>
      </c>
      <c r="H783" s="3">
        <v>1</v>
      </c>
    </row>
    <row r="784" spans="1:8" x14ac:dyDescent="0.25">
      <c r="A784" s="3" t="s">
        <v>638</v>
      </c>
      <c r="B784" s="3" t="s">
        <v>819</v>
      </c>
      <c r="C784" s="3">
        <v>100</v>
      </c>
      <c r="D784" s="3">
        <v>95</v>
      </c>
      <c r="E784" s="3">
        <v>195</v>
      </c>
      <c r="F784" s="96">
        <v>1.052631579</v>
      </c>
      <c r="G784" s="96">
        <v>0.774623332</v>
      </c>
      <c r="H784" s="3">
        <v>1</v>
      </c>
    </row>
    <row r="785" spans="1:8" x14ac:dyDescent="0.25">
      <c r="A785" s="3" t="s">
        <v>1336</v>
      </c>
      <c r="B785" s="3" t="s">
        <v>820</v>
      </c>
      <c r="C785" s="3">
        <v>100</v>
      </c>
      <c r="D785" s="3">
        <v>95</v>
      </c>
      <c r="E785" s="3">
        <v>195</v>
      </c>
      <c r="F785" s="96">
        <v>1.052631579</v>
      </c>
      <c r="G785" s="96">
        <v>0.774623332</v>
      </c>
      <c r="H785" s="3">
        <v>1</v>
      </c>
    </row>
    <row r="786" spans="1:8" x14ac:dyDescent="0.25">
      <c r="A786" s="3" t="s">
        <v>305</v>
      </c>
      <c r="B786" s="3" t="s">
        <v>820</v>
      </c>
      <c r="C786" s="3">
        <v>96</v>
      </c>
      <c r="D786" s="3">
        <v>101</v>
      </c>
      <c r="E786" s="3">
        <v>197</v>
      </c>
      <c r="F786" s="96">
        <v>0.95049505000000001</v>
      </c>
      <c r="G786" s="96">
        <v>0.77573871699999997</v>
      </c>
      <c r="H786" s="3">
        <v>1</v>
      </c>
    </row>
    <row r="787" spans="1:8" x14ac:dyDescent="0.25">
      <c r="A787" s="3" t="s">
        <v>342</v>
      </c>
      <c r="B787" s="3" t="s">
        <v>818</v>
      </c>
      <c r="C787" s="3">
        <v>154</v>
      </c>
      <c r="D787" s="3">
        <v>160</v>
      </c>
      <c r="E787" s="3">
        <v>314</v>
      </c>
      <c r="F787" s="96">
        <v>0.96250000000000002</v>
      </c>
      <c r="G787" s="96">
        <v>0.77786908899999996</v>
      </c>
      <c r="H787" s="3">
        <v>1</v>
      </c>
    </row>
    <row r="788" spans="1:8" x14ac:dyDescent="0.25">
      <c r="A788" s="3" t="s">
        <v>452</v>
      </c>
      <c r="B788" s="3" t="s">
        <v>820</v>
      </c>
      <c r="C788" s="3">
        <v>103</v>
      </c>
      <c r="D788" s="3">
        <v>98</v>
      </c>
      <c r="E788" s="3">
        <v>201</v>
      </c>
      <c r="F788" s="96">
        <v>1.0510204080000001</v>
      </c>
      <c r="G788" s="96">
        <v>0.77792070000000002</v>
      </c>
      <c r="H788" s="3">
        <v>1</v>
      </c>
    </row>
    <row r="789" spans="1:8" x14ac:dyDescent="0.25">
      <c r="A789" s="3" t="s">
        <v>367</v>
      </c>
      <c r="B789" s="3" t="s">
        <v>819</v>
      </c>
      <c r="C789" s="3">
        <v>55</v>
      </c>
      <c r="D789" s="3">
        <v>59</v>
      </c>
      <c r="E789" s="3">
        <v>114</v>
      </c>
      <c r="F789" s="96">
        <v>0.93220338999999997</v>
      </c>
      <c r="G789" s="96">
        <v>0.77887609199999996</v>
      </c>
      <c r="H789" s="3">
        <v>1</v>
      </c>
    </row>
    <row r="790" spans="1:8" x14ac:dyDescent="0.25">
      <c r="A790" s="3" t="s">
        <v>578</v>
      </c>
      <c r="B790" s="3" t="s">
        <v>819</v>
      </c>
      <c r="C790" s="3">
        <v>104</v>
      </c>
      <c r="D790" s="3">
        <v>99</v>
      </c>
      <c r="E790" s="3">
        <v>203</v>
      </c>
      <c r="F790" s="96">
        <v>1.050505051</v>
      </c>
      <c r="G790" s="96">
        <v>0.77898808100000005</v>
      </c>
      <c r="H790" s="3">
        <v>1</v>
      </c>
    </row>
    <row r="791" spans="1:8" x14ac:dyDescent="0.25">
      <c r="A791" s="3" t="s">
        <v>393</v>
      </c>
      <c r="B791" s="3" t="s">
        <v>822</v>
      </c>
      <c r="C791" s="3">
        <v>156</v>
      </c>
      <c r="D791" s="3">
        <v>162</v>
      </c>
      <c r="E791" s="3">
        <v>318</v>
      </c>
      <c r="F791" s="96">
        <v>0.96296296299999995</v>
      </c>
      <c r="G791" s="96">
        <v>0.77923350800000002</v>
      </c>
      <c r="H791" s="3">
        <v>1</v>
      </c>
    </row>
    <row r="792" spans="1:8" x14ac:dyDescent="0.25">
      <c r="A792" s="3" t="s">
        <v>1333</v>
      </c>
      <c r="B792" s="3" t="s">
        <v>821</v>
      </c>
      <c r="C792" s="3">
        <v>165</v>
      </c>
      <c r="D792" s="3">
        <v>159</v>
      </c>
      <c r="E792" s="3">
        <v>324</v>
      </c>
      <c r="F792" s="96">
        <v>1.0377358489999999</v>
      </c>
      <c r="G792" s="96">
        <v>0.78123381000000003</v>
      </c>
      <c r="H792" s="3">
        <v>1</v>
      </c>
    </row>
    <row r="793" spans="1:8" x14ac:dyDescent="0.25">
      <c r="A793" s="3" t="s">
        <v>576</v>
      </c>
      <c r="B793" s="3" t="s">
        <v>819</v>
      </c>
      <c r="C793" s="3">
        <v>166</v>
      </c>
      <c r="D793" s="3">
        <v>160</v>
      </c>
      <c r="E793" s="3">
        <v>326</v>
      </c>
      <c r="F793" s="96">
        <v>1.0375000000000001</v>
      </c>
      <c r="G793" s="96">
        <v>0.78188859399999999</v>
      </c>
      <c r="H793" s="3">
        <v>1</v>
      </c>
    </row>
    <row r="794" spans="1:8" x14ac:dyDescent="0.25">
      <c r="A794" s="3" t="s">
        <v>527</v>
      </c>
      <c r="B794" s="3" t="s">
        <v>821</v>
      </c>
      <c r="C794" s="3">
        <v>104</v>
      </c>
      <c r="D794" s="3">
        <v>109</v>
      </c>
      <c r="E794" s="3">
        <v>213</v>
      </c>
      <c r="F794" s="96">
        <v>0.95412843999999997</v>
      </c>
      <c r="G794" s="96">
        <v>0.78410338300000004</v>
      </c>
      <c r="H794" s="3">
        <v>1</v>
      </c>
    </row>
    <row r="795" spans="1:8" x14ac:dyDescent="0.25">
      <c r="A795" s="3" t="s">
        <v>635</v>
      </c>
      <c r="B795" s="3" t="s">
        <v>821</v>
      </c>
      <c r="C795" s="3">
        <v>171</v>
      </c>
      <c r="D795" s="3">
        <v>165</v>
      </c>
      <c r="E795" s="3">
        <v>336</v>
      </c>
      <c r="F795" s="96">
        <v>1.0363636359999999</v>
      </c>
      <c r="G795" s="96">
        <v>0.78507656599999998</v>
      </c>
      <c r="H795" s="3">
        <v>1</v>
      </c>
    </row>
    <row r="796" spans="1:8" x14ac:dyDescent="0.25">
      <c r="A796" s="3" t="s">
        <v>829</v>
      </c>
      <c r="B796" s="3" t="s">
        <v>822</v>
      </c>
      <c r="C796" s="3">
        <v>334</v>
      </c>
      <c r="D796" s="3">
        <v>326</v>
      </c>
      <c r="E796" s="3">
        <v>660</v>
      </c>
      <c r="F796" s="96">
        <v>1.024539877</v>
      </c>
      <c r="G796" s="96">
        <v>0.78528163900000003</v>
      </c>
      <c r="H796" s="3">
        <v>1</v>
      </c>
    </row>
    <row r="797" spans="1:8" x14ac:dyDescent="0.25">
      <c r="A797" s="3" t="s">
        <v>260</v>
      </c>
      <c r="B797" s="3" t="s">
        <v>821</v>
      </c>
      <c r="C797" s="3">
        <v>106</v>
      </c>
      <c r="D797" s="3">
        <v>111</v>
      </c>
      <c r="E797" s="3">
        <v>217</v>
      </c>
      <c r="F797" s="96">
        <v>0.95495495500000005</v>
      </c>
      <c r="G797" s="96">
        <v>0.78605232199999997</v>
      </c>
      <c r="H797" s="3">
        <v>1</v>
      </c>
    </row>
    <row r="798" spans="1:8" x14ac:dyDescent="0.25">
      <c r="A798" s="3" t="s">
        <v>580</v>
      </c>
      <c r="B798" s="3" t="s">
        <v>821</v>
      </c>
      <c r="C798" s="3">
        <v>65</v>
      </c>
      <c r="D798" s="3">
        <v>61</v>
      </c>
      <c r="E798" s="3">
        <v>126</v>
      </c>
      <c r="F798" s="96">
        <v>1.0655737700000001</v>
      </c>
      <c r="G798" s="96">
        <v>0.78939594499999999</v>
      </c>
      <c r="H798" s="3">
        <v>1</v>
      </c>
    </row>
    <row r="799" spans="1:8" x14ac:dyDescent="0.25">
      <c r="A799" s="3" t="s">
        <v>670</v>
      </c>
      <c r="B799" s="3" t="s">
        <v>822</v>
      </c>
      <c r="C799" s="3">
        <v>258</v>
      </c>
      <c r="D799" s="3">
        <v>251</v>
      </c>
      <c r="E799" s="3">
        <v>509</v>
      </c>
      <c r="F799" s="96">
        <v>1.027888446</v>
      </c>
      <c r="G799" s="96">
        <v>0.79031257399999999</v>
      </c>
      <c r="H799" s="3">
        <v>1</v>
      </c>
    </row>
    <row r="800" spans="1:8" x14ac:dyDescent="0.25">
      <c r="A800" s="3" t="s">
        <v>664</v>
      </c>
      <c r="B800" s="3" t="s">
        <v>819</v>
      </c>
      <c r="C800" s="3">
        <v>30</v>
      </c>
      <c r="D800" s="3">
        <v>27</v>
      </c>
      <c r="E800" s="3">
        <v>57</v>
      </c>
      <c r="F800" s="96">
        <v>1.111111111</v>
      </c>
      <c r="G800" s="96">
        <v>0.79136642800000001</v>
      </c>
      <c r="H800" s="3">
        <v>1</v>
      </c>
    </row>
    <row r="801" spans="1:8" x14ac:dyDescent="0.25">
      <c r="A801" s="3" t="s">
        <v>215</v>
      </c>
      <c r="B801" s="3" t="s">
        <v>819</v>
      </c>
      <c r="C801" s="3">
        <v>30</v>
      </c>
      <c r="D801" s="3">
        <v>27</v>
      </c>
      <c r="E801" s="3">
        <v>57</v>
      </c>
      <c r="F801" s="96">
        <v>1.111111111</v>
      </c>
      <c r="G801" s="96">
        <v>0.79136642800000001</v>
      </c>
      <c r="H801" s="3">
        <v>1</v>
      </c>
    </row>
    <row r="802" spans="1:8" x14ac:dyDescent="0.25">
      <c r="A802" s="3" t="s">
        <v>452</v>
      </c>
      <c r="B802" s="3" t="s">
        <v>821</v>
      </c>
      <c r="C802" s="3">
        <v>119</v>
      </c>
      <c r="D802" s="3">
        <v>114</v>
      </c>
      <c r="E802" s="3">
        <v>233</v>
      </c>
      <c r="F802" s="96">
        <v>1.0438596490000001</v>
      </c>
      <c r="G802" s="96">
        <v>0.79335162699999995</v>
      </c>
      <c r="H802" s="3">
        <v>1</v>
      </c>
    </row>
    <row r="803" spans="1:8" x14ac:dyDescent="0.25">
      <c r="A803" s="3" t="s">
        <v>535</v>
      </c>
      <c r="B803" s="3" t="s">
        <v>824</v>
      </c>
      <c r="C803" s="3">
        <v>119</v>
      </c>
      <c r="D803" s="3">
        <v>114</v>
      </c>
      <c r="E803" s="3">
        <v>233</v>
      </c>
      <c r="F803" s="96">
        <v>1.0438596490000001</v>
      </c>
      <c r="G803" s="96">
        <v>0.79335162699999995</v>
      </c>
      <c r="H803" s="3">
        <v>1</v>
      </c>
    </row>
    <row r="804" spans="1:8" x14ac:dyDescent="0.25">
      <c r="A804" s="3" t="s">
        <v>269</v>
      </c>
      <c r="B804" s="3" t="s">
        <v>822</v>
      </c>
      <c r="C804" s="3">
        <v>607</v>
      </c>
      <c r="D804" s="3">
        <v>597</v>
      </c>
      <c r="E804" s="3">
        <v>1204</v>
      </c>
      <c r="F804" s="96">
        <v>1.0167504190000001</v>
      </c>
      <c r="G804" s="96">
        <v>0.79535832100000003</v>
      </c>
      <c r="H804" s="3">
        <v>1</v>
      </c>
    </row>
    <row r="805" spans="1:8" x14ac:dyDescent="0.25">
      <c r="A805" s="3" t="s">
        <v>661</v>
      </c>
      <c r="B805" s="3" t="s">
        <v>818</v>
      </c>
      <c r="C805" s="3">
        <v>69</v>
      </c>
      <c r="D805" s="3">
        <v>65</v>
      </c>
      <c r="E805" s="3">
        <v>134</v>
      </c>
      <c r="F805" s="96">
        <v>1.0615384619999999</v>
      </c>
      <c r="G805" s="96">
        <v>0.79562871499999999</v>
      </c>
      <c r="H805" s="3">
        <v>1</v>
      </c>
    </row>
    <row r="806" spans="1:8" x14ac:dyDescent="0.25">
      <c r="A806" s="3" t="s">
        <v>558</v>
      </c>
      <c r="B806" s="3" t="s">
        <v>821</v>
      </c>
      <c r="C806" s="3">
        <v>265</v>
      </c>
      <c r="D806" s="3">
        <v>272</v>
      </c>
      <c r="E806" s="3">
        <v>537</v>
      </c>
      <c r="F806" s="96">
        <v>0.97426470600000004</v>
      </c>
      <c r="G806" s="96">
        <v>0.79572665899999995</v>
      </c>
      <c r="H806" s="3">
        <v>1</v>
      </c>
    </row>
    <row r="807" spans="1:8" x14ac:dyDescent="0.25">
      <c r="A807" s="3" t="s">
        <v>1337</v>
      </c>
      <c r="B807" s="3" t="s">
        <v>822</v>
      </c>
      <c r="C807" s="3">
        <v>369</v>
      </c>
      <c r="D807" s="3">
        <v>377</v>
      </c>
      <c r="E807" s="3">
        <v>746</v>
      </c>
      <c r="F807" s="96">
        <v>0.97877984100000004</v>
      </c>
      <c r="G807" s="96">
        <v>0.79774899700000002</v>
      </c>
      <c r="H807" s="3">
        <v>1</v>
      </c>
    </row>
    <row r="808" spans="1:8" x14ac:dyDescent="0.25">
      <c r="A808" s="3" t="s">
        <v>1327</v>
      </c>
      <c r="B808" s="3" t="s">
        <v>819</v>
      </c>
      <c r="C808" s="3">
        <v>32</v>
      </c>
      <c r="D808" s="3">
        <v>29</v>
      </c>
      <c r="E808" s="3">
        <v>61</v>
      </c>
      <c r="F808" s="96">
        <v>1.103448276</v>
      </c>
      <c r="G808" s="96">
        <v>0.798152627</v>
      </c>
      <c r="H808" s="3">
        <v>1</v>
      </c>
    </row>
    <row r="809" spans="1:8" x14ac:dyDescent="0.25">
      <c r="A809" s="3" t="s">
        <v>535</v>
      </c>
      <c r="B809" s="3" t="s">
        <v>819</v>
      </c>
      <c r="C809" s="3">
        <v>32</v>
      </c>
      <c r="D809" s="3">
        <v>29</v>
      </c>
      <c r="E809" s="3">
        <v>61</v>
      </c>
      <c r="F809" s="96">
        <v>1.103448276</v>
      </c>
      <c r="G809" s="96">
        <v>0.798152627</v>
      </c>
      <c r="H809" s="3">
        <v>1</v>
      </c>
    </row>
    <row r="810" spans="1:8" x14ac:dyDescent="0.25">
      <c r="A810" s="3" t="s">
        <v>156</v>
      </c>
      <c r="B810" s="3" t="s">
        <v>819</v>
      </c>
      <c r="C810" s="3">
        <v>29</v>
      </c>
      <c r="D810" s="3">
        <v>32</v>
      </c>
      <c r="E810" s="3">
        <v>61</v>
      </c>
      <c r="F810" s="96">
        <v>0.90625</v>
      </c>
      <c r="G810" s="96">
        <v>0.798152627</v>
      </c>
      <c r="H810" s="3">
        <v>1</v>
      </c>
    </row>
    <row r="811" spans="1:8" x14ac:dyDescent="0.25">
      <c r="A811" s="3" t="s">
        <v>240</v>
      </c>
      <c r="B811" s="3" t="s">
        <v>819</v>
      </c>
      <c r="C811" s="3">
        <v>29</v>
      </c>
      <c r="D811" s="3">
        <v>32</v>
      </c>
      <c r="E811" s="3">
        <v>61</v>
      </c>
      <c r="F811" s="96">
        <v>0.90625</v>
      </c>
      <c r="G811" s="96">
        <v>0.798152627</v>
      </c>
      <c r="H811" s="3">
        <v>1</v>
      </c>
    </row>
    <row r="812" spans="1:8" x14ac:dyDescent="0.25">
      <c r="A812" s="3" t="s">
        <v>379</v>
      </c>
      <c r="B812" s="3" t="s">
        <v>819</v>
      </c>
      <c r="C812" s="3">
        <v>72</v>
      </c>
      <c r="D812" s="3">
        <v>68</v>
      </c>
      <c r="E812" s="3">
        <v>140</v>
      </c>
      <c r="F812" s="96">
        <v>1.0588235290000001</v>
      </c>
      <c r="G812" s="96">
        <v>0.79995641399999995</v>
      </c>
      <c r="H812" s="3">
        <v>1</v>
      </c>
    </row>
    <row r="813" spans="1:8" x14ac:dyDescent="0.25">
      <c r="A813" s="3" t="s">
        <v>272</v>
      </c>
      <c r="B813" s="3" t="s">
        <v>820</v>
      </c>
      <c r="C813" s="3">
        <v>1133</v>
      </c>
      <c r="D813" s="3">
        <v>1120</v>
      </c>
      <c r="E813" s="3">
        <v>2253</v>
      </c>
      <c r="F813" s="96">
        <v>1.011607143</v>
      </c>
      <c r="G813" s="96">
        <v>0.800418929</v>
      </c>
      <c r="H813" s="3">
        <v>1</v>
      </c>
    </row>
    <row r="814" spans="1:8" x14ac:dyDescent="0.25">
      <c r="A814" s="3" t="s">
        <v>398</v>
      </c>
      <c r="B814" s="3" t="s">
        <v>819</v>
      </c>
      <c r="C814" s="3">
        <v>69</v>
      </c>
      <c r="D814" s="3">
        <v>73</v>
      </c>
      <c r="E814" s="3">
        <v>142</v>
      </c>
      <c r="F814" s="96">
        <v>0.94520547899999996</v>
      </c>
      <c r="G814" s="96">
        <v>0.80133902199999996</v>
      </c>
      <c r="H814" s="3">
        <v>1</v>
      </c>
    </row>
    <row r="815" spans="1:8" x14ac:dyDescent="0.25">
      <c r="A815" s="3" t="s">
        <v>1309</v>
      </c>
      <c r="B815" s="3" t="s">
        <v>820</v>
      </c>
      <c r="C815" s="3">
        <v>124</v>
      </c>
      <c r="D815" s="3">
        <v>129</v>
      </c>
      <c r="E815" s="3">
        <v>253</v>
      </c>
      <c r="F815" s="96">
        <v>0.96124030999999999</v>
      </c>
      <c r="G815" s="96">
        <v>0.801505036</v>
      </c>
      <c r="H815" s="3">
        <v>1</v>
      </c>
    </row>
    <row r="816" spans="1:8" x14ac:dyDescent="0.25">
      <c r="A816" s="3" t="s">
        <v>1313</v>
      </c>
      <c r="B816" s="3" t="s">
        <v>822</v>
      </c>
      <c r="C816" s="3">
        <v>515</v>
      </c>
      <c r="D816" s="3">
        <v>506</v>
      </c>
      <c r="E816" s="3">
        <v>1021</v>
      </c>
      <c r="F816" s="96">
        <v>1.0177865610000001</v>
      </c>
      <c r="G816" s="96">
        <v>0.80231836700000003</v>
      </c>
      <c r="H816" s="3">
        <v>1</v>
      </c>
    </row>
    <row r="817" spans="1:8" x14ac:dyDescent="0.25">
      <c r="A817" s="3" t="s">
        <v>590</v>
      </c>
      <c r="B817" s="3" t="s">
        <v>822</v>
      </c>
      <c r="C817" s="3">
        <v>401</v>
      </c>
      <c r="D817" s="3">
        <v>393</v>
      </c>
      <c r="E817" s="3">
        <v>794</v>
      </c>
      <c r="F817" s="96">
        <v>1.0203562340000001</v>
      </c>
      <c r="G817" s="96">
        <v>0.803827878</v>
      </c>
      <c r="H817" s="3">
        <v>1</v>
      </c>
    </row>
    <row r="818" spans="1:8" x14ac:dyDescent="0.25">
      <c r="A818" s="3" t="s">
        <v>670</v>
      </c>
      <c r="B818" s="3" t="s">
        <v>819</v>
      </c>
      <c r="C818" s="3">
        <v>31</v>
      </c>
      <c r="D818" s="3">
        <v>34</v>
      </c>
      <c r="E818" s="3">
        <v>65</v>
      </c>
      <c r="F818" s="96">
        <v>0.91176470600000004</v>
      </c>
      <c r="G818" s="96">
        <v>0.80431699999999995</v>
      </c>
      <c r="H818" s="3">
        <v>1</v>
      </c>
    </row>
    <row r="819" spans="1:8" x14ac:dyDescent="0.25">
      <c r="A819" s="3" t="s">
        <v>375</v>
      </c>
      <c r="B819" s="3" t="s">
        <v>818</v>
      </c>
      <c r="C819" s="3">
        <v>32</v>
      </c>
      <c r="D819" s="3">
        <v>35</v>
      </c>
      <c r="E819" s="3">
        <v>67</v>
      </c>
      <c r="F819" s="96">
        <v>0.91428571400000003</v>
      </c>
      <c r="G819" s="96">
        <v>0.80719469099999996</v>
      </c>
      <c r="H819" s="3">
        <v>1</v>
      </c>
    </row>
    <row r="820" spans="1:8" x14ac:dyDescent="0.25">
      <c r="A820" s="3" t="s">
        <v>165</v>
      </c>
      <c r="B820" s="3" t="s">
        <v>818</v>
      </c>
      <c r="C820" s="3">
        <v>138</v>
      </c>
      <c r="D820" s="3">
        <v>133</v>
      </c>
      <c r="E820" s="3">
        <v>271</v>
      </c>
      <c r="F820" s="96">
        <v>1.037593985</v>
      </c>
      <c r="G820" s="96">
        <v>0.80807357400000002</v>
      </c>
      <c r="H820" s="3">
        <v>1</v>
      </c>
    </row>
    <row r="821" spans="1:8" x14ac:dyDescent="0.25">
      <c r="A821" s="3" t="s">
        <v>170</v>
      </c>
      <c r="B821" s="3" t="s">
        <v>821</v>
      </c>
      <c r="C821" s="3">
        <v>138</v>
      </c>
      <c r="D821" s="3">
        <v>133</v>
      </c>
      <c r="E821" s="3">
        <v>271</v>
      </c>
      <c r="F821" s="96">
        <v>1.037593985</v>
      </c>
      <c r="G821" s="96">
        <v>0.80807357400000002</v>
      </c>
      <c r="H821" s="3">
        <v>1</v>
      </c>
    </row>
    <row r="822" spans="1:8" x14ac:dyDescent="0.25">
      <c r="A822" s="3" t="s">
        <v>230</v>
      </c>
      <c r="B822" s="3" t="s">
        <v>819</v>
      </c>
      <c r="C822" s="3">
        <v>1453</v>
      </c>
      <c r="D822" s="3">
        <v>1467</v>
      </c>
      <c r="E822" s="3">
        <v>2920</v>
      </c>
      <c r="F822" s="96">
        <v>0.99045671400000002</v>
      </c>
      <c r="G822" s="96">
        <v>0.80988892999999995</v>
      </c>
      <c r="H822" s="3">
        <v>1</v>
      </c>
    </row>
    <row r="823" spans="1:8" x14ac:dyDescent="0.25">
      <c r="A823" s="3" t="s">
        <v>402</v>
      </c>
      <c r="B823" s="3" t="s">
        <v>819</v>
      </c>
      <c r="C823" s="3">
        <v>33</v>
      </c>
      <c r="D823" s="3">
        <v>36</v>
      </c>
      <c r="E823" s="3">
        <v>69</v>
      </c>
      <c r="F823" s="96">
        <v>0.91666666699999999</v>
      </c>
      <c r="G823" s="96">
        <v>0.80994905299999997</v>
      </c>
      <c r="H823" s="3">
        <v>1</v>
      </c>
    </row>
    <row r="824" spans="1:8" x14ac:dyDescent="0.25">
      <c r="A824" s="3" t="s">
        <v>315</v>
      </c>
      <c r="B824" s="3" t="s">
        <v>820</v>
      </c>
      <c r="C824" s="3">
        <v>223</v>
      </c>
      <c r="D824" s="3">
        <v>217</v>
      </c>
      <c r="E824" s="3">
        <v>440</v>
      </c>
      <c r="F824" s="96">
        <v>1.02764977</v>
      </c>
      <c r="G824" s="96">
        <v>0.81163064600000001</v>
      </c>
      <c r="H824" s="3">
        <v>1</v>
      </c>
    </row>
    <row r="825" spans="1:8" x14ac:dyDescent="0.25">
      <c r="A825" s="3" t="s">
        <v>488</v>
      </c>
      <c r="B825" s="3" t="s">
        <v>819</v>
      </c>
      <c r="C825" s="3">
        <v>37</v>
      </c>
      <c r="D825" s="3">
        <v>34</v>
      </c>
      <c r="E825" s="3">
        <v>71</v>
      </c>
      <c r="F825" s="96">
        <v>1.088235294</v>
      </c>
      <c r="G825" s="96">
        <v>0.81258864900000005</v>
      </c>
      <c r="H825" s="3">
        <v>1</v>
      </c>
    </row>
    <row r="826" spans="1:8" x14ac:dyDescent="0.25">
      <c r="A826" s="3" t="s">
        <v>1308</v>
      </c>
      <c r="B826" s="3" t="s">
        <v>818</v>
      </c>
      <c r="C826" s="3">
        <v>78</v>
      </c>
      <c r="D826" s="3">
        <v>82</v>
      </c>
      <c r="E826" s="3">
        <v>160</v>
      </c>
      <c r="F826" s="96">
        <v>0.95121951199999999</v>
      </c>
      <c r="G826" s="96">
        <v>0.81261556499999998</v>
      </c>
      <c r="H826" s="3">
        <v>1</v>
      </c>
    </row>
    <row r="827" spans="1:8" x14ac:dyDescent="0.25">
      <c r="A827" s="3" t="s">
        <v>548</v>
      </c>
      <c r="B827" s="3" t="s">
        <v>819</v>
      </c>
      <c r="C827" s="3">
        <v>8</v>
      </c>
      <c r="D827" s="3">
        <v>10</v>
      </c>
      <c r="E827" s="3">
        <v>18</v>
      </c>
      <c r="F827" s="96">
        <v>0.8</v>
      </c>
      <c r="G827" s="96">
        <v>0.81452941899999998</v>
      </c>
      <c r="H827" s="3">
        <v>1</v>
      </c>
    </row>
    <row r="828" spans="1:8" x14ac:dyDescent="0.25">
      <c r="A828" s="3" t="s">
        <v>393</v>
      </c>
      <c r="B828" s="3" t="s">
        <v>818</v>
      </c>
      <c r="C828" s="3">
        <v>35</v>
      </c>
      <c r="D828" s="3">
        <v>38</v>
      </c>
      <c r="E828" s="3">
        <v>73</v>
      </c>
      <c r="F828" s="96">
        <v>0.92105263199999998</v>
      </c>
      <c r="G828" s="96">
        <v>0.815121235</v>
      </c>
      <c r="H828" s="3">
        <v>1</v>
      </c>
    </row>
    <row r="829" spans="1:8" x14ac:dyDescent="0.25">
      <c r="A829" s="3" t="s">
        <v>277</v>
      </c>
      <c r="B829" s="3" t="s">
        <v>818</v>
      </c>
      <c r="C829" s="3">
        <v>37</v>
      </c>
      <c r="D829" s="3">
        <v>40</v>
      </c>
      <c r="E829" s="3">
        <v>77</v>
      </c>
      <c r="F829" s="96">
        <v>0.92500000000000004</v>
      </c>
      <c r="G829" s="96">
        <v>0.81989290400000003</v>
      </c>
      <c r="H829" s="3">
        <v>1</v>
      </c>
    </row>
    <row r="830" spans="1:8" x14ac:dyDescent="0.25">
      <c r="A830" s="3" t="s">
        <v>286</v>
      </c>
      <c r="B830" s="3" t="s">
        <v>824</v>
      </c>
      <c r="C830" s="3">
        <v>165</v>
      </c>
      <c r="D830" s="3">
        <v>160</v>
      </c>
      <c r="E830" s="3">
        <v>325</v>
      </c>
      <c r="F830" s="96">
        <v>1.03125</v>
      </c>
      <c r="G830" s="96">
        <v>0.82444954400000003</v>
      </c>
      <c r="H830" s="3">
        <v>1</v>
      </c>
    </row>
    <row r="831" spans="1:8" x14ac:dyDescent="0.25">
      <c r="A831" s="3" t="s">
        <v>361</v>
      </c>
      <c r="B831" s="3" t="s">
        <v>824</v>
      </c>
      <c r="C831" s="3">
        <v>94</v>
      </c>
      <c r="D831" s="3">
        <v>90</v>
      </c>
      <c r="E831" s="3">
        <v>184</v>
      </c>
      <c r="F831" s="96">
        <v>1.044444444</v>
      </c>
      <c r="G831" s="96">
        <v>0.82504035099999995</v>
      </c>
      <c r="H831" s="3">
        <v>1</v>
      </c>
    </row>
    <row r="832" spans="1:8" x14ac:dyDescent="0.25">
      <c r="A832" s="3" t="s">
        <v>630</v>
      </c>
      <c r="B832" s="3" t="s">
        <v>822</v>
      </c>
      <c r="C832" s="3">
        <v>373</v>
      </c>
      <c r="D832" s="3">
        <v>366</v>
      </c>
      <c r="E832" s="3">
        <v>739</v>
      </c>
      <c r="F832" s="96">
        <v>1.0191256829999999</v>
      </c>
      <c r="G832" s="96">
        <v>0.82533394000000004</v>
      </c>
      <c r="H832" s="3">
        <v>1</v>
      </c>
    </row>
    <row r="833" spans="1:8" x14ac:dyDescent="0.25">
      <c r="A833" s="3" t="s">
        <v>322</v>
      </c>
      <c r="B833" s="3" t="s">
        <v>821</v>
      </c>
      <c r="C833" s="3">
        <v>172</v>
      </c>
      <c r="D833" s="3">
        <v>167</v>
      </c>
      <c r="E833" s="3">
        <v>339</v>
      </c>
      <c r="F833" s="96">
        <v>1.02994012</v>
      </c>
      <c r="G833" s="96">
        <v>0.82805320999999998</v>
      </c>
      <c r="H833" s="3">
        <v>1</v>
      </c>
    </row>
    <row r="834" spans="1:8" x14ac:dyDescent="0.25">
      <c r="A834" s="3" t="s">
        <v>635</v>
      </c>
      <c r="B834" s="3" t="s">
        <v>824</v>
      </c>
      <c r="C834" s="3">
        <v>94</v>
      </c>
      <c r="D834" s="3">
        <v>98</v>
      </c>
      <c r="E834" s="3">
        <v>192</v>
      </c>
      <c r="F834" s="96">
        <v>0.95918367299999996</v>
      </c>
      <c r="G834" s="96">
        <v>0.82866342900000001</v>
      </c>
      <c r="H834" s="3">
        <v>1</v>
      </c>
    </row>
    <row r="835" spans="1:8" x14ac:dyDescent="0.25">
      <c r="A835" s="3" t="s">
        <v>561</v>
      </c>
      <c r="B835" s="3" t="s">
        <v>824</v>
      </c>
      <c r="C835" s="3">
        <v>176</v>
      </c>
      <c r="D835" s="3">
        <v>171</v>
      </c>
      <c r="E835" s="3">
        <v>347</v>
      </c>
      <c r="F835" s="96">
        <v>1.0292397659999999</v>
      </c>
      <c r="G835" s="96">
        <v>0.83001537599999997</v>
      </c>
      <c r="H835" s="3">
        <v>1</v>
      </c>
    </row>
    <row r="836" spans="1:8" x14ac:dyDescent="0.25">
      <c r="A836" s="3" t="s">
        <v>1320</v>
      </c>
      <c r="B836" s="3" t="s">
        <v>824</v>
      </c>
      <c r="C836" s="3">
        <v>269</v>
      </c>
      <c r="D836" s="3">
        <v>275</v>
      </c>
      <c r="E836" s="3">
        <v>544</v>
      </c>
      <c r="F836" s="96">
        <v>0.97818181800000004</v>
      </c>
      <c r="G836" s="96">
        <v>0.83028051199999997</v>
      </c>
      <c r="H836" s="3">
        <v>1</v>
      </c>
    </row>
    <row r="837" spans="1:8" x14ac:dyDescent="0.25">
      <c r="A837" s="3" t="s">
        <v>434</v>
      </c>
      <c r="B837" s="3" t="s">
        <v>821</v>
      </c>
      <c r="C837" s="3">
        <v>96</v>
      </c>
      <c r="D837" s="3">
        <v>100</v>
      </c>
      <c r="E837" s="3">
        <v>196</v>
      </c>
      <c r="F837" s="96">
        <v>0.96</v>
      </c>
      <c r="G837" s="96">
        <v>0.83039255899999997</v>
      </c>
      <c r="H837" s="3">
        <v>1</v>
      </c>
    </row>
    <row r="838" spans="1:8" x14ac:dyDescent="0.25">
      <c r="A838" s="3" t="s">
        <v>168</v>
      </c>
      <c r="B838" s="3" t="s">
        <v>824</v>
      </c>
      <c r="C838" s="3">
        <v>101</v>
      </c>
      <c r="D838" s="3">
        <v>97</v>
      </c>
      <c r="E838" s="3">
        <v>198</v>
      </c>
      <c r="F838" s="96">
        <v>1.041237113</v>
      </c>
      <c r="G838" s="96">
        <v>0.83123772100000004</v>
      </c>
      <c r="H838" s="3">
        <v>1</v>
      </c>
    </row>
    <row r="839" spans="1:8" x14ac:dyDescent="0.25">
      <c r="A839" s="3" t="s">
        <v>193</v>
      </c>
      <c r="B839" s="3" t="s">
        <v>819</v>
      </c>
      <c r="C839" s="3">
        <v>180</v>
      </c>
      <c r="D839" s="3">
        <v>175</v>
      </c>
      <c r="E839" s="3">
        <v>355</v>
      </c>
      <c r="F839" s="96">
        <v>1.0285714290000001</v>
      </c>
      <c r="G839" s="96">
        <v>0.83191187099999997</v>
      </c>
      <c r="H839" s="3">
        <v>1</v>
      </c>
    </row>
    <row r="840" spans="1:8" x14ac:dyDescent="0.25">
      <c r="A840" s="3" t="s">
        <v>535</v>
      </c>
      <c r="B840" s="3" t="s">
        <v>820</v>
      </c>
      <c r="C840" s="3">
        <v>102</v>
      </c>
      <c r="D840" s="3">
        <v>98</v>
      </c>
      <c r="E840" s="3">
        <v>200</v>
      </c>
      <c r="F840" s="96">
        <v>1.0408163269999999</v>
      </c>
      <c r="G840" s="96">
        <v>0.83207037399999995</v>
      </c>
      <c r="H840" s="3">
        <v>1</v>
      </c>
    </row>
    <row r="841" spans="1:8" x14ac:dyDescent="0.25">
      <c r="A841" s="3" t="s">
        <v>173</v>
      </c>
      <c r="B841" s="3" t="s">
        <v>818</v>
      </c>
      <c r="C841" s="3">
        <v>46</v>
      </c>
      <c r="D841" s="3">
        <v>43</v>
      </c>
      <c r="E841" s="3">
        <v>89</v>
      </c>
      <c r="F841" s="96">
        <v>1.0697674420000001</v>
      </c>
      <c r="G841" s="96">
        <v>0.83225775400000002</v>
      </c>
      <c r="H841" s="3">
        <v>1</v>
      </c>
    </row>
    <row r="842" spans="1:8" x14ac:dyDescent="0.25">
      <c r="A842" s="3" t="s">
        <v>279</v>
      </c>
      <c r="B842" s="3" t="s">
        <v>821</v>
      </c>
      <c r="C842" s="3">
        <v>177</v>
      </c>
      <c r="D842" s="3">
        <v>182</v>
      </c>
      <c r="E842" s="3">
        <v>359</v>
      </c>
      <c r="F842" s="96">
        <v>0.97252747299999998</v>
      </c>
      <c r="G842" s="96">
        <v>0.83283662199999997</v>
      </c>
      <c r="H842" s="3">
        <v>1</v>
      </c>
    </row>
    <row r="843" spans="1:8" x14ac:dyDescent="0.25">
      <c r="A843" s="3" t="s">
        <v>641</v>
      </c>
      <c r="B843" s="3" t="s">
        <v>824</v>
      </c>
      <c r="C843" s="3">
        <v>183</v>
      </c>
      <c r="D843" s="3">
        <v>178</v>
      </c>
      <c r="E843" s="3">
        <v>361</v>
      </c>
      <c r="F843" s="96">
        <v>1.028089888</v>
      </c>
      <c r="G843" s="96">
        <v>0.83329330999999995</v>
      </c>
      <c r="H843" s="3">
        <v>1</v>
      </c>
    </row>
    <row r="844" spans="1:8" x14ac:dyDescent="0.25">
      <c r="A844" s="3" t="s">
        <v>367</v>
      </c>
      <c r="B844" s="3" t="s">
        <v>818</v>
      </c>
      <c r="C844" s="3">
        <v>47</v>
      </c>
      <c r="D844" s="3">
        <v>44</v>
      </c>
      <c r="E844" s="3">
        <v>91</v>
      </c>
      <c r="F844" s="96">
        <v>1.068181818</v>
      </c>
      <c r="G844" s="96">
        <v>0.83408103899999997</v>
      </c>
      <c r="H844" s="3">
        <v>1</v>
      </c>
    </row>
    <row r="845" spans="1:8" x14ac:dyDescent="0.25">
      <c r="A845" s="3" t="s">
        <v>545</v>
      </c>
      <c r="B845" s="3" t="s">
        <v>824</v>
      </c>
      <c r="C845" s="3">
        <v>186</v>
      </c>
      <c r="D845" s="3">
        <v>181</v>
      </c>
      <c r="E845" s="3">
        <v>367</v>
      </c>
      <c r="F845" s="96">
        <v>1.0276243089999999</v>
      </c>
      <c r="G845" s="96">
        <v>0.83464124200000001</v>
      </c>
      <c r="H845" s="3">
        <v>1</v>
      </c>
    </row>
    <row r="846" spans="1:8" x14ac:dyDescent="0.25">
      <c r="A846" s="3" t="s">
        <v>1313</v>
      </c>
      <c r="B846" s="3" t="s">
        <v>824</v>
      </c>
      <c r="C846" s="3">
        <v>102</v>
      </c>
      <c r="D846" s="3">
        <v>106</v>
      </c>
      <c r="E846" s="3">
        <v>208</v>
      </c>
      <c r="F846" s="96">
        <v>0.96226415099999996</v>
      </c>
      <c r="G846" s="96">
        <v>0.83528185399999999</v>
      </c>
      <c r="H846" s="3">
        <v>1</v>
      </c>
    </row>
    <row r="847" spans="1:8" x14ac:dyDescent="0.25">
      <c r="A847" s="3" t="s">
        <v>226</v>
      </c>
      <c r="B847" s="3" t="s">
        <v>821</v>
      </c>
      <c r="C847" s="3">
        <v>943</v>
      </c>
      <c r="D847" s="3">
        <v>933</v>
      </c>
      <c r="E847" s="3">
        <v>1876</v>
      </c>
      <c r="F847" s="96">
        <v>1.0107181139999999</v>
      </c>
      <c r="G847" s="96">
        <v>0.83539930100000004</v>
      </c>
      <c r="H847" s="3">
        <v>1</v>
      </c>
    </row>
    <row r="848" spans="1:8" x14ac:dyDescent="0.25">
      <c r="A848" s="3" t="s">
        <v>251</v>
      </c>
      <c r="B848" s="3" t="s">
        <v>824</v>
      </c>
      <c r="C848" s="3">
        <v>1744</v>
      </c>
      <c r="D848" s="3">
        <v>1731</v>
      </c>
      <c r="E848" s="3">
        <v>3475</v>
      </c>
      <c r="F848" s="96">
        <v>1.0075101099999999</v>
      </c>
      <c r="G848" s="96">
        <v>0.83869683699999997</v>
      </c>
      <c r="H848" s="3">
        <v>1</v>
      </c>
    </row>
    <row r="849" spans="1:8" x14ac:dyDescent="0.25">
      <c r="A849" s="3" t="s">
        <v>541</v>
      </c>
      <c r="B849" s="3" t="s">
        <v>824</v>
      </c>
      <c r="C849" s="3">
        <v>195</v>
      </c>
      <c r="D849" s="3">
        <v>200</v>
      </c>
      <c r="E849" s="3">
        <v>395</v>
      </c>
      <c r="F849" s="96">
        <v>0.97499999999999998</v>
      </c>
      <c r="G849" s="96">
        <v>0.84052581199999998</v>
      </c>
      <c r="H849" s="3">
        <v>1</v>
      </c>
    </row>
    <row r="850" spans="1:8" x14ac:dyDescent="0.25">
      <c r="A850" s="3" t="s">
        <v>610</v>
      </c>
      <c r="B850" s="3" t="s">
        <v>819</v>
      </c>
      <c r="C850" s="3">
        <v>51</v>
      </c>
      <c r="D850" s="3">
        <v>48</v>
      </c>
      <c r="E850" s="3">
        <v>99</v>
      </c>
      <c r="F850" s="96">
        <v>1.0625</v>
      </c>
      <c r="G850" s="96">
        <v>0.84082152499999996</v>
      </c>
      <c r="H850" s="3">
        <v>1</v>
      </c>
    </row>
    <row r="851" spans="1:8" x14ac:dyDescent="0.25">
      <c r="A851" s="3" t="s">
        <v>561</v>
      </c>
      <c r="B851" s="3" t="s">
        <v>820</v>
      </c>
      <c r="C851" s="3">
        <v>112</v>
      </c>
      <c r="D851" s="3">
        <v>116</v>
      </c>
      <c r="E851" s="3">
        <v>228</v>
      </c>
      <c r="F851" s="96">
        <v>0.96551724100000003</v>
      </c>
      <c r="G851" s="96">
        <v>0.84256810599999998</v>
      </c>
      <c r="H851" s="3">
        <v>1</v>
      </c>
    </row>
    <row r="852" spans="1:8" x14ac:dyDescent="0.25">
      <c r="A852" s="3" t="s">
        <v>335</v>
      </c>
      <c r="B852" s="3" t="s">
        <v>824</v>
      </c>
      <c r="C852" s="3">
        <v>116</v>
      </c>
      <c r="D852" s="3">
        <v>112</v>
      </c>
      <c r="E852" s="3">
        <v>228</v>
      </c>
      <c r="F852" s="96">
        <v>1.0357142859999999</v>
      </c>
      <c r="G852" s="96">
        <v>0.84256810599999998</v>
      </c>
      <c r="H852" s="3">
        <v>1</v>
      </c>
    </row>
    <row r="853" spans="1:8" x14ac:dyDescent="0.25">
      <c r="A853" s="3" t="s">
        <v>1323</v>
      </c>
      <c r="B853" s="3" t="s">
        <v>821</v>
      </c>
      <c r="C853" s="3">
        <v>50</v>
      </c>
      <c r="D853" s="3">
        <v>53</v>
      </c>
      <c r="E853" s="3">
        <v>103</v>
      </c>
      <c r="F853" s="96">
        <v>0.94339622599999995</v>
      </c>
      <c r="G853" s="96">
        <v>0.84389765500000002</v>
      </c>
      <c r="H853" s="3">
        <v>1</v>
      </c>
    </row>
    <row r="854" spans="1:8" x14ac:dyDescent="0.25">
      <c r="A854" s="3" t="s">
        <v>240</v>
      </c>
      <c r="B854" s="3" t="s">
        <v>824</v>
      </c>
      <c r="C854" s="3">
        <v>115</v>
      </c>
      <c r="D854" s="3">
        <v>119</v>
      </c>
      <c r="E854" s="3">
        <v>234</v>
      </c>
      <c r="F854" s="96">
        <v>0.96638655500000004</v>
      </c>
      <c r="G854" s="96">
        <v>0.84457216400000001</v>
      </c>
      <c r="H854" s="3">
        <v>1</v>
      </c>
    </row>
    <row r="855" spans="1:8" x14ac:dyDescent="0.25">
      <c r="A855" s="3" t="s">
        <v>1315</v>
      </c>
      <c r="B855" s="3" t="s">
        <v>822</v>
      </c>
      <c r="C855" s="3">
        <v>213</v>
      </c>
      <c r="D855" s="3">
        <v>218</v>
      </c>
      <c r="E855" s="3">
        <v>431</v>
      </c>
      <c r="F855" s="96">
        <v>0.97706422000000004</v>
      </c>
      <c r="G855" s="96">
        <v>0.84724308800000003</v>
      </c>
      <c r="H855" s="3">
        <v>1</v>
      </c>
    </row>
    <row r="856" spans="1:8" x14ac:dyDescent="0.25">
      <c r="A856" s="3" t="s">
        <v>461</v>
      </c>
      <c r="B856" s="3" t="s">
        <v>821</v>
      </c>
      <c r="C856" s="3">
        <v>338</v>
      </c>
      <c r="D856" s="3">
        <v>344</v>
      </c>
      <c r="E856" s="3">
        <v>682</v>
      </c>
      <c r="F856" s="96">
        <v>0.98255813999999997</v>
      </c>
      <c r="G856" s="96">
        <v>0.84818299200000002</v>
      </c>
      <c r="H856" s="3">
        <v>1</v>
      </c>
    </row>
    <row r="857" spans="1:8" x14ac:dyDescent="0.25">
      <c r="A857" s="3" t="s">
        <v>381</v>
      </c>
      <c r="B857" s="3" t="s">
        <v>819</v>
      </c>
      <c r="C857" s="3">
        <v>53</v>
      </c>
      <c r="D857" s="3">
        <v>56</v>
      </c>
      <c r="E857" s="3">
        <v>109</v>
      </c>
      <c r="F857" s="96">
        <v>0.946428571</v>
      </c>
      <c r="G857" s="96">
        <v>0.84819478400000003</v>
      </c>
      <c r="H857" s="3">
        <v>1</v>
      </c>
    </row>
    <row r="858" spans="1:8" x14ac:dyDescent="0.25">
      <c r="A858" s="3" t="s">
        <v>1322</v>
      </c>
      <c r="B858" s="3" t="s">
        <v>818</v>
      </c>
      <c r="C858" s="3">
        <v>56</v>
      </c>
      <c r="D858" s="3">
        <v>53</v>
      </c>
      <c r="E858" s="3">
        <v>109</v>
      </c>
      <c r="F858" s="96">
        <v>1.0566037740000001</v>
      </c>
      <c r="G858" s="96">
        <v>0.84819478400000003</v>
      </c>
      <c r="H858" s="3">
        <v>1</v>
      </c>
    </row>
    <row r="859" spans="1:8" x14ac:dyDescent="0.25">
      <c r="A859" s="3" t="s">
        <v>1306</v>
      </c>
      <c r="B859" s="3" t="s">
        <v>822</v>
      </c>
      <c r="C859" s="3">
        <v>347</v>
      </c>
      <c r="D859" s="3">
        <v>341</v>
      </c>
      <c r="E859" s="3">
        <v>688</v>
      </c>
      <c r="F859" s="96">
        <v>1.017595308</v>
      </c>
      <c r="G859" s="96">
        <v>0.84883827300000003</v>
      </c>
      <c r="H859" s="3">
        <v>1</v>
      </c>
    </row>
    <row r="860" spans="1:8" x14ac:dyDescent="0.25">
      <c r="A860" s="3" t="s">
        <v>440</v>
      </c>
      <c r="B860" s="3" t="s">
        <v>824</v>
      </c>
      <c r="C860" s="3">
        <v>122</v>
      </c>
      <c r="D860" s="3">
        <v>126</v>
      </c>
      <c r="E860" s="3">
        <v>248</v>
      </c>
      <c r="F860" s="96">
        <v>0.96825396799999996</v>
      </c>
      <c r="G860" s="96">
        <v>0.84896581900000001</v>
      </c>
      <c r="H860" s="3">
        <v>1</v>
      </c>
    </row>
    <row r="861" spans="1:8" x14ac:dyDescent="0.25">
      <c r="A861" s="3" t="s">
        <v>364</v>
      </c>
      <c r="B861" s="3" t="s">
        <v>822</v>
      </c>
      <c r="C861" s="3">
        <v>496</v>
      </c>
      <c r="D861" s="3">
        <v>503</v>
      </c>
      <c r="E861" s="3">
        <v>999</v>
      </c>
      <c r="F861" s="96">
        <v>0.98608349900000003</v>
      </c>
      <c r="G861" s="96">
        <v>0.84945307299999995</v>
      </c>
      <c r="H861" s="3">
        <v>1</v>
      </c>
    </row>
    <row r="862" spans="1:8" x14ac:dyDescent="0.25">
      <c r="A862" s="3" t="s">
        <v>339</v>
      </c>
      <c r="B862" s="3" t="s">
        <v>819</v>
      </c>
      <c r="C862" s="3">
        <v>57</v>
      </c>
      <c r="D862" s="3">
        <v>54</v>
      </c>
      <c r="E862" s="3">
        <v>111</v>
      </c>
      <c r="F862" s="96">
        <v>1.0555555560000001</v>
      </c>
      <c r="G862" s="96">
        <v>0.84955018699999996</v>
      </c>
      <c r="H862" s="3">
        <v>1</v>
      </c>
    </row>
    <row r="863" spans="1:8" x14ac:dyDescent="0.25">
      <c r="A863" s="3" t="s">
        <v>342</v>
      </c>
      <c r="B863" s="3" t="s">
        <v>824</v>
      </c>
      <c r="C863" s="3">
        <v>350</v>
      </c>
      <c r="D863" s="3">
        <v>356</v>
      </c>
      <c r="E863" s="3">
        <v>706</v>
      </c>
      <c r="F863" s="96">
        <v>0.98314606699999996</v>
      </c>
      <c r="G863" s="96">
        <v>0.85075435399999999</v>
      </c>
      <c r="H863" s="3">
        <v>1</v>
      </c>
    </row>
    <row r="864" spans="1:8" x14ac:dyDescent="0.25">
      <c r="A864" s="3" t="s">
        <v>186</v>
      </c>
      <c r="B864" s="3" t="s">
        <v>818</v>
      </c>
      <c r="C864" s="3">
        <v>1434</v>
      </c>
      <c r="D864" s="3">
        <v>1445</v>
      </c>
      <c r="E864" s="3">
        <v>2879</v>
      </c>
      <c r="F864" s="96">
        <v>0.99238754299999998</v>
      </c>
      <c r="G864" s="96">
        <v>0.852157638</v>
      </c>
      <c r="H864" s="3">
        <v>1</v>
      </c>
    </row>
    <row r="865" spans="1:8" x14ac:dyDescent="0.25">
      <c r="A865" s="3" t="s">
        <v>506</v>
      </c>
      <c r="B865" s="3" t="s">
        <v>819</v>
      </c>
      <c r="C865" s="3">
        <v>57</v>
      </c>
      <c r="D865" s="3">
        <v>60</v>
      </c>
      <c r="E865" s="3">
        <v>117</v>
      </c>
      <c r="F865" s="96">
        <v>0.95</v>
      </c>
      <c r="G865" s="96">
        <v>0.85340844599999999</v>
      </c>
      <c r="H865" s="3">
        <v>1</v>
      </c>
    </row>
    <row r="866" spans="1:8" x14ac:dyDescent="0.25">
      <c r="A866" s="3" t="s">
        <v>379</v>
      </c>
      <c r="B866" s="3" t="s">
        <v>821</v>
      </c>
      <c r="C866" s="3">
        <v>238</v>
      </c>
      <c r="D866" s="3">
        <v>233</v>
      </c>
      <c r="E866" s="3">
        <v>471</v>
      </c>
      <c r="F866" s="96">
        <v>1.021459227</v>
      </c>
      <c r="G866" s="96">
        <v>0.853794846</v>
      </c>
      <c r="H866" s="3">
        <v>1</v>
      </c>
    </row>
    <row r="867" spans="1:8" x14ac:dyDescent="0.25">
      <c r="A867" s="3" t="s">
        <v>638</v>
      </c>
      <c r="B867" s="3" t="s">
        <v>824</v>
      </c>
      <c r="C867" s="3">
        <v>239</v>
      </c>
      <c r="D867" s="3">
        <v>234</v>
      </c>
      <c r="E867" s="3">
        <v>473</v>
      </c>
      <c r="F867" s="96">
        <v>1.0213675209999999</v>
      </c>
      <c r="G867" s="96">
        <v>0.85410069799999999</v>
      </c>
      <c r="H867" s="3">
        <v>1</v>
      </c>
    </row>
    <row r="868" spans="1:8" x14ac:dyDescent="0.25">
      <c r="A868" s="3" t="s">
        <v>156</v>
      </c>
      <c r="B868" s="3" t="s">
        <v>824</v>
      </c>
      <c r="C868" s="3">
        <v>61</v>
      </c>
      <c r="D868" s="3">
        <v>58</v>
      </c>
      <c r="E868" s="3">
        <v>119</v>
      </c>
      <c r="F868" s="96">
        <v>1.051724138</v>
      </c>
      <c r="G868" s="96">
        <v>0.85463004200000003</v>
      </c>
      <c r="H868" s="3">
        <v>1</v>
      </c>
    </row>
    <row r="869" spans="1:8" x14ac:dyDescent="0.25">
      <c r="A869" s="3" t="s">
        <v>318</v>
      </c>
      <c r="B869" s="3" t="s">
        <v>818</v>
      </c>
      <c r="C869" s="3">
        <v>61</v>
      </c>
      <c r="D869" s="3">
        <v>58</v>
      </c>
      <c r="E869" s="3">
        <v>119</v>
      </c>
      <c r="F869" s="96">
        <v>1.051724138</v>
      </c>
      <c r="G869" s="96">
        <v>0.85463004200000003</v>
      </c>
      <c r="H869" s="3">
        <v>1</v>
      </c>
    </row>
    <row r="870" spans="1:8" x14ac:dyDescent="0.25">
      <c r="A870" s="3" t="s">
        <v>570</v>
      </c>
      <c r="B870" s="3" t="s">
        <v>820</v>
      </c>
      <c r="C870" s="3">
        <v>59</v>
      </c>
      <c r="D870" s="3">
        <v>62</v>
      </c>
      <c r="E870" s="3">
        <v>121</v>
      </c>
      <c r="F870" s="96">
        <v>0.95161290300000001</v>
      </c>
      <c r="G870" s="96">
        <v>0.85582159899999999</v>
      </c>
      <c r="H870" s="3">
        <v>1</v>
      </c>
    </row>
    <row r="871" spans="1:8" x14ac:dyDescent="0.25">
      <c r="A871" s="3" t="s">
        <v>406</v>
      </c>
      <c r="B871" s="3" t="s">
        <v>824</v>
      </c>
      <c r="C871" s="3">
        <v>142</v>
      </c>
      <c r="D871" s="3">
        <v>138</v>
      </c>
      <c r="E871" s="3">
        <v>280</v>
      </c>
      <c r="F871" s="96">
        <v>1.028985507</v>
      </c>
      <c r="G871" s="96">
        <v>0.85775524299999995</v>
      </c>
      <c r="H871" s="3">
        <v>1</v>
      </c>
    </row>
    <row r="872" spans="1:8" x14ac:dyDescent="0.25">
      <c r="A872" s="3" t="s">
        <v>602</v>
      </c>
      <c r="B872" s="3" t="s">
        <v>824</v>
      </c>
      <c r="C872" s="3">
        <v>141</v>
      </c>
      <c r="D872" s="3">
        <v>145</v>
      </c>
      <c r="E872" s="3">
        <v>286</v>
      </c>
      <c r="F872" s="96">
        <v>0.97241379299999997</v>
      </c>
      <c r="G872" s="96">
        <v>0.85923866400000004</v>
      </c>
      <c r="H872" s="3">
        <v>1</v>
      </c>
    </row>
    <row r="873" spans="1:8" x14ac:dyDescent="0.25">
      <c r="A873" s="3" t="s">
        <v>1312</v>
      </c>
      <c r="B873" s="3" t="s">
        <v>820</v>
      </c>
      <c r="C873" s="3">
        <v>146</v>
      </c>
      <c r="D873" s="3">
        <v>142</v>
      </c>
      <c r="E873" s="3">
        <v>288</v>
      </c>
      <c r="F873" s="96">
        <v>1.0281690139999999</v>
      </c>
      <c r="G873" s="96">
        <v>0.85972291899999997</v>
      </c>
      <c r="H873" s="3">
        <v>1</v>
      </c>
    </row>
    <row r="874" spans="1:8" x14ac:dyDescent="0.25">
      <c r="A874" s="3" t="s">
        <v>1316</v>
      </c>
      <c r="B874" s="3" t="s">
        <v>819</v>
      </c>
      <c r="C874" s="3">
        <v>17</v>
      </c>
      <c r="D874" s="3">
        <v>15</v>
      </c>
      <c r="E874" s="3">
        <v>32</v>
      </c>
      <c r="F874" s="96">
        <v>1.1333333329999999</v>
      </c>
      <c r="G874" s="96">
        <v>0.860050066</v>
      </c>
      <c r="H874" s="3">
        <v>1</v>
      </c>
    </row>
    <row r="875" spans="1:8" x14ac:dyDescent="0.25">
      <c r="A875" s="3" t="s">
        <v>459</v>
      </c>
      <c r="B875" s="3" t="s">
        <v>819</v>
      </c>
      <c r="C875" s="3">
        <v>17</v>
      </c>
      <c r="D875" s="3">
        <v>15</v>
      </c>
      <c r="E875" s="3">
        <v>32</v>
      </c>
      <c r="F875" s="96">
        <v>1.1333333329999999</v>
      </c>
      <c r="G875" s="96">
        <v>0.860050066</v>
      </c>
      <c r="H875" s="3">
        <v>1</v>
      </c>
    </row>
    <row r="876" spans="1:8" x14ac:dyDescent="0.25">
      <c r="A876" s="3" t="s">
        <v>430</v>
      </c>
      <c r="B876" s="3" t="s">
        <v>819</v>
      </c>
      <c r="C876" s="3">
        <v>66</v>
      </c>
      <c r="D876" s="3">
        <v>63</v>
      </c>
      <c r="E876" s="3">
        <v>129</v>
      </c>
      <c r="F876" s="96">
        <v>1.0476190480000001</v>
      </c>
      <c r="G876" s="96">
        <v>0.86031067900000002</v>
      </c>
      <c r="H876" s="3">
        <v>1</v>
      </c>
    </row>
    <row r="877" spans="1:8" x14ac:dyDescent="0.25">
      <c r="A877" s="3" t="s">
        <v>823</v>
      </c>
      <c r="B877" s="3" t="s">
        <v>820</v>
      </c>
      <c r="C877" s="3">
        <v>150</v>
      </c>
      <c r="D877" s="3">
        <v>154</v>
      </c>
      <c r="E877" s="3">
        <v>304</v>
      </c>
      <c r="F877" s="96">
        <v>0.97402597400000002</v>
      </c>
      <c r="G877" s="96">
        <v>0.86342510100000003</v>
      </c>
      <c r="H877" s="3">
        <v>1</v>
      </c>
    </row>
    <row r="878" spans="1:8" x14ac:dyDescent="0.25">
      <c r="A878" s="3" t="s">
        <v>375</v>
      </c>
      <c r="B878" s="3" t="s">
        <v>824</v>
      </c>
      <c r="C878" s="3">
        <v>157</v>
      </c>
      <c r="D878" s="3">
        <v>161</v>
      </c>
      <c r="E878" s="3">
        <v>318</v>
      </c>
      <c r="F878" s="96">
        <v>0.97515527999999996</v>
      </c>
      <c r="G878" s="96">
        <v>0.86643490099999998</v>
      </c>
      <c r="H878" s="3">
        <v>1</v>
      </c>
    </row>
    <row r="879" spans="1:8" x14ac:dyDescent="0.25">
      <c r="A879" s="3" t="s">
        <v>1317</v>
      </c>
      <c r="B879" s="3" t="s">
        <v>821</v>
      </c>
      <c r="C879" s="3">
        <v>157</v>
      </c>
      <c r="D879" s="3">
        <v>161</v>
      </c>
      <c r="E879" s="3">
        <v>318</v>
      </c>
      <c r="F879" s="96">
        <v>0.97515527999999996</v>
      </c>
      <c r="G879" s="96">
        <v>0.86643490099999998</v>
      </c>
      <c r="H879" s="3">
        <v>1</v>
      </c>
    </row>
    <row r="880" spans="1:8" x14ac:dyDescent="0.25">
      <c r="A880" s="3" t="s">
        <v>630</v>
      </c>
      <c r="B880" s="3" t="s">
        <v>818</v>
      </c>
      <c r="C880" s="3">
        <v>70</v>
      </c>
      <c r="D880" s="3">
        <v>73</v>
      </c>
      <c r="E880" s="3">
        <v>143</v>
      </c>
      <c r="F880" s="96">
        <v>0.95890410999999998</v>
      </c>
      <c r="G880" s="96">
        <v>0.86724990700000004</v>
      </c>
      <c r="H880" s="3">
        <v>1</v>
      </c>
    </row>
    <row r="881" spans="1:8" x14ac:dyDescent="0.25">
      <c r="A881" s="3" t="s">
        <v>500</v>
      </c>
      <c r="B881" s="3" t="s">
        <v>819</v>
      </c>
      <c r="C881" s="3">
        <v>75</v>
      </c>
      <c r="D881" s="3">
        <v>72</v>
      </c>
      <c r="E881" s="3">
        <v>147</v>
      </c>
      <c r="F881" s="96">
        <v>1.0416666670000001</v>
      </c>
      <c r="G881" s="96">
        <v>0.86904997100000003</v>
      </c>
      <c r="H881" s="3">
        <v>1</v>
      </c>
    </row>
    <row r="882" spans="1:8" x14ac:dyDescent="0.25">
      <c r="A882" s="3" t="s">
        <v>476</v>
      </c>
      <c r="B882" s="3" t="s">
        <v>824</v>
      </c>
      <c r="C882" s="3">
        <v>168</v>
      </c>
      <c r="D882" s="3">
        <v>164</v>
      </c>
      <c r="E882" s="3">
        <v>332</v>
      </c>
      <c r="F882" s="96">
        <v>1.0243902439999999</v>
      </c>
      <c r="G882" s="96">
        <v>0.86925410400000003</v>
      </c>
      <c r="H882" s="3">
        <v>1</v>
      </c>
    </row>
    <row r="883" spans="1:8" x14ac:dyDescent="0.25">
      <c r="A883" s="3" t="s">
        <v>584</v>
      </c>
      <c r="B883" s="3" t="s">
        <v>824</v>
      </c>
      <c r="C883" s="3">
        <v>77</v>
      </c>
      <c r="D883" s="3">
        <v>74</v>
      </c>
      <c r="E883" s="3">
        <v>151</v>
      </c>
      <c r="F883" s="96">
        <v>1.0405405409999999</v>
      </c>
      <c r="G883" s="96">
        <v>0.87077874099999997</v>
      </c>
      <c r="H883" s="3">
        <v>1</v>
      </c>
    </row>
    <row r="884" spans="1:8" x14ac:dyDescent="0.25">
      <c r="A884" s="3" t="s">
        <v>1318</v>
      </c>
      <c r="B884" s="3" t="s">
        <v>822</v>
      </c>
      <c r="C884" s="3">
        <v>175</v>
      </c>
      <c r="D884" s="3">
        <v>179</v>
      </c>
      <c r="E884" s="3">
        <v>354</v>
      </c>
      <c r="F884" s="96">
        <v>0.97765363100000002</v>
      </c>
      <c r="G884" s="96">
        <v>0.87334470399999997</v>
      </c>
      <c r="H884" s="3">
        <v>1</v>
      </c>
    </row>
    <row r="885" spans="1:8" x14ac:dyDescent="0.25">
      <c r="A885" s="3" t="s">
        <v>349</v>
      </c>
      <c r="B885" s="3" t="s">
        <v>822</v>
      </c>
      <c r="C885" s="3">
        <v>176</v>
      </c>
      <c r="D885" s="3">
        <v>180</v>
      </c>
      <c r="E885" s="3">
        <v>356</v>
      </c>
      <c r="F885" s="96">
        <v>0.97777777799999999</v>
      </c>
      <c r="G885" s="96">
        <v>0.87369782399999996</v>
      </c>
      <c r="H885" s="3">
        <v>1</v>
      </c>
    </row>
    <row r="886" spans="1:8" x14ac:dyDescent="0.25">
      <c r="A886" s="3" t="s">
        <v>398</v>
      </c>
      <c r="B886" s="3" t="s">
        <v>820</v>
      </c>
      <c r="C886" s="3">
        <v>180</v>
      </c>
      <c r="D886" s="3">
        <v>184</v>
      </c>
      <c r="E886" s="3">
        <v>364</v>
      </c>
      <c r="F886" s="96">
        <v>0.97826086999999995</v>
      </c>
      <c r="G886" s="96">
        <v>0.87508133700000001</v>
      </c>
      <c r="H886" s="3">
        <v>1</v>
      </c>
    </row>
    <row r="887" spans="1:8" x14ac:dyDescent="0.25">
      <c r="A887" s="3" t="s">
        <v>436</v>
      </c>
      <c r="B887" s="3" t="s">
        <v>824</v>
      </c>
      <c r="C887" s="3">
        <v>80</v>
      </c>
      <c r="D887" s="3">
        <v>83</v>
      </c>
      <c r="E887" s="3">
        <v>163</v>
      </c>
      <c r="F887" s="96">
        <v>0.96385542199999996</v>
      </c>
      <c r="G887" s="96">
        <v>0.87558117300000005</v>
      </c>
      <c r="H887" s="3">
        <v>1</v>
      </c>
    </row>
    <row r="888" spans="1:8" x14ac:dyDescent="0.25">
      <c r="A888" s="3" t="s">
        <v>1310</v>
      </c>
      <c r="B888" s="3" t="s">
        <v>824</v>
      </c>
      <c r="C888" s="3">
        <v>189</v>
      </c>
      <c r="D888" s="3">
        <v>185</v>
      </c>
      <c r="E888" s="3">
        <v>374</v>
      </c>
      <c r="F888" s="96">
        <v>1.0216216220000001</v>
      </c>
      <c r="G888" s="96">
        <v>0.87674843999999996</v>
      </c>
      <c r="H888" s="3">
        <v>1</v>
      </c>
    </row>
    <row r="889" spans="1:8" x14ac:dyDescent="0.25">
      <c r="A889" s="3" t="s">
        <v>322</v>
      </c>
      <c r="B889" s="3" t="s">
        <v>818</v>
      </c>
      <c r="C889" s="3">
        <v>187</v>
      </c>
      <c r="D889" s="3">
        <v>191</v>
      </c>
      <c r="E889" s="3">
        <v>378</v>
      </c>
      <c r="F889" s="96">
        <v>0.97905759199999998</v>
      </c>
      <c r="G889" s="96">
        <v>0.87739683999999996</v>
      </c>
      <c r="H889" s="3">
        <v>1</v>
      </c>
    </row>
    <row r="890" spans="1:8" x14ac:dyDescent="0.25">
      <c r="A890" s="3" t="s">
        <v>243</v>
      </c>
      <c r="B890" s="3" t="s">
        <v>819</v>
      </c>
      <c r="C890" s="3">
        <v>22</v>
      </c>
      <c r="D890" s="3">
        <v>20</v>
      </c>
      <c r="E890" s="3">
        <v>42</v>
      </c>
      <c r="F890" s="96">
        <v>1.1000000000000001</v>
      </c>
      <c r="G890" s="96">
        <v>0.87761432900000003</v>
      </c>
      <c r="H890" s="3">
        <v>1</v>
      </c>
    </row>
    <row r="891" spans="1:8" x14ac:dyDescent="0.25">
      <c r="A891" s="3" t="s">
        <v>620</v>
      </c>
      <c r="B891" s="3" t="s">
        <v>821</v>
      </c>
      <c r="C891" s="3">
        <v>20</v>
      </c>
      <c r="D891" s="3">
        <v>22</v>
      </c>
      <c r="E891" s="3">
        <v>42</v>
      </c>
      <c r="F891" s="96">
        <v>0.909090909</v>
      </c>
      <c r="G891" s="96">
        <v>0.87761432900000003</v>
      </c>
      <c r="H891" s="3">
        <v>1</v>
      </c>
    </row>
    <row r="892" spans="1:8" x14ac:dyDescent="0.25">
      <c r="A892" s="3" t="s">
        <v>541</v>
      </c>
      <c r="B892" s="3" t="s">
        <v>822</v>
      </c>
      <c r="C892" s="3">
        <v>339</v>
      </c>
      <c r="D892" s="3">
        <v>344</v>
      </c>
      <c r="E892" s="3">
        <v>683</v>
      </c>
      <c r="F892" s="96">
        <v>0.98546511599999997</v>
      </c>
      <c r="G892" s="96">
        <v>0.87836872600000004</v>
      </c>
      <c r="H892" s="3">
        <v>1</v>
      </c>
    </row>
    <row r="893" spans="1:8" x14ac:dyDescent="0.25">
      <c r="A893" s="3" t="s">
        <v>329</v>
      </c>
      <c r="B893" s="3" t="s">
        <v>821</v>
      </c>
      <c r="C893" s="3">
        <v>351</v>
      </c>
      <c r="D893" s="3">
        <v>356</v>
      </c>
      <c r="E893" s="3">
        <v>707</v>
      </c>
      <c r="F893" s="96">
        <v>0.985955056</v>
      </c>
      <c r="G893" s="96">
        <v>0.88043474899999996</v>
      </c>
      <c r="H893" s="3">
        <v>1</v>
      </c>
    </row>
    <row r="894" spans="1:8" x14ac:dyDescent="0.25">
      <c r="A894" s="3" t="s">
        <v>607</v>
      </c>
      <c r="B894" s="3" t="s">
        <v>821</v>
      </c>
      <c r="C894" s="3">
        <v>88</v>
      </c>
      <c r="D894" s="3">
        <v>91</v>
      </c>
      <c r="E894" s="3">
        <v>179</v>
      </c>
      <c r="F894" s="96">
        <v>0.96703296699999997</v>
      </c>
      <c r="G894" s="96">
        <v>0.88122347300000003</v>
      </c>
      <c r="H894" s="3">
        <v>1</v>
      </c>
    </row>
    <row r="895" spans="1:8" x14ac:dyDescent="0.25">
      <c r="A895" s="3" t="s">
        <v>508</v>
      </c>
      <c r="B895" s="3" t="s">
        <v>819</v>
      </c>
      <c r="C895" s="3">
        <v>92</v>
      </c>
      <c r="D895" s="3">
        <v>89</v>
      </c>
      <c r="E895" s="3">
        <v>181</v>
      </c>
      <c r="F895" s="96">
        <v>1.033707865</v>
      </c>
      <c r="G895" s="96">
        <v>0.88187609199999994</v>
      </c>
      <c r="H895" s="3">
        <v>1</v>
      </c>
    </row>
    <row r="896" spans="1:8" x14ac:dyDescent="0.25">
      <c r="A896" s="3" t="s">
        <v>356</v>
      </c>
      <c r="B896" s="3" t="s">
        <v>820</v>
      </c>
      <c r="C896" s="3">
        <v>90</v>
      </c>
      <c r="D896" s="3">
        <v>93</v>
      </c>
      <c r="E896" s="3">
        <v>183</v>
      </c>
      <c r="F896" s="96">
        <v>0.96774193500000005</v>
      </c>
      <c r="G896" s="96">
        <v>0.88251806899999996</v>
      </c>
      <c r="H896" s="3">
        <v>1</v>
      </c>
    </row>
    <row r="897" spans="1:8" x14ac:dyDescent="0.25">
      <c r="A897" s="3" t="s">
        <v>1334</v>
      </c>
      <c r="B897" s="3" t="s">
        <v>820</v>
      </c>
      <c r="C897" s="3">
        <v>22</v>
      </c>
      <c r="D897" s="3">
        <v>24</v>
      </c>
      <c r="E897" s="3">
        <v>46</v>
      </c>
      <c r="F897" s="96">
        <v>0.91666666699999999</v>
      </c>
      <c r="G897" s="96">
        <v>0.88299591200000005</v>
      </c>
      <c r="H897" s="3">
        <v>1</v>
      </c>
    </row>
    <row r="898" spans="1:8" x14ac:dyDescent="0.25">
      <c r="A898" s="3" t="s">
        <v>398</v>
      </c>
      <c r="B898" s="3" t="s">
        <v>822</v>
      </c>
      <c r="C898" s="3">
        <v>374</v>
      </c>
      <c r="D898" s="3">
        <v>379</v>
      </c>
      <c r="E898" s="3">
        <v>753</v>
      </c>
      <c r="F898" s="96">
        <v>0.98680738800000001</v>
      </c>
      <c r="G898" s="96">
        <v>0.88411694600000001</v>
      </c>
      <c r="H898" s="3">
        <v>1</v>
      </c>
    </row>
    <row r="899" spans="1:8" x14ac:dyDescent="0.25">
      <c r="A899" s="3" t="s">
        <v>419</v>
      </c>
      <c r="B899" s="3" t="s">
        <v>824</v>
      </c>
      <c r="C899" s="3">
        <v>93</v>
      </c>
      <c r="D899" s="3">
        <v>96</v>
      </c>
      <c r="E899" s="3">
        <v>189</v>
      </c>
      <c r="F899" s="96">
        <v>0.96875</v>
      </c>
      <c r="G899" s="96">
        <v>0.88438296699999996</v>
      </c>
      <c r="H899" s="3">
        <v>1</v>
      </c>
    </row>
    <row r="900" spans="1:8" x14ac:dyDescent="0.25">
      <c r="A900" s="3" t="s">
        <v>262</v>
      </c>
      <c r="B900" s="3" t="s">
        <v>818</v>
      </c>
      <c r="C900" s="3">
        <v>93</v>
      </c>
      <c r="D900" s="3">
        <v>96</v>
      </c>
      <c r="E900" s="3">
        <v>189</v>
      </c>
      <c r="F900" s="96">
        <v>0.96875</v>
      </c>
      <c r="G900" s="96">
        <v>0.88438296699999996</v>
      </c>
      <c r="H900" s="3">
        <v>1</v>
      </c>
    </row>
    <row r="901" spans="1:8" x14ac:dyDescent="0.25">
      <c r="A901" s="3" t="s">
        <v>525</v>
      </c>
      <c r="B901" s="3" t="s">
        <v>821</v>
      </c>
      <c r="C901" s="3">
        <v>96</v>
      </c>
      <c r="D901" s="3">
        <v>99</v>
      </c>
      <c r="E901" s="3">
        <v>195</v>
      </c>
      <c r="F901" s="96">
        <v>0.96969696999999999</v>
      </c>
      <c r="G901" s="96">
        <v>0.88616178499999998</v>
      </c>
      <c r="H901" s="3">
        <v>1</v>
      </c>
    </row>
    <row r="902" spans="1:8" x14ac:dyDescent="0.25">
      <c r="A902" s="3" t="s">
        <v>262</v>
      </c>
      <c r="B902" s="3" t="s">
        <v>820</v>
      </c>
      <c r="C902" s="3">
        <v>99</v>
      </c>
      <c r="D902" s="3">
        <v>96</v>
      </c>
      <c r="E902" s="3">
        <v>195</v>
      </c>
      <c r="F902" s="96">
        <v>1.03125</v>
      </c>
      <c r="G902" s="96">
        <v>0.88616178499999998</v>
      </c>
      <c r="H902" s="3">
        <v>1</v>
      </c>
    </row>
    <row r="903" spans="1:8" x14ac:dyDescent="0.25">
      <c r="A903" s="3" t="s">
        <v>406</v>
      </c>
      <c r="B903" s="3" t="s">
        <v>821</v>
      </c>
      <c r="C903" s="3">
        <v>224</v>
      </c>
      <c r="D903" s="3">
        <v>220</v>
      </c>
      <c r="E903" s="3">
        <v>444</v>
      </c>
      <c r="F903" s="96">
        <v>1.018181818</v>
      </c>
      <c r="G903" s="96">
        <v>0.88680558200000004</v>
      </c>
      <c r="H903" s="3">
        <v>1</v>
      </c>
    </row>
    <row r="904" spans="1:8" x14ac:dyDescent="0.25">
      <c r="A904" s="3" t="s">
        <v>572</v>
      </c>
      <c r="B904" s="3" t="s">
        <v>821</v>
      </c>
      <c r="C904" s="3">
        <v>98</v>
      </c>
      <c r="D904" s="3">
        <v>101</v>
      </c>
      <c r="E904" s="3">
        <v>199</v>
      </c>
      <c r="F904" s="96">
        <v>0.97029703</v>
      </c>
      <c r="G904" s="96">
        <v>0.88730304199999999</v>
      </c>
      <c r="H904" s="3">
        <v>1</v>
      </c>
    </row>
    <row r="905" spans="1:8" x14ac:dyDescent="0.25">
      <c r="A905" s="3" t="s">
        <v>1327</v>
      </c>
      <c r="B905" s="3" t="s">
        <v>818</v>
      </c>
      <c r="C905" s="3">
        <v>24</v>
      </c>
      <c r="D905" s="3">
        <v>26</v>
      </c>
      <c r="E905" s="3">
        <v>50</v>
      </c>
      <c r="F905" s="96">
        <v>0.92307692299999999</v>
      </c>
      <c r="G905" s="96">
        <v>0.88772482699999999</v>
      </c>
      <c r="H905" s="3">
        <v>1</v>
      </c>
    </row>
    <row r="906" spans="1:8" x14ac:dyDescent="0.25">
      <c r="A906" s="3" t="s">
        <v>367</v>
      </c>
      <c r="B906" s="3" t="s">
        <v>821</v>
      </c>
      <c r="C906" s="3">
        <v>233</v>
      </c>
      <c r="D906" s="3">
        <v>229</v>
      </c>
      <c r="E906" s="3">
        <v>462</v>
      </c>
      <c r="F906" s="96">
        <v>1.0174672490000001</v>
      </c>
      <c r="G906" s="96">
        <v>0.88901723200000005</v>
      </c>
      <c r="H906" s="3">
        <v>1</v>
      </c>
    </row>
    <row r="907" spans="1:8" x14ac:dyDescent="0.25">
      <c r="A907" s="3" t="s">
        <v>1305</v>
      </c>
      <c r="B907" s="3" t="s">
        <v>818</v>
      </c>
      <c r="C907" s="3">
        <v>26</v>
      </c>
      <c r="D907" s="3">
        <v>28</v>
      </c>
      <c r="E907" s="3">
        <v>54</v>
      </c>
      <c r="F907" s="96">
        <v>0.928571429</v>
      </c>
      <c r="G907" s="96">
        <v>0.89192315099999997</v>
      </c>
      <c r="H907" s="3">
        <v>1</v>
      </c>
    </row>
    <row r="908" spans="1:8" x14ac:dyDescent="0.25">
      <c r="A908" s="3" t="s">
        <v>548</v>
      </c>
      <c r="B908" s="3" t="s">
        <v>821</v>
      </c>
      <c r="C908" s="3">
        <v>26</v>
      </c>
      <c r="D908" s="3">
        <v>28</v>
      </c>
      <c r="E908" s="3">
        <v>54</v>
      </c>
      <c r="F908" s="96">
        <v>0.928571429</v>
      </c>
      <c r="G908" s="96">
        <v>0.89192315099999997</v>
      </c>
      <c r="H908" s="3">
        <v>1</v>
      </c>
    </row>
    <row r="909" spans="1:8" x14ac:dyDescent="0.25">
      <c r="A909" s="3" t="s">
        <v>346</v>
      </c>
      <c r="B909" s="3" t="s">
        <v>822</v>
      </c>
      <c r="C909" s="3">
        <v>243</v>
      </c>
      <c r="D909" s="3">
        <v>247</v>
      </c>
      <c r="E909" s="3">
        <v>490</v>
      </c>
      <c r="F909" s="96">
        <v>0.98380566800000002</v>
      </c>
      <c r="G909" s="96">
        <v>0.89221380299999997</v>
      </c>
      <c r="H909" s="3">
        <v>1</v>
      </c>
    </row>
    <row r="910" spans="1:8" x14ac:dyDescent="0.25">
      <c r="A910" s="3" t="s">
        <v>661</v>
      </c>
      <c r="B910" s="3" t="s">
        <v>822</v>
      </c>
      <c r="C910" s="3">
        <v>245</v>
      </c>
      <c r="D910" s="3">
        <v>249</v>
      </c>
      <c r="E910" s="3">
        <v>494</v>
      </c>
      <c r="F910" s="96">
        <v>0.98393574299999997</v>
      </c>
      <c r="G910" s="96">
        <v>0.89264827499999999</v>
      </c>
      <c r="H910" s="3">
        <v>1</v>
      </c>
    </row>
    <row r="911" spans="1:8" x14ac:dyDescent="0.25">
      <c r="A911" s="3" t="s">
        <v>267</v>
      </c>
      <c r="B911" s="3" t="s">
        <v>820</v>
      </c>
      <c r="C911" s="3">
        <v>110</v>
      </c>
      <c r="D911" s="3">
        <v>113</v>
      </c>
      <c r="E911" s="3">
        <v>223</v>
      </c>
      <c r="F911" s="96">
        <v>0.97345132700000003</v>
      </c>
      <c r="G911" s="96">
        <v>0.89349712100000001</v>
      </c>
      <c r="H911" s="3">
        <v>1</v>
      </c>
    </row>
    <row r="912" spans="1:8" x14ac:dyDescent="0.25">
      <c r="A912" s="3" t="s">
        <v>260</v>
      </c>
      <c r="B912" s="3" t="s">
        <v>819</v>
      </c>
      <c r="C912" s="3">
        <v>27</v>
      </c>
      <c r="D912" s="3">
        <v>29</v>
      </c>
      <c r="E912" s="3">
        <v>56</v>
      </c>
      <c r="F912" s="96">
        <v>0.93103448300000002</v>
      </c>
      <c r="G912" s="96">
        <v>0.89385309499999999</v>
      </c>
      <c r="H912" s="3">
        <v>1</v>
      </c>
    </row>
    <row r="913" spans="1:8" x14ac:dyDescent="0.25">
      <c r="A913" s="3" t="s">
        <v>1337</v>
      </c>
      <c r="B913" s="3" t="s">
        <v>820</v>
      </c>
      <c r="C913" s="3">
        <v>114</v>
      </c>
      <c r="D913" s="3">
        <v>111</v>
      </c>
      <c r="E913" s="3">
        <v>225</v>
      </c>
      <c r="F913" s="96">
        <v>1.0270270269999999</v>
      </c>
      <c r="G913" s="96">
        <v>0.89396837299999998</v>
      </c>
      <c r="H913" s="3">
        <v>1</v>
      </c>
    </row>
    <row r="914" spans="1:8" x14ac:dyDescent="0.25">
      <c r="A914" s="3" t="s">
        <v>500</v>
      </c>
      <c r="B914" s="3" t="s">
        <v>822</v>
      </c>
      <c r="C914" s="3">
        <v>258</v>
      </c>
      <c r="D914" s="3">
        <v>254</v>
      </c>
      <c r="E914" s="3">
        <v>512</v>
      </c>
      <c r="F914" s="96">
        <v>1.015748031</v>
      </c>
      <c r="G914" s="96">
        <v>0.89454037099999995</v>
      </c>
      <c r="H914" s="3">
        <v>1</v>
      </c>
    </row>
    <row r="915" spans="1:8" x14ac:dyDescent="0.25">
      <c r="A915" s="3" t="s">
        <v>452</v>
      </c>
      <c r="B915" s="3" t="s">
        <v>819</v>
      </c>
      <c r="C915" s="3">
        <v>30</v>
      </c>
      <c r="D915" s="3">
        <v>28</v>
      </c>
      <c r="E915" s="3">
        <v>58</v>
      </c>
      <c r="F915" s="96">
        <v>1.071428571</v>
      </c>
      <c r="G915" s="96">
        <v>0.89568321399999995</v>
      </c>
      <c r="H915" s="3">
        <v>1</v>
      </c>
    </row>
    <row r="916" spans="1:8" x14ac:dyDescent="0.25">
      <c r="A916" s="3" t="s">
        <v>652</v>
      </c>
      <c r="B916" s="3" t="s">
        <v>822</v>
      </c>
      <c r="C916" s="3">
        <v>468</v>
      </c>
      <c r="D916" s="3">
        <v>463</v>
      </c>
      <c r="E916" s="3">
        <v>931</v>
      </c>
      <c r="F916" s="96">
        <v>1.0107991359999999</v>
      </c>
      <c r="G916" s="96">
        <v>0.89570952699999995</v>
      </c>
      <c r="H916" s="3">
        <v>1</v>
      </c>
    </row>
    <row r="917" spans="1:8" x14ac:dyDescent="0.25">
      <c r="A917" s="3" t="s">
        <v>492</v>
      </c>
      <c r="B917" s="3" t="s">
        <v>819</v>
      </c>
      <c r="C917" s="3">
        <v>29</v>
      </c>
      <c r="D917" s="3">
        <v>31</v>
      </c>
      <c r="E917" s="3">
        <v>60</v>
      </c>
      <c r="F917" s="96">
        <v>0.93548387099999997</v>
      </c>
      <c r="G917" s="96">
        <v>0.89742182699999995</v>
      </c>
      <c r="H917" s="3">
        <v>1</v>
      </c>
    </row>
    <row r="918" spans="1:8" x14ac:dyDescent="0.25">
      <c r="A918" s="3" t="s">
        <v>1325</v>
      </c>
      <c r="B918" s="3" t="s">
        <v>822</v>
      </c>
      <c r="C918" s="3">
        <v>273</v>
      </c>
      <c r="D918" s="3">
        <v>277</v>
      </c>
      <c r="E918" s="3">
        <v>550</v>
      </c>
      <c r="F918" s="96">
        <v>0.98555956700000003</v>
      </c>
      <c r="G918" s="96">
        <v>0.89822707099999999</v>
      </c>
      <c r="H918" s="3">
        <v>1</v>
      </c>
    </row>
    <row r="919" spans="1:8" x14ac:dyDescent="0.25">
      <c r="A919" s="3" t="s">
        <v>260</v>
      </c>
      <c r="B919" s="3" t="s">
        <v>822</v>
      </c>
      <c r="C919" s="3">
        <v>125</v>
      </c>
      <c r="D919" s="3">
        <v>122</v>
      </c>
      <c r="E919" s="3">
        <v>247</v>
      </c>
      <c r="F919" s="96">
        <v>1.0245901639999999</v>
      </c>
      <c r="G919" s="96">
        <v>0.89877065599999995</v>
      </c>
      <c r="H919" s="3">
        <v>1</v>
      </c>
    </row>
    <row r="920" spans="1:8" x14ac:dyDescent="0.25">
      <c r="A920" s="3" t="s">
        <v>218</v>
      </c>
      <c r="B920" s="3" t="s">
        <v>820</v>
      </c>
      <c r="C920" s="3">
        <v>123</v>
      </c>
      <c r="D920" s="3">
        <v>126</v>
      </c>
      <c r="E920" s="3">
        <v>249</v>
      </c>
      <c r="F920" s="96">
        <v>0.97619047599999997</v>
      </c>
      <c r="G920" s="96">
        <v>0.89917557400000003</v>
      </c>
      <c r="H920" s="3">
        <v>1</v>
      </c>
    </row>
    <row r="921" spans="1:8" x14ac:dyDescent="0.25">
      <c r="A921" s="3" t="s">
        <v>1317</v>
      </c>
      <c r="B921" s="3" t="s">
        <v>822</v>
      </c>
      <c r="C921" s="3">
        <v>289</v>
      </c>
      <c r="D921" s="3">
        <v>293</v>
      </c>
      <c r="E921" s="3">
        <v>582</v>
      </c>
      <c r="F921" s="96">
        <v>0.98634812299999997</v>
      </c>
      <c r="G921" s="96">
        <v>0.90104890699999995</v>
      </c>
      <c r="H921" s="3">
        <v>1</v>
      </c>
    </row>
    <row r="922" spans="1:8" x14ac:dyDescent="0.25">
      <c r="A922" s="3" t="s">
        <v>452</v>
      </c>
      <c r="B922" s="3" t="s">
        <v>818</v>
      </c>
      <c r="C922" s="3">
        <v>130</v>
      </c>
      <c r="D922" s="3">
        <v>133</v>
      </c>
      <c r="E922" s="3">
        <v>263</v>
      </c>
      <c r="F922" s="96">
        <v>0.97744360900000005</v>
      </c>
      <c r="G922" s="96">
        <v>0.90188016000000004</v>
      </c>
      <c r="H922" s="3">
        <v>1</v>
      </c>
    </row>
    <row r="923" spans="1:8" x14ac:dyDescent="0.25">
      <c r="A923" s="3" t="s">
        <v>286</v>
      </c>
      <c r="B923" s="3" t="s">
        <v>819</v>
      </c>
      <c r="C923" s="3">
        <v>33</v>
      </c>
      <c r="D923" s="3">
        <v>35</v>
      </c>
      <c r="E923" s="3">
        <v>68</v>
      </c>
      <c r="F923" s="96">
        <v>0.94285714300000001</v>
      </c>
      <c r="G923" s="96">
        <v>0.90359734599999997</v>
      </c>
      <c r="H923" s="3">
        <v>1</v>
      </c>
    </row>
    <row r="924" spans="1:8" x14ac:dyDescent="0.25">
      <c r="A924" s="3" t="s">
        <v>318</v>
      </c>
      <c r="B924" s="3" t="s">
        <v>822</v>
      </c>
      <c r="C924" s="3">
        <v>305</v>
      </c>
      <c r="D924" s="3">
        <v>309</v>
      </c>
      <c r="E924" s="3">
        <v>614</v>
      </c>
      <c r="F924" s="96">
        <v>0.98705501600000001</v>
      </c>
      <c r="G924" s="96">
        <v>0.90364832900000003</v>
      </c>
      <c r="H924" s="3">
        <v>1</v>
      </c>
    </row>
    <row r="925" spans="1:8" x14ac:dyDescent="0.25">
      <c r="A925" s="3" t="s">
        <v>315</v>
      </c>
      <c r="B925" s="3" t="s">
        <v>818</v>
      </c>
      <c r="C925" s="3">
        <v>34</v>
      </c>
      <c r="D925" s="3">
        <v>36</v>
      </c>
      <c r="E925" s="3">
        <v>70</v>
      </c>
      <c r="F925" s="96">
        <v>0.94444444400000005</v>
      </c>
      <c r="G925" s="96">
        <v>0.90497452599999995</v>
      </c>
      <c r="H925" s="3">
        <v>1</v>
      </c>
    </row>
    <row r="926" spans="1:8" x14ac:dyDescent="0.25">
      <c r="A926" s="3" t="s">
        <v>342</v>
      </c>
      <c r="B926" s="3" t="s">
        <v>819</v>
      </c>
      <c r="C926" s="3">
        <v>143</v>
      </c>
      <c r="D926" s="3">
        <v>140</v>
      </c>
      <c r="E926" s="3">
        <v>283</v>
      </c>
      <c r="F926" s="96">
        <v>1.021428571</v>
      </c>
      <c r="G926" s="96">
        <v>0.905391842</v>
      </c>
      <c r="H926" s="3">
        <v>1</v>
      </c>
    </row>
    <row r="927" spans="1:8" x14ac:dyDescent="0.25">
      <c r="A927" s="3" t="s">
        <v>508</v>
      </c>
      <c r="B927" s="3" t="s">
        <v>820</v>
      </c>
      <c r="C927" s="3">
        <v>146</v>
      </c>
      <c r="D927" s="3">
        <v>149</v>
      </c>
      <c r="E927" s="3">
        <v>295</v>
      </c>
      <c r="F927" s="96">
        <v>0.97986577200000002</v>
      </c>
      <c r="G927" s="96">
        <v>0.90732610899999999</v>
      </c>
      <c r="H927" s="3">
        <v>1</v>
      </c>
    </row>
    <row r="928" spans="1:8" x14ac:dyDescent="0.25">
      <c r="A928" s="3" t="s">
        <v>419</v>
      </c>
      <c r="B928" s="3" t="s">
        <v>821</v>
      </c>
      <c r="C928" s="3">
        <v>153</v>
      </c>
      <c r="D928" s="3">
        <v>150</v>
      </c>
      <c r="E928" s="3">
        <v>303</v>
      </c>
      <c r="F928" s="96">
        <v>1.02</v>
      </c>
      <c r="G928" s="96">
        <v>0.90855159900000004</v>
      </c>
      <c r="H928" s="3">
        <v>1</v>
      </c>
    </row>
    <row r="929" spans="1:8" x14ac:dyDescent="0.25">
      <c r="A929" s="3" t="s">
        <v>476</v>
      </c>
      <c r="B929" s="3" t="s">
        <v>822</v>
      </c>
      <c r="C929" s="3">
        <v>364</v>
      </c>
      <c r="D929" s="3">
        <v>360</v>
      </c>
      <c r="E929" s="3">
        <v>724</v>
      </c>
      <c r="F929" s="96">
        <v>1.011111111</v>
      </c>
      <c r="G929" s="96">
        <v>0.91123459600000001</v>
      </c>
      <c r="H929" s="3">
        <v>1</v>
      </c>
    </row>
    <row r="930" spans="1:8" x14ac:dyDescent="0.25">
      <c r="A930" s="3" t="s">
        <v>228</v>
      </c>
      <c r="B930" s="3" t="s">
        <v>822</v>
      </c>
      <c r="C930" s="3">
        <v>4051</v>
      </c>
      <c r="D930" s="3">
        <v>4062</v>
      </c>
      <c r="E930" s="3">
        <v>8113</v>
      </c>
      <c r="F930" s="96">
        <v>0.99729197400000003</v>
      </c>
      <c r="G930" s="96">
        <v>0.91159975100000001</v>
      </c>
      <c r="H930" s="3">
        <v>1</v>
      </c>
    </row>
    <row r="931" spans="1:8" x14ac:dyDescent="0.25">
      <c r="A931" s="3" t="s">
        <v>417</v>
      </c>
      <c r="B931" s="3" t="s">
        <v>821</v>
      </c>
      <c r="C931" s="3">
        <v>165</v>
      </c>
      <c r="D931" s="3">
        <v>162</v>
      </c>
      <c r="E931" s="3">
        <v>327</v>
      </c>
      <c r="F931" s="96">
        <v>1.0185185189999999</v>
      </c>
      <c r="G931" s="96">
        <v>0.91195552300000005</v>
      </c>
      <c r="H931" s="3">
        <v>1</v>
      </c>
    </row>
    <row r="932" spans="1:8" x14ac:dyDescent="0.25">
      <c r="A932" s="3" t="s">
        <v>417</v>
      </c>
      <c r="B932" s="3" t="s">
        <v>818</v>
      </c>
      <c r="C932" s="3">
        <v>42</v>
      </c>
      <c r="D932" s="3">
        <v>40</v>
      </c>
      <c r="E932" s="3">
        <v>82</v>
      </c>
      <c r="F932" s="96">
        <v>1.05</v>
      </c>
      <c r="G932" s="96">
        <v>0.91215660799999998</v>
      </c>
      <c r="H932" s="3">
        <v>1</v>
      </c>
    </row>
    <row r="933" spans="1:8" x14ac:dyDescent="0.25">
      <c r="A933" s="3" t="s">
        <v>588</v>
      </c>
      <c r="B933" s="3" t="s">
        <v>819</v>
      </c>
      <c r="C933" s="3">
        <v>45</v>
      </c>
      <c r="D933" s="3">
        <v>43</v>
      </c>
      <c r="E933" s="3">
        <v>88</v>
      </c>
      <c r="F933" s="96">
        <v>1.046511628</v>
      </c>
      <c r="G933" s="96">
        <v>0.91518650499999998</v>
      </c>
      <c r="H933" s="3">
        <v>1</v>
      </c>
    </row>
    <row r="934" spans="1:8" x14ac:dyDescent="0.25">
      <c r="A934" s="3" t="s">
        <v>423</v>
      </c>
      <c r="B934" s="3" t="s">
        <v>818</v>
      </c>
      <c r="C934" s="3">
        <v>44</v>
      </c>
      <c r="D934" s="3">
        <v>46</v>
      </c>
      <c r="E934" s="3">
        <v>90</v>
      </c>
      <c r="F934" s="96">
        <v>0.95652173900000004</v>
      </c>
      <c r="G934" s="96">
        <v>0.91612887700000001</v>
      </c>
      <c r="H934" s="3">
        <v>1</v>
      </c>
    </row>
    <row r="935" spans="1:8" x14ac:dyDescent="0.25">
      <c r="A935" s="3" t="s">
        <v>607</v>
      </c>
      <c r="B935" s="3" t="s">
        <v>824</v>
      </c>
      <c r="C935" s="3">
        <v>45</v>
      </c>
      <c r="D935" s="3">
        <v>47</v>
      </c>
      <c r="E935" s="3">
        <v>92</v>
      </c>
      <c r="F935" s="96">
        <v>0.95744680900000001</v>
      </c>
      <c r="G935" s="96">
        <v>0.91704052000000003</v>
      </c>
      <c r="H935" s="3">
        <v>1</v>
      </c>
    </row>
    <row r="936" spans="1:8" x14ac:dyDescent="0.25">
      <c r="A936" s="3" t="s">
        <v>426</v>
      </c>
      <c r="B936" s="3" t="s">
        <v>821</v>
      </c>
      <c r="C936" s="3">
        <v>198</v>
      </c>
      <c r="D936" s="3">
        <v>195</v>
      </c>
      <c r="E936" s="3">
        <v>393</v>
      </c>
      <c r="F936" s="96">
        <v>1.0153846150000001</v>
      </c>
      <c r="G936" s="96">
        <v>0.91965730800000001</v>
      </c>
      <c r="H936" s="3">
        <v>1</v>
      </c>
    </row>
    <row r="937" spans="1:8" x14ac:dyDescent="0.25">
      <c r="A937" s="3" t="s">
        <v>612</v>
      </c>
      <c r="B937" s="3" t="s">
        <v>818</v>
      </c>
      <c r="C937" s="3">
        <v>51</v>
      </c>
      <c r="D937" s="3">
        <v>49</v>
      </c>
      <c r="E937" s="3">
        <v>100</v>
      </c>
      <c r="F937" s="96">
        <v>1.0408163269999999</v>
      </c>
      <c r="G937" s="96">
        <v>0.92041076300000002</v>
      </c>
      <c r="H937" s="3">
        <v>1</v>
      </c>
    </row>
    <row r="938" spans="1:8" x14ac:dyDescent="0.25">
      <c r="A938" s="3" t="s">
        <v>1325</v>
      </c>
      <c r="B938" s="3" t="s">
        <v>818</v>
      </c>
      <c r="C938" s="3">
        <v>51</v>
      </c>
      <c r="D938" s="3">
        <v>53</v>
      </c>
      <c r="E938" s="3">
        <v>104</v>
      </c>
      <c r="F938" s="96">
        <v>0.96226415099999996</v>
      </c>
      <c r="G938" s="96">
        <v>0.921948828</v>
      </c>
      <c r="H938" s="3">
        <v>1</v>
      </c>
    </row>
    <row r="939" spans="1:8" x14ac:dyDescent="0.25">
      <c r="A939" s="3" t="s">
        <v>218</v>
      </c>
      <c r="B939" s="3" t="s">
        <v>819</v>
      </c>
      <c r="C939" s="3">
        <v>54</v>
      </c>
      <c r="D939" s="3">
        <v>52</v>
      </c>
      <c r="E939" s="3">
        <v>106</v>
      </c>
      <c r="F939" s="96">
        <v>1.038461538</v>
      </c>
      <c r="G939" s="96">
        <v>0.92268515900000003</v>
      </c>
      <c r="H939" s="3">
        <v>1</v>
      </c>
    </row>
    <row r="940" spans="1:8" x14ac:dyDescent="0.25">
      <c r="A940" s="3" t="s">
        <v>364</v>
      </c>
      <c r="B940" s="3" t="s">
        <v>821</v>
      </c>
      <c r="C940" s="3">
        <v>485</v>
      </c>
      <c r="D940" s="3">
        <v>489</v>
      </c>
      <c r="E940" s="3">
        <v>974</v>
      </c>
      <c r="F940" s="96">
        <v>0.99182004099999999</v>
      </c>
      <c r="G940" s="96">
        <v>0.92342682399999998</v>
      </c>
      <c r="H940" s="3">
        <v>1</v>
      </c>
    </row>
    <row r="941" spans="1:8" x14ac:dyDescent="0.25">
      <c r="A941" s="3" t="s">
        <v>673</v>
      </c>
      <c r="B941" s="3" t="s">
        <v>818</v>
      </c>
      <c r="C941" s="3">
        <v>58</v>
      </c>
      <c r="D941" s="3">
        <v>56</v>
      </c>
      <c r="E941" s="3">
        <v>114</v>
      </c>
      <c r="F941" s="96">
        <v>1.0357142859999999</v>
      </c>
      <c r="G941" s="96">
        <v>0.925434961</v>
      </c>
      <c r="H941" s="3">
        <v>1</v>
      </c>
    </row>
    <row r="942" spans="1:8" x14ac:dyDescent="0.25">
      <c r="A942" s="3" t="s">
        <v>503</v>
      </c>
      <c r="B942" s="3" t="s">
        <v>820</v>
      </c>
      <c r="C942" s="3">
        <v>230</v>
      </c>
      <c r="D942" s="3">
        <v>233</v>
      </c>
      <c r="E942" s="3">
        <v>463</v>
      </c>
      <c r="F942" s="96">
        <v>0.98712446399999998</v>
      </c>
      <c r="G942" s="96">
        <v>0.92595818200000002</v>
      </c>
      <c r="H942" s="3">
        <v>1</v>
      </c>
    </row>
    <row r="943" spans="1:8" x14ac:dyDescent="0.25">
      <c r="A943" s="3" t="s">
        <v>543</v>
      </c>
      <c r="B943" s="3" t="s">
        <v>824</v>
      </c>
      <c r="C943" s="3">
        <v>233</v>
      </c>
      <c r="D943" s="3">
        <v>230</v>
      </c>
      <c r="E943" s="3">
        <v>463</v>
      </c>
      <c r="F943" s="96">
        <v>1.0130434779999999</v>
      </c>
      <c r="G943" s="96">
        <v>0.92595818200000002</v>
      </c>
      <c r="H943" s="3">
        <v>1</v>
      </c>
    </row>
    <row r="944" spans="1:8" x14ac:dyDescent="0.25">
      <c r="A944" s="3" t="s">
        <v>517</v>
      </c>
      <c r="B944" s="3" t="s">
        <v>820</v>
      </c>
      <c r="C944" s="3">
        <v>59</v>
      </c>
      <c r="D944" s="3">
        <v>61</v>
      </c>
      <c r="E944" s="3">
        <v>120</v>
      </c>
      <c r="F944" s="96">
        <v>0.96721311499999996</v>
      </c>
      <c r="G944" s="96">
        <v>0.92731502099999996</v>
      </c>
      <c r="H944" s="3">
        <v>1</v>
      </c>
    </row>
    <row r="945" spans="1:8" x14ac:dyDescent="0.25">
      <c r="A945" s="3" t="s">
        <v>260</v>
      </c>
      <c r="B945" s="3" t="s">
        <v>824</v>
      </c>
      <c r="C945" s="3">
        <v>60</v>
      </c>
      <c r="D945" s="3">
        <v>62</v>
      </c>
      <c r="E945" s="3">
        <v>122</v>
      </c>
      <c r="F945" s="96">
        <v>0.96774193500000005</v>
      </c>
      <c r="G945" s="96">
        <v>0.92791080000000004</v>
      </c>
      <c r="H945" s="3">
        <v>1</v>
      </c>
    </row>
    <row r="946" spans="1:8" x14ac:dyDescent="0.25">
      <c r="A946" s="3" t="s">
        <v>398</v>
      </c>
      <c r="B946" s="3" t="s">
        <v>824</v>
      </c>
      <c r="C946" s="3">
        <v>246</v>
      </c>
      <c r="D946" s="3">
        <v>243</v>
      </c>
      <c r="E946" s="3">
        <v>489</v>
      </c>
      <c r="F946" s="96">
        <v>1.0123456790000001</v>
      </c>
      <c r="G946" s="96">
        <v>0.92794726999999999</v>
      </c>
      <c r="H946" s="3">
        <v>1</v>
      </c>
    </row>
    <row r="947" spans="1:8" x14ac:dyDescent="0.25">
      <c r="A947" s="3" t="s">
        <v>602</v>
      </c>
      <c r="B947" s="3" t="s">
        <v>822</v>
      </c>
      <c r="C947" s="3">
        <v>254</v>
      </c>
      <c r="D947" s="3">
        <v>251</v>
      </c>
      <c r="E947" s="3">
        <v>505</v>
      </c>
      <c r="F947" s="96">
        <v>1.011952191</v>
      </c>
      <c r="G947" s="96">
        <v>0.92909445099999999</v>
      </c>
      <c r="H947" s="3">
        <v>1</v>
      </c>
    </row>
    <row r="948" spans="1:8" x14ac:dyDescent="0.25">
      <c r="A948" s="3" t="s">
        <v>339</v>
      </c>
      <c r="B948" s="3" t="s">
        <v>818</v>
      </c>
      <c r="C948" s="3">
        <v>66</v>
      </c>
      <c r="D948" s="3">
        <v>64</v>
      </c>
      <c r="E948" s="3">
        <v>130</v>
      </c>
      <c r="F948" s="96">
        <v>1.03125</v>
      </c>
      <c r="G948" s="96">
        <v>0.93015533900000003</v>
      </c>
      <c r="H948" s="3">
        <v>1</v>
      </c>
    </row>
    <row r="949" spans="1:8" x14ac:dyDescent="0.25">
      <c r="A949" s="3" t="s">
        <v>1337</v>
      </c>
      <c r="B949" s="3" t="s">
        <v>821</v>
      </c>
      <c r="C949" s="3">
        <v>264</v>
      </c>
      <c r="D949" s="3">
        <v>261</v>
      </c>
      <c r="E949" s="3">
        <v>525</v>
      </c>
      <c r="F949" s="96">
        <v>1.011494253</v>
      </c>
      <c r="G949" s="96">
        <v>0.93045422200000005</v>
      </c>
      <c r="H949" s="3">
        <v>1</v>
      </c>
    </row>
    <row r="950" spans="1:8" x14ac:dyDescent="0.25">
      <c r="A950" s="3" t="s">
        <v>584</v>
      </c>
      <c r="B950" s="3" t="s">
        <v>820</v>
      </c>
      <c r="C950" s="3">
        <v>68</v>
      </c>
      <c r="D950" s="3">
        <v>70</v>
      </c>
      <c r="E950" s="3">
        <v>138</v>
      </c>
      <c r="F950" s="96">
        <v>0.97142857100000002</v>
      </c>
      <c r="G950" s="96">
        <v>0.93220248800000005</v>
      </c>
      <c r="H950" s="3">
        <v>1</v>
      </c>
    </row>
    <row r="951" spans="1:8" x14ac:dyDescent="0.25">
      <c r="A951" s="3" t="s">
        <v>279</v>
      </c>
      <c r="B951" s="3" t="s">
        <v>824</v>
      </c>
      <c r="C951" s="3">
        <v>278</v>
      </c>
      <c r="D951" s="3">
        <v>281</v>
      </c>
      <c r="E951" s="3">
        <v>559</v>
      </c>
      <c r="F951" s="96">
        <v>0.98932384299999998</v>
      </c>
      <c r="G951" s="96">
        <v>0.93259654400000003</v>
      </c>
      <c r="H951" s="3">
        <v>1</v>
      </c>
    </row>
    <row r="952" spans="1:8" x14ac:dyDescent="0.25">
      <c r="A952" s="3" t="s">
        <v>556</v>
      </c>
      <c r="B952" s="3" t="s">
        <v>824</v>
      </c>
      <c r="C952" s="3">
        <v>72</v>
      </c>
      <c r="D952" s="3">
        <v>70</v>
      </c>
      <c r="E952" s="3">
        <v>142</v>
      </c>
      <c r="F952" s="96">
        <v>1.0285714290000001</v>
      </c>
      <c r="G952" s="96">
        <v>0.93316079200000002</v>
      </c>
      <c r="H952" s="3">
        <v>1</v>
      </c>
    </row>
    <row r="953" spans="1:8" x14ac:dyDescent="0.25">
      <c r="A953" s="3" t="s">
        <v>286</v>
      </c>
      <c r="B953" s="3" t="s">
        <v>818</v>
      </c>
      <c r="C953" s="3">
        <v>72</v>
      </c>
      <c r="D953" s="3">
        <v>70</v>
      </c>
      <c r="E953" s="3">
        <v>142</v>
      </c>
      <c r="F953" s="96">
        <v>1.0285714290000001</v>
      </c>
      <c r="G953" s="96">
        <v>0.93316079200000002</v>
      </c>
      <c r="H953" s="3">
        <v>1</v>
      </c>
    </row>
    <row r="954" spans="1:8" x14ac:dyDescent="0.25">
      <c r="A954" s="3" t="s">
        <v>388</v>
      </c>
      <c r="B954" s="3" t="s">
        <v>819</v>
      </c>
      <c r="C954" s="3">
        <v>288</v>
      </c>
      <c r="D954" s="3">
        <v>285</v>
      </c>
      <c r="E954" s="3">
        <v>573</v>
      </c>
      <c r="F954" s="96">
        <v>1.010526316</v>
      </c>
      <c r="G954" s="96">
        <v>0.93342288699999998</v>
      </c>
      <c r="H954" s="3">
        <v>1</v>
      </c>
    </row>
    <row r="955" spans="1:8" x14ac:dyDescent="0.25">
      <c r="A955" s="3" t="s">
        <v>251</v>
      </c>
      <c r="B955" s="3" t="s">
        <v>819</v>
      </c>
      <c r="C955" s="3">
        <v>647</v>
      </c>
      <c r="D955" s="3">
        <v>643</v>
      </c>
      <c r="E955" s="3">
        <v>1290</v>
      </c>
      <c r="F955" s="96">
        <v>1.0062208399999999</v>
      </c>
      <c r="G955" s="96">
        <v>0.93343684900000001</v>
      </c>
      <c r="H955" s="3">
        <v>1</v>
      </c>
    </row>
    <row r="956" spans="1:8" x14ac:dyDescent="0.25">
      <c r="A956" s="3" t="s">
        <v>369</v>
      </c>
      <c r="B956" s="3" t="s">
        <v>824</v>
      </c>
      <c r="C956" s="3">
        <v>76</v>
      </c>
      <c r="D956" s="3">
        <v>74</v>
      </c>
      <c r="E956" s="3">
        <v>150</v>
      </c>
      <c r="F956" s="96">
        <v>1.0270270269999999</v>
      </c>
      <c r="G956" s="96">
        <v>0.93496148599999995</v>
      </c>
      <c r="H956" s="3">
        <v>1</v>
      </c>
    </row>
    <row r="957" spans="1:8" x14ac:dyDescent="0.25">
      <c r="A957" s="3" t="s">
        <v>492</v>
      </c>
      <c r="B957" s="3" t="s">
        <v>820</v>
      </c>
      <c r="C957" s="3">
        <v>80</v>
      </c>
      <c r="D957" s="3">
        <v>78</v>
      </c>
      <c r="E957" s="3">
        <v>158</v>
      </c>
      <c r="F957" s="96">
        <v>1.025641026</v>
      </c>
      <c r="G957" s="96">
        <v>0.93662407000000003</v>
      </c>
      <c r="H957" s="3">
        <v>1</v>
      </c>
    </row>
    <row r="958" spans="1:8" x14ac:dyDescent="0.25">
      <c r="A958" s="3" t="s">
        <v>1324</v>
      </c>
      <c r="B958" s="3" t="s">
        <v>818</v>
      </c>
      <c r="C958" s="3">
        <v>80</v>
      </c>
      <c r="D958" s="3">
        <v>82</v>
      </c>
      <c r="E958" s="3">
        <v>162</v>
      </c>
      <c r="F958" s="96">
        <v>0.97560975599999999</v>
      </c>
      <c r="G958" s="96">
        <v>0.93740893400000003</v>
      </c>
      <c r="H958" s="3">
        <v>1</v>
      </c>
    </row>
    <row r="959" spans="1:8" x14ac:dyDescent="0.25">
      <c r="A959" s="3" t="s">
        <v>1327</v>
      </c>
      <c r="B959" s="3" t="s">
        <v>821</v>
      </c>
      <c r="C959" s="3">
        <v>87</v>
      </c>
      <c r="D959" s="3">
        <v>85</v>
      </c>
      <c r="E959" s="3">
        <v>172</v>
      </c>
      <c r="F959" s="96">
        <v>1.023529412</v>
      </c>
      <c r="G959" s="96">
        <v>0.93925023500000004</v>
      </c>
      <c r="H959" s="3">
        <v>1</v>
      </c>
    </row>
    <row r="960" spans="1:8" x14ac:dyDescent="0.25">
      <c r="A960" s="3" t="s">
        <v>417</v>
      </c>
      <c r="B960" s="3" t="s">
        <v>820</v>
      </c>
      <c r="C960" s="3">
        <v>87</v>
      </c>
      <c r="D960" s="3">
        <v>85</v>
      </c>
      <c r="E960" s="3">
        <v>172</v>
      </c>
      <c r="F960" s="96">
        <v>1.023529412</v>
      </c>
      <c r="G960" s="96">
        <v>0.93925023500000004</v>
      </c>
      <c r="H960" s="3">
        <v>1</v>
      </c>
    </row>
    <row r="961" spans="1:8" x14ac:dyDescent="0.25">
      <c r="A961" s="3" t="s">
        <v>1308</v>
      </c>
      <c r="B961" s="3" t="s">
        <v>824</v>
      </c>
      <c r="C961" s="3">
        <v>87</v>
      </c>
      <c r="D961" s="3">
        <v>89</v>
      </c>
      <c r="E961" s="3">
        <v>176</v>
      </c>
      <c r="F961" s="96">
        <v>0.97752808999999996</v>
      </c>
      <c r="G961" s="96">
        <v>0.93994255699999996</v>
      </c>
      <c r="H961" s="3">
        <v>1</v>
      </c>
    </row>
    <row r="962" spans="1:8" x14ac:dyDescent="0.25">
      <c r="A962" s="3" t="s">
        <v>1312</v>
      </c>
      <c r="B962" s="3" t="s">
        <v>822</v>
      </c>
      <c r="C962" s="3">
        <v>367</v>
      </c>
      <c r="D962" s="3">
        <v>364</v>
      </c>
      <c r="E962" s="3">
        <v>731</v>
      </c>
      <c r="F962" s="96">
        <v>1.008241758</v>
      </c>
      <c r="G962" s="96">
        <v>0.94103881700000003</v>
      </c>
      <c r="H962" s="3">
        <v>1</v>
      </c>
    </row>
    <row r="963" spans="1:8" x14ac:dyDescent="0.25">
      <c r="A963" s="3" t="s">
        <v>286</v>
      </c>
      <c r="B963" s="3" t="s">
        <v>820</v>
      </c>
      <c r="C963" s="3">
        <v>95</v>
      </c>
      <c r="D963" s="3">
        <v>93</v>
      </c>
      <c r="E963" s="3">
        <v>188</v>
      </c>
      <c r="F963" s="96">
        <v>1.0215053759999999</v>
      </c>
      <c r="G963" s="96">
        <v>0.94188561800000004</v>
      </c>
      <c r="H963" s="3">
        <v>1</v>
      </c>
    </row>
    <row r="964" spans="1:8" x14ac:dyDescent="0.25">
      <c r="A964" s="3" t="s">
        <v>635</v>
      </c>
      <c r="B964" s="3" t="s">
        <v>820</v>
      </c>
      <c r="C964" s="3">
        <v>98</v>
      </c>
      <c r="D964" s="3">
        <v>96</v>
      </c>
      <c r="E964" s="3">
        <v>194</v>
      </c>
      <c r="F964" s="96">
        <v>1.0208333329999999</v>
      </c>
      <c r="G964" s="96">
        <v>0.94278899999999999</v>
      </c>
      <c r="H964" s="3">
        <v>1</v>
      </c>
    </row>
    <row r="965" spans="1:8" x14ac:dyDescent="0.25">
      <c r="A965" s="3" t="s">
        <v>467</v>
      </c>
      <c r="B965" s="3" t="s">
        <v>819</v>
      </c>
      <c r="C965" s="3">
        <v>99</v>
      </c>
      <c r="D965" s="3">
        <v>101</v>
      </c>
      <c r="E965" s="3">
        <v>200</v>
      </c>
      <c r="F965" s="96">
        <v>0.98019802</v>
      </c>
      <c r="G965" s="96">
        <v>0.94365152100000005</v>
      </c>
      <c r="H965" s="3">
        <v>1</v>
      </c>
    </row>
    <row r="966" spans="1:8" x14ac:dyDescent="0.25">
      <c r="A966" s="3" t="s">
        <v>445</v>
      </c>
      <c r="B966" s="3" t="s">
        <v>822</v>
      </c>
      <c r="C966" s="3">
        <v>101</v>
      </c>
      <c r="D966" s="3">
        <v>99</v>
      </c>
      <c r="E966" s="3">
        <v>200</v>
      </c>
      <c r="F966" s="96">
        <v>1.0202020199999999</v>
      </c>
      <c r="G966" s="96">
        <v>0.94365152100000005</v>
      </c>
      <c r="H966" s="3">
        <v>1</v>
      </c>
    </row>
    <row r="967" spans="1:8" x14ac:dyDescent="0.25">
      <c r="A967" s="3" t="s">
        <v>1319</v>
      </c>
      <c r="B967" s="3" t="s">
        <v>824</v>
      </c>
      <c r="C967" s="3">
        <v>102</v>
      </c>
      <c r="D967" s="3">
        <v>104</v>
      </c>
      <c r="E967" s="3">
        <v>206</v>
      </c>
      <c r="F967" s="96">
        <v>0.98076923100000002</v>
      </c>
      <c r="G967" s="96">
        <v>0.944476172</v>
      </c>
      <c r="H967" s="3">
        <v>1</v>
      </c>
    </row>
    <row r="968" spans="1:8" x14ac:dyDescent="0.25">
      <c r="A968" s="3" t="s">
        <v>1315</v>
      </c>
      <c r="B968" s="3" t="s">
        <v>824</v>
      </c>
      <c r="C968" s="3">
        <v>107</v>
      </c>
      <c r="D968" s="3">
        <v>105</v>
      </c>
      <c r="E968" s="3">
        <v>212</v>
      </c>
      <c r="F968" s="96">
        <v>1.019047619</v>
      </c>
      <c r="G968" s="96">
        <v>0.94526564599999996</v>
      </c>
      <c r="H968" s="3">
        <v>1</v>
      </c>
    </row>
    <row r="969" spans="1:8" x14ac:dyDescent="0.25">
      <c r="A969" s="3" t="s">
        <v>495</v>
      </c>
      <c r="B969" s="3" t="s">
        <v>818</v>
      </c>
      <c r="C969" s="3">
        <v>113</v>
      </c>
      <c r="D969" s="3">
        <v>111</v>
      </c>
      <c r="E969" s="3">
        <v>224</v>
      </c>
      <c r="F969" s="96">
        <v>1.018018018</v>
      </c>
      <c r="G969" s="96">
        <v>0.94674856100000004</v>
      </c>
      <c r="H969" s="3">
        <v>1</v>
      </c>
    </row>
    <row r="970" spans="1:8" x14ac:dyDescent="0.25">
      <c r="A970" s="3" t="s">
        <v>404</v>
      </c>
      <c r="B970" s="3" t="s">
        <v>824</v>
      </c>
      <c r="C970" s="3">
        <v>120</v>
      </c>
      <c r="D970" s="3">
        <v>118</v>
      </c>
      <c r="E970" s="3">
        <v>238</v>
      </c>
      <c r="F970" s="96">
        <v>1.0169491530000001</v>
      </c>
      <c r="G970" s="96">
        <v>0.94833512399999997</v>
      </c>
      <c r="H970" s="3">
        <v>1</v>
      </c>
    </row>
    <row r="971" spans="1:8" x14ac:dyDescent="0.25">
      <c r="A971" s="3" t="s">
        <v>430</v>
      </c>
      <c r="B971" s="3" t="s">
        <v>824</v>
      </c>
      <c r="C971" s="3">
        <v>127</v>
      </c>
      <c r="D971" s="3">
        <v>125</v>
      </c>
      <c r="E971" s="3">
        <v>252</v>
      </c>
      <c r="F971" s="96">
        <v>1.016</v>
      </c>
      <c r="G971" s="96">
        <v>0.94978783499999997</v>
      </c>
      <c r="H971" s="3">
        <v>1</v>
      </c>
    </row>
    <row r="972" spans="1:8" x14ac:dyDescent="0.25">
      <c r="A972" s="3" t="s">
        <v>495</v>
      </c>
      <c r="B972" s="3" t="s">
        <v>821</v>
      </c>
      <c r="C972" s="3">
        <v>127</v>
      </c>
      <c r="D972" s="3">
        <v>129</v>
      </c>
      <c r="E972" s="3">
        <v>256</v>
      </c>
      <c r="F972" s="96">
        <v>0.98449612399999997</v>
      </c>
      <c r="G972" s="96">
        <v>0.95018088999999994</v>
      </c>
      <c r="H972" s="3">
        <v>1</v>
      </c>
    </row>
    <row r="973" spans="1:8" x14ac:dyDescent="0.25">
      <c r="A973" s="3" t="s">
        <v>535</v>
      </c>
      <c r="B973" s="3" t="s">
        <v>821</v>
      </c>
      <c r="C973" s="3">
        <v>132</v>
      </c>
      <c r="D973" s="3">
        <v>134</v>
      </c>
      <c r="E973" s="3">
        <v>266</v>
      </c>
      <c r="F973" s="96">
        <v>0.98507462700000004</v>
      </c>
      <c r="G973" s="96">
        <v>0.95112451600000003</v>
      </c>
      <c r="H973" s="3">
        <v>1</v>
      </c>
    </row>
    <row r="974" spans="1:8" x14ac:dyDescent="0.25">
      <c r="A974" s="3" t="s">
        <v>388</v>
      </c>
      <c r="B974" s="3" t="s">
        <v>822</v>
      </c>
      <c r="C974" s="3">
        <v>1196</v>
      </c>
      <c r="D974" s="3">
        <v>1200</v>
      </c>
      <c r="E974" s="3">
        <v>2396</v>
      </c>
      <c r="F974" s="96">
        <v>0.99666666699999995</v>
      </c>
      <c r="G974" s="96">
        <v>0.95113126999999997</v>
      </c>
      <c r="H974" s="3">
        <v>1</v>
      </c>
    </row>
    <row r="975" spans="1:8" x14ac:dyDescent="0.25">
      <c r="A975" s="3" t="s">
        <v>464</v>
      </c>
      <c r="B975" s="3" t="s">
        <v>822</v>
      </c>
      <c r="C975" s="3">
        <v>139</v>
      </c>
      <c r="D975" s="3">
        <v>141</v>
      </c>
      <c r="E975" s="3">
        <v>280</v>
      </c>
      <c r="F975" s="96">
        <v>0.98581560300000004</v>
      </c>
      <c r="G975" s="96">
        <v>0.95235983199999996</v>
      </c>
      <c r="H975" s="3">
        <v>1</v>
      </c>
    </row>
    <row r="976" spans="1:8" x14ac:dyDescent="0.25">
      <c r="A976" s="3" t="s">
        <v>1316</v>
      </c>
      <c r="B976" s="3" t="s">
        <v>821</v>
      </c>
      <c r="C976" s="3">
        <v>139</v>
      </c>
      <c r="D976" s="3">
        <v>141</v>
      </c>
      <c r="E976" s="3">
        <v>280</v>
      </c>
      <c r="F976" s="96">
        <v>0.98581560300000004</v>
      </c>
      <c r="G976" s="96">
        <v>0.95235983199999996</v>
      </c>
      <c r="H976" s="3">
        <v>1</v>
      </c>
    </row>
    <row r="977" spans="1:8" x14ac:dyDescent="0.25">
      <c r="A977" s="3" t="s">
        <v>165</v>
      </c>
      <c r="B977" s="3" t="s">
        <v>820</v>
      </c>
      <c r="C977" s="3">
        <v>149</v>
      </c>
      <c r="D977" s="3">
        <v>147</v>
      </c>
      <c r="E977" s="3">
        <v>296</v>
      </c>
      <c r="F977" s="96">
        <v>1.013605442</v>
      </c>
      <c r="G977" s="96">
        <v>0.95366305399999995</v>
      </c>
      <c r="H977" s="3">
        <v>1</v>
      </c>
    </row>
    <row r="978" spans="1:8" x14ac:dyDescent="0.25">
      <c r="A978" s="3" t="s">
        <v>428</v>
      </c>
      <c r="B978" s="3" t="s">
        <v>824</v>
      </c>
      <c r="C978" s="3">
        <v>164</v>
      </c>
      <c r="D978" s="3">
        <v>162</v>
      </c>
      <c r="E978" s="3">
        <v>326</v>
      </c>
      <c r="F978" s="96">
        <v>1.0123456790000001</v>
      </c>
      <c r="G978" s="96">
        <v>0.95584313700000001</v>
      </c>
      <c r="H978" s="3">
        <v>1</v>
      </c>
    </row>
    <row r="979" spans="1:8" x14ac:dyDescent="0.25">
      <c r="A979" s="3" t="s">
        <v>301</v>
      </c>
      <c r="B979" s="3" t="s">
        <v>824</v>
      </c>
      <c r="C979" s="3">
        <v>169</v>
      </c>
      <c r="D979" s="3">
        <v>167</v>
      </c>
      <c r="E979" s="3">
        <v>336</v>
      </c>
      <c r="F979" s="96">
        <v>1.011976048</v>
      </c>
      <c r="G979" s="96">
        <v>0.95650420400000002</v>
      </c>
      <c r="H979" s="3">
        <v>1</v>
      </c>
    </row>
    <row r="980" spans="1:8" x14ac:dyDescent="0.25">
      <c r="A980" s="3" t="s">
        <v>430</v>
      </c>
      <c r="B980" s="3" t="s">
        <v>821</v>
      </c>
      <c r="C980" s="3">
        <v>178</v>
      </c>
      <c r="D980" s="3">
        <v>180</v>
      </c>
      <c r="E980" s="3">
        <v>358</v>
      </c>
      <c r="F980" s="96">
        <v>0.98888888900000005</v>
      </c>
      <c r="G980" s="96">
        <v>0.95785992799999997</v>
      </c>
      <c r="H980" s="3">
        <v>1</v>
      </c>
    </row>
    <row r="981" spans="1:8" x14ac:dyDescent="0.25">
      <c r="A981" s="3" t="s">
        <v>329</v>
      </c>
      <c r="B981" s="3" t="s">
        <v>818</v>
      </c>
      <c r="C981" s="3">
        <v>179</v>
      </c>
      <c r="D981" s="3">
        <v>181</v>
      </c>
      <c r="E981" s="3">
        <v>360</v>
      </c>
      <c r="F981" s="96">
        <v>0.98895027599999996</v>
      </c>
      <c r="G981" s="96">
        <v>0.95797698399999998</v>
      </c>
      <c r="H981" s="3">
        <v>1</v>
      </c>
    </row>
    <row r="982" spans="1:8" x14ac:dyDescent="0.25">
      <c r="A982" s="3" t="s">
        <v>452</v>
      </c>
      <c r="B982" s="3" t="s">
        <v>822</v>
      </c>
      <c r="C982" s="3">
        <v>181</v>
      </c>
      <c r="D982" s="3">
        <v>183</v>
      </c>
      <c r="E982" s="3">
        <v>364</v>
      </c>
      <c r="F982" s="96">
        <v>0.98907103799999996</v>
      </c>
      <c r="G982" s="96">
        <v>0.95820819899999998</v>
      </c>
      <c r="H982" s="3">
        <v>1</v>
      </c>
    </row>
    <row r="983" spans="1:8" x14ac:dyDescent="0.25">
      <c r="A983" s="3" t="s">
        <v>623</v>
      </c>
      <c r="B983" s="3" t="s">
        <v>821</v>
      </c>
      <c r="C983" s="3">
        <v>211</v>
      </c>
      <c r="D983" s="3">
        <v>209</v>
      </c>
      <c r="E983" s="3">
        <v>420</v>
      </c>
      <c r="F983" s="96">
        <v>1.0095693779999999</v>
      </c>
      <c r="G983" s="96">
        <v>0.96109038700000005</v>
      </c>
      <c r="H983" s="3">
        <v>1</v>
      </c>
    </row>
    <row r="984" spans="1:8" x14ac:dyDescent="0.25">
      <c r="A984" s="3" t="s">
        <v>324</v>
      </c>
      <c r="B984" s="3" t="s">
        <v>824</v>
      </c>
      <c r="C984" s="3">
        <v>214</v>
      </c>
      <c r="D984" s="3">
        <v>212</v>
      </c>
      <c r="E984" s="3">
        <v>426</v>
      </c>
      <c r="F984" s="96">
        <v>1.0094339619999999</v>
      </c>
      <c r="G984" s="96">
        <v>0.96136504599999995</v>
      </c>
      <c r="H984" s="3">
        <v>1</v>
      </c>
    </row>
    <row r="985" spans="1:8" x14ac:dyDescent="0.25">
      <c r="A985" s="3" t="s">
        <v>279</v>
      </c>
      <c r="B985" s="3" t="s">
        <v>822</v>
      </c>
      <c r="C985" s="3">
        <v>214</v>
      </c>
      <c r="D985" s="3">
        <v>212</v>
      </c>
      <c r="E985" s="3">
        <v>426</v>
      </c>
      <c r="F985" s="96">
        <v>1.0094339619999999</v>
      </c>
      <c r="G985" s="96">
        <v>0.96136504599999995</v>
      </c>
      <c r="H985" s="3">
        <v>1</v>
      </c>
    </row>
    <row r="986" spans="1:8" x14ac:dyDescent="0.25">
      <c r="A986" s="3" t="s">
        <v>683</v>
      </c>
      <c r="B986" s="3" t="s">
        <v>822</v>
      </c>
      <c r="C986" s="3">
        <v>224</v>
      </c>
      <c r="D986" s="3">
        <v>222</v>
      </c>
      <c r="E986" s="3">
        <v>446</v>
      </c>
      <c r="F986" s="96">
        <v>1.0090090089999999</v>
      </c>
      <c r="G986" s="96">
        <v>0.962240243</v>
      </c>
      <c r="H986" s="3">
        <v>1</v>
      </c>
    </row>
    <row r="987" spans="1:8" x14ac:dyDescent="0.25">
      <c r="A987" s="3" t="s">
        <v>228</v>
      </c>
      <c r="B987" s="3" t="s">
        <v>824</v>
      </c>
      <c r="C987" s="3">
        <v>2363</v>
      </c>
      <c r="D987" s="3">
        <v>2367</v>
      </c>
      <c r="E987" s="3">
        <v>4730</v>
      </c>
      <c r="F987" s="96">
        <v>0.99831009699999995</v>
      </c>
      <c r="G987" s="96">
        <v>0.96520751900000001</v>
      </c>
      <c r="H987" s="3">
        <v>1</v>
      </c>
    </row>
    <row r="988" spans="1:8" x14ac:dyDescent="0.25">
      <c r="A988" s="3" t="s">
        <v>193</v>
      </c>
      <c r="B988" s="3" t="s">
        <v>824</v>
      </c>
      <c r="C988" s="3">
        <v>1435</v>
      </c>
      <c r="D988" s="3">
        <v>1432</v>
      </c>
      <c r="E988" s="3">
        <v>2867</v>
      </c>
      <c r="F988" s="96">
        <v>1.0020949720000001</v>
      </c>
      <c r="G988" s="96">
        <v>0.97020505199999996</v>
      </c>
      <c r="H988" s="3">
        <v>1</v>
      </c>
    </row>
    <row r="989" spans="1:8" x14ac:dyDescent="0.25">
      <c r="A989" s="3" t="s">
        <v>226</v>
      </c>
      <c r="B989" s="3" t="s">
        <v>819</v>
      </c>
      <c r="C989" s="3">
        <v>419</v>
      </c>
      <c r="D989" s="3">
        <v>421</v>
      </c>
      <c r="E989" s="3">
        <v>840</v>
      </c>
      <c r="F989" s="96">
        <v>0.995249406</v>
      </c>
      <c r="G989" s="96">
        <v>0.97247855900000002</v>
      </c>
      <c r="H989" s="3">
        <v>1</v>
      </c>
    </row>
    <row r="990" spans="1:8" x14ac:dyDescent="0.25">
      <c r="A990" s="3" t="s">
        <v>384</v>
      </c>
      <c r="B990" s="3" t="s">
        <v>819</v>
      </c>
      <c r="C990" s="3">
        <v>19</v>
      </c>
      <c r="D990" s="3">
        <v>18</v>
      </c>
      <c r="E990" s="3">
        <v>37</v>
      </c>
      <c r="F990" s="96">
        <v>1.0555555560000001</v>
      </c>
      <c r="G990" s="96">
        <v>1</v>
      </c>
      <c r="H990" s="3">
        <v>1</v>
      </c>
    </row>
    <row r="991" spans="1:8" x14ac:dyDescent="0.25">
      <c r="A991" s="3" t="s">
        <v>607</v>
      </c>
      <c r="B991" s="3" t="s">
        <v>819</v>
      </c>
      <c r="C991" s="3">
        <v>28</v>
      </c>
      <c r="D991" s="3">
        <v>27</v>
      </c>
      <c r="E991" s="3">
        <v>55</v>
      </c>
      <c r="F991" s="96">
        <v>1.0370370369999999</v>
      </c>
      <c r="G991" s="96">
        <v>1</v>
      </c>
      <c r="H991" s="3">
        <v>1</v>
      </c>
    </row>
    <row r="992" spans="1:8" x14ac:dyDescent="0.25">
      <c r="A992" s="3" t="s">
        <v>677</v>
      </c>
      <c r="B992" s="3" t="s">
        <v>819</v>
      </c>
      <c r="C992" s="3">
        <v>37</v>
      </c>
      <c r="D992" s="3">
        <v>36</v>
      </c>
      <c r="E992" s="3">
        <v>73</v>
      </c>
      <c r="F992" s="96">
        <v>1.0277777779999999</v>
      </c>
      <c r="G992" s="96">
        <v>1</v>
      </c>
      <c r="H992" s="3">
        <v>1</v>
      </c>
    </row>
    <row r="993" spans="1:8" x14ac:dyDescent="0.25">
      <c r="A993" s="3" t="s">
        <v>393</v>
      </c>
      <c r="B993" s="3" t="s">
        <v>819</v>
      </c>
      <c r="C993" s="3">
        <v>43</v>
      </c>
      <c r="D993" s="3">
        <v>42</v>
      </c>
      <c r="E993" s="3">
        <v>85</v>
      </c>
      <c r="F993" s="96">
        <v>1.023809524</v>
      </c>
      <c r="G993" s="96">
        <v>1</v>
      </c>
      <c r="H993" s="3">
        <v>1</v>
      </c>
    </row>
    <row r="994" spans="1:8" x14ac:dyDescent="0.25">
      <c r="A994" s="3" t="s">
        <v>361</v>
      </c>
      <c r="B994" s="3" t="s">
        <v>819</v>
      </c>
      <c r="C994" s="3">
        <v>43</v>
      </c>
      <c r="D994" s="3">
        <v>42</v>
      </c>
      <c r="E994" s="3">
        <v>85</v>
      </c>
      <c r="F994" s="96">
        <v>1.023809524</v>
      </c>
      <c r="G994" s="96">
        <v>1</v>
      </c>
      <c r="H994" s="3">
        <v>1</v>
      </c>
    </row>
    <row r="995" spans="1:8" x14ac:dyDescent="0.25">
      <c r="A995" s="3" t="s">
        <v>279</v>
      </c>
      <c r="B995" s="3" t="s">
        <v>819</v>
      </c>
      <c r="C995" s="3">
        <v>66</v>
      </c>
      <c r="D995" s="3">
        <v>65</v>
      </c>
      <c r="E995" s="3">
        <v>131</v>
      </c>
      <c r="F995" s="96">
        <v>1.0153846150000001</v>
      </c>
      <c r="G995" s="96">
        <v>1</v>
      </c>
      <c r="H995" s="3">
        <v>1</v>
      </c>
    </row>
    <row r="996" spans="1:8" x14ac:dyDescent="0.25">
      <c r="A996" s="3" t="s">
        <v>1319</v>
      </c>
      <c r="B996" s="3" t="s">
        <v>819</v>
      </c>
      <c r="C996" s="3">
        <v>74</v>
      </c>
      <c r="D996" s="3">
        <v>73</v>
      </c>
      <c r="E996" s="3">
        <v>147</v>
      </c>
      <c r="F996" s="96">
        <v>1.0136986299999999</v>
      </c>
      <c r="G996" s="96">
        <v>1</v>
      </c>
      <c r="H996" s="3">
        <v>1</v>
      </c>
    </row>
    <row r="997" spans="1:8" x14ac:dyDescent="0.25">
      <c r="A997" s="3" t="s">
        <v>623</v>
      </c>
      <c r="B997" s="3" t="s">
        <v>819</v>
      </c>
      <c r="C997" s="3">
        <v>101</v>
      </c>
      <c r="D997" s="3">
        <v>100</v>
      </c>
      <c r="E997" s="3">
        <v>201</v>
      </c>
      <c r="F997" s="96">
        <v>1.01</v>
      </c>
      <c r="G997" s="96">
        <v>1</v>
      </c>
      <c r="H997" s="3">
        <v>1</v>
      </c>
    </row>
    <row r="998" spans="1:8" x14ac:dyDescent="0.25">
      <c r="A998" s="3" t="s">
        <v>1324</v>
      </c>
      <c r="B998" s="3" t="s">
        <v>819</v>
      </c>
      <c r="C998" s="3">
        <v>62</v>
      </c>
      <c r="D998" s="3">
        <v>62</v>
      </c>
      <c r="E998" s="3">
        <v>124</v>
      </c>
      <c r="F998" s="96">
        <v>1</v>
      </c>
      <c r="G998" s="96">
        <v>1</v>
      </c>
      <c r="H998" s="3">
        <v>1</v>
      </c>
    </row>
    <row r="999" spans="1:8" x14ac:dyDescent="0.25">
      <c r="A999" s="3" t="s">
        <v>474</v>
      </c>
      <c r="B999" s="3" t="s">
        <v>819</v>
      </c>
      <c r="C999" s="3">
        <v>101</v>
      </c>
      <c r="D999" s="3">
        <v>101</v>
      </c>
      <c r="E999" s="3">
        <v>202</v>
      </c>
      <c r="F999" s="96">
        <v>1</v>
      </c>
      <c r="G999" s="96">
        <v>1</v>
      </c>
      <c r="H999" s="3">
        <v>1</v>
      </c>
    </row>
    <row r="1000" spans="1:8" x14ac:dyDescent="0.25">
      <c r="A1000" s="3" t="s">
        <v>277</v>
      </c>
      <c r="B1000" s="3" t="s">
        <v>819</v>
      </c>
      <c r="C1000" s="3">
        <v>40</v>
      </c>
      <c r="D1000" s="3">
        <v>40</v>
      </c>
      <c r="E1000" s="3">
        <v>80</v>
      </c>
      <c r="F1000" s="96">
        <v>1</v>
      </c>
      <c r="G1000" s="96">
        <v>1</v>
      </c>
      <c r="H1000" s="3">
        <v>1</v>
      </c>
    </row>
    <row r="1001" spans="1:8" x14ac:dyDescent="0.25">
      <c r="A1001" s="3" t="s">
        <v>512</v>
      </c>
      <c r="B1001" s="3" t="s">
        <v>819</v>
      </c>
      <c r="C1001" s="3">
        <v>19</v>
      </c>
      <c r="D1001" s="3">
        <v>19</v>
      </c>
      <c r="E1001" s="3">
        <v>38</v>
      </c>
      <c r="F1001" s="96">
        <v>1</v>
      </c>
      <c r="G1001" s="96">
        <v>1</v>
      </c>
      <c r="H1001" s="3">
        <v>1</v>
      </c>
    </row>
    <row r="1002" spans="1:8" x14ac:dyDescent="0.25">
      <c r="A1002" s="3" t="s">
        <v>680</v>
      </c>
      <c r="B1002" s="3" t="s">
        <v>819</v>
      </c>
      <c r="C1002" s="3">
        <v>26</v>
      </c>
      <c r="D1002" s="3">
        <v>26</v>
      </c>
      <c r="E1002" s="3">
        <v>52</v>
      </c>
      <c r="F1002" s="96">
        <v>1</v>
      </c>
      <c r="G1002" s="96">
        <v>1</v>
      </c>
      <c r="H1002" s="3">
        <v>1</v>
      </c>
    </row>
    <row r="1003" spans="1:8" x14ac:dyDescent="0.25">
      <c r="A1003" s="3" t="s">
        <v>1317</v>
      </c>
      <c r="B1003" s="3" t="s">
        <v>819</v>
      </c>
      <c r="C1003" s="3">
        <v>41</v>
      </c>
      <c r="D1003" s="3">
        <v>41</v>
      </c>
      <c r="E1003" s="3">
        <v>82</v>
      </c>
      <c r="F1003" s="96">
        <v>1</v>
      </c>
      <c r="G1003" s="96">
        <v>1</v>
      </c>
      <c r="H1003" s="3">
        <v>1</v>
      </c>
    </row>
    <row r="1004" spans="1:8" x14ac:dyDescent="0.25">
      <c r="A1004" s="3" t="s">
        <v>525</v>
      </c>
      <c r="B1004" s="3" t="s">
        <v>819</v>
      </c>
      <c r="C1004" s="3">
        <v>33</v>
      </c>
      <c r="D1004" s="3">
        <v>33</v>
      </c>
      <c r="E1004" s="3">
        <v>66</v>
      </c>
      <c r="F1004" s="96">
        <v>1</v>
      </c>
      <c r="G1004" s="96">
        <v>1</v>
      </c>
      <c r="H1004" s="3">
        <v>1</v>
      </c>
    </row>
    <row r="1005" spans="1:8" x14ac:dyDescent="0.25">
      <c r="A1005" s="3" t="s">
        <v>545</v>
      </c>
      <c r="B1005" s="3" t="s">
        <v>819</v>
      </c>
      <c r="C1005" s="3">
        <v>68</v>
      </c>
      <c r="D1005" s="3">
        <v>69</v>
      </c>
      <c r="E1005" s="3">
        <v>137</v>
      </c>
      <c r="F1005" s="96">
        <v>0.98550724599999995</v>
      </c>
      <c r="G1005" s="96">
        <v>1</v>
      </c>
      <c r="H1005" s="3">
        <v>1</v>
      </c>
    </row>
    <row r="1006" spans="1:8" x14ac:dyDescent="0.25">
      <c r="A1006" s="3" t="s">
        <v>1325</v>
      </c>
      <c r="B1006" s="3" t="s">
        <v>819</v>
      </c>
      <c r="C1006" s="3">
        <v>66</v>
      </c>
      <c r="D1006" s="3">
        <v>67</v>
      </c>
      <c r="E1006" s="3">
        <v>133</v>
      </c>
      <c r="F1006" s="96">
        <v>0.98507462700000004</v>
      </c>
      <c r="G1006" s="96">
        <v>1</v>
      </c>
      <c r="H1006" s="3">
        <v>1</v>
      </c>
    </row>
    <row r="1007" spans="1:8" x14ac:dyDescent="0.25">
      <c r="A1007" s="3" t="s">
        <v>313</v>
      </c>
      <c r="B1007" s="3" t="s">
        <v>819</v>
      </c>
      <c r="C1007" s="3">
        <v>46</v>
      </c>
      <c r="D1007" s="3">
        <v>47</v>
      </c>
      <c r="E1007" s="3">
        <v>93</v>
      </c>
      <c r="F1007" s="96">
        <v>0.97872340400000002</v>
      </c>
      <c r="G1007" s="96">
        <v>1</v>
      </c>
      <c r="H1007" s="3">
        <v>1</v>
      </c>
    </row>
    <row r="1008" spans="1:8" x14ac:dyDescent="0.25">
      <c r="A1008" s="3" t="s">
        <v>527</v>
      </c>
      <c r="B1008" s="3" t="s">
        <v>819</v>
      </c>
      <c r="C1008" s="3">
        <v>25</v>
      </c>
      <c r="D1008" s="3">
        <v>26</v>
      </c>
      <c r="E1008" s="3">
        <v>51</v>
      </c>
      <c r="F1008" s="96">
        <v>0.96153846200000004</v>
      </c>
      <c r="G1008" s="96">
        <v>1</v>
      </c>
      <c r="H1008" s="3">
        <v>1</v>
      </c>
    </row>
    <row r="1009" spans="1:8" x14ac:dyDescent="0.25">
      <c r="A1009" s="3" t="s">
        <v>1322</v>
      </c>
      <c r="B1009" s="3" t="s">
        <v>819</v>
      </c>
      <c r="C1009" s="3">
        <v>22</v>
      </c>
      <c r="D1009" s="3">
        <v>23</v>
      </c>
      <c r="E1009" s="3">
        <v>45</v>
      </c>
      <c r="F1009" s="96">
        <v>0.95652173900000004</v>
      </c>
      <c r="G1009" s="96">
        <v>1</v>
      </c>
      <c r="H1009" s="3">
        <v>1</v>
      </c>
    </row>
    <row r="1010" spans="1:8" x14ac:dyDescent="0.25">
      <c r="A1010" s="3" t="s">
        <v>445</v>
      </c>
      <c r="B1010" s="3" t="s">
        <v>819</v>
      </c>
      <c r="C1010" s="3">
        <v>11</v>
      </c>
      <c r="D1010" s="3">
        <v>12</v>
      </c>
      <c r="E1010" s="3">
        <v>23</v>
      </c>
      <c r="F1010" s="96">
        <v>0.91666666699999999</v>
      </c>
      <c r="G1010" s="96">
        <v>1</v>
      </c>
      <c r="H1010" s="3">
        <v>1</v>
      </c>
    </row>
    <row r="1011" spans="1:8" x14ac:dyDescent="0.25">
      <c r="A1011" s="3" t="s">
        <v>377</v>
      </c>
      <c r="B1011" s="3" t="s">
        <v>824</v>
      </c>
      <c r="C1011" s="3">
        <v>16</v>
      </c>
      <c r="D1011" s="3">
        <v>17</v>
      </c>
      <c r="E1011" s="3">
        <v>33</v>
      </c>
      <c r="F1011" s="96">
        <v>0.94117647100000001</v>
      </c>
      <c r="G1011" s="96">
        <v>1</v>
      </c>
      <c r="H1011" s="3">
        <v>1</v>
      </c>
    </row>
    <row r="1012" spans="1:8" x14ac:dyDescent="0.25">
      <c r="A1012" s="3" t="s">
        <v>445</v>
      </c>
      <c r="B1012" s="3" t="s">
        <v>824</v>
      </c>
      <c r="C1012" s="3">
        <v>25</v>
      </c>
      <c r="D1012" s="3">
        <v>26</v>
      </c>
      <c r="E1012" s="3">
        <v>51</v>
      </c>
      <c r="F1012" s="96">
        <v>0.96153846200000004</v>
      </c>
      <c r="G1012" s="96">
        <v>1</v>
      </c>
      <c r="H1012" s="3">
        <v>1</v>
      </c>
    </row>
    <row r="1013" spans="1:8" x14ac:dyDescent="0.25">
      <c r="A1013" s="3" t="s">
        <v>377</v>
      </c>
      <c r="B1013" s="3" t="s">
        <v>820</v>
      </c>
      <c r="C1013" s="3">
        <v>26</v>
      </c>
      <c r="D1013" s="3">
        <v>27</v>
      </c>
      <c r="E1013" s="3">
        <v>53</v>
      </c>
      <c r="F1013" s="96">
        <v>0.96296296299999995</v>
      </c>
      <c r="G1013" s="96">
        <v>1</v>
      </c>
      <c r="H1013" s="3">
        <v>1</v>
      </c>
    </row>
    <row r="1014" spans="1:8" x14ac:dyDescent="0.25">
      <c r="A1014" s="3" t="s">
        <v>377</v>
      </c>
      <c r="B1014" s="3" t="s">
        <v>821</v>
      </c>
      <c r="C1014" s="3">
        <v>34</v>
      </c>
      <c r="D1014" s="3">
        <v>35</v>
      </c>
      <c r="E1014" s="3">
        <v>69</v>
      </c>
      <c r="F1014" s="96">
        <v>0.97142857100000002</v>
      </c>
      <c r="G1014" s="96">
        <v>1</v>
      </c>
      <c r="H1014" s="3">
        <v>1</v>
      </c>
    </row>
    <row r="1015" spans="1:8" x14ac:dyDescent="0.25">
      <c r="A1015" s="3" t="s">
        <v>434</v>
      </c>
      <c r="B1015" s="3" t="s">
        <v>824</v>
      </c>
      <c r="C1015" s="3">
        <v>53</v>
      </c>
      <c r="D1015" s="3">
        <v>54</v>
      </c>
      <c r="E1015" s="3">
        <v>107</v>
      </c>
      <c r="F1015" s="96">
        <v>0.98148148099999999</v>
      </c>
      <c r="G1015" s="96">
        <v>1</v>
      </c>
      <c r="H1015" s="3">
        <v>1</v>
      </c>
    </row>
    <row r="1016" spans="1:8" x14ac:dyDescent="0.25">
      <c r="A1016" s="3" t="s">
        <v>1316</v>
      </c>
      <c r="B1016" s="3" t="s">
        <v>820</v>
      </c>
      <c r="C1016" s="3">
        <v>53</v>
      </c>
      <c r="D1016" s="3">
        <v>54</v>
      </c>
      <c r="E1016" s="3">
        <v>107</v>
      </c>
      <c r="F1016" s="96">
        <v>0.98148148099999999</v>
      </c>
      <c r="G1016" s="96">
        <v>1</v>
      </c>
      <c r="H1016" s="3">
        <v>1</v>
      </c>
    </row>
    <row r="1017" spans="1:8" x14ac:dyDescent="0.25">
      <c r="A1017" s="3" t="s">
        <v>381</v>
      </c>
      <c r="B1017" s="3" t="s">
        <v>818</v>
      </c>
      <c r="C1017" s="3">
        <v>55</v>
      </c>
      <c r="D1017" s="3">
        <v>56</v>
      </c>
      <c r="E1017" s="3">
        <v>111</v>
      </c>
      <c r="F1017" s="96">
        <v>0.98214285700000004</v>
      </c>
      <c r="G1017" s="96">
        <v>1</v>
      </c>
      <c r="H1017" s="3">
        <v>1</v>
      </c>
    </row>
    <row r="1018" spans="1:8" x14ac:dyDescent="0.25">
      <c r="A1018" s="3" t="s">
        <v>1322</v>
      </c>
      <c r="B1018" s="3" t="s">
        <v>820</v>
      </c>
      <c r="C1018" s="3">
        <v>55</v>
      </c>
      <c r="D1018" s="3">
        <v>56</v>
      </c>
      <c r="E1018" s="3">
        <v>111</v>
      </c>
      <c r="F1018" s="96">
        <v>0.98214285700000004</v>
      </c>
      <c r="G1018" s="96">
        <v>1</v>
      </c>
      <c r="H1018" s="3">
        <v>1</v>
      </c>
    </row>
    <row r="1019" spans="1:8" x14ac:dyDescent="0.25">
      <c r="A1019" s="3" t="s">
        <v>448</v>
      </c>
      <c r="B1019" s="3" t="s">
        <v>820</v>
      </c>
      <c r="C1019" s="3">
        <v>58</v>
      </c>
      <c r="D1019" s="3">
        <v>59</v>
      </c>
      <c r="E1019" s="3">
        <v>117</v>
      </c>
      <c r="F1019" s="96">
        <v>0.98305084700000001</v>
      </c>
      <c r="G1019" s="96">
        <v>1</v>
      </c>
      <c r="H1019" s="3">
        <v>1</v>
      </c>
    </row>
    <row r="1020" spans="1:8" x14ac:dyDescent="0.25">
      <c r="A1020" s="3" t="s">
        <v>588</v>
      </c>
      <c r="B1020" s="3" t="s">
        <v>820</v>
      </c>
      <c r="C1020" s="3">
        <v>64</v>
      </c>
      <c r="D1020" s="3">
        <v>65</v>
      </c>
      <c r="E1020" s="3">
        <v>129</v>
      </c>
      <c r="F1020" s="96">
        <v>0.98461538500000001</v>
      </c>
      <c r="G1020" s="96">
        <v>1</v>
      </c>
      <c r="H1020" s="3">
        <v>1</v>
      </c>
    </row>
    <row r="1021" spans="1:8" x14ac:dyDescent="0.25">
      <c r="A1021" s="3" t="s">
        <v>457</v>
      </c>
      <c r="B1021" s="3" t="s">
        <v>818</v>
      </c>
      <c r="C1021" s="3">
        <v>66</v>
      </c>
      <c r="D1021" s="3">
        <v>67</v>
      </c>
      <c r="E1021" s="3">
        <v>133</v>
      </c>
      <c r="F1021" s="96">
        <v>0.98507462700000004</v>
      </c>
      <c r="G1021" s="96">
        <v>1</v>
      </c>
      <c r="H1021" s="3">
        <v>1</v>
      </c>
    </row>
    <row r="1022" spans="1:8" x14ac:dyDescent="0.25">
      <c r="A1022" s="3" t="s">
        <v>438</v>
      </c>
      <c r="B1022" s="3" t="s">
        <v>821</v>
      </c>
      <c r="C1022" s="3">
        <v>81</v>
      </c>
      <c r="D1022" s="3">
        <v>82</v>
      </c>
      <c r="E1022" s="3">
        <v>163</v>
      </c>
      <c r="F1022" s="96">
        <v>0.98780487800000005</v>
      </c>
      <c r="G1022" s="96">
        <v>1</v>
      </c>
      <c r="H1022" s="3">
        <v>1</v>
      </c>
    </row>
    <row r="1023" spans="1:8" x14ac:dyDescent="0.25">
      <c r="A1023" s="3" t="s">
        <v>1326</v>
      </c>
      <c r="B1023" s="3" t="s">
        <v>820</v>
      </c>
      <c r="C1023" s="3">
        <v>88</v>
      </c>
      <c r="D1023" s="3">
        <v>89</v>
      </c>
      <c r="E1023" s="3">
        <v>177</v>
      </c>
      <c r="F1023" s="96">
        <v>0.98876404500000004</v>
      </c>
      <c r="G1023" s="96">
        <v>1</v>
      </c>
      <c r="H1023" s="3">
        <v>1</v>
      </c>
    </row>
    <row r="1024" spans="1:8" x14ac:dyDescent="0.25">
      <c r="A1024" s="3" t="s">
        <v>168</v>
      </c>
      <c r="B1024" s="3" t="s">
        <v>820</v>
      </c>
      <c r="C1024" s="3">
        <v>88</v>
      </c>
      <c r="D1024" s="3">
        <v>89</v>
      </c>
      <c r="E1024" s="3">
        <v>177</v>
      </c>
      <c r="F1024" s="96">
        <v>0.98876404500000004</v>
      </c>
      <c r="G1024" s="96">
        <v>1</v>
      </c>
      <c r="H1024" s="3">
        <v>1</v>
      </c>
    </row>
    <row r="1025" spans="1:8" x14ac:dyDescent="0.25">
      <c r="A1025" s="3" t="s">
        <v>1322</v>
      </c>
      <c r="B1025" s="3" t="s">
        <v>824</v>
      </c>
      <c r="C1025" s="3">
        <v>98</v>
      </c>
      <c r="D1025" s="3">
        <v>99</v>
      </c>
      <c r="E1025" s="3">
        <v>197</v>
      </c>
      <c r="F1025" s="96">
        <v>0.98989899000000003</v>
      </c>
      <c r="G1025" s="96">
        <v>1</v>
      </c>
      <c r="H1025" s="3">
        <v>1</v>
      </c>
    </row>
    <row r="1026" spans="1:8" x14ac:dyDescent="0.25">
      <c r="A1026" s="3" t="s">
        <v>488</v>
      </c>
      <c r="B1026" s="3" t="s">
        <v>820</v>
      </c>
      <c r="C1026" s="3">
        <v>112</v>
      </c>
      <c r="D1026" s="3">
        <v>113</v>
      </c>
      <c r="E1026" s="3">
        <v>225</v>
      </c>
      <c r="F1026" s="96">
        <v>0.99115044200000002</v>
      </c>
      <c r="G1026" s="96">
        <v>1</v>
      </c>
      <c r="H1026" s="3">
        <v>1</v>
      </c>
    </row>
    <row r="1027" spans="1:8" x14ac:dyDescent="0.25">
      <c r="A1027" s="3" t="s">
        <v>1327</v>
      </c>
      <c r="B1027" s="3" t="s">
        <v>822</v>
      </c>
      <c r="C1027" s="3">
        <v>127</v>
      </c>
      <c r="D1027" s="3">
        <v>128</v>
      </c>
      <c r="E1027" s="3">
        <v>255</v>
      </c>
      <c r="F1027" s="96">
        <v>0.9921875</v>
      </c>
      <c r="G1027" s="96">
        <v>1</v>
      </c>
      <c r="H1027" s="3">
        <v>1</v>
      </c>
    </row>
    <row r="1028" spans="1:8" x14ac:dyDescent="0.25">
      <c r="A1028" s="3" t="s">
        <v>426</v>
      </c>
      <c r="B1028" s="3" t="s">
        <v>824</v>
      </c>
      <c r="C1028" s="3">
        <v>147</v>
      </c>
      <c r="D1028" s="3">
        <v>148</v>
      </c>
      <c r="E1028" s="3">
        <v>295</v>
      </c>
      <c r="F1028" s="96">
        <v>0.993243243</v>
      </c>
      <c r="G1028" s="96">
        <v>1</v>
      </c>
      <c r="H1028" s="3">
        <v>1</v>
      </c>
    </row>
    <row r="1029" spans="1:8" x14ac:dyDescent="0.25">
      <c r="A1029" s="3" t="s">
        <v>1309</v>
      </c>
      <c r="B1029" s="3" t="s">
        <v>818</v>
      </c>
      <c r="C1029" s="3">
        <v>150</v>
      </c>
      <c r="D1029" s="3">
        <v>151</v>
      </c>
      <c r="E1029" s="3">
        <v>301</v>
      </c>
      <c r="F1029" s="96">
        <v>0.99337748299999995</v>
      </c>
      <c r="G1029" s="96">
        <v>1</v>
      </c>
      <c r="H1029" s="3">
        <v>1</v>
      </c>
    </row>
    <row r="1030" spans="1:8" x14ac:dyDescent="0.25">
      <c r="A1030" s="3" t="s">
        <v>301</v>
      </c>
      <c r="B1030" s="3" t="s">
        <v>820</v>
      </c>
      <c r="C1030" s="3">
        <v>155</v>
      </c>
      <c r="D1030" s="3">
        <v>156</v>
      </c>
      <c r="E1030" s="3">
        <v>311</v>
      </c>
      <c r="F1030" s="96">
        <v>0.993589744</v>
      </c>
      <c r="G1030" s="96">
        <v>1</v>
      </c>
      <c r="H1030" s="3">
        <v>1</v>
      </c>
    </row>
    <row r="1031" spans="1:8" x14ac:dyDescent="0.25">
      <c r="A1031" s="3" t="s">
        <v>364</v>
      </c>
      <c r="B1031" s="3" t="s">
        <v>818</v>
      </c>
      <c r="C1031" s="3">
        <v>160</v>
      </c>
      <c r="D1031" s="3">
        <v>161</v>
      </c>
      <c r="E1031" s="3">
        <v>321</v>
      </c>
      <c r="F1031" s="96">
        <v>0.99378882000000002</v>
      </c>
      <c r="G1031" s="96">
        <v>1</v>
      </c>
      <c r="H1031" s="3">
        <v>1</v>
      </c>
    </row>
    <row r="1032" spans="1:8" x14ac:dyDescent="0.25">
      <c r="A1032" s="3" t="s">
        <v>828</v>
      </c>
      <c r="B1032" s="3" t="s">
        <v>824</v>
      </c>
      <c r="C1032" s="3">
        <v>163</v>
      </c>
      <c r="D1032" s="3">
        <v>164</v>
      </c>
      <c r="E1032" s="3">
        <v>327</v>
      </c>
      <c r="F1032" s="96">
        <v>0.99390243899999997</v>
      </c>
      <c r="G1032" s="96">
        <v>1</v>
      </c>
      <c r="H1032" s="3">
        <v>1</v>
      </c>
    </row>
    <row r="1033" spans="1:8" x14ac:dyDescent="0.25">
      <c r="A1033" s="3" t="s">
        <v>610</v>
      </c>
      <c r="B1033" s="3" t="s">
        <v>824</v>
      </c>
      <c r="C1033" s="3">
        <v>165</v>
      </c>
      <c r="D1033" s="3">
        <v>166</v>
      </c>
      <c r="E1033" s="3">
        <v>331</v>
      </c>
      <c r="F1033" s="96">
        <v>0.99397590400000002</v>
      </c>
      <c r="G1033" s="96">
        <v>1</v>
      </c>
      <c r="H1033" s="3">
        <v>1</v>
      </c>
    </row>
    <row r="1034" spans="1:8" x14ac:dyDescent="0.25">
      <c r="A1034" s="3" t="s">
        <v>1316</v>
      </c>
      <c r="B1034" s="3" t="s">
        <v>822</v>
      </c>
      <c r="C1034" s="3">
        <v>171</v>
      </c>
      <c r="D1034" s="3">
        <v>172</v>
      </c>
      <c r="E1034" s="3">
        <v>343</v>
      </c>
      <c r="F1034" s="96">
        <v>0.99418604700000002</v>
      </c>
      <c r="G1034" s="96">
        <v>1</v>
      </c>
      <c r="H1034" s="3">
        <v>1</v>
      </c>
    </row>
    <row r="1035" spans="1:8" x14ac:dyDescent="0.25">
      <c r="A1035" s="3" t="s">
        <v>168</v>
      </c>
      <c r="B1035" s="3" t="s">
        <v>821</v>
      </c>
      <c r="C1035" s="3">
        <v>173</v>
      </c>
      <c r="D1035" s="3">
        <v>174</v>
      </c>
      <c r="E1035" s="3">
        <v>347</v>
      </c>
      <c r="F1035" s="96">
        <v>0.99425287399999995</v>
      </c>
      <c r="G1035" s="96">
        <v>1</v>
      </c>
      <c r="H1035" s="3">
        <v>1</v>
      </c>
    </row>
    <row r="1036" spans="1:8" x14ac:dyDescent="0.25">
      <c r="A1036" s="3" t="s">
        <v>576</v>
      </c>
      <c r="B1036" s="3" t="s">
        <v>818</v>
      </c>
      <c r="C1036" s="3">
        <v>182</v>
      </c>
      <c r="D1036" s="3">
        <v>183</v>
      </c>
      <c r="E1036" s="3">
        <v>365</v>
      </c>
      <c r="F1036" s="96">
        <v>0.99453551900000003</v>
      </c>
      <c r="G1036" s="96">
        <v>1</v>
      </c>
      <c r="H1036" s="3">
        <v>1</v>
      </c>
    </row>
    <row r="1037" spans="1:8" x14ac:dyDescent="0.25">
      <c r="A1037" s="3" t="s">
        <v>419</v>
      </c>
      <c r="B1037" s="3" t="s">
        <v>822</v>
      </c>
      <c r="C1037" s="3">
        <v>193</v>
      </c>
      <c r="D1037" s="3">
        <v>194</v>
      </c>
      <c r="E1037" s="3">
        <v>387</v>
      </c>
      <c r="F1037" s="96">
        <v>0.99484536099999998</v>
      </c>
      <c r="G1037" s="96">
        <v>1</v>
      </c>
      <c r="H1037" s="3">
        <v>1</v>
      </c>
    </row>
    <row r="1038" spans="1:8" x14ac:dyDescent="0.25">
      <c r="A1038" s="3" t="s">
        <v>361</v>
      </c>
      <c r="B1038" s="3" t="s">
        <v>822</v>
      </c>
      <c r="C1038" s="3">
        <v>195</v>
      </c>
      <c r="D1038" s="3">
        <v>196</v>
      </c>
      <c r="E1038" s="3">
        <v>391</v>
      </c>
      <c r="F1038" s="96">
        <v>0.994897959</v>
      </c>
      <c r="G1038" s="96">
        <v>1</v>
      </c>
      <c r="H1038" s="3">
        <v>1</v>
      </c>
    </row>
    <row r="1039" spans="1:8" x14ac:dyDescent="0.25">
      <c r="A1039" s="3" t="s">
        <v>829</v>
      </c>
      <c r="B1039" s="3" t="s">
        <v>821</v>
      </c>
      <c r="C1039" s="3">
        <v>226</v>
      </c>
      <c r="D1039" s="3">
        <v>227</v>
      </c>
      <c r="E1039" s="3">
        <v>453</v>
      </c>
      <c r="F1039" s="96">
        <v>0.99559471399999999</v>
      </c>
      <c r="G1039" s="96">
        <v>1</v>
      </c>
      <c r="H1039" s="3">
        <v>1</v>
      </c>
    </row>
    <row r="1040" spans="1:8" x14ac:dyDescent="0.25">
      <c r="A1040" s="3" t="s">
        <v>173</v>
      </c>
      <c r="B1040" s="3" t="s">
        <v>821</v>
      </c>
      <c r="C1040" s="3">
        <v>254</v>
      </c>
      <c r="D1040" s="3">
        <v>255</v>
      </c>
      <c r="E1040" s="3">
        <v>509</v>
      </c>
      <c r="F1040" s="96">
        <v>0.99607843100000004</v>
      </c>
      <c r="G1040" s="96">
        <v>1</v>
      </c>
      <c r="H1040" s="3">
        <v>1</v>
      </c>
    </row>
    <row r="1041" spans="1:8" x14ac:dyDescent="0.25">
      <c r="A1041" s="3" t="s">
        <v>826</v>
      </c>
      <c r="B1041" s="3" t="s">
        <v>822</v>
      </c>
      <c r="C1041" s="3">
        <v>267</v>
      </c>
      <c r="D1041" s="3">
        <v>268</v>
      </c>
      <c r="E1041" s="3">
        <v>535</v>
      </c>
      <c r="F1041" s="96">
        <v>0.996268657</v>
      </c>
      <c r="G1041" s="96">
        <v>1</v>
      </c>
      <c r="H1041" s="3">
        <v>1</v>
      </c>
    </row>
    <row r="1042" spans="1:8" x14ac:dyDescent="0.25">
      <c r="A1042" s="3" t="s">
        <v>543</v>
      </c>
      <c r="B1042" s="3" t="s">
        <v>822</v>
      </c>
      <c r="C1042" s="3">
        <v>336</v>
      </c>
      <c r="D1042" s="3">
        <v>337</v>
      </c>
      <c r="E1042" s="3">
        <v>673</v>
      </c>
      <c r="F1042" s="96">
        <v>0.997032641</v>
      </c>
      <c r="G1042" s="96">
        <v>1</v>
      </c>
      <c r="H1042" s="3">
        <v>1</v>
      </c>
    </row>
    <row r="1043" spans="1:8" x14ac:dyDescent="0.25">
      <c r="A1043" s="3" t="s">
        <v>1308</v>
      </c>
      <c r="B1043" s="3" t="s">
        <v>822</v>
      </c>
      <c r="C1043" s="3">
        <v>336</v>
      </c>
      <c r="D1043" s="3">
        <v>337</v>
      </c>
      <c r="E1043" s="3">
        <v>673</v>
      </c>
      <c r="F1043" s="96">
        <v>0.997032641</v>
      </c>
      <c r="G1043" s="96">
        <v>1</v>
      </c>
      <c r="H1043" s="3">
        <v>1</v>
      </c>
    </row>
    <row r="1044" spans="1:8" x14ac:dyDescent="0.25">
      <c r="A1044" s="3" t="s">
        <v>283</v>
      </c>
      <c r="B1044" s="3" t="s">
        <v>822</v>
      </c>
      <c r="C1044" s="3">
        <v>574</v>
      </c>
      <c r="D1044" s="3">
        <v>575</v>
      </c>
      <c r="E1044" s="3">
        <v>1149</v>
      </c>
      <c r="F1044" s="96">
        <v>0.99826086999999997</v>
      </c>
      <c r="G1044" s="96">
        <v>1</v>
      </c>
      <c r="H1044" s="3">
        <v>1</v>
      </c>
    </row>
    <row r="1045" spans="1:8" x14ac:dyDescent="0.25">
      <c r="A1045" s="3" t="s">
        <v>391</v>
      </c>
      <c r="B1045" s="3" t="s">
        <v>824</v>
      </c>
      <c r="C1045" s="3">
        <v>1102</v>
      </c>
      <c r="D1045" s="3">
        <v>1102</v>
      </c>
      <c r="E1045" s="3">
        <v>2204</v>
      </c>
      <c r="F1045" s="96">
        <v>1</v>
      </c>
      <c r="G1045" s="96">
        <v>1</v>
      </c>
      <c r="H1045" s="3">
        <v>1</v>
      </c>
    </row>
    <row r="1046" spans="1:8" x14ac:dyDescent="0.25">
      <c r="A1046" s="3" t="s">
        <v>503</v>
      </c>
      <c r="B1046" s="3" t="s">
        <v>821</v>
      </c>
      <c r="C1046" s="3">
        <v>273</v>
      </c>
      <c r="D1046" s="3">
        <v>273</v>
      </c>
      <c r="E1046" s="3">
        <v>546</v>
      </c>
      <c r="F1046" s="96">
        <v>1</v>
      </c>
      <c r="G1046" s="96">
        <v>1</v>
      </c>
      <c r="H1046" s="3">
        <v>1</v>
      </c>
    </row>
    <row r="1047" spans="1:8" x14ac:dyDescent="0.25">
      <c r="A1047" s="3" t="s">
        <v>503</v>
      </c>
      <c r="B1047" s="3" t="s">
        <v>822</v>
      </c>
      <c r="C1047" s="3">
        <v>239</v>
      </c>
      <c r="D1047" s="3">
        <v>239</v>
      </c>
      <c r="E1047" s="3">
        <v>478</v>
      </c>
      <c r="F1047" s="96">
        <v>1</v>
      </c>
      <c r="G1047" s="96">
        <v>1</v>
      </c>
      <c r="H1047" s="3">
        <v>1</v>
      </c>
    </row>
    <row r="1048" spans="1:8" x14ac:dyDescent="0.25">
      <c r="A1048" s="3" t="s">
        <v>548</v>
      </c>
      <c r="B1048" s="3" t="s">
        <v>822</v>
      </c>
      <c r="C1048" s="3">
        <v>43</v>
      </c>
      <c r="D1048" s="3">
        <v>43</v>
      </c>
      <c r="E1048" s="3">
        <v>86</v>
      </c>
      <c r="F1048" s="96">
        <v>1</v>
      </c>
      <c r="G1048" s="96">
        <v>1</v>
      </c>
      <c r="H1048" s="3">
        <v>1</v>
      </c>
    </row>
    <row r="1049" spans="1:8" x14ac:dyDescent="0.25">
      <c r="A1049" s="3" t="s">
        <v>411</v>
      </c>
      <c r="B1049" s="3" t="s">
        <v>824</v>
      </c>
      <c r="C1049" s="3">
        <v>101</v>
      </c>
      <c r="D1049" s="3">
        <v>101</v>
      </c>
      <c r="E1049" s="3">
        <v>202</v>
      </c>
      <c r="F1049" s="96">
        <v>1</v>
      </c>
      <c r="G1049" s="96">
        <v>1</v>
      </c>
      <c r="H1049" s="3">
        <v>1</v>
      </c>
    </row>
    <row r="1050" spans="1:8" x14ac:dyDescent="0.25">
      <c r="A1050" s="3" t="s">
        <v>1319</v>
      </c>
      <c r="B1050" s="3" t="s">
        <v>820</v>
      </c>
      <c r="C1050" s="3">
        <v>114</v>
      </c>
      <c r="D1050" s="3">
        <v>114</v>
      </c>
      <c r="E1050" s="3">
        <v>228</v>
      </c>
      <c r="F1050" s="96">
        <v>1</v>
      </c>
      <c r="G1050" s="96">
        <v>1</v>
      </c>
      <c r="H1050" s="3">
        <v>1</v>
      </c>
    </row>
    <row r="1051" spans="1:8" x14ac:dyDescent="0.25">
      <c r="A1051" s="3" t="s">
        <v>265</v>
      </c>
      <c r="B1051" s="3" t="s">
        <v>820</v>
      </c>
      <c r="C1051" s="3">
        <v>99</v>
      </c>
      <c r="D1051" s="3">
        <v>99</v>
      </c>
      <c r="E1051" s="3">
        <v>198</v>
      </c>
      <c r="F1051" s="96">
        <v>1</v>
      </c>
      <c r="G1051" s="96">
        <v>1</v>
      </c>
      <c r="H1051" s="3">
        <v>1</v>
      </c>
    </row>
    <row r="1052" spans="1:8" x14ac:dyDescent="0.25">
      <c r="A1052" s="3" t="s">
        <v>267</v>
      </c>
      <c r="B1052" s="3" t="s">
        <v>818</v>
      </c>
      <c r="C1052" s="3">
        <v>51</v>
      </c>
      <c r="D1052" s="3">
        <v>51</v>
      </c>
      <c r="E1052" s="3">
        <v>102</v>
      </c>
      <c r="F1052" s="96">
        <v>1</v>
      </c>
      <c r="G1052" s="96">
        <v>1</v>
      </c>
      <c r="H1052" s="3">
        <v>1</v>
      </c>
    </row>
    <row r="1053" spans="1:8" x14ac:dyDescent="0.25">
      <c r="A1053" s="3" t="s">
        <v>510</v>
      </c>
      <c r="B1053" s="3" t="s">
        <v>820</v>
      </c>
      <c r="C1053" s="3">
        <v>75</v>
      </c>
      <c r="D1053" s="3">
        <v>75</v>
      </c>
      <c r="E1053" s="3">
        <v>150</v>
      </c>
      <c r="F1053" s="96">
        <v>1</v>
      </c>
      <c r="G1053" s="96">
        <v>1</v>
      </c>
      <c r="H1053" s="3">
        <v>1</v>
      </c>
    </row>
    <row r="1054" spans="1:8" x14ac:dyDescent="0.25">
      <c r="A1054" s="3" t="s">
        <v>438</v>
      </c>
      <c r="B1054" s="3" t="s">
        <v>822</v>
      </c>
      <c r="C1054" s="3">
        <v>122</v>
      </c>
      <c r="D1054" s="3">
        <v>122</v>
      </c>
      <c r="E1054" s="3">
        <v>244</v>
      </c>
      <c r="F1054" s="96">
        <v>1</v>
      </c>
      <c r="G1054" s="96">
        <v>1</v>
      </c>
      <c r="H1054" s="3">
        <v>1</v>
      </c>
    </row>
    <row r="1055" spans="1:8" x14ac:dyDescent="0.25">
      <c r="A1055" s="3" t="s">
        <v>1308</v>
      </c>
      <c r="B1055" s="3" t="s">
        <v>820</v>
      </c>
      <c r="C1055" s="3">
        <v>117</v>
      </c>
      <c r="D1055" s="3">
        <v>117</v>
      </c>
      <c r="E1055" s="3">
        <v>234</v>
      </c>
      <c r="F1055" s="96">
        <v>1</v>
      </c>
      <c r="G1055" s="96">
        <v>1</v>
      </c>
      <c r="H1055" s="3">
        <v>1</v>
      </c>
    </row>
    <row r="1056" spans="1:8" x14ac:dyDescent="0.25">
      <c r="A1056" s="3" t="s">
        <v>371</v>
      </c>
      <c r="B1056" s="3" t="s">
        <v>821</v>
      </c>
      <c r="C1056" s="3">
        <v>91</v>
      </c>
      <c r="D1056" s="3">
        <v>91</v>
      </c>
      <c r="E1056" s="3">
        <v>182</v>
      </c>
      <c r="F1056" s="96">
        <v>1</v>
      </c>
      <c r="G1056" s="96">
        <v>1</v>
      </c>
      <c r="H1056" s="3">
        <v>1</v>
      </c>
    </row>
    <row r="1057" spans="1:8" x14ac:dyDescent="0.25">
      <c r="A1057" s="3" t="s">
        <v>677</v>
      </c>
      <c r="B1057" s="3" t="s">
        <v>818</v>
      </c>
      <c r="C1057" s="3">
        <v>50</v>
      </c>
      <c r="D1057" s="3">
        <v>50</v>
      </c>
      <c r="E1057" s="3">
        <v>100</v>
      </c>
      <c r="F1057" s="96">
        <v>1</v>
      </c>
      <c r="G1057" s="96">
        <v>1</v>
      </c>
      <c r="H1057" s="3">
        <v>1</v>
      </c>
    </row>
    <row r="1058" spans="1:8" x14ac:dyDescent="0.25">
      <c r="A1058" s="3" t="s">
        <v>680</v>
      </c>
      <c r="B1058" s="3" t="s">
        <v>818</v>
      </c>
      <c r="C1058" s="3">
        <v>116</v>
      </c>
      <c r="D1058" s="3">
        <v>116</v>
      </c>
      <c r="E1058" s="3">
        <v>232</v>
      </c>
      <c r="F1058" s="96">
        <v>1</v>
      </c>
      <c r="G1058" s="96">
        <v>1</v>
      </c>
      <c r="H1058" s="3">
        <v>1</v>
      </c>
    </row>
    <row r="1059" spans="1:8" x14ac:dyDescent="0.25">
      <c r="A1059" s="3" t="s">
        <v>1323</v>
      </c>
      <c r="B1059" s="3" t="s">
        <v>818</v>
      </c>
      <c r="C1059" s="3">
        <v>24</v>
      </c>
      <c r="D1059" s="3">
        <v>24</v>
      </c>
      <c r="E1059" s="3">
        <v>48</v>
      </c>
      <c r="F1059" s="96">
        <v>1</v>
      </c>
      <c r="G1059" s="96">
        <v>1</v>
      </c>
      <c r="H1059" s="3">
        <v>1</v>
      </c>
    </row>
    <row r="1060" spans="1:8" x14ac:dyDescent="0.25">
      <c r="A1060" s="3" t="s">
        <v>384</v>
      </c>
      <c r="B1060" s="3" t="s">
        <v>820</v>
      </c>
      <c r="C1060" s="3">
        <v>40</v>
      </c>
      <c r="D1060" s="3">
        <v>40</v>
      </c>
      <c r="E1060" s="3">
        <v>80</v>
      </c>
      <c r="F1060" s="96">
        <v>1</v>
      </c>
      <c r="G1060" s="96">
        <v>1</v>
      </c>
      <c r="H1060" s="3">
        <v>1</v>
      </c>
    </row>
    <row r="1061" spans="1:8" x14ac:dyDescent="0.25">
      <c r="A1061" s="3" t="s">
        <v>454</v>
      </c>
      <c r="B1061" s="3" t="s">
        <v>821</v>
      </c>
      <c r="C1061" s="3">
        <v>56</v>
      </c>
      <c r="D1061" s="3">
        <v>56</v>
      </c>
      <c r="E1061" s="3">
        <v>112</v>
      </c>
      <c r="F1061" s="96">
        <v>1</v>
      </c>
      <c r="G1061" s="96">
        <v>1</v>
      </c>
      <c r="H1061" s="3">
        <v>1</v>
      </c>
    </row>
    <row r="1062" spans="1:8" x14ac:dyDescent="0.25">
      <c r="A1062" s="3" t="s">
        <v>226</v>
      </c>
      <c r="B1062" s="3" t="s">
        <v>822</v>
      </c>
      <c r="C1062" s="3">
        <v>2641</v>
      </c>
      <c r="D1062" s="3">
        <v>2640</v>
      </c>
      <c r="E1062" s="3">
        <v>5281</v>
      </c>
      <c r="F1062" s="96">
        <v>1.0003787879999999</v>
      </c>
      <c r="G1062" s="96">
        <v>1</v>
      </c>
      <c r="H1062" s="3">
        <v>1</v>
      </c>
    </row>
    <row r="1063" spans="1:8" x14ac:dyDescent="0.25">
      <c r="A1063" s="3" t="s">
        <v>467</v>
      </c>
      <c r="B1063" s="3" t="s">
        <v>821</v>
      </c>
      <c r="C1063" s="3">
        <v>409</v>
      </c>
      <c r="D1063" s="3">
        <v>408</v>
      </c>
      <c r="E1063" s="3">
        <v>817</v>
      </c>
      <c r="F1063" s="96">
        <v>1.0024509800000001</v>
      </c>
      <c r="G1063" s="96">
        <v>1</v>
      </c>
      <c r="H1063" s="3">
        <v>1</v>
      </c>
    </row>
    <row r="1064" spans="1:8" x14ac:dyDescent="0.25">
      <c r="A1064" s="3" t="s">
        <v>391</v>
      </c>
      <c r="B1064" s="3" t="s">
        <v>822</v>
      </c>
      <c r="C1064" s="3">
        <v>299</v>
      </c>
      <c r="D1064" s="3">
        <v>298</v>
      </c>
      <c r="E1064" s="3">
        <v>597</v>
      </c>
      <c r="F1064" s="96">
        <v>1.0033557049999999</v>
      </c>
      <c r="G1064" s="96">
        <v>1</v>
      </c>
      <c r="H1064" s="3">
        <v>1</v>
      </c>
    </row>
    <row r="1065" spans="1:8" x14ac:dyDescent="0.25">
      <c r="A1065" s="3" t="s">
        <v>428</v>
      </c>
      <c r="B1065" s="3" t="s">
        <v>821</v>
      </c>
      <c r="C1065" s="3">
        <v>282</v>
      </c>
      <c r="D1065" s="3">
        <v>281</v>
      </c>
      <c r="E1065" s="3">
        <v>563</v>
      </c>
      <c r="F1065" s="96">
        <v>1.0035587189999999</v>
      </c>
      <c r="G1065" s="96">
        <v>1</v>
      </c>
      <c r="H1065" s="3">
        <v>1</v>
      </c>
    </row>
    <row r="1066" spans="1:8" x14ac:dyDescent="0.25">
      <c r="A1066" s="3" t="s">
        <v>1335</v>
      </c>
      <c r="B1066" s="3" t="s">
        <v>821</v>
      </c>
      <c r="C1066" s="3">
        <v>244</v>
      </c>
      <c r="D1066" s="3">
        <v>243</v>
      </c>
      <c r="E1066" s="3">
        <v>487</v>
      </c>
      <c r="F1066" s="96">
        <v>1.0041152259999999</v>
      </c>
      <c r="G1066" s="96">
        <v>1</v>
      </c>
      <c r="H1066" s="3">
        <v>1</v>
      </c>
    </row>
    <row r="1067" spans="1:8" x14ac:dyDescent="0.25">
      <c r="A1067" s="3" t="s">
        <v>305</v>
      </c>
      <c r="B1067" s="3" t="s">
        <v>822</v>
      </c>
      <c r="C1067" s="3">
        <v>227</v>
      </c>
      <c r="D1067" s="3">
        <v>226</v>
      </c>
      <c r="E1067" s="3">
        <v>453</v>
      </c>
      <c r="F1067" s="96">
        <v>1.004424779</v>
      </c>
      <c r="G1067" s="96">
        <v>1</v>
      </c>
      <c r="H1067" s="3">
        <v>1</v>
      </c>
    </row>
    <row r="1068" spans="1:8" x14ac:dyDescent="0.25">
      <c r="A1068" s="3" t="s">
        <v>1337</v>
      </c>
      <c r="B1068" s="3" t="s">
        <v>824</v>
      </c>
      <c r="C1068" s="3">
        <v>206</v>
      </c>
      <c r="D1068" s="3">
        <v>205</v>
      </c>
      <c r="E1068" s="3">
        <v>411</v>
      </c>
      <c r="F1068" s="96">
        <v>1.004878049</v>
      </c>
      <c r="G1068" s="96">
        <v>1</v>
      </c>
      <c r="H1068" s="3">
        <v>1</v>
      </c>
    </row>
    <row r="1069" spans="1:8" x14ac:dyDescent="0.25">
      <c r="A1069" s="3" t="s">
        <v>1322</v>
      </c>
      <c r="B1069" s="3" t="s">
        <v>822</v>
      </c>
      <c r="C1069" s="3">
        <v>167</v>
      </c>
      <c r="D1069" s="3">
        <v>166</v>
      </c>
      <c r="E1069" s="3">
        <v>333</v>
      </c>
      <c r="F1069" s="96">
        <v>1.006024096</v>
      </c>
      <c r="G1069" s="96">
        <v>1</v>
      </c>
      <c r="H1069" s="3">
        <v>1</v>
      </c>
    </row>
    <row r="1070" spans="1:8" x14ac:dyDescent="0.25">
      <c r="A1070" s="3" t="s">
        <v>602</v>
      </c>
      <c r="B1070" s="3" t="s">
        <v>821</v>
      </c>
      <c r="C1070" s="3">
        <v>165</v>
      </c>
      <c r="D1070" s="3">
        <v>164</v>
      </c>
      <c r="E1070" s="3">
        <v>329</v>
      </c>
      <c r="F1070" s="96">
        <v>1.006097561</v>
      </c>
      <c r="G1070" s="96">
        <v>1</v>
      </c>
      <c r="H1070" s="3">
        <v>1</v>
      </c>
    </row>
    <row r="1071" spans="1:8" x14ac:dyDescent="0.25">
      <c r="A1071" s="3" t="s">
        <v>597</v>
      </c>
      <c r="B1071" s="3" t="s">
        <v>822</v>
      </c>
      <c r="C1071" s="3">
        <v>141</v>
      </c>
      <c r="D1071" s="3">
        <v>140</v>
      </c>
      <c r="E1071" s="3">
        <v>281</v>
      </c>
      <c r="F1071" s="96">
        <v>1.0071428570000001</v>
      </c>
      <c r="G1071" s="96">
        <v>1</v>
      </c>
      <c r="H1071" s="3">
        <v>1</v>
      </c>
    </row>
    <row r="1072" spans="1:8" x14ac:dyDescent="0.25">
      <c r="A1072" s="3" t="s">
        <v>339</v>
      </c>
      <c r="B1072" s="3" t="s">
        <v>820</v>
      </c>
      <c r="C1072" s="3">
        <v>126</v>
      </c>
      <c r="D1072" s="3">
        <v>125</v>
      </c>
      <c r="E1072" s="3">
        <v>251</v>
      </c>
      <c r="F1072" s="96">
        <v>1.008</v>
      </c>
      <c r="G1072" s="96">
        <v>1</v>
      </c>
      <c r="H1072" s="3">
        <v>1</v>
      </c>
    </row>
    <row r="1073" spans="1:8" x14ac:dyDescent="0.25">
      <c r="A1073" s="3" t="s">
        <v>612</v>
      </c>
      <c r="B1073" s="3" t="s">
        <v>824</v>
      </c>
      <c r="C1073" s="3">
        <v>121</v>
      </c>
      <c r="D1073" s="3">
        <v>120</v>
      </c>
      <c r="E1073" s="3">
        <v>241</v>
      </c>
      <c r="F1073" s="96">
        <v>1.0083333329999999</v>
      </c>
      <c r="G1073" s="96">
        <v>1</v>
      </c>
      <c r="H1073" s="3">
        <v>1</v>
      </c>
    </row>
    <row r="1074" spans="1:8" x14ac:dyDescent="0.25">
      <c r="A1074" s="3" t="s">
        <v>384</v>
      </c>
      <c r="B1074" s="3" t="s">
        <v>822</v>
      </c>
      <c r="C1074" s="3">
        <v>117</v>
      </c>
      <c r="D1074" s="3">
        <v>116</v>
      </c>
      <c r="E1074" s="3">
        <v>233</v>
      </c>
      <c r="F1074" s="96">
        <v>1.0086206900000001</v>
      </c>
      <c r="G1074" s="96">
        <v>1</v>
      </c>
      <c r="H1074" s="3">
        <v>1</v>
      </c>
    </row>
    <row r="1075" spans="1:8" x14ac:dyDescent="0.25">
      <c r="A1075" s="3" t="s">
        <v>367</v>
      </c>
      <c r="B1075" s="3" t="s">
        <v>820</v>
      </c>
      <c r="C1075" s="3">
        <v>113</v>
      </c>
      <c r="D1075" s="3">
        <v>112</v>
      </c>
      <c r="E1075" s="3">
        <v>225</v>
      </c>
      <c r="F1075" s="96">
        <v>1.008928571</v>
      </c>
      <c r="G1075" s="96">
        <v>1</v>
      </c>
      <c r="H1075" s="3">
        <v>1</v>
      </c>
    </row>
    <row r="1076" spans="1:8" x14ac:dyDescent="0.25">
      <c r="A1076" s="3" t="s">
        <v>626</v>
      </c>
      <c r="B1076" s="3" t="s">
        <v>820</v>
      </c>
      <c r="C1076" s="3">
        <v>90</v>
      </c>
      <c r="D1076" s="3">
        <v>89</v>
      </c>
      <c r="E1076" s="3">
        <v>179</v>
      </c>
      <c r="F1076" s="96">
        <v>1.0112359550000001</v>
      </c>
      <c r="G1076" s="96">
        <v>1</v>
      </c>
      <c r="H1076" s="3">
        <v>1</v>
      </c>
    </row>
    <row r="1077" spans="1:8" x14ac:dyDescent="0.25">
      <c r="A1077" s="3" t="s">
        <v>623</v>
      </c>
      <c r="B1077" s="3" t="s">
        <v>818</v>
      </c>
      <c r="C1077" s="3">
        <v>84</v>
      </c>
      <c r="D1077" s="3">
        <v>83</v>
      </c>
      <c r="E1077" s="3">
        <v>167</v>
      </c>
      <c r="F1077" s="96">
        <v>1.012048193</v>
      </c>
      <c r="G1077" s="96">
        <v>1</v>
      </c>
      <c r="H1077" s="3">
        <v>1</v>
      </c>
    </row>
    <row r="1078" spans="1:8" x14ac:dyDescent="0.25">
      <c r="A1078" s="3" t="s">
        <v>527</v>
      </c>
      <c r="B1078" s="3" t="s">
        <v>818</v>
      </c>
      <c r="C1078" s="3">
        <v>78</v>
      </c>
      <c r="D1078" s="3">
        <v>77</v>
      </c>
      <c r="E1078" s="3">
        <v>155</v>
      </c>
      <c r="F1078" s="96">
        <v>1.012987013</v>
      </c>
      <c r="G1078" s="96">
        <v>1</v>
      </c>
      <c r="H1078" s="3">
        <v>1</v>
      </c>
    </row>
    <row r="1079" spans="1:8" x14ac:dyDescent="0.25">
      <c r="A1079" s="3" t="s">
        <v>500</v>
      </c>
      <c r="B1079" s="3" t="s">
        <v>818</v>
      </c>
      <c r="C1079" s="3">
        <v>76</v>
      </c>
      <c r="D1079" s="3">
        <v>75</v>
      </c>
      <c r="E1079" s="3">
        <v>151</v>
      </c>
      <c r="F1079" s="96">
        <v>1.0133333330000001</v>
      </c>
      <c r="G1079" s="96">
        <v>1</v>
      </c>
      <c r="H1079" s="3">
        <v>1</v>
      </c>
    </row>
    <row r="1080" spans="1:8" x14ac:dyDescent="0.25">
      <c r="A1080" s="3" t="s">
        <v>369</v>
      </c>
      <c r="B1080" s="3" t="s">
        <v>820</v>
      </c>
      <c r="C1080" s="3">
        <v>72</v>
      </c>
      <c r="D1080" s="3">
        <v>71</v>
      </c>
      <c r="E1080" s="3">
        <v>143</v>
      </c>
      <c r="F1080" s="96">
        <v>1.014084507</v>
      </c>
      <c r="G1080" s="96">
        <v>1</v>
      </c>
      <c r="H1080" s="3">
        <v>1</v>
      </c>
    </row>
    <row r="1081" spans="1:8" x14ac:dyDescent="0.25">
      <c r="A1081" s="3" t="s">
        <v>595</v>
      </c>
      <c r="B1081" s="3" t="s">
        <v>818</v>
      </c>
      <c r="C1081" s="3">
        <v>59</v>
      </c>
      <c r="D1081" s="3">
        <v>58</v>
      </c>
      <c r="E1081" s="3">
        <v>117</v>
      </c>
      <c r="F1081" s="96">
        <v>1.0172413789999999</v>
      </c>
      <c r="G1081" s="96">
        <v>1</v>
      </c>
      <c r="H1081" s="3">
        <v>1</v>
      </c>
    </row>
    <row r="1082" spans="1:8" x14ac:dyDescent="0.25">
      <c r="A1082" s="3" t="s">
        <v>384</v>
      </c>
      <c r="B1082" s="3" t="s">
        <v>821</v>
      </c>
      <c r="C1082" s="3">
        <v>51</v>
      </c>
      <c r="D1082" s="3">
        <v>50</v>
      </c>
      <c r="E1082" s="3">
        <v>101</v>
      </c>
      <c r="F1082" s="96">
        <v>1.02</v>
      </c>
      <c r="G1082" s="96">
        <v>1</v>
      </c>
      <c r="H1082" s="3">
        <v>1</v>
      </c>
    </row>
    <row r="1083" spans="1:8" x14ac:dyDescent="0.25">
      <c r="A1083" s="3" t="s">
        <v>438</v>
      </c>
      <c r="B1083" s="3" t="s">
        <v>820</v>
      </c>
      <c r="C1083" s="3">
        <v>46</v>
      </c>
      <c r="D1083" s="3">
        <v>45</v>
      </c>
      <c r="E1083" s="3">
        <v>91</v>
      </c>
      <c r="F1083" s="96">
        <v>1.0222222219999999</v>
      </c>
      <c r="G1083" s="96">
        <v>1</v>
      </c>
      <c r="H1083" s="3">
        <v>1</v>
      </c>
    </row>
    <row r="1084" spans="1:8" x14ac:dyDescent="0.25">
      <c r="A1084" s="3" t="s">
        <v>1318</v>
      </c>
      <c r="B1084" s="3" t="s">
        <v>824</v>
      </c>
      <c r="C1084" s="3">
        <v>46</v>
      </c>
      <c r="D1084" s="3">
        <v>45</v>
      </c>
      <c r="E1084" s="3">
        <v>91</v>
      </c>
      <c r="F1084" s="96">
        <v>1.0222222219999999</v>
      </c>
      <c r="G1084" s="96">
        <v>1</v>
      </c>
      <c r="H1084" s="3">
        <v>1</v>
      </c>
    </row>
    <row r="1085" spans="1:8" x14ac:dyDescent="0.25">
      <c r="A1085" s="3" t="s">
        <v>411</v>
      </c>
      <c r="B1085" s="3" t="s">
        <v>818</v>
      </c>
      <c r="C1085" s="3">
        <v>45</v>
      </c>
      <c r="D1085" s="3">
        <v>44</v>
      </c>
      <c r="E1085" s="3">
        <v>89</v>
      </c>
      <c r="F1085" s="96">
        <v>1.0227272730000001</v>
      </c>
      <c r="G1085" s="96">
        <v>1</v>
      </c>
      <c r="H1085" s="3">
        <v>1</v>
      </c>
    </row>
    <row r="1086" spans="1:8" x14ac:dyDescent="0.25">
      <c r="A1086" s="3" t="s">
        <v>156</v>
      </c>
      <c r="B1086" s="3" t="s">
        <v>818</v>
      </c>
      <c r="C1086" s="3">
        <v>37</v>
      </c>
      <c r="D1086" s="3">
        <v>36</v>
      </c>
      <c r="E1086" s="3">
        <v>73</v>
      </c>
      <c r="F1086" s="96">
        <v>1.0277777779999999</v>
      </c>
      <c r="G1086" s="96">
        <v>1</v>
      </c>
      <c r="H1086" s="3">
        <v>1</v>
      </c>
    </row>
    <row r="1087" spans="1:8" x14ac:dyDescent="0.25">
      <c r="A1087" s="3" t="s">
        <v>1323</v>
      </c>
      <c r="B1087" s="3" t="s">
        <v>820</v>
      </c>
      <c r="C1087" s="3">
        <v>37</v>
      </c>
      <c r="D1087" s="3">
        <v>36</v>
      </c>
      <c r="E1087" s="3">
        <v>73</v>
      </c>
      <c r="F1087" s="96">
        <v>1.0277777779999999</v>
      </c>
      <c r="G1087" s="96">
        <v>1</v>
      </c>
      <c r="H1087" s="3">
        <v>1</v>
      </c>
    </row>
    <row r="1088" spans="1:8" x14ac:dyDescent="0.25">
      <c r="A1088" s="3" t="s">
        <v>556</v>
      </c>
      <c r="B1088" s="3" t="s">
        <v>818</v>
      </c>
      <c r="C1088" s="3">
        <v>32</v>
      </c>
      <c r="D1088" s="3">
        <v>31</v>
      </c>
      <c r="E1088" s="3">
        <v>63</v>
      </c>
      <c r="F1088" s="96">
        <v>1.0322580649999999</v>
      </c>
      <c r="G1088" s="96">
        <v>1</v>
      </c>
      <c r="H1088" s="3">
        <v>1</v>
      </c>
    </row>
    <row r="1089" spans="1:8" x14ac:dyDescent="0.25">
      <c r="A1089" s="3" t="s">
        <v>548</v>
      </c>
      <c r="B1089" s="3" t="s">
        <v>824</v>
      </c>
      <c r="C1089" s="3">
        <v>20</v>
      </c>
      <c r="D1089" s="3">
        <v>19</v>
      </c>
      <c r="E1089" s="3">
        <v>39</v>
      </c>
      <c r="F1089" s="96">
        <v>1.052631579</v>
      </c>
      <c r="G1089" s="96">
        <v>1</v>
      </c>
      <c r="H1089" s="3">
        <v>1</v>
      </c>
    </row>
    <row r="1090" spans="1:8" x14ac:dyDescent="0.25">
      <c r="A1090" s="3" t="s">
        <v>1334</v>
      </c>
      <c r="B1090" s="3" t="s">
        <v>824</v>
      </c>
      <c r="C1090" s="3">
        <v>20</v>
      </c>
      <c r="D1090" s="3">
        <v>19</v>
      </c>
      <c r="E1090" s="3">
        <v>39</v>
      </c>
      <c r="F1090" s="96">
        <v>1.052631579</v>
      </c>
      <c r="G1090" s="96">
        <v>1</v>
      </c>
      <c r="H1090" s="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L32" sqref="L32"/>
    </sheetView>
  </sheetViews>
  <sheetFormatPr defaultColWidth="10.875" defaultRowHeight="15.75" x14ac:dyDescent="0.25"/>
  <cols>
    <col min="1" max="1" width="16.625" style="3" customWidth="1"/>
    <col min="2" max="2" width="18.5" style="3" bestFit="1" customWidth="1"/>
    <col min="3" max="3" width="17.875" style="3" bestFit="1" customWidth="1"/>
    <col min="4" max="4" width="16.875" style="3" bestFit="1" customWidth="1"/>
    <col min="5" max="5" width="20.375" style="3" bestFit="1" customWidth="1"/>
    <col min="6" max="7" width="12.625" style="96" bestFit="1" customWidth="1"/>
    <col min="8" max="8" width="10" style="96" bestFit="1" customWidth="1"/>
    <col min="9" max="16384" width="10.875" style="3"/>
  </cols>
  <sheetData>
    <row r="1" spans="1:8" ht="18.75" x14ac:dyDescent="0.25">
      <c r="A1" s="1" t="s">
        <v>1289</v>
      </c>
    </row>
    <row r="2" spans="1:8" x14ac:dyDescent="0.25">
      <c r="A2" s="3" t="s">
        <v>1352</v>
      </c>
    </row>
    <row r="4" spans="1:8" ht="31.5" x14ac:dyDescent="0.25">
      <c r="A4" s="142" t="s">
        <v>830</v>
      </c>
      <c r="B4" s="142" t="s">
        <v>831</v>
      </c>
      <c r="C4" s="142" t="s">
        <v>832</v>
      </c>
      <c r="D4" s="142" t="s">
        <v>833</v>
      </c>
      <c r="E4" s="142" t="s">
        <v>834</v>
      </c>
      <c r="F4" s="143" t="s">
        <v>816</v>
      </c>
      <c r="G4" s="143" t="s">
        <v>817</v>
      </c>
      <c r="H4" s="143" t="s">
        <v>815</v>
      </c>
    </row>
    <row r="5" spans="1:8" x14ac:dyDescent="0.25">
      <c r="A5" s="3" t="s">
        <v>143</v>
      </c>
      <c r="B5" s="3" t="s">
        <v>759</v>
      </c>
      <c r="C5" s="3" t="s">
        <v>835</v>
      </c>
      <c r="D5" s="3">
        <v>2091</v>
      </c>
      <c r="E5" s="3">
        <v>1568</v>
      </c>
      <c r="F5" s="144">
        <v>5.4221925574274501E-18</v>
      </c>
      <c r="G5" s="144">
        <v>8.8110629058196099E-17</v>
      </c>
      <c r="H5" s="96">
        <v>1.3335459183673499</v>
      </c>
    </row>
    <row r="6" spans="1:8" x14ac:dyDescent="0.25">
      <c r="A6" s="3" t="s">
        <v>143</v>
      </c>
      <c r="B6" s="3" t="s">
        <v>759</v>
      </c>
      <c r="C6" s="3" t="s">
        <v>836</v>
      </c>
      <c r="D6" s="3">
        <v>2339</v>
      </c>
      <c r="E6" s="3">
        <v>1855</v>
      </c>
      <c r="F6" s="144">
        <v>8.2471915402858103E-14</v>
      </c>
      <c r="G6" s="144">
        <v>1.0721349002371599E-12</v>
      </c>
      <c r="H6" s="96">
        <v>1.2609164420485199</v>
      </c>
    </row>
    <row r="7" spans="1:8" x14ac:dyDescent="0.25">
      <c r="A7" s="3" t="s">
        <v>143</v>
      </c>
      <c r="B7" s="3" t="s">
        <v>774</v>
      </c>
      <c r="C7" s="3" t="s">
        <v>835</v>
      </c>
      <c r="D7" s="3">
        <v>526</v>
      </c>
      <c r="E7" s="3">
        <v>341</v>
      </c>
      <c r="F7" s="144">
        <v>3.5597853559290898E-10</v>
      </c>
      <c r="G7" s="144">
        <v>2.5709560903932298E-9</v>
      </c>
      <c r="H7" s="96">
        <v>1.5425219941349</v>
      </c>
    </row>
    <row r="8" spans="1:8" x14ac:dyDescent="0.25">
      <c r="A8" s="3" t="s">
        <v>143</v>
      </c>
      <c r="B8" s="3" t="s">
        <v>759</v>
      </c>
      <c r="C8" s="3" t="s">
        <v>837</v>
      </c>
      <c r="D8" s="3">
        <v>42</v>
      </c>
      <c r="E8" s="3">
        <v>27</v>
      </c>
      <c r="F8" s="144">
        <v>9.1186490567011794E-2</v>
      </c>
      <c r="G8" s="144">
        <v>0.22796622641752901</v>
      </c>
      <c r="H8" s="96">
        <v>1.55555555555556</v>
      </c>
    </row>
    <row r="9" spans="1:8" x14ac:dyDescent="0.25">
      <c r="A9" s="3" t="s">
        <v>143</v>
      </c>
      <c r="B9" s="3" t="s">
        <v>759</v>
      </c>
      <c r="C9" s="3" t="s">
        <v>838</v>
      </c>
      <c r="D9" s="3">
        <v>219</v>
      </c>
      <c r="E9" s="3">
        <v>185</v>
      </c>
      <c r="F9" s="144">
        <v>0.100510027880922</v>
      </c>
      <c r="G9" s="144">
        <v>0.23384344350321301</v>
      </c>
      <c r="H9" s="96">
        <v>1.1837837837837799</v>
      </c>
    </row>
    <row r="10" spans="1:8" x14ac:dyDescent="0.25">
      <c r="A10" s="3" t="s">
        <v>143</v>
      </c>
      <c r="B10" s="3" t="s">
        <v>736</v>
      </c>
      <c r="C10" s="3" t="s">
        <v>837</v>
      </c>
      <c r="D10" s="3">
        <v>56</v>
      </c>
      <c r="E10" s="3">
        <v>43</v>
      </c>
      <c r="F10" s="144">
        <v>0.22762615711004699</v>
      </c>
      <c r="G10" s="144">
        <v>0.43516765329861901</v>
      </c>
      <c r="H10" s="96">
        <v>1.30232558139535</v>
      </c>
    </row>
    <row r="11" spans="1:8" x14ac:dyDescent="0.25">
      <c r="A11" s="3" t="s">
        <v>143</v>
      </c>
      <c r="B11" s="3" t="s">
        <v>759</v>
      </c>
      <c r="C11" s="3" t="s">
        <v>839</v>
      </c>
      <c r="D11" s="3">
        <v>42</v>
      </c>
      <c r="E11" s="3">
        <v>31</v>
      </c>
      <c r="F11" s="144">
        <v>0.241644723140753</v>
      </c>
      <c r="G11" s="144">
        <v>0.44675144052974303</v>
      </c>
      <c r="H11" s="96">
        <v>1.3548387096774199</v>
      </c>
    </row>
    <row r="12" spans="1:8" x14ac:dyDescent="0.25">
      <c r="A12" s="3" t="s">
        <v>143</v>
      </c>
      <c r="B12" s="3" t="s">
        <v>790</v>
      </c>
      <c r="C12" s="3" t="s">
        <v>837</v>
      </c>
      <c r="D12" s="3">
        <v>44</v>
      </c>
      <c r="E12" s="3">
        <v>33</v>
      </c>
      <c r="F12" s="144">
        <v>0.25430466614769998</v>
      </c>
      <c r="G12" s="144">
        <v>0.44675144052974303</v>
      </c>
      <c r="H12" s="96">
        <v>1.3333333333333299</v>
      </c>
    </row>
    <row r="13" spans="1:8" x14ac:dyDescent="0.25">
      <c r="A13" s="3" t="s">
        <v>143</v>
      </c>
      <c r="B13" s="3" t="s">
        <v>759</v>
      </c>
      <c r="C13" s="3" t="s">
        <v>840</v>
      </c>
      <c r="D13" s="3">
        <v>152</v>
      </c>
      <c r="E13" s="3">
        <v>148</v>
      </c>
      <c r="F13" s="144">
        <v>0.86252709269546701</v>
      </c>
      <c r="G13" s="144">
        <v>0.95544481290414196</v>
      </c>
      <c r="H13" s="96">
        <v>1.0270270270270301</v>
      </c>
    </row>
    <row r="14" spans="1:8" x14ac:dyDescent="0.25">
      <c r="A14" s="3" t="s">
        <v>141</v>
      </c>
      <c r="B14" s="3" t="s">
        <v>751</v>
      </c>
      <c r="C14" s="3" t="s">
        <v>837</v>
      </c>
      <c r="D14" s="3">
        <v>3835</v>
      </c>
      <c r="E14" s="3">
        <v>2474</v>
      </c>
      <c r="F14" s="144">
        <v>3.1898331712003099E-66</v>
      </c>
      <c r="G14" s="144">
        <v>1.0366957806401E-64</v>
      </c>
      <c r="H14" s="96">
        <v>1.5501212611155999</v>
      </c>
    </row>
    <row r="15" spans="1:8" x14ac:dyDescent="0.25">
      <c r="A15" s="3" t="s">
        <v>141</v>
      </c>
      <c r="B15" s="3" t="s">
        <v>751</v>
      </c>
      <c r="C15" s="3" t="s">
        <v>835</v>
      </c>
      <c r="D15" s="3">
        <v>354</v>
      </c>
      <c r="E15" s="3">
        <v>191</v>
      </c>
      <c r="F15" s="144">
        <v>2.7289403694885401E-12</v>
      </c>
      <c r="G15" s="144">
        <v>2.5340160573822201E-11</v>
      </c>
      <c r="H15" s="96">
        <v>1.8534031413612599</v>
      </c>
    </row>
    <row r="16" spans="1:8" x14ac:dyDescent="0.25">
      <c r="A16" s="3" t="s">
        <v>141</v>
      </c>
      <c r="B16" s="3" t="s">
        <v>743</v>
      </c>
      <c r="C16" s="3" t="s">
        <v>840</v>
      </c>
      <c r="D16" s="3">
        <v>5292</v>
      </c>
      <c r="E16" s="3">
        <v>4625</v>
      </c>
      <c r="F16" s="144">
        <v>2.2275369315326699E-11</v>
      </c>
      <c r="G16" s="144">
        <v>1.80987375687029E-10</v>
      </c>
      <c r="H16" s="96">
        <v>1.1442162162162199</v>
      </c>
    </row>
    <row r="17" spans="1:8" x14ac:dyDescent="0.25">
      <c r="A17" s="3" t="s">
        <v>141</v>
      </c>
      <c r="B17" s="3" t="s">
        <v>736</v>
      </c>
      <c r="C17" s="3" t="s">
        <v>835</v>
      </c>
      <c r="D17" s="3">
        <v>290</v>
      </c>
      <c r="E17" s="3">
        <v>170</v>
      </c>
      <c r="F17" s="144">
        <v>2.4177903284034101E-8</v>
      </c>
      <c r="G17" s="144">
        <v>1.4286942849656499E-7</v>
      </c>
      <c r="H17" s="96">
        <v>1.70588235294118</v>
      </c>
    </row>
    <row r="18" spans="1:8" x14ac:dyDescent="0.25">
      <c r="A18" s="3" t="s">
        <v>141</v>
      </c>
      <c r="B18" s="3" t="s">
        <v>774</v>
      </c>
      <c r="C18" s="3" t="s">
        <v>835</v>
      </c>
      <c r="D18" s="3">
        <v>993</v>
      </c>
      <c r="E18" s="3">
        <v>760</v>
      </c>
      <c r="F18" s="144">
        <v>2.87328689346168E-8</v>
      </c>
      <c r="G18" s="144">
        <v>1.55636373395841E-7</v>
      </c>
      <c r="H18" s="96">
        <v>1.30657894736842</v>
      </c>
    </row>
    <row r="19" spans="1:8" x14ac:dyDescent="0.25">
      <c r="A19" s="3" t="s">
        <v>141</v>
      </c>
      <c r="B19" s="3" t="s">
        <v>743</v>
      </c>
      <c r="C19" s="3" t="s">
        <v>838</v>
      </c>
      <c r="D19" s="3">
        <v>1005</v>
      </c>
      <c r="E19" s="3">
        <v>1209</v>
      </c>
      <c r="F19" s="144">
        <v>1.5806541315746799E-5</v>
      </c>
      <c r="G19" s="144">
        <v>7.9032706578733997E-5</v>
      </c>
      <c r="H19" s="96">
        <v>0.83126550868486304</v>
      </c>
    </row>
    <row r="20" spans="1:8" x14ac:dyDescent="0.25">
      <c r="A20" s="3" t="s">
        <v>141</v>
      </c>
      <c r="B20" s="3" t="s">
        <v>743</v>
      </c>
      <c r="C20" s="3" t="s">
        <v>837</v>
      </c>
      <c r="D20" s="3">
        <v>8108</v>
      </c>
      <c r="E20" s="3">
        <v>7635</v>
      </c>
      <c r="F20" s="144">
        <v>1.6850340450534599E-4</v>
      </c>
      <c r="G20" s="144">
        <v>7.8233723520339195E-4</v>
      </c>
      <c r="H20" s="96">
        <v>1.06195153896529</v>
      </c>
    </row>
    <row r="21" spans="1:8" x14ac:dyDescent="0.25">
      <c r="A21" s="3" t="s">
        <v>141</v>
      </c>
      <c r="B21" s="3" t="s">
        <v>743</v>
      </c>
      <c r="C21" s="3" t="s">
        <v>835</v>
      </c>
      <c r="D21" s="3">
        <v>3121</v>
      </c>
      <c r="E21" s="3">
        <v>2847</v>
      </c>
      <c r="F21" s="144">
        <v>4.08673682914074E-4</v>
      </c>
      <c r="G21" s="144">
        <v>1.7709192926276499E-3</v>
      </c>
      <c r="H21" s="96">
        <v>1.0962416578854901</v>
      </c>
    </row>
    <row r="22" spans="1:8" x14ac:dyDescent="0.25">
      <c r="A22" s="3" t="s">
        <v>141</v>
      </c>
      <c r="B22" s="3" t="s">
        <v>751</v>
      </c>
      <c r="C22" s="3" t="s">
        <v>836</v>
      </c>
      <c r="D22" s="3">
        <v>247</v>
      </c>
      <c r="E22" s="3">
        <v>181</v>
      </c>
      <c r="F22" s="144">
        <v>1.6474875447019699E-3</v>
      </c>
      <c r="G22" s="144">
        <v>6.2992170826839996E-3</v>
      </c>
      <c r="H22" s="96">
        <v>1.3646408839779001</v>
      </c>
    </row>
    <row r="23" spans="1:8" x14ac:dyDescent="0.25">
      <c r="A23" s="3" t="s">
        <v>141</v>
      </c>
      <c r="B23" s="3" t="s">
        <v>736</v>
      </c>
      <c r="C23" s="3" t="s">
        <v>839</v>
      </c>
      <c r="D23" s="3">
        <v>192</v>
      </c>
      <c r="E23" s="3">
        <v>250</v>
      </c>
      <c r="F23" s="144">
        <v>6.6380176327499804E-3</v>
      </c>
      <c r="G23" s="144">
        <v>2.2709007690986799E-2</v>
      </c>
      <c r="H23" s="96">
        <v>0.76800000000000002</v>
      </c>
    </row>
    <row r="24" spans="1:8" x14ac:dyDescent="0.25">
      <c r="A24" s="3" t="s">
        <v>141</v>
      </c>
      <c r="B24" s="3" t="s">
        <v>797</v>
      </c>
      <c r="C24" s="3" t="s">
        <v>838</v>
      </c>
      <c r="D24" s="3">
        <v>199</v>
      </c>
      <c r="E24" s="3">
        <v>248</v>
      </c>
      <c r="F24" s="144">
        <v>2.3081256520115501E-2</v>
      </c>
      <c r="G24" s="144">
        <v>6.7840898042577202E-2</v>
      </c>
      <c r="H24" s="96">
        <v>0.80241935483870996</v>
      </c>
    </row>
    <row r="25" spans="1:8" x14ac:dyDescent="0.25">
      <c r="A25" s="3" t="s">
        <v>141</v>
      </c>
      <c r="B25" s="3" t="s">
        <v>802</v>
      </c>
      <c r="C25" s="3" t="s">
        <v>839</v>
      </c>
      <c r="D25" s="3">
        <v>284</v>
      </c>
      <c r="E25" s="3">
        <v>246</v>
      </c>
      <c r="F25" s="144">
        <v>0.10792774315532901</v>
      </c>
      <c r="G25" s="144">
        <v>0.23384344350321301</v>
      </c>
      <c r="H25" s="96">
        <v>1.1544715447154501</v>
      </c>
    </row>
    <row r="26" spans="1:8" x14ac:dyDescent="0.25">
      <c r="A26" s="3" t="s">
        <v>141</v>
      </c>
      <c r="B26" s="3" t="s">
        <v>743</v>
      </c>
      <c r="C26" s="3" t="s">
        <v>836</v>
      </c>
      <c r="D26" s="3">
        <v>2414</v>
      </c>
      <c r="E26" s="3">
        <v>2495</v>
      </c>
      <c r="F26" s="144">
        <v>0.25353096487836202</v>
      </c>
      <c r="G26" s="144">
        <v>0.44675144052974303</v>
      </c>
      <c r="H26" s="96">
        <v>0.96753507014028095</v>
      </c>
    </row>
    <row r="27" spans="1:8" x14ac:dyDescent="0.25">
      <c r="A27" s="3" t="s">
        <v>141</v>
      </c>
      <c r="B27" s="3" t="s">
        <v>736</v>
      </c>
      <c r="C27" s="3" t="s">
        <v>837</v>
      </c>
      <c r="D27" s="3">
        <v>186</v>
      </c>
      <c r="E27" s="3">
        <v>207</v>
      </c>
      <c r="F27" s="144">
        <v>0.31303715192676501</v>
      </c>
      <c r="G27" s="144">
        <v>0.52172858654460796</v>
      </c>
      <c r="H27" s="96">
        <v>0.89855072463768104</v>
      </c>
    </row>
    <row r="28" spans="1:8" x14ac:dyDescent="0.25">
      <c r="A28" s="3" t="s">
        <v>141</v>
      </c>
      <c r="B28" s="3" t="s">
        <v>736</v>
      </c>
      <c r="C28" s="3" t="s">
        <v>836</v>
      </c>
      <c r="D28" s="3">
        <v>306</v>
      </c>
      <c r="E28" s="3">
        <v>331</v>
      </c>
      <c r="F28" s="144">
        <v>0.34165389958250197</v>
      </c>
      <c r="G28" s="144">
        <v>0.54164642616738101</v>
      </c>
      <c r="H28" s="96">
        <v>0.924471299093656</v>
      </c>
    </row>
    <row r="29" spans="1:8" x14ac:dyDescent="0.25">
      <c r="A29" s="3" t="s">
        <v>141</v>
      </c>
      <c r="B29" s="3" t="s">
        <v>759</v>
      </c>
      <c r="C29" s="3" t="s">
        <v>836</v>
      </c>
      <c r="D29" s="3">
        <v>231</v>
      </c>
      <c r="E29" s="3">
        <v>213</v>
      </c>
      <c r="F29" s="144">
        <v>0.41982150967409199</v>
      </c>
      <c r="G29" s="144">
        <v>0.64972376497180895</v>
      </c>
      <c r="H29" s="96">
        <v>1.0845070422535199</v>
      </c>
    </row>
    <row r="30" spans="1:8" x14ac:dyDescent="0.25">
      <c r="A30" s="3" t="s">
        <v>141</v>
      </c>
      <c r="B30" s="3" t="s">
        <v>743</v>
      </c>
      <c r="C30" s="3" t="s">
        <v>839</v>
      </c>
      <c r="D30" s="3">
        <v>1689</v>
      </c>
      <c r="E30" s="3">
        <v>1659</v>
      </c>
      <c r="F30" s="144">
        <v>0.61624165311805101</v>
      </c>
      <c r="G30" s="144">
        <v>0.80333428172451504</v>
      </c>
      <c r="H30" s="96">
        <v>1.01808318264014</v>
      </c>
    </row>
    <row r="31" spans="1:8" x14ac:dyDescent="0.25">
      <c r="A31" s="3" t="s">
        <v>141</v>
      </c>
      <c r="B31" s="3" t="s">
        <v>759</v>
      </c>
      <c r="C31" s="3" t="s">
        <v>835</v>
      </c>
      <c r="D31" s="3">
        <v>149</v>
      </c>
      <c r="E31" s="3">
        <v>140</v>
      </c>
      <c r="F31" s="144">
        <v>0.63801075829304998</v>
      </c>
      <c r="G31" s="144">
        <v>0.80333428172451504</v>
      </c>
      <c r="H31" s="96">
        <v>1.0642857142857101</v>
      </c>
    </row>
    <row r="32" spans="1:8" x14ac:dyDescent="0.25">
      <c r="A32" s="3" t="s">
        <v>141</v>
      </c>
      <c r="B32" s="3" t="s">
        <v>790</v>
      </c>
      <c r="C32" s="3" t="s">
        <v>837</v>
      </c>
      <c r="D32" s="3">
        <v>55</v>
      </c>
      <c r="E32" s="3">
        <v>61</v>
      </c>
      <c r="F32" s="144">
        <v>0.64266742537961197</v>
      </c>
      <c r="G32" s="144">
        <v>0.80333428172451504</v>
      </c>
      <c r="H32" s="96">
        <v>0.90163934426229497</v>
      </c>
    </row>
    <row r="33" spans="1:8" x14ac:dyDescent="0.25">
      <c r="A33" s="3" t="s">
        <v>141</v>
      </c>
      <c r="B33" s="3" t="s">
        <v>751</v>
      </c>
      <c r="C33" s="3" t="s">
        <v>840</v>
      </c>
      <c r="D33" s="3">
        <v>86</v>
      </c>
      <c r="E33" s="3">
        <v>92</v>
      </c>
      <c r="F33" s="144">
        <v>0.70794785176243802</v>
      </c>
      <c r="G33" s="144">
        <v>0.85731495132274105</v>
      </c>
      <c r="H33" s="96">
        <v>0.934782608695652</v>
      </c>
    </row>
    <row r="34" spans="1:8" x14ac:dyDescent="0.25">
      <c r="A34" s="3" t="s">
        <v>141</v>
      </c>
      <c r="B34" s="3" t="s">
        <v>736</v>
      </c>
      <c r="C34" s="3" t="s">
        <v>840</v>
      </c>
      <c r="D34" s="3">
        <v>73</v>
      </c>
      <c r="E34" s="3">
        <v>70</v>
      </c>
      <c r="F34" s="144">
        <v>0.86724990709760597</v>
      </c>
      <c r="G34" s="144">
        <v>0.95544481290414196</v>
      </c>
      <c r="H34" s="96">
        <v>1.04285714285714</v>
      </c>
    </row>
    <row r="35" spans="1:8" x14ac:dyDescent="0.25">
      <c r="A35" s="3" t="s">
        <v>141</v>
      </c>
      <c r="B35" s="3" t="s">
        <v>736</v>
      </c>
      <c r="C35" s="3" t="s">
        <v>838</v>
      </c>
      <c r="D35" s="3">
        <v>101</v>
      </c>
      <c r="E35" s="3">
        <v>103</v>
      </c>
      <c r="F35" s="144">
        <v>0.94420532447547401</v>
      </c>
      <c r="G35" s="144">
        <v>0.986047182899363</v>
      </c>
      <c r="H35" s="96">
        <v>0.980582524271845</v>
      </c>
    </row>
    <row r="36" spans="1:8" x14ac:dyDescent="0.25">
      <c r="A36" s="3" t="s">
        <v>141</v>
      </c>
      <c r="B36" s="3" t="s">
        <v>784</v>
      </c>
      <c r="C36" s="3" t="s">
        <v>840</v>
      </c>
      <c r="D36" s="3">
        <v>161</v>
      </c>
      <c r="E36" s="3">
        <v>163</v>
      </c>
      <c r="F36" s="144">
        <v>0.95570726957938201</v>
      </c>
      <c r="G36" s="144">
        <v>0.986047182899363</v>
      </c>
      <c r="H36" s="96">
        <v>0.98773006134969299</v>
      </c>
    </row>
    <row r="37" spans="1:8" x14ac:dyDescent="0.25">
      <c r="A37" s="3" t="s">
        <v>141</v>
      </c>
      <c r="B37" s="3" t="s">
        <v>797</v>
      </c>
      <c r="C37" s="3" t="s">
        <v>835</v>
      </c>
      <c r="D37" s="3">
        <v>39</v>
      </c>
      <c r="E37" s="3">
        <v>40</v>
      </c>
      <c r="F37" s="144">
        <v>1</v>
      </c>
      <c r="G37" s="144">
        <v>1</v>
      </c>
      <c r="H37" s="96">
        <v>0.97499999999999998</v>
      </c>
    </row>
    <row r="38" spans="1:8" x14ac:dyDescent="0.25">
      <c r="A38" s="3" t="s">
        <v>142</v>
      </c>
      <c r="B38" s="3" t="s">
        <v>736</v>
      </c>
      <c r="C38" s="3" t="s">
        <v>837</v>
      </c>
      <c r="D38" s="3">
        <v>149</v>
      </c>
      <c r="E38" s="3">
        <v>102</v>
      </c>
      <c r="F38" s="144">
        <v>3.6057041709479502E-3</v>
      </c>
      <c r="G38" s="144">
        <v>1.3020598395089801E-2</v>
      </c>
      <c r="H38" s="96">
        <v>1.4607843137254899</v>
      </c>
    </row>
    <row r="39" spans="1:8" x14ac:dyDescent="0.25">
      <c r="A39" s="3" t="s">
        <v>142</v>
      </c>
      <c r="B39" s="3" t="s">
        <v>797</v>
      </c>
      <c r="C39" s="3" t="s">
        <v>836</v>
      </c>
      <c r="D39" s="3">
        <v>73</v>
      </c>
      <c r="E39" s="3">
        <v>105</v>
      </c>
      <c r="F39" s="144">
        <v>1.9891860798122302E-2</v>
      </c>
      <c r="G39" s="144">
        <v>6.1570045327521403E-2</v>
      </c>
      <c r="H39" s="96">
        <v>0.69523809523809499</v>
      </c>
    </row>
    <row r="40" spans="1:8" x14ac:dyDescent="0.25">
      <c r="A40" s="3" t="s">
        <v>142</v>
      </c>
      <c r="B40" s="3" t="s">
        <v>784</v>
      </c>
      <c r="C40" s="3" t="s">
        <v>840</v>
      </c>
      <c r="D40" s="3">
        <v>139</v>
      </c>
      <c r="E40" s="3">
        <v>108</v>
      </c>
      <c r="F40" s="144">
        <v>5.6060714404102797E-2</v>
      </c>
      <c r="G40" s="144">
        <v>0.15183110151111201</v>
      </c>
      <c r="H40" s="96">
        <v>1.2870370370370401</v>
      </c>
    </row>
    <row r="41" spans="1:8" x14ac:dyDescent="0.25">
      <c r="A41" s="3" t="s">
        <v>142</v>
      </c>
      <c r="B41" s="3" t="s">
        <v>797</v>
      </c>
      <c r="C41" s="3" t="s">
        <v>838</v>
      </c>
      <c r="D41" s="3">
        <v>588</v>
      </c>
      <c r="E41" s="3">
        <v>655</v>
      </c>
      <c r="F41" s="144">
        <v>6.1161595486066103E-2</v>
      </c>
      <c r="G41" s="144">
        <v>0.159020148263772</v>
      </c>
      <c r="H41" s="96">
        <v>0.89770992366412194</v>
      </c>
    </row>
    <row r="42" spans="1:8" x14ac:dyDescent="0.25">
      <c r="A42" s="3" t="s">
        <v>142</v>
      </c>
      <c r="B42" s="3" t="s">
        <v>736</v>
      </c>
      <c r="C42" s="3" t="s">
        <v>838</v>
      </c>
      <c r="D42" s="3">
        <v>21</v>
      </c>
      <c r="E42" s="3">
        <v>34</v>
      </c>
      <c r="F42" s="144">
        <v>0.10478948242660401</v>
      </c>
      <c r="G42" s="144">
        <v>0.23384344350321301</v>
      </c>
      <c r="H42" s="96">
        <v>0.61764705882352899</v>
      </c>
    </row>
    <row r="43" spans="1:8" x14ac:dyDescent="0.25">
      <c r="A43" s="3" t="s">
        <v>142</v>
      </c>
      <c r="B43" s="3" t="s">
        <v>774</v>
      </c>
      <c r="C43" s="3" t="s">
        <v>835</v>
      </c>
      <c r="D43" s="3">
        <v>130</v>
      </c>
      <c r="E43" s="3">
        <v>104</v>
      </c>
      <c r="F43" s="144">
        <v>0.101991434032771</v>
      </c>
      <c r="G43" s="144">
        <v>0.23384344350321301</v>
      </c>
      <c r="H43" s="96">
        <v>1.25</v>
      </c>
    </row>
    <row r="44" spans="1:8" x14ac:dyDescent="0.25">
      <c r="A44" s="3" t="s">
        <v>142</v>
      </c>
      <c r="B44" s="3" t="s">
        <v>743</v>
      </c>
      <c r="C44" s="3" t="s">
        <v>837</v>
      </c>
      <c r="D44" s="3">
        <v>181</v>
      </c>
      <c r="E44" s="3">
        <v>155</v>
      </c>
      <c r="F44" s="144">
        <v>0.17251969089785801</v>
      </c>
      <c r="G44" s="144">
        <v>0.35043062213627402</v>
      </c>
      <c r="H44" s="96">
        <v>1.1677419354838701</v>
      </c>
    </row>
    <row r="45" spans="1:8" x14ac:dyDescent="0.25">
      <c r="A45" s="3" t="s">
        <v>142</v>
      </c>
      <c r="B45" s="3" t="s">
        <v>759</v>
      </c>
      <c r="C45" s="3" t="s">
        <v>836</v>
      </c>
      <c r="D45" s="3">
        <v>50</v>
      </c>
      <c r="E45" s="3">
        <v>65</v>
      </c>
      <c r="F45" s="144">
        <v>0.19149593512028201</v>
      </c>
      <c r="G45" s="144">
        <v>0.37718896311570699</v>
      </c>
      <c r="H45" s="96">
        <v>0.76923076923076905</v>
      </c>
    </row>
    <row r="46" spans="1:8" x14ac:dyDescent="0.25">
      <c r="A46" s="3" t="s">
        <v>142</v>
      </c>
      <c r="B46" s="3" t="s">
        <v>790</v>
      </c>
      <c r="C46" s="3" t="s">
        <v>835</v>
      </c>
      <c r="D46" s="3">
        <v>60</v>
      </c>
      <c r="E46" s="3">
        <v>48</v>
      </c>
      <c r="F46" s="144">
        <v>0.28979821540506201</v>
      </c>
      <c r="G46" s="144">
        <v>0.495707473719185</v>
      </c>
      <c r="H46" s="96">
        <v>1.25</v>
      </c>
    </row>
    <row r="47" spans="1:8" x14ac:dyDescent="0.25">
      <c r="A47" s="3" t="s">
        <v>142</v>
      </c>
      <c r="B47" s="3" t="s">
        <v>743</v>
      </c>
      <c r="C47" s="3" t="s">
        <v>840</v>
      </c>
      <c r="D47" s="3">
        <v>111</v>
      </c>
      <c r="E47" s="3">
        <v>96</v>
      </c>
      <c r="F47" s="144">
        <v>0.330531466732506</v>
      </c>
      <c r="G47" s="144">
        <v>0.53711363344032204</v>
      </c>
      <c r="H47" s="96">
        <v>1.15625</v>
      </c>
    </row>
    <row r="48" spans="1:8" x14ac:dyDescent="0.25">
      <c r="A48" s="3" t="s">
        <v>142</v>
      </c>
      <c r="B48" s="3" t="s">
        <v>743</v>
      </c>
      <c r="C48" s="3" t="s">
        <v>839</v>
      </c>
      <c r="D48" s="3">
        <v>78</v>
      </c>
      <c r="E48" s="3">
        <v>85</v>
      </c>
      <c r="F48" s="144">
        <v>0.63852154877315204</v>
      </c>
      <c r="G48" s="144">
        <v>0.80333428172451504</v>
      </c>
      <c r="H48" s="96">
        <v>0.91764705882352904</v>
      </c>
    </row>
    <row r="49" spans="1:8" x14ac:dyDescent="0.25">
      <c r="A49" s="3" t="s">
        <v>142</v>
      </c>
      <c r="B49" s="3" t="s">
        <v>743</v>
      </c>
      <c r="C49" s="3" t="s">
        <v>835</v>
      </c>
      <c r="D49" s="3">
        <v>40</v>
      </c>
      <c r="E49" s="3">
        <v>34</v>
      </c>
      <c r="F49" s="144">
        <v>0.56138074429898399</v>
      </c>
      <c r="G49" s="144">
        <v>0.80333428172451504</v>
      </c>
      <c r="H49" s="96">
        <v>1.1764705882352899</v>
      </c>
    </row>
    <row r="50" spans="1:8" x14ac:dyDescent="0.25">
      <c r="A50" s="3" t="s">
        <v>142</v>
      </c>
      <c r="B50" s="3" t="s">
        <v>790</v>
      </c>
      <c r="C50" s="3" t="s">
        <v>837</v>
      </c>
      <c r="D50" s="3">
        <v>1759</v>
      </c>
      <c r="E50" s="3">
        <v>1726</v>
      </c>
      <c r="F50" s="144">
        <v>0.58778242783450296</v>
      </c>
      <c r="G50" s="144">
        <v>0.80333428172451504</v>
      </c>
      <c r="H50" s="96">
        <v>1.0191193511008101</v>
      </c>
    </row>
    <row r="51" spans="1:8" x14ac:dyDescent="0.25">
      <c r="A51" s="3" t="s">
        <v>142</v>
      </c>
      <c r="B51" s="3" t="s">
        <v>797</v>
      </c>
      <c r="C51" s="3" t="s">
        <v>835</v>
      </c>
      <c r="D51" s="3">
        <v>237</v>
      </c>
      <c r="E51" s="3">
        <v>251</v>
      </c>
      <c r="F51" s="144">
        <v>0.55625286096623305</v>
      </c>
      <c r="G51" s="144">
        <v>0.80333428172451504</v>
      </c>
      <c r="H51" s="96">
        <v>0.94422310756972105</v>
      </c>
    </row>
    <row r="52" spans="1:8" x14ac:dyDescent="0.25">
      <c r="A52" s="3" t="s">
        <v>142</v>
      </c>
      <c r="B52" s="3" t="s">
        <v>736</v>
      </c>
      <c r="C52" s="3" t="s">
        <v>836</v>
      </c>
      <c r="D52" s="3">
        <v>60</v>
      </c>
      <c r="E52" s="3">
        <v>57</v>
      </c>
      <c r="F52" s="144">
        <v>0.85340844589556297</v>
      </c>
      <c r="G52" s="144">
        <v>0.95544481290414196</v>
      </c>
      <c r="H52" s="96">
        <v>1.0526315789473699</v>
      </c>
    </row>
    <row r="53" spans="1:8" x14ac:dyDescent="0.25">
      <c r="A53" s="3" t="s">
        <v>142</v>
      </c>
      <c r="B53" s="3" t="s">
        <v>759</v>
      </c>
      <c r="C53" s="3" t="s">
        <v>835</v>
      </c>
      <c r="D53" s="3">
        <v>39</v>
      </c>
      <c r="E53" s="3">
        <v>42</v>
      </c>
      <c r="F53" s="144">
        <v>0.82431321510520805</v>
      </c>
      <c r="G53" s="144">
        <v>0.95544481290414196</v>
      </c>
      <c r="H53" s="96">
        <v>0.92857142857142905</v>
      </c>
    </row>
    <row r="54" spans="1:8" x14ac:dyDescent="0.25">
      <c r="A54" s="3" t="s">
        <v>142</v>
      </c>
      <c r="B54" s="3" t="s">
        <v>790</v>
      </c>
      <c r="C54" s="3" t="s">
        <v>838</v>
      </c>
      <c r="D54" s="3">
        <v>39</v>
      </c>
      <c r="E54" s="3">
        <v>42</v>
      </c>
      <c r="F54" s="144">
        <v>0.82431321510520805</v>
      </c>
      <c r="G54" s="144">
        <v>0.95544481290414196</v>
      </c>
      <c r="H54" s="96">
        <v>0.92857142857142905</v>
      </c>
    </row>
    <row r="55" spans="1:8" x14ac:dyDescent="0.25">
      <c r="A55" s="3" t="s">
        <v>142</v>
      </c>
      <c r="B55" s="3" t="s">
        <v>802</v>
      </c>
      <c r="C55" s="3" t="s">
        <v>839</v>
      </c>
      <c r="D55" s="3">
        <v>29</v>
      </c>
      <c r="E55" s="3">
        <v>31</v>
      </c>
      <c r="F55" s="144">
        <v>0.89742182699143003</v>
      </c>
      <c r="G55" s="144">
        <v>0.97220697924071597</v>
      </c>
      <c r="H55" s="96">
        <v>0.93548387096774199</v>
      </c>
    </row>
    <row r="56" spans="1:8" x14ac:dyDescent="0.25">
      <c r="A56" s="3" t="s">
        <v>142</v>
      </c>
      <c r="B56" s="3" t="s">
        <v>736</v>
      </c>
      <c r="C56" s="3" t="s">
        <v>835</v>
      </c>
      <c r="D56" s="3">
        <v>63</v>
      </c>
      <c r="E56" s="3">
        <v>61</v>
      </c>
      <c r="F56" s="144">
        <v>0.92849216412485203</v>
      </c>
      <c r="G56" s="144">
        <v>0.986047182899363</v>
      </c>
      <c r="H56" s="96">
        <v>1.0327868852458999</v>
      </c>
    </row>
    <row r="57" spans="1:8" x14ac:dyDescent="0.25">
      <c r="A57" s="3" t="s">
        <v>142</v>
      </c>
      <c r="B57" s="3" t="s">
        <v>790</v>
      </c>
      <c r="C57" s="3" t="s">
        <v>836</v>
      </c>
      <c r="D57" s="3">
        <v>109</v>
      </c>
      <c r="E57" s="3">
        <v>109</v>
      </c>
      <c r="F57" s="144">
        <v>1</v>
      </c>
      <c r="G57" s="144">
        <v>1</v>
      </c>
      <c r="H57" s="96">
        <v>1</v>
      </c>
    </row>
    <row r="58" spans="1:8" x14ac:dyDescent="0.25">
      <c r="A58" s="3" t="s">
        <v>841</v>
      </c>
      <c r="B58" s="3" t="s">
        <v>751</v>
      </c>
      <c r="C58" s="3" t="s">
        <v>837</v>
      </c>
      <c r="D58" s="3">
        <v>6855</v>
      </c>
      <c r="E58" s="3">
        <v>4107</v>
      </c>
      <c r="F58" s="144">
        <v>2.4985704673954101E-153</v>
      </c>
      <c r="G58" s="144">
        <v>1.6240708038070199E-151</v>
      </c>
      <c r="H58" s="96">
        <v>1.6691015339663999</v>
      </c>
    </row>
    <row r="59" spans="1:8" x14ac:dyDescent="0.25">
      <c r="A59" s="3" t="s">
        <v>841</v>
      </c>
      <c r="B59" s="3" t="s">
        <v>766</v>
      </c>
      <c r="C59" s="3" t="s">
        <v>837</v>
      </c>
      <c r="D59" s="3">
        <v>2602</v>
      </c>
      <c r="E59" s="3">
        <v>1544</v>
      </c>
      <c r="F59" s="144">
        <v>3.2967868577253098E-61</v>
      </c>
      <c r="G59" s="144">
        <v>7.1430381917381704E-60</v>
      </c>
      <c r="H59" s="96">
        <v>1.6852331606217601</v>
      </c>
    </row>
    <row r="60" spans="1:8" x14ac:dyDescent="0.25">
      <c r="A60" s="3" t="s">
        <v>841</v>
      </c>
      <c r="B60" s="3" t="s">
        <v>751</v>
      </c>
      <c r="C60" s="3" t="s">
        <v>835</v>
      </c>
      <c r="D60" s="3">
        <v>459</v>
      </c>
      <c r="E60" s="3">
        <v>265</v>
      </c>
      <c r="F60" s="144">
        <v>5.3717988373392399E-13</v>
      </c>
      <c r="G60" s="144">
        <v>5.8194487404508403E-12</v>
      </c>
      <c r="H60" s="96">
        <v>1.7320754716981099</v>
      </c>
    </row>
    <row r="61" spans="1:8" x14ac:dyDescent="0.25">
      <c r="A61" s="3" t="s">
        <v>841</v>
      </c>
      <c r="B61" s="3" t="s">
        <v>778</v>
      </c>
      <c r="C61" s="3" t="s">
        <v>838</v>
      </c>
      <c r="D61" s="3">
        <v>633</v>
      </c>
      <c r="E61" s="3">
        <v>445</v>
      </c>
      <c r="F61" s="144">
        <v>1.13308880201095E-8</v>
      </c>
      <c r="G61" s="144">
        <v>7.3650772130711804E-8</v>
      </c>
      <c r="H61" s="96">
        <v>1.42247191011236</v>
      </c>
    </row>
    <row r="62" spans="1:8" x14ac:dyDescent="0.25">
      <c r="A62" s="3" t="s">
        <v>841</v>
      </c>
      <c r="B62" s="3" t="s">
        <v>766</v>
      </c>
      <c r="C62" s="3" t="s">
        <v>838</v>
      </c>
      <c r="D62" s="3">
        <v>131</v>
      </c>
      <c r="E62" s="3">
        <v>83</v>
      </c>
      <c r="F62" s="144">
        <v>1.2609461310091601E-3</v>
      </c>
      <c r="G62" s="144">
        <v>5.1225936572247104E-3</v>
      </c>
      <c r="H62" s="96">
        <v>1.5783132530120501</v>
      </c>
    </row>
    <row r="63" spans="1:8" x14ac:dyDescent="0.25">
      <c r="A63" s="3" t="s">
        <v>841</v>
      </c>
      <c r="B63" s="3" t="s">
        <v>778</v>
      </c>
      <c r="C63" s="3" t="s">
        <v>840</v>
      </c>
      <c r="D63" s="3">
        <v>482</v>
      </c>
      <c r="E63" s="3">
        <v>407</v>
      </c>
      <c r="F63" s="144">
        <v>1.3025053126764099E-2</v>
      </c>
      <c r="G63" s="144">
        <v>4.2331422661983302E-2</v>
      </c>
      <c r="H63" s="96">
        <v>1.18427518427518</v>
      </c>
    </row>
    <row r="64" spans="1:8" x14ac:dyDescent="0.25">
      <c r="A64" s="3" t="s">
        <v>841</v>
      </c>
      <c r="B64" s="3" t="s">
        <v>778</v>
      </c>
      <c r="C64" s="3" t="s">
        <v>839</v>
      </c>
      <c r="D64" s="3">
        <v>669</v>
      </c>
      <c r="E64" s="3">
        <v>588</v>
      </c>
      <c r="F64" s="144">
        <v>2.4005240845835E-2</v>
      </c>
      <c r="G64" s="144">
        <v>6.7840898042577202E-2</v>
      </c>
      <c r="H64" s="96">
        <v>1.1377551020408201</v>
      </c>
    </row>
    <row r="65" spans="1:8" x14ac:dyDescent="0.25">
      <c r="A65" s="3" t="s">
        <v>841</v>
      </c>
      <c r="B65" s="3" t="s">
        <v>736</v>
      </c>
      <c r="C65" s="3" t="s">
        <v>840</v>
      </c>
      <c r="D65" s="3">
        <v>72</v>
      </c>
      <c r="E65" s="3">
        <v>55</v>
      </c>
      <c r="F65" s="144">
        <v>0.15540010008390501</v>
      </c>
      <c r="G65" s="144">
        <v>0.32583891953076899</v>
      </c>
      <c r="H65" s="96">
        <v>1.30909090909091</v>
      </c>
    </row>
    <row r="66" spans="1:8" x14ac:dyDescent="0.25">
      <c r="A66" s="3" t="s">
        <v>841</v>
      </c>
      <c r="B66" s="3" t="s">
        <v>766</v>
      </c>
      <c r="C66" s="3" t="s">
        <v>840</v>
      </c>
      <c r="D66" s="3">
        <v>181</v>
      </c>
      <c r="E66" s="3">
        <v>170</v>
      </c>
      <c r="F66" s="144">
        <v>0.593570308046935</v>
      </c>
      <c r="G66" s="144">
        <v>0.80333428172451504</v>
      </c>
      <c r="H66" s="96">
        <v>1.0647058823529401</v>
      </c>
    </row>
    <row r="67" spans="1:8" x14ac:dyDescent="0.25">
      <c r="A67" s="3" t="s">
        <v>841</v>
      </c>
      <c r="B67" s="3" t="s">
        <v>766</v>
      </c>
      <c r="C67" s="3" t="s">
        <v>839</v>
      </c>
      <c r="D67" s="3">
        <v>61</v>
      </c>
      <c r="E67" s="3">
        <v>54</v>
      </c>
      <c r="F67" s="144">
        <v>0.57601212043639805</v>
      </c>
      <c r="G67" s="144">
        <v>0.80333428172451504</v>
      </c>
      <c r="H67" s="96">
        <v>1.12962962962963</v>
      </c>
    </row>
    <row r="68" spans="1:8" x14ac:dyDescent="0.25">
      <c r="A68" s="3" t="s">
        <v>841</v>
      </c>
      <c r="B68" s="3" t="s">
        <v>797</v>
      </c>
      <c r="C68" s="3" t="s">
        <v>838</v>
      </c>
      <c r="D68" s="3">
        <v>44</v>
      </c>
      <c r="E68" s="3">
        <v>51</v>
      </c>
      <c r="F68" s="144">
        <v>0.53839402629216904</v>
      </c>
      <c r="G68" s="144">
        <v>0.80333428172451504</v>
      </c>
      <c r="H68" s="96">
        <v>0.86274509803921595</v>
      </c>
    </row>
    <row r="69" spans="1:8" x14ac:dyDescent="0.25">
      <c r="A69" s="3" t="s">
        <v>841</v>
      </c>
      <c r="B69" s="3" t="s">
        <v>751</v>
      </c>
      <c r="C69" s="3" t="s">
        <v>836</v>
      </c>
      <c r="D69" s="3">
        <v>35</v>
      </c>
      <c r="E69" s="3">
        <v>31</v>
      </c>
      <c r="F69" s="144">
        <v>0.71223088263735401</v>
      </c>
      <c r="G69" s="144">
        <v>0.85731495132274105</v>
      </c>
      <c r="H69" s="96">
        <v>1.12903225806452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7"/>
  <sheetViews>
    <sheetView workbookViewId="0">
      <selection activeCell="H18" sqref="H18"/>
    </sheetView>
  </sheetViews>
  <sheetFormatPr defaultColWidth="11" defaultRowHeight="15.75" x14ac:dyDescent="0.25"/>
  <cols>
    <col min="1" max="1" width="38.375" bestFit="1" customWidth="1"/>
    <col min="3" max="3" width="17.875" bestFit="1" customWidth="1"/>
    <col min="4" max="4" width="16.875" bestFit="1" customWidth="1"/>
    <col min="5" max="5" width="20.375" bestFit="1" customWidth="1"/>
    <col min="6" max="7" width="12.625" style="149" bestFit="1" customWidth="1"/>
    <col min="8" max="8" width="10" style="149" bestFit="1" customWidth="1"/>
  </cols>
  <sheetData>
    <row r="1" spans="1:11" ht="18.75" x14ac:dyDescent="0.25">
      <c r="A1" s="1" t="s">
        <v>1290</v>
      </c>
      <c r="B1" s="1"/>
      <c r="C1" s="1"/>
      <c r="D1" s="162"/>
      <c r="E1" s="162"/>
      <c r="F1" s="163"/>
      <c r="G1" s="163"/>
      <c r="H1" s="163"/>
      <c r="I1" s="162"/>
      <c r="J1" s="162"/>
      <c r="K1" s="162"/>
    </row>
    <row r="2" spans="1:11" x14ac:dyDescent="0.25">
      <c r="A2" s="162" t="s">
        <v>1291</v>
      </c>
      <c r="B2" s="162"/>
      <c r="C2" s="162"/>
      <c r="D2" s="162"/>
      <c r="E2" s="162"/>
      <c r="F2" s="163"/>
      <c r="G2" s="163"/>
      <c r="H2" s="163"/>
      <c r="I2" s="162"/>
      <c r="J2" s="162"/>
      <c r="K2" s="162"/>
    </row>
    <row r="4" spans="1:11" ht="47.25" x14ac:dyDescent="0.25">
      <c r="A4" s="142" t="s">
        <v>842</v>
      </c>
      <c r="B4" s="142" t="s">
        <v>831</v>
      </c>
      <c r="C4" s="142" t="s">
        <v>832</v>
      </c>
      <c r="D4" s="142" t="s">
        <v>833</v>
      </c>
      <c r="E4" s="142" t="s">
        <v>834</v>
      </c>
      <c r="F4" s="143" t="s">
        <v>816</v>
      </c>
      <c r="G4" s="143" t="s">
        <v>817</v>
      </c>
      <c r="H4" s="143" t="s">
        <v>815</v>
      </c>
    </row>
    <row r="5" spans="1:11" x14ac:dyDescent="0.25">
      <c r="A5" s="145" t="s">
        <v>230</v>
      </c>
      <c r="B5" s="145" t="s">
        <v>751</v>
      </c>
      <c r="C5" s="145" t="s">
        <v>837</v>
      </c>
      <c r="D5" s="145">
        <v>2434</v>
      </c>
      <c r="E5" s="145">
        <v>1405</v>
      </c>
      <c r="F5" s="146">
        <v>1.4772349759454201E-62</v>
      </c>
      <c r="G5" s="146">
        <v>6.8395979386272904E-60</v>
      </c>
      <c r="H5" s="147">
        <v>1.7323843416370099</v>
      </c>
    </row>
    <row r="6" spans="1:11" x14ac:dyDescent="0.25">
      <c r="A6" s="145" t="s">
        <v>186</v>
      </c>
      <c r="B6" s="145" t="s">
        <v>751</v>
      </c>
      <c r="C6" s="145" t="s">
        <v>837</v>
      </c>
      <c r="D6" s="145">
        <v>2066</v>
      </c>
      <c r="E6" s="145">
        <v>1237</v>
      </c>
      <c r="F6" s="146">
        <v>1.5311920086918499E-47</v>
      </c>
      <c r="G6" s="146">
        <v>3.5447095001216299E-45</v>
      </c>
      <c r="H6" s="147">
        <v>1.6701697655618399</v>
      </c>
    </row>
    <row r="7" spans="1:11" x14ac:dyDescent="0.25">
      <c r="A7" s="145" t="s">
        <v>226</v>
      </c>
      <c r="B7" s="145" t="s">
        <v>751</v>
      </c>
      <c r="C7" s="145" t="s">
        <v>837</v>
      </c>
      <c r="D7" s="145">
        <v>1038</v>
      </c>
      <c r="E7" s="145">
        <v>603</v>
      </c>
      <c r="F7" s="146">
        <v>4.4150080100917703E-27</v>
      </c>
      <c r="G7" s="146">
        <v>6.8138290289082999E-25</v>
      </c>
      <c r="H7" s="147">
        <v>1.7213930348258699</v>
      </c>
    </row>
    <row r="8" spans="1:11" x14ac:dyDescent="0.25">
      <c r="A8" s="145" t="s">
        <v>193</v>
      </c>
      <c r="B8" s="145" t="s">
        <v>751</v>
      </c>
      <c r="C8" s="145" t="s">
        <v>837</v>
      </c>
      <c r="D8" s="145">
        <v>1089</v>
      </c>
      <c r="E8" s="145">
        <v>675</v>
      </c>
      <c r="F8" s="146">
        <v>5.1502497441412198E-23</v>
      </c>
      <c r="G8" s="146">
        <v>5.9614140788434602E-21</v>
      </c>
      <c r="H8" s="147">
        <v>1.61333333333333</v>
      </c>
    </row>
    <row r="9" spans="1:11" x14ac:dyDescent="0.25">
      <c r="A9" s="145" t="s">
        <v>228</v>
      </c>
      <c r="B9" s="145" t="s">
        <v>751</v>
      </c>
      <c r="C9" s="145" t="s">
        <v>837</v>
      </c>
      <c r="D9" s="145">
        <v>1680</v>
      </c>
      <c r="E9" s="145">
        <v>1173</v>
      </c>
      <c r="F9" s="146">
        <v>2.1375130999211701E-21</v>
      </c>
      <c r="G9" s="146">
        <v>1.9793371305270001E-19</v>
      </c>
      <c r="H9" s="147">
        <v>1.43222506393862</v>
      </c>
    </row>
    <row r="10" spans="1:11" x14ac:dyDescent="0.25">
      <c r="A10" s="145" t="s">
        <v>230</v>
      </c>
      <c r="B10" s="145" t="s">
        <v>766</v>
      </c>
      <c r="C10" s="145" t="s">
        <v>837</v>
      </c>
      <c r="D10" s="145">
        <v>607</v>
      </c>
      <c r="E10" s="145">
        <v>325</v>
      </c>
      <c r="F10" s="146">
        <v>1.76408984209193E-20</v>
      </c>
      <c r="G10" s="146">
        <v>1.3612893281476101E-18</v>
      </c>
      <c r="H10" s="147">
        <v>1.86769230769231</v>
      </c>
    </row>
    <row r="11" spans="1:11" x14ac:dyDescent="0.25">
      <c r="A11" s="145" t="s">
        <v>224</v>
      </c>
      <c r="B11" s="145" t="s">
        <v>751</v>
      </c>
      <c r="C11" s="145" t="s">
        <v>837</v>
      </c>
      <c r="D11" s="145">
        <v>1014</v>
      </c>
      <c r="E11" s="145">
        <v>651</v>
      </c>
      <c r="F11" s="146">
        <v>5.25769010149119E-19</v>
      </c>
      <c r="G11" s="146">
        <v>3.4775864528434599E-17</v>
      </c>
      <c r="H11" s="147">
        <v>1.55760368663594</v>
      </c>
    </row>
    <row r="12" spans="1:11" x14ac:dyDescent="0.25">
      <c r="A12" s="145" t="s">
        <v>251</v>
      </c>
      <c r="B12" s="145" t="s">
        <v>766</v>
      </c>
      <c r="C12" s="145" t="s">
        <v>837</v>
      </c>
      <c r="D12" s="145">
        <v>914</v>
      </c>
      <c r="E12" s="145">
        <v>572</v>
      </c>
      <c r="F12" s="146">
        <v>6.3904454884696296E-19</v>
      </c>
      <c r="G12" s="146">
        <v>3.6984703264517998E-17</v>
      </c>
      <c r="H12" s="147">
        <v>1.5979020979020999</v>
      </c>
    </row>
    <row r="13" spans="1:11" x14ac:dyDescent="0.25">
      <c r="A13" s="145" t="s">
        <v>251</v>
      </c>
      <c r="B13" s="145" t="s">
        <v>751</v>
      </c>
      <c r="C13" s="145" t="s">
        <v>837</v>
      </c>
      <c r="D13" s="145">
        <v>857</v>
      </c>
      <c r="E13" s="145">
        <v>537</v>
      </c>
      <c r="F13" s="146">
        <v>9.3686109736728601E-18</v>
      </c>
      <c r="G13" s="146">
        <v>4.8196298675672599E-16</v>
      </c>
      <c r="H13" s="147">
        <v>1.59590316573557</v>
      </c>
    </row>
    <row r="14" spans="1:11" x14ac:dyDescent="0.25">
      <c r="A14" s="145" t="s">
        <v>258</v>
      </c>
      <c r="B14" s="145" t="s">
        <v>751</v>
      </c>
      <c r="C14" s="145" t="s">
        <v>837</v>
      </c>
      <c r="D14" s="145">
        <v>538</v>
      </c>
      <c r="E14" s="145">
        <v>312</v>
      </c>
      <c r="F14" s="146">
        <v>8.3007411174665802E-15</v>
      </c>
      <c r="G14" s="146">
        <v>3.8432431373870301E-13</v>
      </c>
      <c r="H14" s="147">
        <v>1.72435897435897</v>
      </c>
    </row>
    <row r="15" spans="1:11" x14ac:dyDescent="0.25">
      <c r="A15" s="145" t="s">
        <v>224</v>
      </c>
      <c r="B15" s="145" t="s">
        <v>766</v>
      </c>
      <c r="C15" s="145" t="s">
        <v>837</v>
      </c>
      <c r="D15" s="145">
        <v>366</v>
      </c>
      <c r="E15" s="145">
        <v>199</v>
      </c>
      <c r="F15" s="146">
        <v>2.0000323652464998E-12</v>
      </c>
      <c r="G15" s="146">
        <v>8.4183180464466296E-11</v>
      </c>
      <c r="H15" s="147">
        <v>1.8391959798994999</v>
      </c>
    </row>
    <row r="16" spans="1:11" x14ac:dyDescent="0.25">
      <c r="A16" s="145" t="s">
        <v>230</v>
      </c>
      <c r="B16" s="145" t="s">
        <v>751</v>
      </c>
      <c r="C16" s="145" t="s">
        <v>835</v>
      </c>
      <c r="D16" s="145">
        <v>321</v>
      </c>
      <c r="E16" s="145">
        <v>185</v>
      </c>
      <c r="F16" s="146">
        <v>1.56990220229503E-9</v>
      </c>
      <c r="G16" s="146">
        <v>6.0572059971883205E-8</v>
      </c>
      <c r="H16" s="147">
        <v>1.7351351351351401</v>
      </c>
    </row>
    <row r="17" spans="1:8" x14ac:dyDescent="0.25">
      <c r="A17" s="145" t="s">
        <v>258</v>
      </c>
      <c r="B17" s="145" t="s">
        <v>766</v>
      </c>
      <c r="C17" s="145" t="s">
        <v>837</v>
      </c>
      <c r="D17" s="145">
        <v>346</v>
      </c>
      <c r="E17" s="145">
        <v>210</v>
      </c>
      <c r="F17" s="146">
        <v>8.7599210962849598E-9</v>
      </c>
      <c r="G17" s="146">
        <v>3.1198795904460998E-7</v>
      </c>
      <c r="H17" s="147">
        <v>1.64761904761905</v>
      </c>
    </row>
    <row r="18" spans="1:8" x14ac:dyDescent="0.25">
      <c r="A18" s="145" t="s">
        <v>193</v>
      </c>
      <c r="B18" s="145" t="s">
        <v>751</v>
      </c>
      <c r="C18" s="145" t="s">
        <v>835</v>
      </c>
      <c r="D18" s="145">
        <v>242</v>
      </c>
      <c r="E18" s="145">
        <v>132</v>
      </c>
      <c r="F18" s="146">
        <v>1.37772774136717E-8</v>
      </c>
      <c r="G18" s="146">
        <v>4.55634245895E-7</v>
      </c>
      <c r="H18" s="147">
        <v>1.8333333333333299</v>
      </c>
    </row>
    <row r="19" spans="1:8" x14ac:dyDescent="0.25">
      <c r="A19" s="145" t="s">
        <v>186</v>
      </c>
      <c r="B19" s="145" t="s">
        <v>766</v>
      </c>
      <c r="C19" s="145" t="s">
        <v>837</v>
      </c>
      <c r="D19" s="145">
        <v>381</v>
      </c>
      <c r="E19" s="145">
        <v>251</v>
      </c>
      <c r="F19" s="146">
        <v>2.6223261252022099E-7</v>
      </c>
      <c r="G19" s="146">
        <v>8.0942466397908194E-6</v>
      </c>
      <c r="H19" s="147">
        <v>1.5179282868525901</v>
      </c>
    </row>
    <row r="20" spans="1:8" x14ac:dyDescent="0.25">
      <c r="A20" s="145" t="s">
        <v>235</v>
      </c>
      <c r="B20" s="145" t="s">
        <v>774</v>
      </c>
      <c r="C20" s="145" t="s">
        <v>835</v>
      </c>
      <c r="D20" s="145">
        <v>246</v>
      </c>
      <c r="E20" s="145">
        <v>153</v>
      </c>
      <c r="F20" s="146">
        <v>3.7353653130969202E-6</v>
      </c>
      <c r="G20" s="146">
        <v>1.01733772939051E-4</v>
      </c>
      <c r="H20" s="147">
        <v>1.6078431372549</v>
      </c>
    </row>
    <row r="21" spans="1:8" x14ac:dyDescent="0.25">
      <c r="A21" s="145" t="s">
        <v>652</v>
      </c>
      <c r="B21" s="145" t="s">
        <v>736</v>
      </c>
      <c r="C21" s="145" t="s">
        <v>835</v>
      </c>
      <c r="D21" s="145">
        <v>159</v>
      </c>
      <c r="E21" s="145">
        <v>86</v>
      </c>
      <c r="F21" s="146">
        <v>3.61307862636861E-6</v>
      </c>
      <c r="G21" s="146">
        <v>1.01733772939051E-4</v>
      </c>
      <c r="H21" s="147">
        <v>1.84883720930233</v>
      </c>
    </row>
    <row r="22" spans="1:8" x14ac:dyDescent="0.25">
      <c r="A22" s="145" t="s">
        <v>498</v>
      </c>
      <c r="B22" s="145" t="s">
        <v>759</v>
      </c>
      <c r="C22" s="145" t="s">
        <v>835</v>
      </c>
      <c r="D22" s="145">
        <v>621</v>
      </c>
      <c r="E22" s="145">
        <v>477</v>
      </c>
      <c r="F22" s="146">
        <v>1.5508080768821001E-5</v>
      </c>
      <c r="G22" s="146">
        <v>3.98902299775785E-4</v>
      </c>
      <c r="H22" s="147">
        <v>1.3018867924528299</v>
      </c>
    </row>
    <row r="23" spans="1:8" x14ac:dyDescent="0.25">
      <c r="A23" s="145" t="s">
        <v>224</v>
      </c>
      <c r="B23" s="145" t="s">
        <v>778</v>
      </c>
      <c r="C23" s="145" t="s">
        <v>838</v>
      </c>
      <c r="D23" s="145">
        <v>310</v>
      </c>
      <c r="E23" s="145">
        <v>211</v>
      </c>
      <c r="F23" s="146">
        <v>1.66544212036435E-5</v>
      </c>
      <c r="G23" s="146">
        <v>4.0584194827826E-4</v>
      </c>
      <c r="H23" s="147">
        <v>1.4691943127962099</v>
      </c>
    </row>
    <row r="24" spans="1:8" x14ac:dyDescent="0.25">
      <c r="A24" s="145" t="s">
        <v>498</v>
      </c>
      <c r="B24" s="145" t="s">
        <v>759</v>
      </c>
      <c r="C24" s="145" t="s">
        <v>836</v>
      </c>
      <c r="D24" s="145">
        <v>632</v>
      </c>
      <c r="E24" s="145">
        <v>492</v>
      </c>
      <c r="F24" s="146">
        <v>3.3098741365577097E-5</v>
      </c>
      <c r="G24" s="146">
        <v>7.6623586261311005E-4</v>
      </c>
      <c r="H24" s="147">
        <v>1.2845528455284601</v>
      </c>
    </row>
    <row r="25" spans="1:8" x14ac:dyDescent="0.25">
      <c r="A25" s="145" t="s">
        <v>388</v>
      </c>
      <c r="B25" s="145" t="s">
        <v>759</v>
      </c>
      <c r="C25" s="145" t="s">
        <v>835</v>
      </c>
      <c r="D25" s="145">
        <v>388</v>
      </c>
      <c r="E25" s="145">
        <v>281</v>
      </c>
      <c r="F25" s="146">
        <v>4.0198805532724302E-5</v>
      </c>
      <c r="G25" s="146">
        <v>8.8628795055482597E-4</v>
      </c>
      <c r="H25" s="147">
        <v>1.38078291814947</v>
      </c>
    </row>
    <row r="26" spans="1:8" x14ac:dyDescent="0.25">
      <c r="A26" s="145" t="s">
        <v>228</v>
      </c>
      <c r="B26" s="145" t="s">
        <v>751</v>
      </c>
      <c r="C26" s="145" t="s">
        <v>835</v>
      </c>
      <c r="D26" s="145">
        <v>114</v>
      </c>
      <c r="E26" s="145">
        <v>61</v>
      </c>
      <c r="F26" s="146">
        <v>7.5332645715865505E-5</v>
      </c>
      <c r="G26" s="146">
        <v>1.5854097712020799E-3</v>
      </c>
      <c r="H26" s="147">
        <v>1.86885245901639</v>
      </c>
    </row>
    <row r="27" spans="1:8" x14ac:dyDescent="0.25">
      <c r="A27" s="145" t="s">
        <v>251</v>
      </c>
      <c r="B27" s="145" t="s">
        <v>751</v>
      </c>
      <c r="C27" s="145" t="s">
        <v>835</v>
      </c>
      <c r="D27" s="145">
        <v>140</v>
      </c>
      <c r="E27" s="145">
        <v>81</v>
      </c>
      <c r="F27" s="146">
        <v>8.7466583450995802E-5</v>
      </c>
      <c r="G27" s="146">
        <v>1.76074035381787E-3</v>
      </c>
      <c r="H27" s="147">
        <v>1.7283950617283901</v>
      </c>
    </row>
    <row r="28" spans="1:8" x14ac:dyDescent="0.25">
      <c r="A28" s="145" t="s">
        <v>272</v>
      </c>
      <c r="B28" s="145" t="s">
        <v>774</v>
      </c>
      <c r="C28" s="145" t="s">
        <v>835</v>
      </c>
      <c r="D28" s="145">
        <v>148</v>
      </c>
      <c r="E28" s="145">
        <v>89</v>
      </c>
      <c r="F28" s="146">
        <v>1.53478683322571E-4</v>
      </c>
      <c r="G28" s="146">
        <v>2.9608595990979298E-3</v>
      </c>
      <c r="H28" s="147">
        <v>1.6629213483146099</v>
      </c>
    </row>
    <row r="29" spans="1:8" x14ac:dyDescent="0.25">
      <c r="A29" s="145" t="s">
        <v>391</v>
      </c>
      <c r="B29" s="145" t="s">
        <v>759</v>
      </c>
      <c r="C29" s="145" t="s">
        <v>836</v>
      </c>
      <c r="D29" s="145">
        <v>303</v>
      </c>
      <c r="E29" s="145">
        <v>218</v>
      </c>
      <c r="F29" s="146">
        <v>2.2641463632248801E-4</v>
      </c>
      <c r="G29" s="146">
        <v>4.1931990646924804E-3</v>
      </c>
      <c r="H29" s="147">
        <v>1.3899082568807299</v>
      </c>
    </row>
    <row r="30" spans="1:8" x14ac:dyDescent="0.25">
      <c r="A30" t="s">
        <v>638</v>
      </c>
      <c r="B30" t="s">
        <v>743</v>
      </c>
      <c r="C30" t="s">
        <v>840</v>
      </c>
      <c r="D30">
        <v>89</v>
      </c>
      <c r="E30">
        <v>48</v>
      </c>
      <c r="F30" s="148">
        <v>5.8098798863577897E-4</v>
      </c>
      <c r="G30" s="148">
        <v>1.0346055336091E-2</v>
      </c>
      <c r="H30" s="149">
        <v>1.8541666666666701</v>
      </c>
    </row>
    <row r="31" spans="1:8" x14ac:dyDescent="0.25">
      <c r="A31" t="s">
        <v>269</v>
      </c>
      <c r="B31" t="s">
        <v>759</v>
      </c>
      <c r="C31" t="s">
        <v>835</v>
      </c>
      <c r="D31">
        <v>231</v>
      </c>
      <c r="E31">
        <v>164</v>
      </c>
      <c r="F31" s="148">
        <v>8.7497915486375302E-4</v>
      </c>
      <c r="G31" s="148">
        <v>1.4468405310782801E-2</v>
      </c>
      <c r="H31" s="149">
        <v>1.40853658536585</v>
      </c>
    </row>
    <row r="32" spans="1:8" x14ac:dyDescent="0.25">
      <c r="A32" t="s">
        <v>186</v>
      </c>
      <c r="B32" t="s">
        <v>778</v>
      </c>
      <c r="C32" t="s">
        <v>838</v>
      </c>
      <c r="D32">
        <v>299</v>
      </c>
      <c r="E32">
        <v>222</v>
      </c>
      <c r="F32" s="148">
        <v>8.5289124343017797E-4</v>
      </c>
      <c r="G32" s="148">
        <v>1.4468405310782801E-2</v>
      </c>
      <c r="H32" s="149">
        <v>1.34684684684685</v>
      </c>
    </row>
    <row r="33" spans="1:8" x14ac:dyDescent="0.25">
      <c r="A33" t="s">
        <v>272</v>
      </c>
      <c r="B33" t="s">
        <v>759</v>
      </c>
      <c r="C33" t="s">
        <v>835</v>
      </c>
      <c r="D33">
        <v>338</v>
      </c>
      <c r="E33">
        <v>257</v>
      </c>
      <c r="F33" s="148">
        <v>1.0227560942963399E-3</v>
      </c>
      <c r="G33" s="148">
        <v>1.6328830057214E-2</v>
      </c>
      <c r="H33" s="149">
        <v>1.3151750972762599</v>
      </c>
    </row>
    <row r="34" spans="1:8" x14ac:dyDescent="0.25">
      <c r="A34" t="s">
        <v>391</v>
      </c>
      <c r="B34" t="s">
        <v>759</v>
      </c>
      <c r="C34" t="s">
        <v>835</v>
      </c>
      <c r="D34">
        <v>274</v>
      </c>
      <c r="E34">
        <v>203</v>
      </c>
      <c r="F34" s="148">
        <v>1.3259088017009799E-3</v>
      </c>
      <c r="G34" s="148">
        <v>2.0463192506251799E-2</v>
      </c>
      <c r="H34" s="149">
        <v>1.34975369458128</v>
      </c>
    </row>
    <row r="35" spans="1:8" x14ac:dyDescent="0.25">
      <c r="A35" t="s">
        <v>272</v>
      </c>
      <c r="B35" t="s">
        <v>759</v>
      </c>
      <c r="C35" t="s">
        <v>836</v>
      </c>
      <c r="D35">
        <v>325</v>
      </c>
      <c r="E35">
        <v>248</v>
      </c>
      <c r="F35" s="148">
        <v>1.4770007366361E-3</v>
      </c>
      <c r="G35" s="148">
        <v>2.2059720679435901E-2</v>
      </c>
      <c r="H35" s="149">
        <v>1.31048387096774</v>
      </c>
    </row>
    <row r="36" spans="1:8" x14ac:dyDescent="0.25">
      <c r="A36" t="s">
        <v>576</v>
      </c>
      <c r="B36" t="s">
        <v>774</v>
      </c>
      <c r="C36" t="s">
        <v>835</v>
      </c>
      <c r="D36">
        <v>318</v>
      </c>
      <c r="E36">
        <v>244</v>
      </c>
      <c r="F36" s="148">
        <v>2.0477677374078E-3</v>
      </c>
      <c r="G36" s="148">
        <v>2.9628639450619099E-2</v>
      </c>
      <c r="H36" s="149">
        <v>1.3032786885245899</v>
      </c>
    </row>
    <row r="37" spans="1:8" x14ac:dyDescent="0.25">
      <c r="A37" t="s">
        <v>269</v>
      </c>
      <c r="B37" t="s">
        <v>759</v>
      </c>
      <c r="C37" t="s">
        <v>836</v>
      </c>
      <c r="D37">
        <v>261</v>
      </c>
      <c r="E37">
        <v>195</v>
      </c>
      <c r="F37" s="148">
        <v>2.29960024534042E-3</v>
      </c>
      <c r="G37" s="148">
        <v>3.2264088290685299E-2</v>
      </c>
      <c r="H37" s="149">
        <v>1.3384615384615399</v>
      </c>
    </row>
    <row r="38" spans="1:8" x14ac:dyDescent="0.25">
      <c r="A38" t="s">
        <v>251</v>
      </c>
      <c r="B38" t="s">
        <v>766</v>
      </c>
      <c r="C38" t="s">
        <v>838</v>
      </c>
      <c r="D38">
        <v>98</v>
      </c>
      <c r="E38">
        <v>60</v>
      </c>
      <c r="F38" s="148">
        <v>3.1196232899818599E-3</v>
      </c>
      <c r="G38" s="148">
        <v>4.24819289194589E-2</v>
      </c>
      <c r="H38" s="149">
        <v>1.63333333333333</v>
      </c>
    </row>
    <row r="39" spans="1:8" x14ac:dyDescent="0.25">
      <c r="A39" t="s">
        <v>173</v>
      </c>
      <c r="B39" t="s">
        <v>743</v>
      </c>
      <c r="C39" t="s">
        <v>840</v>
      </c>
      <c r="D39">
        <v>50</v>
      </c>
      <c r="E39">
        <v>24</v>
      </c>
      <c r="F39" s="148">
        <v>3.37223333414806E-3</v>
      </c>
      <c r="G39" s="148">
        <v>4.4609829534587198E-2</v>
      </c>
      <c r="H39" s="149">
        <v>2.0833333333333299</v>
      </c>
    </row>
    <row r="40" spans="1:8" x14ac:dyDescent="0.25">
      <c r="A40" t="s">
        <v>235</v>
      </c>
      <c r="B40" t="s">
        <v>759</v>
      </c>
      <c r="C40" t="s">
        <v>836</v>
      </c>
      <c r="D40">
        <v>296</v>
      </c>
      <c r="E40">
        <v>236</v>
      </c>
      <c r="F40" s="148">
        <v>1.04610469286643E-2</v>
      </c>
      <c r="G40" s="148">
        <v>0.129130273344293</v>
      </c>
      <c r="H40" s="149">
        <v>1.2542372881355901</v>
      </c>
    </row>
    <row r="41" spans="1:8" x14ac:dyDescent="0.25">
      <c r="A41" t="s">
        <v>193</v>
      </c>
      <c r="B41" t="s">
        <v>751</v>
      </c>
      <c r="C41" t="s">
        <v>836</v>
      </c>
      <c r="D41">
        <v>143</v>
      </c>
      <c r="E41">
        <v>102</v>
      </c>
      <c r="F41" s="148">
        <v>1.04564422666344E-2</v>
      </c>
      <c r="G41" s="148">
        <v>0.129130273344293</v>
      </c>
      <c r="H41" s="149">
        <v>1.4019607843137301</v>
      </c>
    </row>
    <row r="42" spans="1:8" x14ac:dyDescent="0.25">
      <c r="A42" t="s">
        <v>503</v>
      </c>
      <c r="B42" t="s">
        <v>774</v>
      </c>
      <c r="C42" t="s">
        <v>835</v>
      </c>
      <c r="D42">
        <v>157</v>
      </c>
      <c r="E42">
        <v>114</v>
      </c>
      <c r="F42" s="148">
        <v>1.05981649829009E-2</v>
      </c>
      <c r="G42" s="148">
        <v>0.129130273344293</v>
      </c>
      <c r="H42" s="149">
        <v>1.37719298245614</v>
      </c>
    </row>
    <row r="43" spans="1:8" x14ac:dyDescent="0.25">
      <c r="A43" t="s">
        <v>599</v>
      </c>
      <c r="B43" t="s">
        <v>736</v>
      </c>
      <c r="C43" t="s">
        <v>835</v>
      </c>
      <c r="D43">
        <v>59</v>
      </c>
      <c r="E43">
        <v>34</v>
      </c>
      <c r="F43" s="148">
        <v>1.24006027979376E-2</v>
      </c>
      <c r="G43" s="148">
        <v>0.14721741270372099</v>
      </c>
      <c r="H43" s="149">
        <v>1.73529411764706</v>
      </c>
    </row>
    <row r="44" spans="1:8" x14ac:dyDescent="0.25">
      <c r="A44" t="s">
        <v>541</v>
      </c>
      <c r="B44" t="s">
        <v>743</v>
      </c>
      <c r="C44" t="s">
        <v>835</v>
      </c>
      <c r="D44">
        <v>85</v>
      </c>
      <c r="E44">
        <v>55</v>
      </c>
      <c r="F44" s="148">
        <v>1.39573341248424E-2</v>
      </c>
      <c r="G44" s="148">
        <v>0.15761574877565901</v>
      </c>
      <c r="H44" s="149">
        <v>1.5454545454545501</v>
      </c>
    </row>
    <row r="45" spans="1:8" x14ac:dyDescent="0.25">
      <c r="A45" t="s">
        <v>406</v>
      </c>
      <c r="B45" t="s">
        <v>743</v>
      </c>
      <c r="C45" t="s">
        <v>840</v>
      </c>
      <c r="D45">
        <v>90</v>
      </c>
      <c r="E45">
        <v>59</v>
      </c>
      <c r="F45" s="148">
        <v>1.37120330798492E-2</v>
      </c>
      <c r="G45" s="148">
        <v>0.15761574877565901</v>
      </c>
      <c r="H45" s="149">
        <v>1.5254237288135599</v>
      </c>
    </row>
    <row r="46" spans="1:8" x14ac:dyDescent="0.25">
      <c r="A46" t="s">
        <v>305</v>
      </c>
      <c r="B46" t="s">
        <v>743</v>
      </c>
      <c r="C46" t="s">
        <v>836</v>
      </c>
      <c r="D46">
        <v>24</v>
      </c>
      <c r="E46">
        <v>45</v>
      </c>
      <c r="F46" s="148">
        <v>1.54322974537013E-2</v>
      </c>
      <c r="G46" s="148">
        <v>0.17012270764437401</v>
      </c>
      <c r="H46" s="149">
        <v>0.53333333333333299</v>
      </c>
    </row>
    <row r="47" spans="1:8" x14ac:dyDescent="0.25">
      <c r="A47" t="s">
        <v>440</v>
      </c>
      <c r="B47" t="s">
        <v>736</v>
      </c>
      <c r="C47" t="s">
        <v>837</v>
      </c>
      <c r="D47">
        <v>58</v>
      </c>
      <c r="E47">
        <v>34</v>
      </c>
      <c r="F47" s="148">
        <v>1.6020274788899901E-2</v>
      </c>
      <c r="G47" s="148">
        <v>0.17249737737815499</v>
      </c>
      <c r="H47" s="149">
        <v>1.70588235294118</v>
      </c>
    </row>
    <row r="48" spans="1:8" x14ac:dyDescent="0.25">
      <c r="A48" t="s">
        <v>379</v>
      </c>
      <c r="B48" t="s">
        <v>743</v>
      </c>
      <c r="C48" t="s">
        <v>836</v>
      </c>
      <c r="D48">
        <v>59</v>
      </c>
      <c r="E48">
        <v>35</v>
      </c>
      <c r="F48" s="148">
        <v>1.72095955859305E-2</v>
      </c>
      <c r="G48" s="148">
        <v>0.181091880824678</v>
      </c>
      <c r="H48" s="149">
        <v>1.6857142857142899</v>
      </c>
    </row>
    <row r="49" spans="1:8" x14ac:dyDescent="0.25">
      <c r="A49" t="s">
        <v>398</v>
      </c>
      <c r="B49" t="s">
        <v>743</v>
      </c>
      <c r="C49" t="s">
        <v>840</v>
      </c>
      <c r="D49">
        <v>124</v>
      </c>
      <c r="E49">
        <v>89</v>
      </c>
      <c r="F49" s="148">
        <v>1.96108708476396E-2</v>
      </c>
      <c r="G49" s="148">
        <v>0.19855184968265099</v>
      </c>
      <c r="H49" s="149">
        <v>1.39325842696629</v>
      </c>
    </row>
    <row r="50" spans="1:8" x14ac:dyDescent="0.25">
      <c r="A50" t="s">
        <v>367</v>
      </c>
      <c r="B50" t="s">
        <v>743</v>
      </c>
      <c r="C50" t="s">
        <v>835</v>
      </c>
      <c r="D50">
        <v>57</v>
      </c>
      <c r="E50">
        <v>34</v>
      </c>
      <c r="F50" s="148">
        <v>2.0584209038374199E-2</v>
      </c>
      <c r="G50" s="148">
        <v>0.19855184968265099</v>
      </c>
      <c r="H50" s="149">
        <v>1.6764705882352899</v>
      </c>
    </row>
    <row r="51" spans="1:8" x14ac:dyDescent="0.25">
      <c r="A51" t="s">
        <v>295</v>
      </c>
      <c r="B51" t="s">
        <v>743</v>
      </c>
      <c r="C51" t="s">
        <v>837</v>
      </c>
      <c r="D51">
        <v>18</v>
      </c>
      <c r="E51">
        <v>36</v>
      </c>
      <c r="F51" s="148">
        <v>1.9834326728068299E-2</v>
      </c>
      <c r="G51" s="148">
        <v>0.19855184968265099</v>
      </c>
      <c r="H51" s="149">
        <v>0.5</v>
      </c>
    </row>
    <row r="52" spans="1:8" x14ac:dyDescent="0.25">
      <c r="A52" t="s">
        <v>186</v>
      </c>
      <c r="B52" t="s">
        <v>778</v>
      </c>
      <c r="C52" t="s">
        <v>840</v>
      </c>
      <c r="D52">
        <v>278</v>
      </c>
      <c r="E52">
        <v>225</v>
      </c>
      <c r="F52" s="148">
        <v>2.0327242854327399E-2</v>
      </c>
      <c r="G52" s="148">
        <v>0.19855184968265099</v>
      </c>
      <c r="H52" s="149">
        <v>1.23555555555556</v>
      </c>
    </row>
    <row r="53" spans="1:8" x14ac:dyDescent="0.25">
      <c r="A53" t="s">
        <v>235</v>
      </c>
      <c r="B53" t="s">
        <v>759</v>
      </c>
      <c r="C53" t="s">
        <v>835</v>
      </c>
      <c r="D53">
        <v>246</v>
      </c>
      <c r="E53">
        <v>197</v>
      </c>
      <c r="F53" s="148">
        <v>2.24682209125091E-2</v>
      </c>
      <c r="G53" s="148">
        <v>0.203976201617485</v>
      </c>
      <c r="H53" s="149">
        <v>1.2487309644670099</v>
      </c>
    </row>
    <row r="54" spans="1:8" x14ac:dyDescent="0.25">
      <c r="A54" t="s">
        <v>597</v>
      </c>
      <c r="B54" t="s">
        <v>774</v>
      </c>
      <c r="C54" t="s">
        <v>835</v>
      </c>
      <c r="D54">
        <v>63</v>
      </c>
      <c r="E54">
        <v>39</v>
      </c>
      <c r="F54" s="148">
        <v>2.2297661824692901E-2</v>
      </c>
      <c r="G54" s="148">
        <v>0.203976201617485</v>
      </c>
      <c r="H54" s="149">
        <v>1.6153846153846201</v>
      </c>
    </row>
    <row r="55" spans="1:8" x14ac:dyDescent="0.25">
      <c r="A55" t="s">
        <v>652</v>
      </c>
      <c r="B55" t="s">
        <v>736</v>
      </c>
      <c r="C55" t="s">
        <v>836</v>
      </c>
      <c r="D55">
        <v>25</v>
      </c>
      <c r="E55">
        <v>45</v>
      </c>
      <c r="F55" s="148">
        <v>2.2462895492509401E-2</v>
      </c>
      <c r="G55" s="148">
        <v>0.203976201617485</v>
      </c>
      <c r="H55" s="149">
        <v>0.55555555555555602</v>
      </c>
    </row>
    <row r="56" spans="1:8" x14ac:dyDescent="0.25">
      <c r="A56" t="s">
        <v>218</v>
      </c>
      <c r="B56" t="s">
        <v>743</v>
      </c>
      <c r="C56" t="s">
        <v>840</v>
      </c>
      <c r="D56">
        <v>54</v>
      </c>
      <c r="E56">
        <v>33</v>
      </c>
      <c r="F56" s="148">
        <v>3.1418110233846101E-2</v>
      </c>
      <c r="G56" s="148">
        <v>0.26200875194784201</v>
      </c>
      <c r="H56" s="149">
        <v>1.63636363636364</v>
      </c>
    </row>
    <row r="57" spans="1:8" x14ac:dyDescent="0.25">
      <c r="A57" t="s">
        <v>610</v>
      </c>
      <c r="B57" t="s">
        <v>736</v>
      </c>
      <c r="C57" t="s">
        <v>835</v>
      </c>
      <c r="D57">
        <v>45</v>
      </c>
      <c r="E57">
        <v>26</v>
      </c>
      <c r="F57" s="148">
        <v>3.1927162083212501E-2</v>
      </c>
      <c r="G57" s="148">
        <v>0.26200875194784201</v>
      </c>
      <c r="H57" s="149">
        <v>1.7307692307692299</v>
      </c>
    </row>
    <row r="58" spans="1:8" x14ac:dyDescent="0.25">
      <c r="A58" t="s">
        <v>510</v>
      </c>
      <c r="B58" t="s">
        <v>743</v>
      </c>
      <c r="C58" t="s">
        <v>840</v>
      </c>
      <c r="D58">
        <v>69</v>
      </c>
      <c r="E58">
        <v>45</v>
      </c>
      <c r="F58" s="148">
        <v>3.0776323854403199E-2</v>
      </c>
      <c r="G58" s="148">
        <v>0.26200875194784201</v>
      </c>
      <c r="H58" s="149">
        <v>1.5333333333333301</v>
      </c>
    </row>
    <row r="59" spans="1:8" x14ac:dyDescent="0.25">
      <c r="A59" t="s">
        <v>828</v>
      </c>
      <c r="B59" t="s">
        <v>743</v>
      </c>
      <c r="C59" t="s">
        <v>840</v>
      </c>
      <c r="D59">
        <v>61</v>
      </c>
      <c r="E59">
        <v>88</v>
      </c>
      <c r="F59" s="148">
        <v>3.2821830697569901E-2</v>
      </c>
      <c r="G59" s="148">
        <v>0.26200875194784201</v>
      </c>
      <c r="H59" s="149">
        <v>0.69318181818181801</v>
      </c>
    </row>
    <row r="60" spans="1:8" x14ac:dyDescent="0.25">
      <c r="A60" t="s">
        <v>829</v>
      </c>
      <c r="B60" t="s">
        <v>743</v>
      </c>
      <c r="C60" t="s">
        <v>840</v>
      </c>
      <c r="D60">
        <v>86</v>
      </c>
      <c r="E60">
        <v>59</v>
      </c>
      <c r="F60" s="148">
        <v>3.0481814649487699E-2</v>
      </c>
      <c r="G60" s="148">
        <v>0.26200875194784201</v>
      </c>
      <c r="H60" s="149">
        <v>1.4576271186440699</v>
      </c>
    </row>
    <row r="61" spans="1:8" x14ac:dyDescent="0.25">
      <c r="A61" t="s">
        <v>434</v>
      </c>
      <c r="B61" t="s">
        <v>743</v>
      </c>
      <c r="C61" t="s">
        <v>837</v>
      </c>
      <c r="D61">
        <v>41</v>
      </c>
      <c r="E61">
        <v>23</v>
      </c>
      <c r="F61" s="148">
        <v>3.2765759098823399E-2</v>
      </c>
      <c r="G61" s="148">
        <v>0.26200875194784201</v>
      </c>
      <c r="H61" s="149">
        <v>1.7826086956521701</v>
      </c>
    </row>
    <row r="62" spans="1:8" x14ac:dyDescent="0.25">
      <c r="A62" t="s">
        <v>384</v>
      </c>
      <c r="B62" t="s">
        <v>790</v>
      </c>
      <c r="C62" t="s">
        <v>837</v>
      </c>
      <c r="D62">
        <v>36</v>
      </c>
      <c r="E62">
        <v>19</v>
      </c>
      <c r="F62" s="148">
        <v>3.0028945411892501E-2</v>
      </c>
      <c r="G62" s="148">
        <v>0.26200875194784201</v>
      </c>
      <c r="H62" s="149">
        <v>1.8947368421052599</v>
      </c>
    </row>
    <row r="63" spans="1:8" x14ac:dyDescent="0.25">
      <c r="A63" t="s">
        <v>335</v>
      </c>
      <c r="B63" t="s">
        <v>743</v>
      </c>
      <c r="C63" t="s">
        <v>837</v>
      </c>
      <c r="D63">
        <v>103</v>
      </c>
      <c r="E63">
        <v>74</v>
      </c>
      <c r="F63" s="148">
        <v>3.5028154191207403E-2</v>
      </c>
      <c r="G63" s="148">
        <v>0.27488195577167801</v>
      </c>
      <c r="H63" s="149">
        <v>1.3918918918918901</v>
      </c>
    </row>
    <row r="64" spans="1:8" x14ac:dyDescent="0.25">
      <c r="A64" t="s">
        <v>228</v>
      </c>
      <c r="B64" t="s">
        <v>774</v>
      </c>
      <c r="C64" t="s">
        <v>835</v>
      </c>
      <c r="D64">
        <v>127</v>
      </c>
      <c r="E64">
        <v>95</v>
      </c>
      <c r="F64" s="148">
        <v>3.7233111211850599E-2</v>
      </c>
      <c r="G64" s="148">
        <v>0.28731550818478002</v>
      </c>
      <c r="H64" s="149">
        <v>1.3368421052631601</v>
      </c>
    </row>
    <row r="65" spans="1:8" x14ac:dyDescent="0.25">
      <c r="A65" t="s">
        <v>617</v>
      </c>
      <c r="B65" t="s">
        <v>743</v>
      </c>
      <c r="C65" t="s">
        <v>835</v>
      </c>
      <c r="D65">
        <v>44</v>
      </c>
      <c r="E65">
        <v>26</v>
      </c>
      <c r="F65" s="148">
        <v>4.1391428673915501E-2</v>
      </c>
      <c r="G65" s="148">
        <v>0.31416772911512902</v>
      </c>
      <c r="H65" s="149">
        <v>1.6923076923076901</v>
      </c>
    </row>
    <row r="66" spans="1:8" x14ac:dyDescent="0.25">
      <c r="A66" t="s">
        <v>339</v>
      </c>
      <c r="B66" t="s">
        <v>743</v>
      </c>
      <c r="C66" t="s">
        <v>836</v>
      </c>
      <c r="D66">
        <v>23</v>
      </c>
      <c r="E66">
        <v>40</v>
      </c>
      <c r="F66" s="148">
        <v>4.2956545524389399E-2</v>
      </c>
      <c r="G66" s="148">
        <v>0.32078839641600498</v>
      </c>
      <c r="H66" s="149">
        <v>0.57499999999999996</v>
      </c>
    </row>
    <row r="67" spans="1:8" x14ac:dyDescent="0.25">
      <c r="A67" t="s">
        <v>243</v>
      </c>
      <c r="B67" t="s">
        <v>743</v>
      </c>
      <c r="C67" t="s">
        <v>837</v>
      </c>
      <c r="D67">
        <v>20</v>
      </c>
      <c r="E67">
        <v>36</v>
      </c>
      <c r="F67" s="148">
        <v>4.4046546102150801E-2</v>
      </c>
      <c r="G67" s="148">
        <v>0.322151489639803</v>
      </c>
      <c r="H67" s="149">
        <v>0.55555555555555602</v>
      </c>
    </row>
    <row r="68" spans="1:8" x14ac:dyDescent="0.25">
      <c r="A68" t="s">
        <v>230</v>
      </c>
      <c r="B68" t="s">
        <v>778</v>
      </c>
      <c r="C68" t="s">
        <v>839</v>
      </c>
      <c r="D68">
        <v>170</v>
      </c>
      <c r="E68">
        <v>134</v>
      </c>
      <c r="F68" s="148">
        <v>4.45306594750483E-2</v>
      </c>
      <c r="G68" s="148">
        <v>0.322151489639803</v>
      </c>
      <c r="H68" s="149">
        <v>1.2686567164179099</v>
      </c>
    </row>
    <row r="69" spans="1:8" x14ac:dyDescent="0.25">
      <c r="A69" t="s">
        <v>329</v>
      </c>
      <c r="B69" t="s">
        <v>743</v>
      </c>
      <c r="C69" t="s">
        <v>839</v>
      </c>
      <c r="D69">
        <v>41</v>
      </c>
      <c r="E69">
        <v>24</v>
      </c>
      <c r="F69" s="148">
        <v>4.6353474332911399E-2</v>
      </c>
      <c r="G69" s="148">
        <v>0.33017936332519998</v>
      </c>
      <c r="H69" s="149">
        <v>1.7083333333333299</v>
      </c>
    </row>
    <row r="70" spans="1:8" x14ac:dyDescent="0.25">
      <c r="A70" t="s">
        <v>1309</v>
      </c>
      <c r="B70" t="s">
        <v>743</v>
      </c>
      <c r="C70" t="s">
        <v>840</v>
      </c>
      <c r="D70">
        <v>70</v>
      </c>
      <c r="E70">
        <v>48</v>
      </c>
      <c r="F70" s="148">
        <v>5.2748349677391698E-2</v>
      </c>
      <c r="G70" s="148">
        <v>0.36924184061397303</v>
      </c>
      <c r="H70" s="149">
        <v>1.4583333333333299</v>
      </c>
    </row>
    <row r="71" spans="1:8" x14ac:dyDescent="0.25">
      <c r="A71" t="s">
        <v>476</v>
      </c>
      <c r="B71" t="s">
        <v>743</v>
      </c>
      <c r="C71" t="s">
        <v>840</v>
      </c>
      <c r="D71">
        <v>97</v>
      </c>
      <c r="E71">
        <v>71</v>
      </c>
      <c r="F71" s="148">
        <v>5.3432404581287597E-2</v>
      </c>
      <c r="G71" s="148">
        <v>0.36924184061397303</v>
      </c>
      <c r="H71" s="149">
        <v>1.36619718309859</v>
      </c>
    </row>
    <row r="72" spans="1:8" x14ac:dyDescent="0.25">
      <c r="A72" t="s">
        <v>584</v>
      </c>
      <c r="B72" t="s">
        <v>743</v>
      </c>
      <c r="C72" t="s">
        <v>840</v>
      </c>
      <c r="D72">
        <v>44</v>
      </c>
      <c r="E72">
        <v>27</v>
      </c>
      <c r="F72" s="148">
        <v>5.6814677932839001E-2</v>
      </c>
      <c r="G72" s="148">
        <v>0.38684111592506598</v>
      </c>
      <c r="H72" s="149">
        <v>1.62962962962963</v>
      </c>
    </row>
    <row r="73" spans="1:8" x14ac:dyDescent="0.25">
      <c r="A73" t="s">
        <v>324</v>
      </c>
      <c r="B73" t="s">
        <v>743</v>
      </c>
      <c r="C73" t="s">
        <v>840</v>
      </c>
      <c r="D73">
        <v>67</v>
      </c>
      <c r="E73">
        <v>46</v>
      </c>
      <c r="F73" s="148">
        <v>5.9430727214567602E-2</v>
      </c>
      <c r="G73" s="148">
        <v>0.39878879275862</v>
      </c>
      <c r="H73" s="149">
        <v>1.4565217391304299</v>
      </c>
    </row>
    <row r="74" spans="1:8" x14ac:dyDescent="0.25">
      <c r="A74" t="s">
        <v>623</v>
      </c>
      <c r="B74" t="s">
        <v>743</v>
      </c>
      <c r="C74" t="s">
        <v>839</v>
      </c>
      <c r="D74">
        <v>25</v>
      </c>
      <c r="E74">
        <v>41</v>
      </c>
      <c r="F74" s="148">
        <v>6.40175041372259E-2</v>
      </c>
      <c r="G74" s="148">
        <v>0.41746625937374099</v>
      </c>
      <c r="H74" s="149">
        <v>0.60975609756097604</v>
      </c>
    </row>
    <row r="75" spans="1:8" x14ac:dyDescent="0.25">
      <c r="A75" t="s">
        <v>673</v>
      </c>
      <c r="B75" t="s">
        <v>743</v>
      </c>
      <c r="C75" t="s">
        <v>835</v>
      </c>
      <c r="D75">
        <v>69</v>
      </c>
      <c r="E75">
        <v>48</v>
      </c>
      <c r="F75" s="148">
        <v>6.3995910646795107E-2</v>
      </c>
      <c r="G75" s="148">
        <v>0.41746625937374099</v>
      </c>
      <c r="H75" s="149">
        <v>1.4375</v>
      </c>
    </row>
    <row r="76" spans="1:8" x14ac:dyDescent="0.25">
      <c r="A76" t="s">
        <v>186</v>
      </c>
      <c r="B76" t="s">
        <v>778</v>
      </c>
      <c r="C76" t="s">
        <v>839</v>
      </c>
      <c r="D76">
        <v>209</v>
      </c>
      <c r="E76">
        <v>172</v>
      </c>
      <c r="F76" s="148">
        <v>6.4992935655397197E-2</v>
      </c>
      <c r="G76" s="148">
        <v>0.41794068345067897</v>
      </c>
      <c r="H76" s="149">
        <v>1.21511627906977</v>
      </c>
    </row>
    <row r="77" spans="1:8" x14ac:dyDescent="0.25">
      <c r="A77" t="s">
        <v>612</v>
      </c>
      <c r="B77" t="s">
        <v>743</v>
      </c>
      <c r="C77" t="s">
        <v>836</v>
      </c>
      <c r="D77">
        <v>37</v>
      </c>
      <c r="E77">
        <v>22</v>
      </c>
      <c r="F77" s="148">
        <v>6.7444611900789306E-2</v>
      </c>
      <c r="G77" s="148">
        <v>0.42776514123377302</v>
      </c>
      <c r="H77" s="149">
        <v>1.6818181818181801</v>
      </c>
    </row>
    <row r="78" spans="1:8" x14ac:dyDescent="0.25">
      <c r="A78" t="s">
        <v>388</v>
      </c>
      <c r="B78" t="s">
        <v>759</v>
      </c>
      <c r="C78" t="s">
        <v>836</v>
      </c>
      <c r="D78">
        <v>539</v>
      </c>
      <c r="E78">
        <v>480</v>
      </c>
      <c r="F78" s="148">
        <v>6.9173713146763599E-2</v>
      </c>
      <c r="G78" s="148">
        <v>0.43280309712096698</v>
      </c>
      <c r="H78" s="149">
        <v>1.1229166666666699</v>
      </c>
    </row>
    <row r="79" spans="1:8" x14ac:dyDescent="0.25">
      <c r="A79" t="s">
        <v>226</v>
      </c>
      <c r="B79" t="s">
        <v>736</v>
      </c>
      <c r="C79" t="s">
        <v>839</v>
      </c>
      <c r="D79">
        <v>79</v>
      </c>
      <c r="E79">
        <v>104</v>
      </c>
      <c r="F79" s="148">
        <v>7.5753987763300598E-2</v>
      </c>
      <c r="G79" s="148">
        <v>0.46150126755800203</v>
      </c>
      <c r="H79" s="149">
        <v>0.75961538461538503</v>
      </c>
    </row>
    <row r="80" spans="1:8" x14ac:dyDescent="0.25">
      <c r="A80" t="s">
        <v>228</v>
      </c>
      <c r="B80" t="s">
        <v>751</v>
      </c>
      <c r="C80" t="s">
        <v>836</v>
      </c>
      <c r="D80">
        <v>104</v>
      </c>
      <c r="E80">
        <v>79</v>
      </c>
      <c r="F80" s="148">
        <v>7.5753987763300598E-2</v>
      </c>
      <c r="G80" s="148">
        <v>0.46150126755800203</v>
      </c>
      <c r="H80" s="149">
        <v>1.31645569620253</v>
      </c>
    </row>
    <row r="81" spans="1:8" x14ac:dyDescent="0.25">
      <c r="A81" t="s">
        <v>1315</v>
      </c>
      <c r="B81" t="s">
        <v>743</v>
      </c>
      <c r="C81" t="s">
        <v>837</v>
      </c>
      <c r="D81">
        <v>66</v>
      </c>
      <c r="E81">
        <v>89</v>
      </c>
      <c r="F81" s="148">
        <v>7.6875971253323905E-2</v>
      </c>
      <c r="G81" s="148">
        <v>0.46225421675700001</v>
      </c>
      <c r="H81" s="149">
        <v>0.74157303370786498</v>
      </c>
    </row>
    <row r="82" spans="1:8" x14ac:dyDescent="0.25">
      <c r="A82" t="s">
        <v>550</v>
      </c>
      <c r="B82" t="s">
        <v>743</v>
      </c>
      <c r="C82" t="s">
        <v>840</v>
      </c>
      <c r="D82">
        <v>50</v>
      </c>
      <c r="E82">
        <v>33</v>
      </c>
      <c r="F82" s="148">
        <v>7.8419624815807401E-2</v>
      </c>
      <c r="G82" s="148">
        <v>0.46285669271520302</v>
      </c>
      <c r="H82" s="149">
        <v>1.51515151515152</v>
      </c>
    </row>
    <row r="83" spans="1:8" x14ac:dyDescent="0.25">
      <c r="A83" t="s">
        <v>430</v>
      </c>
      <c r="B83" t="s">
        <v>743</v>
      </c>
      <c r="C83" t="s">
        <v>835</v>
      </c>
      <c r="D83">
        <v>56</v>
      </c>
      <c r="E83">
        <v>38</v>
      </c>
      <c r="F83" s="148">
        <v>7.8975548001082099E-2</v>
      </c>
      <c r="G83" s="148">
        <v>0.46285669271520302</v>
      </c>
      <c r="H83" s="149">
        <v>1.4736842105263199</v>
      </c>
    </row>
    <row r="84" spans="1:8" x14ac:dyDescent="0.25">
      <c r="A84" t="s">
        <v>595</v>
      </c>
      <c r="B84" t="s">
        <v>743</v>
      </c>
      <c r="C84" t="s">
        <v>837</v>
      </c>
      <c r="D84">
        <v>107</v>
      </c>
      <c r="E84">
        <v>82</v>
      </c>
      <c r="F84" s="148">
        <v>8.0581137412040094E-2</v>
      </c>
      <c r="G84" s="148">
        <v>0.466363332772182</v>
      </c>
      <c r="H84" s="149">
        <v>1.3048780487804901</v>
      </c>
    </row>
    <row r="85" spans="1:8" x14ac:dyDescent="0.25">
      <c r="A85" t="s">
        <v>235</v>
      </c>
      <c r="B85" t="s">
        <v>759</v>
      </c>
      <c r="C85" t="s">
        <v>840</v>
      </c>
      <c r="D85">
        <v>25</v>
      </c>
      <c r="E85">
        <v>40</v>
      </c>
      <c r="F85" s="148">
        <v>8.1681533941540305E-2</v>
      </c>
      <c r="G85" s="148">
        <v>0.46653360875288202</v>
      </c>
      <c r="H85" s="149">
        <v>0.625</v>
      </c>
    </row>
    <row r="86" spans="1:8" x14ac:dyDescent="0.25">
      <c r="A86" t="s">
        <v>508</v>
      </c>
      <c r="B86" t="s">
        <v>743</v>
      </c>
      <c r="C86" t="s">
        <v>840</v>
      </c>
      <c r="D86">
        <v>92</v>
      </c>
      <c r="E86">
        <v>69</v>
      </c>
      <c r="F86" s="148">
        <v>8.26258227164932E-2</v>
      </c>
      <c r="G86" s="148">
        <v>0.46653360875288202</v>
      </c>
      <c r="H86" s="149">
        <v>1.3333333333333299</v>
      </c>
    </row>
    <row r="87" spans="1:8" x14ac:dyDescent="0.25">
      <c r="A87" t="s">
        <v>561</v>
      </c>
      <c r="B87" t="s">
        <v>743</v>
      </c>
      <c r="C87" t="s">
        <v>836</v>
      </c>
      <c r="D87">
        <v>30</v>
      </c>
      <c r="E87">
        <v>46</v>
      </c>
      <c r="F87" s="148">
        <v>8.4646092670835907E-2</v>
      </c>
      <c r="G87" s="148">
        <v>0.47218242056141002</v>
      </c>
      <c r="H87" s="149">
        <v>0.65217391304347805</v>
      </c>
    </row>
    <row r="88" spans="1:8" x14ac:dyDescent="0.25">
      <c r="A88" t="s">
        <v>503</v>
      </c>
      <c r="B88" t="s">
        <v>736</v>
      </c>
      <c r="C88" t="s">
        <v>837</v>
      </c>
      <c r="D88">
        <v>65</v>
      </c>
      <c r="E88">
        <v>87</v>
      </c>
      <c r="F88" s="148">
        <v>8.8174647944674001E-2</v>
      </c>
      <c r="G88" s="148">
        <v>0.48601026188552499</v>
      </c>
      <c r="H88" s="149">
        <v>0.74712643678160895</v>
      </c>
    </row>
    <row r="89" spans="1:8" x14ac:dyDescent="0.25">
      <c r="A89" t="s">
        <v>391</v>
      </c>
      <c r="B89" t="s">
        <v>759</v>
      </c>
      <c r="C89" t="s">
        <v>837</v>
      </c>
      <c r="D89">
        <v>42</v>
      </c>
      <c r="E89">
        <v>27</v>
      </c>
      <c r="F89" s="148">
        <v>9.1186490567011794E-2</v>
      </c>
      <c r="G89" s="148">
        <v>0.49669817802972299</v>
      </c>
      <c r="H89" s="149">
        <v>1.55555555555556</v>
      </c>
    </row>
    <row r="90" spans="1:8" x14ac:dyDescent="0.25">
      <c r="A90" t="s">
        <v>543</v>
      </c>
      <c r="B90" t="s">
        <v>743</v>
      </c>
      <c r="C90" t="s">
        <v>839</v>
      </c>
      <c r="D90">
        <v>37</v>
      </c>
      <c r="E90">
        <v>23</v>
      </c>
      <c r="F90" s="148">
        <v>9.2460981072924206E-2</v>
      </c>
      <c r="G90" s="148">
        <v>0.49778411903213798</v>
      </c>
      <c r="H90" s="149">
        <v>1.60869565217391</v>
      </c>
    </row>
    <row r="91" spans="1:8" x14ac:dyDescent="0.25">
      <c r="A91" t="s">
        <v>823</v>
      </c>
      <c r="B91" t="s">
        <v>743</v>
      </c>
      <c r="C91" t="s">
        <v>840</v>
      </c>
      <c r="D91">
        <v>100</v>
      </c>
      <c r="E91">
        <v>77</v>
      </c>
      <c r="F91" s="148">
        <v>9.7929710397003697E-2</v>
      </c>
      <c r="G91" s="148">
        <v>0.51688954031350998</v>
      </c>
      <c r="H91" s="149">
        <v>1.2987012987013</v>
      </c>
    </row>
    <row r="92" spans="1:8" x14ac:dyDescent="0.25">
      <c r="A92" t="s">
        <v>1323</v>
      </c>
      <c r="B92" t="s">
        <v>784</v>
      </c>
      <c r="C92" t="s">
        <v>840</v>
      </c>
      <c r="D92">
        <v>62</v>
      </c>
      <c r="E92">
        <v>44</v>
      </c>
      <c r="F92" s="148">
        <v>9.8242504422438107E-2</v>
      </c>
      <c r="G92" s="148">
        <v>0.51688954031350998</v>
      </c>
      <c r="H92" s="149">
        <v>1.4090909090909101</v>
      </c>
    </row>
    <row r="93" spans="1:8" x14ac:dyDescent="0.25">
      <c r="A93" t="s">
        <v>329</v>
      </c>
      <c r="B93" t="s">
        <v>743</v>
      </c>
      <c r="C93" t="s">
        <v>840</v>
      </c>
      <c r="D93">
        <v>121</v>
      </c>
      <c r="E93">
        <v>96</v>
      </c>
      <c r="F93" s="148">
        <v>0.103046005176562</v>
      </c>
      <c r="G93" s="148">
        <v>0.52558201291537399</v>
      </c>
      <c r="H93" s="149">
        <v>1.2604166666666701</v>
      </c>
    </row>
    <row r="94" spans="1:8" x14ac:dyDescent="0.25">
      <c r="A94" t="s">
        <v>550</v>
      </c>
      <c r="B94" t="s">
        <v>743</v>
      </c>
      <c r="C94" t="s">
        <v>837</v>
      </c>
      <c r="D94">
        <v>63</v>
      </c>
      <c r="E94">
        <v>45</v>
      </c>
      <c r="F94" s="148">
        <v>0.101432735041105</v>
      </c>
      <c r="G94" s="148">
        <v>0.52558201291537399</v>
      </c>
      <c r="H94" s="149">
        <v>1.4</v>
      </c>
    </row>
    <row r="95" spans="1:8" x14ac:dyDescent="0.25">
      <c r="A95" t="s">
        <v>1331</v>
      </c>
      <c r="B95" t="s">
        <v>743</v>
      </c>
      <c r="C95" t="s">
        <v>837</v>
      </c>
      <c r="D95">
        <v>86</v>
      </c>
      <c r="E95">
        <v>65</v>
      </c>
      <c r="F95" s="148">
        <v>0.10330013644773001</v>
      </c>
      <c r="G95" s="148">
        <v>0.52558201291537399</v>
      </c>
      <c r="H95" s="149">
        <v>1.3230769230769199</v>
      </c>
    </row>
    <row r="96" spans="1:8" x14ac:dyDescent="0.25">
      <c r="A96" t="s">
        <v>173</v>
      </c>
      <c r="B96" t="s">
        <v>743</v>
      </c>
      <c r="C96" t="s">
        <v>837</v>
      </c>
      <c r="D96">
        <v>122</v>
      </c>
      <c r="E96">
        <v>97</v>
      </c>
      <c r="F96" s="148">
        <v>0.104637102839629</v>
      </c>
      <c r="G96" s="148">
        <v>0.52659759363856795</v>
      </c>
      <c r="H96" s="149">
        <v>1.2577319587628899</v>
      </c>
    </row>
    <row r="97" spans="1:8" x14ac:dyDescent="0.25">
      <c r="A97" t="s">
        <v>329</v>
      </c>
      <c r="B97" t="s">
        <v>743</v>
      </c>
      <c r="C97" t="s">
        <v>837</v>
      </c>
      <c r="D97">
        <v>188</v>
      </c>
      <c r="E97">
        <v>157</v>
      </c>
      <c r="F97" s="148">
        <v>0.106143235907963</v>
      </c>
      <c r="G97" s="148">
        <v>0.52843352930523502</v>
      </c>
      <c r="H97" s="149">
        <v>1.1974522292993599</v>
      </c>
    </row>
    <row r="98" spans="1:8" x14ac:dyDescent="0.25">
      <c r="A98" t="s">
        <v>578</v>
      </c>
      <c r="B98" t="s">
        <v>743</v>
      </c>
      <c r="C98" t="s">
        <v>837</v>
      </c>
      <c r="D98">
        <v>144</v>
      </c>
      <c r="E98">
        <v>117</v>
      </c>
      <c r="F98" s="148">
        <v>0.10735914272089001</v>
      </c>
      <c r="G98" s="148">
        <v>0.52880088382736201</v>
      </c>
      <c r="H98" s="149">
        <v>1.2307692307692299</v>
      </c>
    </row>
    <row r="99" spans="1:8" x14ac:dyDescent="0.25">
      <c r="A99" t="s">
        <v>503</v>
      </c>
      <c r="B99" t="s">
        <v>736</v>
      </c>
      <c r="C99" t="s">
        <v>839</v>
      </c>
      <c r="D99">
        <v>49</v>
      </c>
      <c r="E99">
        <v>67</v>
      </c>
      <c r="F99" s="148">
        <v>0.114083165408502</v>
      </c>
      <c r="G99" s="148">
        <v>0.55600532193827801</v>
      </c>
      <c r="H99" s="149">
        <v>0.73134328358209</v>
      </c>
    </row>
    <row r="100" spans="1:8" x14ac:dyDescent="0.25">
      <c r="A100" t="s">
        <v>398</v>
      </c>
      <c r="B100" t="s">
        <v>743</v>
      </c>
      <c r="C100" t="s">
        <v>839</v>
      </c>
      <c r="D100">
        <v>31</v>
      </c>
      <c r="E100">
        <v>19</v>
      </c>
      <c r="F100" s="148">
        <v>0.11892045255943599</v>
      </c>
      <c r="G100" s="148">
        <v>0.57354343265644703</v>
      </c>
      <c r="H100" s="149">
        <v>1.6315789473684199</v>
      </c>
    </row>
    <row r="101" spans="1:8" x14ac:dyDescent="0.25">
      <c r="A101" t="s">
        <v>561</v>
      </c>
      <c r="B101" t="s">
        <v>743</v>
      </c>
      <c r="C101" t="s">
        <v>835</v>
      </c>
      <c r="D101">
        <v>50</v>
      </c>
      <c r="E101">
        <v>35</v>
      </c>
      <c r="F101" s="148">
        <v>0.128396402926401</v>
      </c>
      <c r="G101" s="148">
        <v>0.61286118097859399</v>
      </c>
      <c r="H101" s="149">
        <v>1.4285714285714299</v>
      </c>
    </row>
    <row r="102" spans="1:8" x14ac:dyDescent="0.25">
      <c r="A102" t="s">
        <v>267</v>
      </c>
      <c r="B102" t="s">
        <v>743</v>
      </c>
      <c r="C102" t="s">
        <v>840</v>
      </c>
      <c r="D102">
        <v>42</v>
      </c>
      <c r="E102">
        <v>58</v>
      </c>
      <c r="F102" s="148">
        <v>0.133210619207213</v>
      </c>
      <c r="G102" s="148">
        <v>0.629352211152445</v>
      </c>
      <c r="H102" s="149">
        <v>0.72413793103448298</v>
      </c>
    </row>
    <row r="103" spans="1:8" x14ac:dyDescent="0.25">
      <c r="A103" t="s">
        <v>1328</v>
      </c>
      <c r="B103" t="s">
        <v>743</v>
      </c>
      <c r="C103" t="s">
        <v>839</v>
      </c>
      <c r="D103">
        <v>34</v>
      </c>
      <c r="E103">
        <v>22</v>
      </c>
      <c r="F103" s="148">
        <v>0.14089542359848101</v>
      </c>
      <c r="G103" s="148">
        <v>0.65650332414217905</v>
      </c>
      <c r="H103" s="149">
        <v>1.5454545454545501</v>
      </c>
    </row>
    <row r="104" spans="1:8" x14ac:dyDescent="0.25">
      <c r="A104" t="s">
        <v>529</v>
      </c>
      <c r="B104" t="s">
        <v>797</v>
      </c>
      <c r="C104" t="s">
        <v>835</v>
      </c>
      <c r="D104">
        <v>38</v>
      </c>
      <c r="E104">
        <v>53</v>
      </c>
      <c r="F104" s="148">
        <v>0.141793374544747</v>
      </c>
      <c r="G104" s="148">
        <v>0.65650332414217905</v>
      </c>
      <c r="H104" s="149">
        <v>0.71698113207547198</v>
      </c>
    </row>
    <row r="105" spans="1:8" x14ac:dyDescent="0.25">
      <c r="A105" t="s">
        <v>379</v>
      </c>
      <c r="B105" t="s">
        <v>743</v>
      </c>
      <c r="C105" t="s">
        <v>837</v>
      </c>
      <c r="D105">
        <v>88</v>
      </c>
      <c r="E105">
        <v>69</v>
      </c>
      <c r="F105" s="148">
        <v>0.150614146934689</v>
      </c>
      <c r="G105" s="148">
        <v>0.69043910921545504</v>
      </c>
      <c r="H105" s="149">
        <v>1.27536231884058</v>
      </c>
    </row>
    <row r="106" spans="1:8" x14ac:dyDescent="0.25">
      <c r="A106" t="s">
        <v>269</v>
      </c>
      <c r="B106" t="s">
        <v>774</v>
      </c>
      <c r="C106" t="s">
        <v>835</v>
      </c>
      <c r="D106">
        <v>31</v>
      </c>
      <c r="E106">
        <v>20</v>
      </c>
      <c r="F106" s="148">
        <v>0.160779601811988</v>
      </c>
      <c r="G106" s="148">
        <v>0.72981329057794597</v>
      </c>
      <c r="H106" s="149">
        <v>1.55</v>
      </c>
    </row>
    <row r="107" spans="1:8" x14ac:dyDescent="0.25">
      <c r="A107" t="s">
        <v>283</v>
      </c>
      <c r="B107" t="s">
        <v>774</v>
      </c>
      <c r="C107" t="s">
        <v>835</v>
      </c>
      <c r="D107">
        <v>45</v>
      </c>
      <c r="E107">
        <v>32</v>
      </c>
      <c r="F107" s="148">
        <v>0.171060973553913</v>
      </c>
      <c r="G107" s="148">
        <v>0.74019841827534305</v>
      </c>
      <c r="H107" s="149">
        <v>1.40625</v>
      </c>
    </row>
    <row r="108" spans="1:8" x14ac:dyDescent="0.25">
      <c r="A108" t="s">
        <v>541</v>
      </c>
      <c r="B108" t="s">
        <v>743</v>
      </c>
      <c r="C108" t="s">
        <v>837</v>
      </c>
      <c r="D108">
        <v>127</v>
      </c>
      <c r="E108">
        <v>105</v>
      </c>
      <c r="F108" s="148">
        <v>0.167844675951248</v>
      </c>
      <c r="G108" s="148">
        <v>0.74019841827534305</v>
      </c>
      <c r="H108" s="149">
        <v>1.2095238095238099</v>
      </c>
    </row>
    <row r="109" spans="1:8" x14ac:dyDescent="0.25">
      <c r="A109" t="s">
        <v>599</v>
      </c>
      <c r="B109" t="s">
        <v>736</v>
      </c>
      <c r="C109" t="s">
        <v>837</v>
      </c>
      <c r="D109">
        <v>32</v>
      </c>
      <c r="E109">
        <v>21</v>
      </c>
      <c r="F109" s="148">
        <v>0.16897782228771899</v>
      </c>
      <c r="G109" s="148">
        <v>0.74019841827534305</v>
      </c>
      <c r="H109" s="149">
        <v>1.52380952380952</v>
      </c>
    </row>
    <row r="110" spans="1:8" x14ac:dyDescent="0.25">
      <c r="A110" t="s">
        <v>617</v>
      </c>
      <c r="B110" t="s">
        <v>743</v>
      </c>
      <c r="C110" t="s">
        <v>836</v>
      </c>
      <c r="D110">
        <v>21</v>
      </c>
      <c r="E110">
        <v>32</v>
      </c>
      <c r="F110" s="148">
        <v>0.16897782228771899</v>
      </c>
      <c r="G110" s="148">
        <v>0.74019841827534305</v>
      </c>
      <c r="H110" s="149">
        <v>0.65625</v>
      </c>
    </row>
    <row r="111" spans="1:8" x14ac:dyDescent="0.25">
      <c r="A111" t="s">
        <v>315</v>
      </c>
      <c r="B111" t="s">
        <v>759</v>
      </c>
      <c r="C111" t="s">
        <v>836</v>
      </c>
      <c r="D111">
        <v>45</v>
      </c>
      <c r="E111">
        <v>32</v>
      </c>
      <c r="F111" s="148">
        <v>0.171060973553913</v>
      </c>
      <c r="G111" s="148">
        <v>0.74019841827534305</v>
      </c>
      <c r="H111" s="149">
        <v>1.40625</v>
      </c>
    </row>
    <row r="112" spans="1:8" x14ac:dyDescent="0.25">
      <c r="A112" t="s">
        <v>623</v>
      </c>
      <c r="B112" t="s">
        <v>743</v>
      </c>
      <c r="C112" t="s">
        <v>837</v>
      </c>
      <c r="D112">
        <v>120</v>
      </c>
      <c r="E112">
        <v>99</v>
      </c>
      <c r="F112" s="148">
        <v>0.176407874410036</v>
      </c>
      <c r="G112" s="148">
        <v>0.75626709122080205</v>
      </c>
      <c r="H112" s="149">
        <v>1.2121212121212099</v>
      </c>
    </row>
    <row r="113" spans="1:8" x14ac:dyDescent="0.25">
      <c r="A113" t="s">
        <v>226</v>
      </c>
      <c r="B113" t="s">
        <v>774</v>
      </c>
      <c r="C113" t="s">
        <v>835</v>
      </c>
      <c r="D113">
        <v>204</v>
      </c>
      <c r="E113">
        <v>177</v>
      </c>
      <c r="F113" s="148">
        <v>0.18277956737311599</v>
      </c>
      <c r="G113" s="148">
        <v>0.77639394214451996</v>
      </c>
      <c r="H113" s="149">
        <v>1.15254237288136</v>
      </c>
    </row>
    <row r="114" spans="1:8" x14ac:dyDescent="0.25">
      <c r="A114" t="s">
        <v>825</v>
      </c>
      <c r="B114" t="s">
        <v>802</v>
      </c>
      <c r="C114" t="s">
        <v>839</v>
      </c>
      <c r="D114">
        <v>48</v>
      </c>
      <c r="E114">
        <v>35</v>
      </c>
      <c r="F114" s="148">
        <v>0.18745986796619299</v>
      </c>
      <c r="G114" s="148">
        <v>0.78903562607588495</v>
      </c>
      <c r="H114" s="149">
        <v>1.3714285714285701</v>
      </c>
    </row>
    <row r="115" spans="1:8" x14ac:dyDescent="0.25">
      <c r="A115" t="s">
        <v>635</v>
      </c>
      <c r="B115" t="s">
        <v>743</v>
      </c>
      <c r="C115" t="s">
        <v>840</v>
      </c>
      <c r="D115">
        <v>65</v>
      </c>
      <c r="E115">
        <v>50</v>
      </c>
      <c r="F115" s="148">
        <v>0.19149593512028201</v>
      </c>
      <c r="G115" s="148">
        <v>0.78980603153222895</v>
      </c>
      <c r="H115" s="149">
        <v>1.3</v>
      </c>
    </row>
    <row r="116" spans="1:8" x14ac:dyDescent="0.25">
      <c r="A116" t="s">
        <v>156</v>
      </c>
      <c r="B116" t="s">
        <v>743</v>
      </c>
      <c r="C116" t="s">
        <v>837</v>
      </c>
      <c r="D116">
        <v>49</v>
      </c>
      <c r="E116">
        <v>36</v>
      </c>
      <c r="F116" s="148">
        <v>0.19276043534155901</v>
      </c>
      <c r="G116" s="148">
        <v>0.78980603153222895</v>
      </c>
      <c r="H116" s="149">
        <v>1.3611111111111101</v>
      </c>
    </row>
    <row r="117" spans="1:8" x14ac:dyDescent="0.25">
      <c r="A117" t="s">
        <v>570</v>
      </c>
      <c r="B117" t="s">
        <v>790</v>
      </c>
      <c r="C117" t="s">
        <v>837</v>
      </c>
      <c r="D117">
        <v>35</v>
      </c>
      <c r="E117">
        <v>24</v>
      </c>
      <c r="F117" s="148">
        <v>0.19252645776146399</v>
      </c>
      <c r="G117" s="148">
        <v>0.78980603153222895</v>
      </c>
      <c r="H117" s="149">
        <v>1.4583333333333299</v>
      </c>
    </row>
    <row r="118" spans="1:8" x14ac:dyDescent="0.25">
      <c r="A118" t="s">
        <v>291</v>
      </c>
      <c r="B118" t="s">
        <v>743</v>
      </c>
      <c r="C118" t="s">
        <v>840</v>
      </c>
      <c r="D118">
        <v>30</v>
      </c>
      <c r="E118">
        <v>20</v>
      </c>
      <c r="F118" s="148">
        <v>0.20263875106454099</v>
      </c>
      <c r="G118" s="148">
        <v>0.81117930302784302</v>
      </c>
      <c r="H118" s="149">
        <v>1.5</v>
      </c>
    </row>
    <row r="119" spans="1:8" x14ac:dyDescent="0.25">
      <c r="A119" t="s">
        <v>543</v>
      </c>
      <c r="B119" t="s">
        <v>743</v>
      </c>
      <c r="C119" t="s">
        <v>840</v>
      </c>
      <c r="D119">
        <v>88</v>
      </c>
      <c r="E119">
        <v>71</v>
      </c>
      <c r="F119" s="148">
        <v>0.204339589338218</v>
      </c>
      <c r="G119" s="148">
        <v>0.81117930302784302</v>
      </c>
      <c r="H119" s="149">
        <v>1.23943661971831</v>
      </c>
    </row>
    <row r="120" spans="1:8" x14ac:dyDescent="0.25">
      <c r="A120" t="s">
        <v>356</v>
      </c>
      <c r="B120" t="s">
        <v>743</v>
      </c>
      <c r="C120" t="s">
        <v>835</v>
      </c>
      <c r="D120">
        <v>43</v>
      </c>
      <c r="E120">
        <v>31</v>
      </c>
      <c r="F120" s="148">
        <v>0.200678203129387</v>
      </c>
      <c r="G120" s="148">
        <v>0.81117930302784302</v>
      </c>
      <c r="H120" s="149">
        <v>1.38709677419355</v>
      </c>
    </row>
    <row r="121" spans="1:8" x14ac:dyDescent="0.25">
      <c r="A121" t="s">
        <v>828</v>
      </c>
      <c r="B121" t="s">
        <v>743</v>
      </c>
      <c r="C121" t="s">
        <v>836</v>
      </c>
      <c r="D121">
        <v>32</v>
      </c>
      <c r="E121">
        <v>44</v>
      </c>
      <c r="F121" s="148">
        <v>0.206736841808392</v>
      </c>
      <c r="G121" s="148">
        <v>0.81117930302784302</v>
      </c>
      <c r="H121" s="149">
        <v>0.72727272727272696</v>
      </c>
    </row>
    <row r="122" spans="1:8" x14ac:dyDescent="0.25">
      <c r="A122" t="s">
        <v>1317</v>
      </c>
      <c r="B122" t="s">
        <v>790</v>
      </c>
      <c r="C122" t="s">
        <v>837</v>
      </c>
      <c r="D122">
        <v>54</v>
      </c>
      <c r="E122">
        <v>69</v>
      </c>
      <c r="F122" s="148">
        <v>0.20664710898494301</v>
      </c>
      <c r="G122" s="148">
        <v>0.81117930302784302</v>
      </c>
      <c r="H122" s="149">
        <v>0.78260869565217395</v>
      </c>
    </row>
    <row r="123" spans="1:8" x14ac:dyDescent="0.25">
      <c r="A123" t="s">
        <v>1315</v>
      </c>
      <c r="B123" t="s">
        <v>743</v>
      </c>
      <c r="C123" t="s">
        <v>840</v>
      </c>
      <c r="D123">
        <v>55</v>
      </c>
      <c r="E123">
        <v>42</v>
      </c>
      <c r="F123" s="148">
        <v>0.22287765458337599</v>
      </c>
      <c r="G123" s="148">
        <v>0.81253822104018203</v>
      </c>
      <c r="H123" s="149">
        <v>1.30952380952381</v>
      </c>
    </row>
    <row r="124" spans="1:8" x14ac:dyDescent="0.25">
      <c r="A124" t="s">
        <v>342</v>
      </c>
      <c r="B124" t="s">
        <v>743</v>
      </c>
      <c r="C124" t="s">
        <v>837</v>
      </c>
      <c r="D124">
        <v>119</v>
      </c>
      <c r="E124">
        <v>140</v>
      </c>
      <c r="F124" s="148">
        <v>0.213884133792519</v>
      </c>
      <c r="G124" s="148">
        <v>0.81253822104018203</v>
      </c>
      <c r="H124" s="149">
        <v>0.85</v>
      </c>
    </row>
    <row r="125" spans="1:8" x14ac:dyDescent="0.25">
      <c r="A125" t="s">
        <v>367</v>
      </c>
      <c r="B125" t="s">
        <v>743</v>
      </c>
      <c r="C125" t="s">
        <v>837</v>
      </c>
      <c r="D125">
        <v>101</v>
      </c>
      <c r="E125">
        <v>83</v>
      </c>
      <c r="F125" s="148">
        <v>0.20999553888817299</v>
      </c>
      <c r="G125" s="148">
        <v>0.81253822104018203</v>
      </c>
      <c r="H125" s="149">
        <v>1.2168674698795201</v>
      </c>
    </row>
    <row r="126" spans="1:8" x14ac:dyDescent="0.25">
      <c r="A126" t="s">
        <v>430</v>
      </c>
      <c r="B126" t="s">
        <v>743</v>
      </c>
      <c r="C126" t="s">
        <v>836</v>
      </c>
      <c r="D126">
        <v>32</v>
      </c>
      <c r="E126">
        <v>22</v>
      </c>
      <c r="F126" s="148">
        <v>0.22032849417661099</v>
      </c>
      <c r="G126" s="148">
        <v>0.81253822104018203</v>
      </c>
      <c r="H126" s="149">
        <v>1.4545454545454499</v>
      </c>
    </row>
    <row r="127" spans="1:8" x14ac:dyDescent="0.25">
      <c r="A127" t="s">
        <v>267</v>
      </c>
      <c r="B127" t="s">
        <v>743</v>
      </c>
      <c r="C127" t="s">
        <v>839</v>
      </c>
      <c r="D127">
        <v>21</v>
      </c>
      <c r="E127">
        <v>31</v>
      </c>
      <c r="F127" s="148">
        <v>0.21160856876151601</v>
      </c>
      <c r="G127" s="148">
        <v>0.81253822104018203</v>
      </c>
      <c r="H127" s="149">
        <v>0.67741935483870996</v>
      </c>
    </row>
    <row r="128" spans="1:8" x14ac:dyDescent="0.25">
      <c r="A128" t="s">
        <v>823</v>
      </c>
      <c r="B128" t="s">
        <v>743</v>
      </c>
      <c r="C128" t="s">
        <v>835</v>
      </c>
      <c r="D128">
        <v>42</v>
      </c>
      <c r="E128">
        <v>55</v>
      </c>
      <c r="F128" s="148">
        <v>0.22287765458337599</v>
      </c>
      <c r="G128" s="148">
        <v>0.81253822104018203</v>
      </c>
      <c r="H128" s="149">
        <v>0.763636363636364</v>
      </c>
    </row>
    <row r="129" spans="1:8" x14ac:dyDescent="0.25">
      <c r="A129" t="s">
        <v>375</v>
      </c>
      <c r="B129" t="s">
        <v>774</v>
      </c>
      <c r="C129" t="s">
        <v>835</v>
      </c>
      <c r="D129">
        <v>62</v>
      </c>
      <c r="E129">
        <v>48</v>
      </c>
      <c r="F129" s="148">
        <v>0.214976537743297</v>
      </c>
      <c r="G129" s="148">
        <v>0.81253822104018203</v>
      </c>
      <c r="H129" s="149">
        <v>1.2916666666666701</v>
      </c>
    </row>
    <row r="130" spans="1:8" x14ac:dyDescent="0.25">
      <c r="A130" t="s">
        <v>539</v>
      </c>
      <c r="B130" t="s">
        <v>759</v>
      </c>
      <c r="C130" t="s">
        <v>836</v>
      </c>
      <c r="D130">
        <v>28</v>
      </c>
      <c r="E130">
        <v>39</v>
      </c>
      <c r="F130" s="148">
        <v>0.22154872964481201</v>
      </c>
      <c r="G130" s="148">
        <v>0.81253822104018203</v>
      </c>
      <c r="H130" s="149">
        <v>0.71794871794871795</v>
      </c>
    </row>
    <row r="131" spans="1:8" x14ac:dyDescent="0.25">
      <c r="A131" t="s">
        <v>230</v>
      </c>
      <c r="B131" t="s">
        <v>736</v>
      </c>
      <c r="C131" t="s">
        <v>840</v>
      </c>
      <c r="D131">
        <v>63</v>
      </c>
      <c r="E131">
        <v>49</v>
      </c>
      <c r="F131" s="148">
        <v>0.21913114749778501</v>
      </c>
      <c r="G131" s="148">
        <v>0.81253822104018203</v>
      </c>
      <c r="H131" s="149">
        <v>1.28571428571429</v>
      </c>
    </row>
    <row r="132" spans="1:8" x14ac:dyDescent="0.25">
      <c r="A132" t="s">
        <v>411</v>
      </c>
      <c r="B132" t="s">
        <v>743</v>
      </c>
      <c r="C132" t="s">
        <v>835</v>
      </c>
      <c r="D132">
        <v>23</v>
      </c>
      <c r="E132">
        <v>33</v>
      </c>
      <c r="F132" s="148">
        <v>0.22880554123435701</v>
      </c>
      <c r="G132" s="148">
        <v>0.82121678753106397</v>
      </c>
      <c r="H132" s="149">
        <v>0.69696969696969702</v>
      </c>
    </row>
    <row r="133" spans="1:8" x14ac:dyDescent="0.25">
      <c r="A133" t="s">
        <v>277</v>
      </c>
      <c r="B133" t="s">
        <v>743</v>
      </c>
      <c r="C133" t="s">
        <v>837</v>
      </c>
      <c r="D133">
        <v>43</v>
      </c>
      <c r="E133">
        <v>56</v>
      </c>
      <c r="F133" s="148">
        <v>0.22762615711004699</v>
      </c>
      <c r="G133" s="148">
        <v>0.82121678753106397</v>
      </c>
      <c r="H133" s="149">
        <v>0.76785714285714302</v>
      </c>
    </row>
    <row r="134" spans="1:8" x14ac:dyDescent="0.25">
      <c r="A134" t="s">
        <v>388</v>
      </c>
      <c r="B134" t="s">
        <v>736</v>
      </c>
      <c r="C134" t="s">
        <v>837</v>
      </c>
      <c r="D134">
        <v>57</v>
      </c>
      <c r="E134">
        <v>44</v>
      </c>
      <c r="F134" s="148">
        <v>0.23230046428473899</v>
      </c>
      <c r="G134" s="148">
        <v>0.82734703818333999</v>
      </c>
      <c r="H134" s="149">
        <v>1.2954545454545501</v>
      </c>
    </row>
    <row r="135" spans="1:8" x14ac:dyDescent="0.25">
      <c r="A135" t="s">
        <v>508</v>
      </c>
      <c r="B135" t="s">
        <v>743</v>
      </c>
      <c r="C135" t="s">
        <v>835</v>
      </c>
      <c r="D135">
        <v>67</v>
      </c>
      <c r="E135">
        <v>53</v>
      </c>
      <c r="F135" s="148">
        <v>0.235203367972525</v>
      </c>
      <c r="G135" s="148">
        <v>0.83129129291052695</v>
      </c>
      <c r="H135" s="149">
        <v>1.2641509433962299</v>
      </c>
    </row>
    <row r="136" spans="1:8" x14ac:dyDescent="0.25">
      <c r="A136" t="s">
        <v>664</v>
      </c>
      <c r="B136" t="s">
        <v>790</v>
      </c>
      <c r="C136" t="s">
        <v>837</v>
      </c>
      <c r="D136">
        <v>34</v>
      </c>
      <c r="E136">
        <v>24</v>
      </c>
      <c r="F136" s="148">
        <v>0.23704711476272</v>
      </c>
      <c r="G136" s="148">
        <v>0.83146071314499503</v>
      </c>
      <c r="H136" s="149">
        <v>1.4166666666666701</v>
      </c>
    </row>
    <row r="137" spans="1:8" x14ac:dyDescent="0.25">
      <c r="A137" t="s">
        <v>269</v>
      </c>
      <c r="B137" t="s">
        <v>790</v>
      </c>
      <c r="C137" t="s">
        <v>837</v>
      </c>
      <c r="D137">
        <v>44</v>
      </c>
      <c r="E137">
        <v>33</v>
      </c>
      <c r="F137" s="148">
        <v>0.25430466614769998</v>
      </c>
      <c r="G137" s="148">
        <v>0.83505716614457504</v>
      </c>
      <c r="H137" s="149">
        <v>1.3333333333333299</v>
      </c>
    </row>
    <row r="138" spans="1:8" x14ac:dyDescent="0.25">
      <c r="A138" t="s">
        <v>1310</v>
      </c>
      <c r="B138" t="s">
        <v>743</v>
      </c>
      <c r="C138" t="s">
        <v>836</v>
      </c>
      <c r="D138">
        <v>38</v>
      </c>
      <c r="E138">
        <v>50</v>
      </c>
      <c r="F138" s="148">
        <v>0.24079312453900101</v>
      </c>
      <c r="G138" s="148">
        <v>0.83505716614457504</v>
      </c>
      <c r="H138" s="149">
        <v>0.76</v>
      </c>
    </row>
    <row r="139" spans="1:8" x14ac:dyDescent="0.25">
      <c r="A139" t="s">
        <v>398</v>
      </c>
      <c r="B139" t="s">
        <v>743</v>
      </c>
      <c r="C139" t="s">
        <v>837</v>
      </c>
      <c r="D139">
        <v>123</v>
      </c>
      <c r="E139">
        <v>143</v>
      </c>
      <c r="F139" s="148">
        <v>0.24398110770721301</v>
      </c>
      <c r="G139" s="148">
        <v>0.83505716614457504</v>
      </c>
      <c r="H139" s="149">
        <v>0.86013986013985999</v>
      </c>
    </row>
    <row r="140" spans="1:8" x14ac:dyDescent="0.25">
      <c r="A140" t="s">
        <v>623</v>
      </c>
      <c r="B140" t="s">
        <v>743</v>
      </c>
      <c r="C140" t="s">
        <v>836</v>
      </c>
      <c r="D140">
        <v>40</v>
      </c>
      <c r="E140">
        <v>52</v>
      </c>
      <c r="F140" s="148">
        <v>0.25132210347485501</v>
      </c>
      <c r="G140" s="148">
        <v>0.83505716614457504</v>
      </c>
      <c r="H140" s="149">
        <v>0.76923076923076905</v>
      </c>
    </row>
    <row r="141" spans="1:8" x14ac:dyDescent="0.25">
      <c r="A141" t="s">
        <v>165</v>
      </c>
      <c r="B141" t="s">
        <v>797</v>
      </c>
      <c r="C141" t="s">
        <v>838</v>
      </c>
      <c r="D141">
        <v>33</v>
      </c>
      <c r="E141">
        <v>44</v>
      </c>
      <c r="F141" s="148">
        <v>0.25430466614769998</v>
      </c>
      <c r="G141" s="148">
        <v>0.83505716614457504</v>
      </c>
      <c r="H141" s="149">
        <v>0.75</v>
      </c>
    </row>
    <row r="142" spans="1:8" x14ac:dyDescent="0.25">
      <c r="A142" t="s">
        <v>823</v>
      </c>
      <c r="B142" t="s">
        <v>743</v>
      </c>
      <c r="C142" t="s">
        <v>837</v>
      </c>
      <c r="D142">
        <v>134</v>
      </c>
      <c r="E142">
        <v>115</v>
      </c>
      <c r="F142" s="148">
        <v>0.25394612133670902</v>
      </c>
      <c r="G142" s="148">
        <v>0.83505716614457504</v>
      </c>
      <c r="H142" s="149">
        <v>1.16521739130435</v>
      </c>
    </row>
    <row r="143" spans="1:8" x14ac:dyDescent="0.25">
      <c r="A143" t="s">
        <v>327</v>
      </c>
      <c r="B143" t="s">
        <v>743</v>
      </c>
      <c r="C143" t="s">
        <v>840</v>
      </c>
      <c r="D143">
        <v>44</v>
      </c>
      <c r="E143">
        <v>33</v>
      </c>
      <c r="F143" s="148">
        <v>0.25430466614769998</v>
      </c>
      <c r="G143" s="148">
        <v>0.83505716614457504</v>
      </c>
      <c r="H143" s="149">
        <v>1.3333333333333299</v>
      </c>
    </row>
    <row r="144" spans="1:8" x14ac:dyDescent="0.25">
      <c r="A144" t="s">
        <v>240</v>
      </c>
      <c r="B144" t="s">
        <v>790</v>
      </c>
      <c r="C144" t="s">
        <v>837</v>
      </c>
      <c r="D144">
        <v>52</v>
      </c>
      <c r="E144">
        <v>40</v>
      </c>
      <c r="F144" s="148">
        <v>0.25132210347485501</v>
      </c>
      <c r="G144" s="148">
        <v>0.83505716614457504</v>
      </c>
      <c r="H144" s="149">
        <v>1.3</v>
      </c>
    </row>
    <row r="145" spans="1:8" x14ac:dyDescent="0.25">
      <c r="A145" t="s">
        <v>495</v>
      </c>
      <c r="B145" t="s">
        <v>797</v>
      </c>
      <c r="C145" t="s">
        <v>838</v>
      </c>
      <c r="D145">
        <v>25</v>
      </c>
      <c r="E145">
        <v>35</v>
      </c>
      <c r="F145" s="148">
        <v>0.24506083302294701</v>
      </c>
      <c r="G145" s="148">
        <v>0.83505716614457504</v>
      </c>
      <c r="H145" s="149">
        <v>0.71428571428571397</v>
      </c>
    </row>
    <row r="146" spans="1:8" x14ac:dyDescent="0.25">
      <c r="A146" t="s">
        <v>617</v>
      </c>
      <c r="B146" t="s">
        <v>743</v>
      </c>
      <c r="C146" t="s">
        <v>840</v>
      </c>
      <c r="D146">
        <v>41</v>
      </c>
      <c r="E146">
        <v>53</v>
      </c>
      <c r="F146" s="148">
        <v>0.25644234893296902</v>
      </c>
      <c r="G146" s="148">
        <v>0.83614653208425804</v>
      </c>
      <c r="H146" s="149">
        <v>0.77358490566037696</v>
      </c>
    </row>
    <row r="147" spans="1:8" x14ac:dyDescent="0.25">
      <c r="A147" t="s">
        <v>398</v>
      </c>
      <c r="B147" t="s">
        <v>743</v>
      </c>
      <c r="C147" t="s">
        <v>835</v>
      </c>
      <c r="D147">
        <v>78</v>
      </c>
      <c r="E147">
        <v>64</v>
      </c>
      <c r="F147" s="148">
        <v>0.275249968971574</v>
      </c>
      <c r="G147" s="148">
        <v>0.838425892327887</v>
      </c>
      <c r="H147" s="149">
        <v>1.21875</v>
      </c>
    </row>
    <row r="148" spans="1:8" x14ac:dyDescent="0.25">
      <c r="A148" t="s">
        <v>586</v>
      </c>
      <c r="B148" t="s">
        <v>743</v>
      </c>
      <c r="C148" t="s">
        <v>837</v>
      </c>
      <c r="D148">
        <v>47</v>
      </c>
      <c r="E148">
        <v>36</v>
      </c>
      <c r="F148" s="148">
        <v>0.27226894597204698</v>
      </c>
      <c r="G148" s="148">
        <v>0.838425892327887</v>
      </c>
      <c r="H148" s="149">
        <v>1.30555555555556</v>
      </c>
    </row>
    <row r="149" spans="1:8" x14ac:dyDescent="0.25">
      <c r="A149" t="s">
        <v>652</v>
      </c>
      <c r="B149" t="s">
        <v>743</v>
      </c>
      <c r="C149" t="s">
        <v>840</v>
      </c>
      <c r="D149">
        <v>39</v>
      </c>
      <c r="E149">
        <v>29</v>
      </c>
      <c r="F149" s="148">
        <v>0.27499039617100202</v>
      </c>
      <c r="G149" s="148">
        <v>0.838425892327887</v>
      </c>
      <c r="H149" s="149">
        <v>1.3448275862068999</v>
      </c>
    </row>
    <row r="150" spans="1:8" x14ac:dyDescent="0.25">
      <c r="A150" t="s">
        <v>1325</v>
      </c>
      <c r="B150" t="s">
        <v>743</v>
      </c>
      <c r="C150" t="s">
        <v>836</v>
      </c>
      <c r="D150">
        <v>28</v>
      </c>
      <c r="E150">
        <v>38</v>
      </c>
      <c r="F150" s="148">
        <v>0.26781166484658703</v>
      </c>
      <c r="G150" s="148">
        <v>0.838425892327887</v>
      </c>
      <c r="H150" s="149">
        <v>0.73684210526315796</v>
      </c>
    </row>
    <row r="151" spans="1:8" x14ac:dyDescent="0.25">
      <c r="A151" t="s">
        <v>1329</v>
      </c>
      <c r="B151" t="s">
        <v>743</v>
      </c>
      <c r="C151" t="s">
        <v>835</v>
      </c>
      <c r="D151">
        <v>27</v>
      </c>
      <c r="E151">
        <v>37</v>
      </c>
      <c r="F151" s="148">
        <v>0.260435476576655</v>
      </c>
      <c r="G151" s="148">
        <v>0.838425892327887</v>
      </c>
      <c r="H151" s="149">
        <v>0.72972972972973005</v>
      </c>
    </row>
    <row r="152" spans="1:8" x14ac:dyDescent="0.25">
      <c r="A152" t="s">
        <v>430</v>
      </c>
      <c r="B152" t="s">
        <v>743</v>
      </c>
      <c r="C152" t="s">
        <v>837</v>
      </c>
      <c r="D152">
        <v>74</v>
      </c>
      <c r="E152">
        <v>60</v>
      </c>
      <c r="F152" s="148">
        <v>0.26135029662495102</v>
      </c>
      <c r="G152" s="148">
        <v>0.838425892327887</v>
      </c>
      <c r="H152" s="149">
        <v>1.2333333333333301</v>
      </c>
    </row>
    <row r="153" spans="1:8" x14ac:dyDescent="0.25">
      <c r="A153" t="s">
        <v>510</v>
      </c>
      <c r="B153" t="s">
        <v>743</v>
      </c>
      <c r="C153" t="s">
        <v>837</v>
      </c>
      <c r="D153">
        <v>75</v>
      </c>
      <c r="E153">
        <v>61</v>
      </c>
      <c r="F153" s="148">
        <v>0.26489299040582198</v>
      </c>
      <c r="G153" s="148">
        <v>0.838425892327887</v>
      </c>
      <c r="H153" s="149">
        <v>1.22950819672131</v>
      </c>
    </row>
    <row r="154" spans="1:8" x14ac:dyDescent="0.25">
      <c r="A154" t="s">
        <v>574</v>
      </c>
      <c r="B154" t="s">
        <v>790</v>
      </c>
      <c r="C154" t="s">
        <v>837</v>
      </c>
      <c r="D154">
        <v>22</v>
      </c>
      <c r="E154">
        <v>31</v>
      </c>
      <c r="F154" s="148">
        <v>0.27167916606550302</v>
      </c>
      <c r="G154" s="148">
        <v>0.838425892327887</v>
      </c>
      <c r="H154" s="149">
        <v>0.70967741935483897</v>
      </c>
    </row>
    <row r="155" spans="1:8" x14ac:dyDescent="0.25">
      <c r="A155" t="s">
        <v>539</v>
      </c>
      <c r="B155" t="s">
        <v>797</v>
      </c>
      <c r="C155" t="s">
        <v>838</v>
      </c>
      <c r="D155">
        <v>29</v>
      </c>
      <c r="E155">
        <v>39</v>
      </c>
      <c r="F155" s="148">
        <v>0.27499039617100202</v>
      </c>
      <c r="G155" s="148">
        <v>0.838425892327887</v>
      </c>
      <c r="H155" s="149">
        <v>0.74358974358974395</v>
      </c>
    </row>
    <row r="156" spans="1:8" x14ac:dyDescent="0.25">
      <c r="A156" t="s">
        <v>230</v>
      </c>
      <c r="B156" t="s">
        <v>778</v>
      </c>
      <c r="C156" t="s">
        <v>840</v>
      </c>
      <c r="D156">
        <v>101</v>
      </c>
      <c r="E156">
        <v>85</v>
      </c>
      <c r="F156" s="148">
        <v>0.27135236737309898</v>
      </c>
      <c r="G156" s="148">
        <v>0.838425892327887</v>
      </c>
      <c r="H156" s="149">
        <v>1.1882352941176499</v>
      </c>
    </row>
    <row r="157" spans="1:8" x14ac:dyDescent="0.25">
      <c r="A157" t="s">
        <v>1320</v>
      </c>
      <c r="B157" t="s">
        <v>743</v>
      </c>
      <c r="C157" t="s">
        <v>837</v>
      </c>
      <c r="D157">
        <v>79</v>
      </c>
      <c r="E157">
        <v>65</v>
      </c>
      <c r="F157" s="148">
        <v>0.278614546344221</v>
      </c>
      <c r="G157" s="148">
        <v>0.84312767945996303</v>
      </c>
      <c r="H157" s="149">
        <v>1.2153846153846199</v>
      </c>
    </row>
    <row r="158" spans="1:8" x14ac:dyDescent="0.25">
      <c r="A158" t="s">
        <v>517</v>
      </c>
      <c r="B158" t="s">
        <v>790</v>
      </c>
      <c r="C158" t="s">
        <v>837</v>
      </c>
      <c r="D158">
        <v>30</v>
      </c>
      <c r="E158">
        <v>40</v>
      </c>
      <c r="F158" s="148">
        <v>0.28197892179365702</v>
      </c>
      <c r="G158" s="148">
        <v>0.84776779734066998</v>
      </c>
      <c r="H158" s="149">
        <v>0.75</v>
      </c>
    </row>
    <row r="159" spans="1:8" x14ac:dyDescent="0.25">
      <c r="A159" t="s">
        <v>602</v>
      </c>
      <c r="B159" t="s">
        <v>797</v>
      </c>
      <c r="C159" t="s">
        <v>835</v>
      </c>
      <c r="D159">
        <v>24</v>
      </c>
      <c r="E159">
        <v>33</v>
      </c>
      <c r="F159" s="148">
        <v>0.28924374710902201</v>
      </c>
      <c r="G159" s="148">
        <v>0.86399906394501402</v>
      </c>
      <c r="H159" s="149">
        <v>0.72727272727272696</v>
      </c>
    </row>
    <row r="160" spans="1:8" x14ac:dyDescent="0.25">
      <c r="A160" t="s">
        <v>1326</v>
      </c>
      <c r="B160" t="s">
        <v>743</v>
      </c>
      <c r="C160" t="s">
        <v>836</v>
      </c>
      <c r="D160">
        <v>34</v>
      </c>
      <c r="E160">
        <v>25</v>
      </c>
      <c r="F160" s="148">
        <v>0.29759520828442998</v>
      </c>
      <c r="G160" s="148">
        <v>0.87762153780694996</v>
      </c>
      <c r="H160" s="149">
        <v>1.36</v>
      </c>
    </row>
    <row r="161" spans="1:8" x14ac:dyDescent="0.25">
      <c r="A161" t="s">
        <v>512</v>
      </c>
      <c r="B161" t="s">
        <v>790</v>
      </c>
      <c r="C161" t="s">
        <v>837</v>
      </c>
      <c r="D161">
        <v>25</v>
      </c>
      <c r="E161">
        <v>34</v>
      </c>
      <c r="F161" s="148">
        <v>0.29759520828442998</v>
      </c>
      <c r="G161" s="148">
        <v>0.87762153780694996</v>
      </c>
      <c r="H161" s="149">
        <v>0.73529411764705899</v>
      </c>
    </row>
    <row r="162" spans="1:8" x14ac:dyDescent="0.25">
      <c r="A162" t="s">
        <v>673</v>
      </c>
      <c r="B162" t="s">
        <v>743</v>
      </c>
      <c r="C162" t="s">
        <v>836</v>
      </c>
      <c r="D162">
        <v>41</v>
      </c>
      <c r="E162">
        <v>52</v>
      </c>
      <c r="F162" s="148">
        <v>0.299731696897031</v>
      </c>
      <c r="G162" s="148">
        <v>0.87832769407167899</v>
      </c>
      <c r="H162" s="149">
        <v>0.78846153846153799</v>
      </c>
    </row>
    <row r="163" spans="1:8" x14ac:dyDescent="0.25">
      <c r="A163" t="s">
        <v>506</v>
      </c>
      <c r="B163" t="s">
        <v>743</v>
      </c>
      <c r="C163" t="s">
        <v>837</v>
      </c>
      <c r="D163">
        <v>100</v>
      </c>
      <c r="E163">
        <v>85</v>
      </c>
      <c r="F163" s="148">
        <v>0.30332705263989101</v>
      </c>
      <c r="G163" s="148">
        <v>0.88327311554886501</v>
      </c>
      <c r="H163" s="149">
        <v>1.1764705882352899</v>
      </c>
    </row>
    <row r="164" spans="1:8" x14ac:dyDescent="0.25">
      <c r="A164" t="s">
        <v>391</v>
      </c>
      <c r="B164" t="s">
        <v>759</v>
      </c>
      <c r="C164" t="s">
        <v>840</v>
      </c>
      <c r="D164">
        <v>40</v>
      </c>
      <c r="E164">
        <v>31</v>
      </c>
      <c r="F164" s="148">
        <v>0.342470998419869</v>
      </c>
      <c r="G164" s="148">
        <v>0.88501529887269403</v>
      </c>
      <c r="H164" s="149">
        <v>1.2903225806451599</v>
      </c>
    </row>
    <row r="165" spans="1:8" x14ac:dyDescent="0.25">
      <c r="A165" t="s">
        <v>272</v>
      </c>
      <c r="B165" t="s">
        <v>759</v>
      </c>
      <c r="C165" t="s">
        <v>840</v>
      </c>
      <c r="D165">
        <v>32</v>
      </c>
      <c r="E165">
        <v>24</v>
      </c>
      <c r="F165" s="148">
        <v>0.34968195298368498</v>
      </c>
      <c r="G165" s="148">
        <v>0.88501529887269403</v>
      </c>
      <c r="H165" s="149">
        <v>1.3333333333333299</v>
      </c>
    </row>
    <row r="166" spans="1:8" x14ac:dyDescent="0.25">
      <c r="A166" t="s">
        <v>305</v>
      </c>
      <c r="B166" t="s">
        <v>743</v>
      </c>
      <c r="C166" t="s">
        <v>835</v>
      </c>
      <c r="D166">
        <v>49</v>
      </c>
      <c r="E166">
        <v>39</v>
      </c>
      <c r="F166" s="148">
        <v>0.33739903685311901</v>
      </c>
      <c r="G166" s="148">
        <v>0.88501529887269403</v>
      </c>
      <c r="H166" s="149">
        <v>1.2564102564102599</v>
      </c>
    </row>
    <row r="167" spans="1:8" x14ac:dyDescent="0.25">
      <c r="A167" t="s">
        <v>541</v>
      </c>
      <c r="B167" t="s">
        <v>743</v>
      </c>
      <c r="C167" t="s">
        <v>836</v>
      </c>
      <c r="D167">
        <v>46</v>
      </c>
      <c r="E167">
        <v>36</v>
      </c>
      <c r="F167" s="148">
        <v>0.32029336363801397</v>
      </c>
      <c r="G167" s="148">
        <v>0.88501529887269403</v>
      </c>
      <c r="H167" s="149">
        <v>1.2777777777777799</v>
      </c>
    </row>
    <row r="168" spans="1:8" x14ac:dyDescent="0.25">
      <c r="A168" t="s">
        <v>597</v>
      </c>
      <c r="B168" t="s">
        <v>736</v>
      </c>
      <c r="C168" t="s">
        <v>837</v>
      </c>
      <c r="D168">
        <v>34</v>
      </c>
      <c r="E168">
        <v>44</v>
      </c>
      <c r="F168" s="148">
        <v>0.30816823194368098</v>
      </c>
      <c r="G168" s="148">
        <v>0.88501529887269403</v>
      </c>
      <c r="H168" s="149">
        <v>0.77272727272727304</v>
      </c>
    </row>
    <row r="169" spans="1:8" x14ac:dyDescent="0.25">
      <c r="A169" t="s">
        <v>580</v>
      </c>
      <c r="B169" t="s">
        <v>743</v>
      </c>
      <c r="C169" t="s">
        <v>837</v>
      </c>
      <c r="D169">
        <v>29</v>
      </c>
      <c r="E169">
        <v>21</v>
      </c>
      <c r="F169" s="148">
        <v>0.32223632035754701</v>
      </c>
      <c r="G169" s="148">
        <v>0.88501529887269403</v>
      </c>
      <c r="H169" s="149">
        <v>1.38095238095238</v>
      </c>
    </row>
    <row r="170" spans="1:8" x14ac:dyDescent="0.25">
      <c r="A170" t="s">
        <v>329</v>
      </c>
      <c r="B170" t="s">
        <v>743</v>
      </c>
      <c r="C170" t="s">
        <v>836</v>
      </c>
      <c r="D170">
        <v>43</v>
      </c>
      <c r="E170">
        <v>53</v>
      </c>
      <c r="F170" s="148">
        <v>0.35839763219162701</v>
      </c>
      <c r="G170" s="148">
        <v>0.88501529887269403</v>
      </c>
      <c r="H170" s="149">
        <v>0.81132075471698095</v>
      </c>
    </row>
    <row r="171" spans="1:8" x14ac:dyDescent="0.25">
      <c r="A171" t="s">
        <v>361</v>
      </c>
      <c r="B171" t="s">
        <v>743</v>
      </c>
      <c r="C171" t="s">
        <v>835</v>
      </c>
      <c r="D171">
        <v>25</v>
      </c>
      <c r="E171">
        <v>33</v>
      </c>
      <c r="F171" s="148">
        <v>0.35814330180613901</v>
      </c>
      <c r="G171" s="148">
        <v>0.88501529887269403</v>
      </c>
      <c r="H171" s="149">
        <v>0.75757575757575801</v>
      </c>
    </row>
    <row r="172" spans="1:8" x14ac:dyDescent="0.25">
      <c r="A172" t="s">
        <v>339</v>
      </c>
      <c r="B172" t="s">
        <v>743</v>
      </c>
      <c r="C172" t="s">
        <v>837</v>
      </c>
      <c r="D172">
        <v>122</v>
      </c>
      <c r="E172">
        <v>107</v>
      </c>
      <c r="F172" s="148">
        <v>0.35491622359698699</v>
      </c>
      <c r="G172" s="148">
        <v>0.88501529887269403</v>
      </c>
      <c r="H172" s="149">
        <v>1.1401869158878499</v>
      </c>
    </row>
    <row r="173" spans="1:8" x14ac:dyDescent="0.25">
      <c r="A173" t="s">
        <v>411</v>
      </c>
      <c r="B173" t="s">
        <v>743</v>
      </c>
      <c r="C173" t="s">
        <v>837</v>
      </c>
      <c r="D173">
        <v>88</v>
      </c>
      <c r="E173">
        <v>75</v>
      </c>
      <c r="F173" s="148">
        <v>0.34729320909675898</v>
      </c>
      <c r="G173" s="148">
        <v>0.88501529887269403</v>
      </c>
      <c r="H173" s="149">
        <v>1.17333333333333</v>
      </c>
    </row>
    <row r="174" spans="1:8" x14ac:dyDescent="0.25">
      <c r="A174" t="s">
        <v>1324</v>
      </c>
      <c r="B174" t="s">
        <v>743</v>
      </c>
      <c r="C174" t="s">
        <v>840</v>
      </c>
      <c r="D174">
        <v>65</v>
      </c>
      <c r="E174">
        <v>54</v>
      </c>
      <c r="F174" s="148">
        <v>0.359358263905111</v>
      </c>
      <c r="G174" s="148">
        <v>0.88501529887269403</v>
      </c>
      <c r="H174" s="149">
        <v>1.2037037037036999</v>
      </c>
    </row>
    <row r="175" spans="1:8" x14ac:dyDescent="0.25">
      <c r="A175" t="s">
        <v>1324</v>
      </c>
      <c r="B175" t="s">
        <v>743</v>
      </c>
      <c r="C175" t="s">
        <v>837</v>
      </c>
      <c r="D175">
        <v>104</v>
      </c>
      <c r="E175">
        <v>120</v>
      </c>
      <c r="F175" s="148">
        <v>0.31623292970347999</v>
      </c>
      <c r="G175" s="148">
        <v>0.88501529887269403</v>
      </c>
      <c r="H175" s="149">
        <v>0.86666666666666703</v>
      </c>
    </row>
    <row r="176" spans="1:8" x14ac:dyDescent="0.25">
      <c r="A176" t="s">
        <v>165</v>
      </c>
      <c r="B176" t="s">
        <v>743</v>
      </c>
      <c r="C176" t="s">
        <v>840</v>
      </c>
      <c r="D176">
        <v>37</v>
      </c>
      <c r="E176">
        <v>28</v>
      </c>
      <c r="F176" s="148">
        <v>0.321084135684997</v>
      </c>
      <c r="G176" s="148">
        <v>0.88501529887269403</v>
      </c>
      <c r="H176" s="149">
        <v>1.3214285714285701</v>
      </c>
    </row>
    <row r="177" spans="1:8" x14ac:dyDescent="0.25">
      <c r="A177" t="s">
        <v>1329</v>
      </c>
      <c r="B177" t="s">
        <v>743</v>
      </c>
      <c r="C177" t="s">
        <v>837</v>
      </c>
      <c r="D177">
        <v>118</v>
      </c>
      <c r="E177">
        <v>103</v>
      </c>
      <c r="F177" s="148">
        <v>0.34634647690632497</v>
      </c>
      <c r="G177" s="148">
        <v>0.88501529887269403</v>
      </c>
      <c r="H177" s="149">
        <v>1.1456310679611601</v>
      </c>
    </row>
    <row r="178" spans="1:8" x14ac:dyDescent="0.25">
      <c r="A178" t="s">
        <v>1332</v>
      </c>
      <c r="B178" t="s">
        <v>743</v>
      </c>
      <c r="C178" t="s">
        <v>837</v>
      </c>
      <c r="D178">
        <v>28</v>
      </c>
      <c r="E178">
        <v>37</v>
      </c>
      <c r="F178" s="148">
        <v>0.321084135684997</v>
      </c>
      <c r="G178" s="148">
        <v>0.88501529887269403</v>
      </c>
      <c r="H178" s="149">
        <v>0.75675675675675702</v>
      </c>
    </row>
    <row r="179" spans="1:8" x14ac:dyDescent="0.25">
      <c r="A179" t="s">
        <v>364</v>
      </c>
      <c r="B179" t="s">
        <v>802</v>
      </c>
      <c r="C179" t="s">
        <v>839</v>
      </c>
      <c r="D179">
        <v>38</v>
      </c>
      <c r="E179">
        <v>29</v>
      </c>
      <c r="F179" s="148">
        <v>0.32843206269719</v>
      </c>
      <c r="G179" s="148">
        <v>0.88501529887269403</v>
      </c>
      <c r="H179" s="149">
        <v>1.31034482758621</v>
      </c>
    </row>
    <row r="180" spans="1:8" x14ac:dyDescent="0.25">
      <c r="A180" t="s">
        <v>367</v>
      </c>
      <c r="B180" t="s">
        <v>743</v>
      </c>
      <c r="C180" t="s">
        <v>840</v>
      </c>
      <c r="D180">
        <v>64</v>
      </c>
      <c r="E180">
        <v>53</v>
      </c>
      <c r="F180" s="148">
        <v>0.35527968165224699</v>
      </c>
      <c r="G180" s="148">
        <v>0.88501529887269403</v>
      </c>
      <c r="H180" s="149">
        <v>1.20754716981132</v>
      </c>
    </row>
    <row r="181" spans="1:8" x14ac:dyDescent="0.25">
      <c r="A181" t="s">
        <v>381</v>
      </c>
      <c r="B181" t="s">
        <v>743</v>
      </c>
      <c r="C181" t="s">
        <v>840</v>
      </c>
      <c r="D181">
        <v>70</v>
      </c>
      <c r="E181">
        <v>58</v>
      </c>
      <c r="F181" s="148">
        <v>0.33093582894221402</v>
      </c>
      <c r="G181" s="148">
        <v>0.88501529887269403</v>
      </c>
      <c r="H181" s="149">
        <v>1.2068965517241399</v>
      </c>
    </row>
    <row r="182" spans="1:8" x14ac:dyDescent="0.25">
      <c r="A182" t="s">
        <v>419</v>
      </c>
      <c r="B182" t="s">
        <v>743</v>
      </c>
      <c r="C182" t="s">
        <v>837</v>
      </c>
      <c r="D182">
        <v>50</v>
      </c>
      <c r="E182">
        <v>61</v>
      </c>
      <c r="F182" s="148">
        <v>0.342580582571898</v>
      </c>
      <c r="G182" s="148">
        <v>0.88501529887269403</v>
      </c>
      <c r="H182" s="149">
        <v>0.81967213114754101</v>
      </c>
    </row>
    <row r="183" spans="1:8" x14ac:dyDescent="0.25">
      <c r="A183" t="s">
        <v>426</v>
      </c>
      <c r="B183" t="s">
        <v>743</v>
      </c>
      <c r="C183" t="s">
        <v>836</v>
      </c>
      <c r="D183">
        <v>30</v>
      </c>
      <c r="E183">
        <v>39</v>
      </c>
      <c r="F183" s="148">
        <v>0.33555761823401697</v>
      </c>
      <c r="G183" s="148">
        <v>0.88501529887269403</v>
      </c>
      <c r="H183" s="149">
        <v>0.76923076923076905</v>
      </c>
    </row>
    <row r="184" spans="1:8" x14ac:dyDescent="0.25">
      <c r="A184" t="s">
        <v>265</v>
      </c>
      <c r="B184" t="s">
        <v>743</v>
      </c>
      <c r="C184" t="s">
        <v>840</v>
      </c>
      <c r="D184">
        <v>52</v>
      </c>
      <c r="E184">
        <v>63</v>
      </c>
      <c r="F184" s="148">
        <v>0.35112536975543202</v>
      </c>
      <c r="G184" s="148">
        <v>0.88501529887269403</v>
      </c>
      <c r="H184" s="149">
        <v>0.82539682539682502</v>
      </c>
    </row>
    <row r="185" spans="1:8" x14ac:dyDescent="0.25">
      <c r="A185" t="s">
        <v>436</v>
      </c>
      <c r="B185" t="s">
        <v>743</v>
      </c>
      <c r="C185" t="s">
        <v>840</v>
      </c>
      <c r="D185">
        <v>41</v>
      </c>
      <c r="E185">
        <v>32</v>
      </c>
      <c r="F185" s="148">
        <v>0.34918183817059001</v>
      </c>
      <c r="G185" s="148">
        <v>0.88501529887269403</v>
      </c>
      <c r="H185" s="149">
        <v>1.28125</v>
      </c>
    </row>
    <row r="186" spans="1:8" x14ac:dyDescent="0.25">
      <c r="A186" t="s">
        <v>279</v>
      </c>
      <c r="B186" t="s">
        <v>743</v>
      </c>
      <c r="C186" t="s">
        <v>837</v>
      </c>
      <c r="D186">
        <v>59</v>
      </c>
      <c r="E186">
        <v>71</v>
      </c>
      <c r="F186" s="148">
        <v>0.33468775873692802</v>
      </c>
      <c r="G186" s="148">
        <v>0.88501529887269403</v>
      </c>
      <c r="H186" s="149">
        <v>0.83098591549295797</v>
      </c>
    </row>
    <row r="187" spans="1:8" x14ac:dyDescent="0.25">
      <c r="A187" t="s">
        <v>279</v>
      </c>
      <c r="B187" t="s">
        <v>759</v>
      </c>
      <c r="C187" t="s">
        <v>835</v>
      </c>
      <c r="D187">
        <v>32</v>
      </c>
      <c r="E187">
        <v>24</v>
      </c>
      <c r="F187" s="148">
        <v>0.34968195298368498</v>
      </c>
      <c r="G187" s="148">
        <v>0.88501529887269403</v>
      </c>
      <c r="H187" s="149">
        <v>1.3333333333333299</v>
      </c>
    </row>
    <row r="188" spans="1:8" x14ac:dyDescent="0.25">
      <c r="A188" t="s">
        <v>371</v>
      </c>
      <c r="B188" t="s">
        <v>736</v>
      </c>
      <c r="C188" t="s">
        <v>837</v>
      </c>
      <c r="D188">
        <v>40</v>
      </c>
      <c r="E188">
        <v>31</v>
      </c>
      <c r="F188" s="148">
        <v>0.342470998419869</v>
      </c>
      <c r="G188" s="148">
        <v>0.88501529887269403</v>
      </c>
      <c r="H188" s="149">
        <v>1.2903225806451599</v>
      </c>
    </row>
    <row r="189" spans="1:8" x14ac:dyDescent="0.25">
      <c r="A189" t="s">
        <v>346</v>
      </c>
      <c r="B189" t="s">
        <v>790</v>
      </c>
      <c r="C189" t="s">
        <v>837</v>
      </c>
      <c r="D189">
        <v>58</v>
      </c>
      <c r="E189">
        <v>47</v>
      </c>
      <c r="F189" s="148">
        <v>0.32913712616613899</v>
      </c>
      <c r="G189" s="148">
        <v>0.88501529887269403</v>
      </c>
      <c r="H189" s="149">
        <v>1.23404255319149</v>
      </c>
    </row>
    <row r="190" spans="1:8" x14ac:dyDescent="0.25">
      <c r="A190" t="s">
        <v>567</v>
      </c>
      <c r="B190" t="s">
        <v>790</v>
      </c>
      <c r="C190" t="s">
        <v>837</v>
      </c>
      <c r="D190">
        <v>33</v>
      </c>
      <c r="E190">
        <v>25</v>
      </c>
      <c r="F190" s="148">
        <v>0.35814330180613901</v>
      </c>
      <c r="G190" s="148">
        <v>0.88501529887269403</v>
      </c>
      <c r="H190" s="149">
        <v>1.32</v>
      </c>
    </row>
    <row r="191" spans="1:8" x14ac:dyDescent="0.25">
      <c r="A191" t="s">
        <v>602</v>
      </c>
      <c r="B191" t="s">
        <v>790</v>
      </c>
      <c r="C191" t="s">
        <v>837</v>
      </c>
      <c r="D191">
        <v>21</v>
      </c>
      <c r="E191">
        <v>29</v>
      </c>
      <c r="F191" s="148">
        <v>0.32223632035754701</v>
      </c>
      <c r="G191" s="148">
        <v>0.88501529887269403</v>
      </c>
      <c r="H191" s="149">
        <v>0.72413793103448298</v>
      </c>
    </row>
    <row r="192" spans="1:8" x14ac:dyDescent="0.25">
      <c r="A192" t="s">
        <v>215</v>
      </c>
      <c r="B192" t="s">
        <v>790</v>
      </c>
      <c r="C192" t="s">
        <v>837</v>
      </c>
      <c r="D192">
        <v>39</v>
      </c>
      <c r="E192">
        <v>49</v>
      </c>
      <c r="F192" s="148">
        <v>0.33739903685311901</v>
      </c>
      <c r="G192" s="148">
        <v>0.88501529887269403</v>
      </c>
      <c r="H192" s="149">
        <v>0.79591836734693899</v>
      </c>
    </row>
    <row r="193" spans="1:8" x14ac:dyDescent="0.25">
      <c r="A193" t="s">
        <v>541</v>
      </c>
      <c r="B193" t="s">
        <v>743</v>
      </c>
      <c r="C193" t="s">
        <v>840</v>
      </c>
      <c r="D193">
        <v>91</v>
      </c>
      <c r="E193">
        <v>79</v>
      </c>
      <c r="F193" s="148">
        <v>0.39892714749643399</v>
      </c>
      <c r="G193" s="148">
        <v>0.88590154562073598</v>
      </c>
      <c r="H193" s="149">
        <v>1.15189873417722</v>
      </c>
    </row>
    <row r="194" spans="1:8" x14ac:dyDescent="0.25">
      <c r="A194" t="s">
        <v>543</v>
      </c>
      <c r="B194" t="s">
        <v>743</v>
      </c>
      <c r="C194" t="s">
        <v>836</v>
      </c>
      <c r="D194">
        <v>59</v>
      </c>
      <c r="E194">
        <v>49</v>
      </c>
      <c r="F194" s="148">
        <v>0.38657260898826101</v>
      </c>
      <c r="G194" s="148">
        <v>0.88590154562073598</v>
      </c>
      <c r="H194" s="149">
        <v>1.2040816326530599</v>
      </c>
    </row>
    <row r="195" spans="1:8" x14ac:dyDescent="0.25">
      <c r="A195" t="s">
        <v>1309</v>
      </c>
      <c r="B195" t="s">
        <v>743</v>
      </c>
      <c r="C195" t="s">
        <v>836</v>
      </c>
      <c r="D195">
        <v>38</v>
      </c>
      <c r="E195">
        <v>30</v>
      </c>
      <c r="F195" s="148">
        <v>0.39612484029702999</v>
      </c>
      <c r="G195" s="148">
        <v>0.88590154562073598</v>
      </c>
      <c r="H195" s="149">
        <v>1.2666666666666699</v>
      </c>
    </row>
    <row r="196" spans="1:8" x14ac:dyDescent="0.25">
      <c r="A196" t="s">
        <v>1311</v>
      </c>
      <c r="B196" t="s">
        <v>743</v>
      </c>
      <c r="C196" t="s">
        <v>840</v>
      </c>
      <c r="D196">
        <v>61</v>
      </c>
      <c r="E196">
        <v>51</v>
      </c>
      <c r="F196" s="148">
        <v>0.39519335735782302</v>
      </c>
      <c r="G196" s="148">
        <v>0.88590154562073598</v>
      </c>
      <c r="H196" s="149">
        <v>1.1960784313725501</v>
      </c>
    </row>
    <row r="197" spans="1:8" x14ac:dyDescent="0.25">
      <c r="A197" t="s">
        <v>545</v>
      </c>
      <c r="B197" t="s">
        <v>743</v>
      </c>
      <c r="C197" t="s">
        <v>840</v>
      </c>
      <c r="D197">
        <v>68</v>
      </c>
      <c r="E197">
        <v>57</v>
      </c>
      <c r="F197" s="148">
        <v>0.37116069485080999</v>
      </c>
      <c r="G197" s="148">
        <v>0.88590154562073598</v>
      </c>
      <c r="H197" s="149">
        <v>1.1929824561403499</v>
      </c>
    </row>
    <row r="198" spans="1:8" x14ac:dyDescent="0.25">
      <c r="A198" t="s">
        <v>545</v>
      </c>
      <c r="B198" t="s">
        <v>743</v>
      </c>
      <c r="C198" t="s">
        <v>837</v>
      </c>
      <c r="D198">
        <v>86</v>
      </c>
      <c r="E198">
        <v>74</v>
      </c>
      <c r="F198" s="148">
        <v>0.38456715147776699</v>
      </c>
      <c r="G198" s="148">
        <v>0.88590154562073598</v>
      </c>
      <c r="H198" s="149">
        <v>1.1621621621621601</v>
      </c>
    </row>
    <row r="199" spans="1:8" x14ac:dyDescent="0.25">
      <c r="A199" t="s">
        <v>404</v>
      </c>
      <c r="B199" t="s">
        <v>743</v>
      </c>
      <c r="C199" t="s">
        <v>840</v>
      </c>
      <c r="D199">
        <v>55</v>
      </c>
      <c r="E199">
        <v>45</v>
      </c>
      <c r="F199" s="148">
        <v>0.36820161732669698</v>
      </c>
      <c r="G199" s="148">
        <v>0.88590154562073598</v>
      </c>
      <c r="H199" s="149">
        <v>1.2222222222222201</v>
      </c>
    </row>
    <row r="200" spans="1:8" x14ac:dyDescent="0.25">
      <c r="A200" t="s">
        <v>404</v>
      </c>
      <c r="B200" t="s">
        <v>743</v>
      </c>
      <c r="C200" t="s">
        <v>835</v>
      </c>
      <c r="D200">
        <v>48</v>
      </c>
      <c r="E200">
        <v>39</v>
      </c>
      <c r="F200" s="148">
        <v>0.39119096530075298</v>
      </c>
      <c r="G200" s="148">
        <v>0.88590154562073598</v>
      </c>
      <c r="H200" s="149">
        <v>1.2307692307692299</v>
      </c>
    </row>
    <row r="201" spans="1:8" x14ac:dyDescent="0.25">
      <c r="A201" t="s">
        <v>588</v>
      </c>
      <c r="B201" t="s">
        <v>743</v>
      </c>
      <c r="C201" t="s">
        <v>835</v>
      </c>
      <c r="D201">
        <v>37</v>
      </c>
      <c r="E201">
        <v>29</v>
      </c>
      <c r="F201" s="148">
        <v>0.38905246054779502</v>
      </c>
      <c r="G201" s="148">
        <v>0.88590154562073598</v>
      </c>
      <c r="H201" s="149">
        <v>1.27586206896552</v>
      </c>
    </row>
    <row r="202" spans="1:8" x14ac:dyDescent="0.25">
      <c r="A202" t="s">
        <v>595</v>
      </c>
      <c r="B202" t="s">
        <v>743</v>
      </c>
      <c r="C202" t="s">
        <v>836</v>
      </c>
      <c r="D202">
        <v>28</v>
      </c>
      <c r="E202">
        <v>36</v>
      </c>
      <c r="F202" s="148">
        <v>0.38173279479333799</v>
      </c>
      <c r="G202" s="148">
        <v>0.88590154562073598</v>
      </c>
      <c r="H202" s="149">
        <v>0.77777777777777801</v>
      </c>
    </row>
    <row r="203" spans="1:8" x14ac:dyDescent="0.25">
      <c r="A203" t="s">
        <v>635</v>
      </c>
      <c r="B203" t="s">
        <v>743</v>
      </c>
      <c r="C203" t="s">
        <v>837</v>
      </c>
      <c r="D203">
        <v>85</v>
      </c>
      <c r="E203">
        <v>73</v>
      </c>
      <c r="F203" s="148">
        <v>0.381573445464434</v>
      </c>
      <c r="G203" s="148">
        <v>0.88590154562073598</v>
      </c>
      <c r="H203" s="149">
        <v>1.16438356164384</v>
      </c>
    </row>
    <row r="204" spans="1:8" x14ac:dyDescent="0.25">
      <c r="A204" t="s">
        <v>1327</v>
      </c>
      <c r="B204" t="s">
        <v>743</v>
      </c>
      <c r="C204" t="s">
        <v>837</v>
      </c>
      <c r="D204">
        <v>44</v>
      </c>
      <c r="E204">
        <v>35</v>
      </c>
      <c r="F204" s="148">
        <v>0.36818763383063102</v>
      </c>
      <c r="G204" s="148">
        <v>0.88590154562073598</v>
      </c>
      <c r="H204" s="149">
        <v>1.25714285714286</v>
      </c>
    </row>
    <row r="205" spans="1:8" x14ac:dyDescent="0.25">
      <c r="A205" t="s">
        <v>1319</v>
      </c>
      <c r="B205" t="s">
        <v>743</v>
      </c>
      <c r="C205" t="s">
        <v>837</v>
      </c>
      <c r="D205">
        <v>82</v>
      </c>
      <c r="E205">
        <v>70</v>
      </c>
      <c r="F205" s="148">
        <v>0.37233205154529297</v>
      </c>
      <c r="G205" s="148">
        <v>0.88590154562073598</v>
      </c>
      <c r="H205" s="149">
        <v>1.1714285714285699</v>
      </c>
    </row>
    <row r="206" spans="1:8" x14ac:dyDescent="0.25">
      <c r="A206" t="s">
        <v>1326</v>
      </c>
      <c r="B206" t="s">
        <v>743</v>
      </c>
      <c r="C206" t="s">
        <v>840</v>
      </c>
      <c r="D206">
        <v>62</v>
      </c>
      <c r="E206">
        <v>52</v>
      </c>
      <c r="F206" s="148">
        <v>0.39937318688053902</v>
      </c>
      <c r="G206" s="148">
        <v>0.88590154562073598</v>
      </c>
      <c r="H206" s="149">
        <v>1.1923076923076901</v>
      </c>
    </row>
    <row r="207" spans="1:8" x14ac:dyDescent="0.25">
      <c r="A207" t="s">
        <v>170</v>
      </c>
      <c r="B207" t="s">
        <v>743</v>
      </c>
      <c r="C207" t="s">
        <v>840</v>
      </c>
      <c r="D207">
        <v>57</v>
      </c>
      <c r="E207">
        <v>47</v>
      </c>
      <c r="F207" s="148">
        <v>0.37758392329809898</v>
      </c>
      <c r="G207" s="148">
        <v>0.88590154562073598</v>
      </c>
      <c r="H207" s="149">
        <v>1.2127659574468099</v>
      </c>
    </row>
    <row r="208" spans="1:8" x14ac:dyDescent="0.25">
      <c r="A208" t="s">
        <v>428</v>
      </c>
      <c r="B208" t="s">
        <v>743</v>
      </c>
      <c r="C208" t="s">
        <v>839</v>
      </c>
      <c r="D208">
        <v>29</v>
      </c>
      <c r="E208">
        <v>22</v>
      </c>
      <c r="F208" s="148">
        <v>0.40106199102793799</v>
      </c>
      <c r="G208" s="148">
        <v>0.88590154562073598</v>
      </c>
      <c r="H208" s="149">
        <v>1.3181818181818199</v>
      </c>
    </row>
    <row r="209" spans="1:8" x14ac:dyDescent="0.25">
      <c r="A209" t="s">
        <v>556</v>
      </c>
      <c r="B209" t="s">
        <v>743</v>
      </c>
      <c r="C209" t="s">
        <v>840</v>
      </c>
      <c r="D209">
        <v>37</v>
      </c>
      <c r="E209">
        <v>46</v>
      </c>
      <c r="F209" s="148">
        <v>0.37999939641191799</v>
      </c>
      <c r="G209" s="148">
        <v>0.88590154562073598</v>
      </c>
      <c r="H209" s="149">
        <v>0.80434782608695699</v>
      </c>
    </row>
    <row r="210" spans="1:8" x14ac:dyDescent="0.25">
      <c r="A210" t="s">
        <v>673</v>
      </c>
      <c r="B210" t="s">
        <v>743</v>
      </c>
      <c r="C210" t="s">
        <v>840</v>
      </c>
      <c r="D210">
        <v>70</v>
      </c>
      <c r="E210">
        <v>59</v>
      </c>
      <c r="F210" s="148">
        <v>0.37868766269311999</v>
      </c>
      <c r="G210" s="148">
        <v>0.88590154562073598</v>
      </c>
      <c r="H210" s="149">
        <v>1.1864406779661001</v>
      </c>
    </row>
    <row r="211" spans="1:8" x14ac:dyDescent="0.25">
      <c r="A211" t="s">
        <v>558</v>
      </c>
      <c r="B211" t="s">
        <v>743</v>
      </c>
      <c r="C211" t="s">
        <v>836</v>
      </c>
      <c r="D211">
        <v>38</v>
      </c>
      <c r="E211">
        <v>47</v>
      </c>
      <c r="F211" s="148">
        <v>0.38566942011927802</v>
      </c>
      <c r="G211" s="148">
        <v>0.88590154562073598</v>
      </c>
      <c r="H211" s="149">
        <v>0.80851063829787195</v>
      </c>
    </row>
    <row r="212" spans="1:8" x14ac:dyDescent="0.25">
      <c r="A212" t="s">
        <v>827</v>
      </c>
      <c r="B212" t="s">
        <v>743</v>
      </c>
      <c r="C212" t="s">
        <v>835</v>
      </c>
      <c r="D212">
        <v>50</v>
      </c>
      <c r="E212">
        <v>41</v>
      </c>
      <c r="F212" s="148">
        <v>0.40181279606988002</v>
      </c>
      <c r="G212" s="148">
        <v>0.88590154562073598</v>
      </c>
      <c r="H212" s="149">
        <v>1.2195121951219501</v>
      </c>
    </row>
    <row r="213" spans="1:8" x14ac:dyDescent="0.25">
      <c r="A213" t="s">
        <v>527</v>
      </c>
      <c r="B213" t="s">
        <v>790</v>
      </c>
      <c r="C213" t="s">
        <v>837</v>
      </c>
      <c r="D213">
        <v>46</v>
      </c>
      <c r="E213">
        <v>37</v>
      </c>
      <c r="F213" s="148">
        <v>0.37999939641191799</v>
      </c>
      <c r="G213" s="148">
        <v>0.88590154562073598</v>
      </c>
      <c r="H213" s="149">
        <v>1.2432432432432401</v>
      </c>
    </row>
    <row r="214" spans="1:8" x14ac:dyDescent="0.25">
      <c r="A214" t="s">
        <v>301</v>
      </c>
      <c r="B214" t="s">
        <v>790</v>
      </c>
      <c r="C214" t="s">
        <v>837</v>
      </c>
      <c r="D214">
        <v>57</v>
      </c>
      <c r="E214">
        <v>47</v>
      </c>
      <c r="F214" s="148">
        <v>0.37758392329809898</v>
      </c>
      <c r="G214" s="148">
        <v>0.88590154562073598</v>
      </c>
      <c r="H214" s="149">
        <v>1.2127659574468099</v>
      </c>
    </row>
    <row r="215" spans="1:8" x14ac:dyDescent="0.25">
      <c r="A215" t="s">
        <v>339</v>
      </c>
      <c r="B215" t="s">
        <v>743</v>
      </c>
      <c r="C215" t="s">
        <v>835</v>
      </c>
      <c r="D215">
        <v>64</v>
      </c>
      <c r="E215">
        <v>54</v>
      </c>
      <c r="F215" s="148">
        <v>0.40748553448890001</v>
      </c>
      <c r="G215" s="148">
        <v>0.88993303051113504</v>
      </c>
      <c r="H215" s="149">
        <v>1.18518518518519</v>
      </c>
    </row>
    <row r="216" spans="1:8" x14ac:dyDescent="0.25">
      <c r="A216" t="s">
        <v>1323</v>
      </c>
      <c r="B216" t="s">
        <v>774</v>
      </c>
      <c r="C216" t="s">
        <v>835</v>
      </c>
      <c r="D216">
        <v>51</v>
      </c>
      <c r="E216">
        <v>42</v>
      </c>
      <c r="F216" s="148">
        <v>0.40692436804613502</v>
      </c>
      <c r="G216" s="148">
        <v>0.88993303051113504</v>
      </c>
      <c r="H216" s="149">
        <v>1.21428571428571</v>
      </c>
    </row>
    <row r="217" spans="1:8" x14ac:dyDescent="0.25">
      <c r="A217" t="s">
        <v>417</v>
      </c>
      <c r="B217" t="s">
        <v>743</v>
      </c>
      <c r="C217" t="s">
        <v>837</v>
      </c>
      <c r="D217">
        <v>79</v>
      </c>
      <c r="E217">
        <v>68</v>
      </c>
      <c r="F217" s="148">
        <v>0.40958049902640198</v>
      </c>
      <c r="G217" s="148">
        <v>0.890308784268658</v>
      </c>
      <c r="H217" s="149">
        <v>1.1617647058823499</v>
      </c>
    </row>
    <row r="218" spans="1:8" x14ac:dyDescent="0.25">
      <c r="A218" t="s">
        <v>578</v>
      </c>
      <c r="B218" t="s">
        <v>743</v>
      </c>
      <c r="C218" t="s">
        <v>840</v>
      </c>
      <c r="D218">
        <v>116</v>
      </c>
      <c r="E218">
        <v>103</v>
      </c>
      <c r="F218" s="148">
        <v>0.41749364374326597</v>
      </c>
      <c r="G218" s="148">
        <v>0.90178227520257703</v>
      </c>
      <c r="H218" s="149">
        <v>1.1262135922330101</v>
      </c>
    </row>
    <row r="219" spans="1:8" x14ac:dyDescent="0.25">
      <c r="A219" t="s">
        <v>423</v>
      </c>
      <c r="B219" t="s">
        <v>743</v>
      </c>
      <c r="C219" t="s">
        <v>836</v>
      </c>
      <c r="D219">
        <v>24</v>
      </c>
      <c r="E219">
        <v>31</v>
      </c>
      <c r="F219" s="148">
        <v>0.418754188269015</v>
      </c>
      <c r="G219" s="148">
        <v>0.90178227520257703</v>
      </c>
      <c r="H219" s="149">
        <v>0.77419354838709697</v>
      </c>
    </row>
    <row r="220" spans="1:8" x14ac:dyDescent="0.25">
      <c r="A220" t="s">
        <v>230</v>
      </c>
      <c r="B220" t="s">
        <v>766</v>
      </c>
      <c r="C220" t="s">
        <v>840</v>
      </c>
      <c r="D220">
        <v>85</v>
      </c>
      <c r="E220">
        <v>74</v>
      </c>
      <c r="F220" s="148">
        <v>0.427839811125033</v>
      </c>
      <c r="G220" s="148">
        <v>0.91708255810597294</v>
      </c>
      <c r="H220" s="149">
        <v>1.14864864864865</v>
      </c>
    </row>
    <row r="221" spans="1:8" x14ac:dyDescent="0.25">
      <c r="A221" t="s">
        <v>1310</v>
      </c>
      <c r="B221" t="s">
        <v>743</v>
      </c>
      <c r="C221" t="s">
        <v>839</v>
      </c>
      <c r="D221">
        <v>28</v>
      </c>
      <c r="E221">
        <v>35</v>
      </c>
      <c r="F221" s="148">
        <v>0.44996253629022498</v>
      </c>
      <c r="G221" s="148">
        <v>0.94696661046533703</v>
      </c>
      <c r="H221" s="149">
        <v>0.8</v>
      </c>
    </row>
    <row r="222" spans="1:8" x14ac:dyDescent="0.25">
      <c r="A222" t="s">
        <v>635</v>
      </c>
      <c r="B222" t="s">
        <v>743</v>
      </c>
      <c r="C222" t="s">
        <v>835</v>
      </c>
      <c r="D222">
        <v>28</v>
      </c>
      <c r="E222">
        <v>35</v>
      </c>
      <c r="F222" s="148">
        <v>0.44996253629022498</v>
      </c>
      <c r="G222" s="148">
        <v>0.94696661046533703</v>
      </c>
      <c r="H222" s="149">
        <v>0.8</v>
      </c>
    </row>
    <row r="223" spans="1:8" x14ac:dyDescent="0.25">
      <c r="A223" t="s">
        <v>279</v>
      </c>
      <c r="B223" t="s">
        <v>743</v>
      </c>
      <c r="C223" t="s">
        <v>840</v>
      </c>
      <c r="D223">
        <v>46</v>
      </c>
      <c r="E223">
        <v>38</v>
      </c>
      <c r="F223" s="148">
        <v>0.44520466904657602</v>
      </c>
      <c r="G223" s="148">
        <v>0.94696661046533703</v>
      </c>
      <c r="H223" s="149">
        <v>1.2105263157894699</v>
      </c>
    </row>
    <row r="224" spans="1:8" x14ac:dyDescent="0.25">
      <c r="A224" t="s">
        <v>224</v>
      </c>
      <c r="B224" t="s">
        <v>778</v>
      </c>
      <c r="C224" t="s">
        <v>840</v>
      </c>
      <c r="D224">
        <v>111</v>
      </c>
      <c r="E224">
        <v>99</v>
      </c>
      <c r="F224" s="148">
        <v>0.44788702100067501</v>
      </c>
      <c r="G224" s="148">
        <v>0.94696661046533703</v>
      </c>
      <c r="H224" s="149">
        <v>1.12121212121212</v>
      </c>
    </row>
    <row r="225" spans="1:8" x14ac:dyDescent="0.25">
      <c r="A225" t="s">
        <v>404</v>
      </c>
      <c r="B225" t="s">
        <v>743</v>
      </c>
      <c r="C225" t="s">
        <v>836</v>
      </c>
      <c r="D225">
        <v>37</v>
      </c>
      <c r="E225">
        <v>30</v>
      </c>
      <c r="F225" s="148">
        <v>0.46381761789687198</v>
      </c>
      <c r="G225" s="148">
        <v>0.95869445127790898</v>
      </c>
      <c r="H225" s="149">
        <v>1.2333333333333301</v>
      </c>
    </row>
    <row r="226" spans="1:8" x14ac:dyDescent="0.25">
      <c r="A226" t="s">
        <v>827</v>
      </c>
      <c r="B226" t="s">
        <v>743</v>
      </c>
      <c r="C226" t="s">
        <v>836</v>
      </c>
      <c r="D226">
        <v>30</v>
      </c>
      <c r="E226">
        <v>37</v>
      </c>
      <c r="F226" s="148">
        <v>0.46381761789687198</v>
      </c>
      <c r="G226" s="148">
        <v>0.95869445127790898</v>
      </c>
      <c r="H226" s="149">
        <v>0.81081081081081097</v>
      </c>
    </row>
    <row r="227" spans="1:8" x14ac:dyDescent="0.25">
      <c r="A227" t="s">
        <v>448</v>
      </c>
      <c r="B227" t="s">
        <v>790</v>
      </c>
      <c r="C227" t="s">
        <v>837</v>
      </c>
      <c r="D227">
        <v>30</v>
      </c>
      <c r="E227">
        <v>37</v>
      </c>
      <c r="F227" s="148">
        <v>0.46381761789687198</v>
      </c>
      <c r="G227" s="148">
        <v>0.95869445127790898</v>
      </c>
      <c r="H227" s="149">
        <v>0.81081081081081097</v>
      </c>
    </row>
    <row r="228" spans="1:8" x14ac:dyDescent="0.25">
      <c r="A228" t="s">
        <v>251</v>
      </c>
      <c r="B228" t="s">
        <v>766</v>
      </c>
      <c r="C228" t="s">
        <v>839</v>
      </c>
      <c r="D228">
        <v>49</v>
      </c>
      <c r="E228">
        <v>41</v>
      </c>
      <c r="F228" s="148">
        <v>0.460792472718972</v>
      </c>
      <c r="G228" s="148">
        <v>0.95869445127790898</v>
      </c>
      <c r="H228" s="149">
        <v>1.1951219512195099</v>
      </c>
    </row>
    <row r="229" spans="1:8" x14ac:dyDescent="0.25">
      <c r="A229" t="s">
        <v>508</v>
      </c>
      <c r="B229" t="s">
        <v>743</v>
      </c>
      <c r="C229" t="s">
        <v>836</v>
      </c>
      <c r="D229">
        <v>51</v>
      </c>
      <c r="E229">
        <v>43</v>
      </c>
      <c r="F229" s="148">
        <v>0.47049211489037102</v>
      </c>
      <c r="G229" s="148">
        <v>0.96816821864107505</v>
      </c>
      <c r="H229" s="149">
        <v>1.18604651162791</v>
      </c>
    </row>
    <row r="230" spans="1:8" x14ac:dyDescent="0.25">
      <c r="A230" t="s">
        <v>652</v>
      </c>
      <c r="B230" t="s">
        <v>743</v>
      </c>
      <c r="C230" t="s">
        <v>837</v>
      </c>
      <c r="D230">
        <v>52</v>
      </c>
      <c r="E230">
        <v>44</v>
      </c>
      <c r="F230" s="148">
        <v>0.47515204998657301</v>
      </c>
      <c r="G230" s="148">
        <v>0.969142727505653</v>
      </c>
      <c r="H230" s="149">
        <v>1.1818181818181801</v>
      </c>
    </row>
    <row r="231" spans="1:8" x14ac:dyDescent="0.25">
      <c r="A231" t="s">
        <v>258</v>
      </c>
      <c r="B231" t="s">
        <v>797</v>
      </c>
      <c r="C231" t="s">
        <v>838</v>
      </c>
      <c r="D231">
        <v>44</v>
      </c>
      <c r="E231">
        <v>52</v>
      </c>
      <c r="F231" s="148">
        <v>0.47515204998657301</v>
      </c>
      <c r="G231" s="148">
        <v>0.969142727505653</v>
      </c>
      <c r="H231" s="149">
        <v>0.84615384615384603</v>
      </c>
    </row>
    <row r="232" spans="1:8" x14ac:dyDescent="0.25">
      <c r="A232" t="s">
        <v>193</v>
      </c>
      <c r="B232" t="s">
        <v>774</v>
      </c>
      <c r="C232" t="s">
        <v>835</v>
      </c>
      <c r="D232">
        <v>28</v>
      </c>
      <c r="E232">
        <v>22</v>
      </c>
      <c r="F232" s="148">
        <v>0.47988766169832803</v>
      </c>
      <c r="G232" s="148">
        <v>0.97025321994028801</v>
      </c>
      <c r="H232" s="149">
        <v>1.27272727272727</v>
      </c>
    </row>
    <row r="233" spans="1:8" x14ac:dyDescent="0.25">
      <c r="A233" t="s">
        <v>510</v>
      </c>
      <c r="B233" t="s">
        <v>743</v>
      </c>
      <c r="C233" t="s">
        <v>836</v>
      </c>
      <c r="D233">
        <v>22</v>
      </c>
      <c r="E233">
        <v>28</v>
      </c>
      <c r="F233" s="148">
        <v>0.47988766169832803</v>
      </c>
      <c r="G233" s="148">
        <v>0.97025321994028801</v>
      </c>
      <c r="H233" s="149">
        <v>0.78571428571428603</v>
      </c>
    </row>
    <row r="234" spans="1:8" x14ac:dyDescent="0.25">
      <c r="A234" t="s">
        <v>356</v>
      </c>
      <c r="B234" t="s">
        <v>743</v>
      </c>
      <c r="C234" t="s">
        <v>840</v>
      </c>
      <c r="D234">
        <v>71</v>
      </c>
      <c r="E234">
        <v>62</v>
      </c>
      <c r="F234" s="148">
        <v>0.48802234383086701</v>
      </c>
      <c r="G234" s="148">
        <v>0.97107388638693803</v>
      </c>
      <c r="H234" s="149">
        <v>1.1451612903225801</v>
      </c>
    </row>
    <row r="235" spans="1:8" x14ac:dyDescent="0.25">
      <c r="A235" t="s">
        <v>361</v>
      </c>
      <c r="B235" t="s">
        <v>743</v>
      </c>
      <c r="C235" t="s">
        <v>840</v>
      </c>
      <c r="D235">
        <v>41</v>
      </c>
      <c r="E235">
        <v>34</v>
      </c>
      <c r="F235" s="148">
        <v>0.488682970903146</v>
      </c>
      <c r="G235" s="148">
        <v>0.97107388638693803</v>
      </c>
      <c r="H235" s="149">
        <v>1.20588235294118</v>
      </c>
    </row>
    <row r="236" spans="1:8" x14ac:dyDescent="0.25">
      <c r="A236" t="s">
        <v>826</v>
      </c>
      <c r="B236" t="s">
        <v>743</v>
      </c>
      <c r="C236" t="s">
        <v>836</v>
      </c>
      <c r="D236">
        <v>29</v>
      </c>
      <c r="E236">
        <v>23</v>
      </c>
      <c r="F236" s="148">
        <v>0.48845566937989299</v>
      </c>
      <c r="G236" s="148">
        <v>0.97107388638693803</v>
      </c>
      <c r="H236" s="149">
        <v>1.26086956521739</v>
      </c>
    </row>
    <row r="237" spans="1:8" x14ac:dyDescent="0.25">
      <c r="A237" t="s">
        <v>277</v>
      </c>
      <c r="B237" t="s">
        <v>759</v>
      </c>
      <c r="C237" t="s">
        <v>835</v>
      </c>
      <c r="D237">
        <v>40</v>
      </c>
      <c r="E237">
        <v>33</v>
      </c>
      <c r="F237" s="148">
        <v>0.482788556844023</v>
      </c>
      <c r="G237" s="148">
        <v>0.97107388638693803</v>
      </c>
      <c r="H237" s="149">
        <v>1.2121212121212099</v>
      </c>
    </row>
    <row r="238" spans="1:8" x14ac:dyDescent="0.25">
      <c r="A238" t="s">
        <v>1306</v>
      </c>
      <c r="B238" t="s">
        <v>790</v>
      </c>
      <c r="C238" t="s">
        <v>837</v>
      </c>
      <c r="D238">
        <v>30</v>
      </c>
      <c r="E238">
        <v>24</v>
      </c>
      <c r="F238" s="148">
        <v>0.49661743531793401</v>
      </c>
      <c r="G238" s="148">
        <v>0.97844201086044003</v>
      </c>
      <c r="H238" s="149">
        <v>1.25</v>
      </c>
    </row>
    <row r="239" spans="1:8" x14ac:dyDescent="0.25">
      <c r="A239" t="s">
        <v>607</v>
      </c>
      <c r="B239" t="s">
        <v>743</v>
      </c>
      <c r="C239" t="s">
        <v>837</v>
      </c>
      <c r="D239">
        <v>24</v>
      </c>
      <c r="E239">
        <v>30</v>
      </c>
      <c r="F239" s="148">
        <v>0.49661743531793401</v>
      </c>
      <c r="G239" s="148">
        <v>0.97844201086044003</v>
      </c>
      <c r="H239" s="149">
        <v>0.8</v>
      </c>
    </row>
    <row r="240" spans="1:8" x14ac:dyDescent="0.25">
      <c r="A240" t="s">
        <v>388</v>
      </c>
      <c r="B240" t="s">
        <v>774</v>
      </c>
      <c r="C240" t="s">
        <v>835</v>
      </c>
      <c r="D240">
        <v>59</v>
      </c>
      <c r="E240">
        <v>51</v>
      </c>
      <c r="F240" s="148">
        <v>0.50468480758799095</v>
      </c>
      <c r="G240" s="148">
        <v>0.978763481485738</v>
      </c>
      <c r="H240" s="149">
        <v>1.15686274509804</v>
      </c>
    </row>
    <row r="241" spans="1:8" x14ac:dyDescent="0.25">
      <c r="A241" t="s">
        <v>404</v>
      </c>
      <c r="B241" t="s">
        <v>743</v>
      </c>
      <c r="C241" t="s">
        <v>837</v>
      </c>
      <c r="D241">
        <v>96</v>
      </c>
      <c r="E241">
        <v>86</v>
      </c>
      <c r="F241" s="148">
        <v>0.50480252294910299</v>
      </c>
      <c r="G241" s="148">
        <v>0.978763481485738</v>
      </c>
      <c r="H241" s="149">
        <v>1.1162790697674401</v>
      </c>
    </row>
    <row r="242" spans="1:8" x14ac:dyDescent="0.25">
      <c r="A242" t="s">
        <v>1326</v>
      </c>
      <c r="B242" t="s">
        <v>743</v>
      </c>
      <c r="C242" t="s">
        <v>835</v>
      </c>
      <c r="D242">
        <v>44</v>
      </c>
      <c r="E242">
        <v>37</v>
      </c>
      <c r="F242" s="148">
        <v>0.50523644076693597</v>
      </c>
      <c r="G242" s="148">
        <v>0.978763481485738</v>
      </c>
      <c r="H242" s="149">
        <v>1.1891891891891899</v>
      </c>
    </row>
    <row r="243" spans="1:8" x14ac:dyDescent="0.25">
      <c r="A243" t="s">
        <v>558</v>
      </c>
      <c r="B243" t="s">
        <v>743</v>
      </c>
      <c r="C243" t="s">
        <v>840</v>
      </c>
      <c r="D243">
        <v>94</v>
      </c>
      <c r="E243">
        <v>84</v>
      </c>
      <c r="F243" s="148">
        <v>0.500054606001612</v>
      </c>
      <c r="G243" s="148">
        <v>0.978763481485738</v>
      </c>
      <c r="H243" s="149">
        <v>1.11904761904762</v>
      </c>
    </row>
    <row r="244" spans="1:8" x14ac:dyDescent="0.25">
      <c r="A244" t="s">
        <v>1310</v>
      </c>
      <c r="B244" t="s">
        <v>743</v>
      </c>
      <c r="C244" t="s">
        <v>840</v>
      </c>
      <c r="D244">
        <v>88</v>
      </c>
      <c r="E244">
        <v>98</v>
      </c>
      <c r="F244" s="148">
        <v>0.509418899337442</v>
      </c>
      <c r="G244" s="148">
        <v>0.97926854878873004</v>
      </c>
      <c r="H244" s="149">
        <v>0.89795918367346905</v>
      </c>
    </row>
    <row r="245" spans="1:8" x14ac:dyDescent="0.25">
      <c r="A245" t="s">
        <v>578</v>
      </c>
      <c r="B245" t="s">
        <v>743</v>
      </c>
      <c r="C245" t="s">
        <v>839</v>
      </c>
      <c r="D245">
        <v>45</v>
      </c>
      <c r="E245">
        <v>38</v>
      </c>
      <c r="F245" s="148">
        <v>0.51040994168123699</v>
      </c>
      <c r="G245" s="148">
        <v>0.97926854878873004</v>
      </c>
      <c r="H245" s="149">
        <v>1.18421052631579</v>
      </c>
    </row>
    <row r="246" spans="1:8" x14ac:dyDescent="0.25">
      <c r="A246" t="s">
        <v>265</v>
      </c>
      <c r="B246" t="s">
        <v>743</v>
      </c>
      <c r="C246" t="s">
        <v>835</v>
      </c>
      <c r="D246">
        <v>26</v>
      </c>
      <c r="E246">
        <v>32</v>
      </c>
      <c r="F246" s="148">
        <v>0.51184230843817002</v>
      </c>
      <c r="G246" s="148">
        <v>0.97926854878873004</v>
      </c>
      <c r="H246" s="149">
        <v>0.8125</v>
      </c>
    </row>
    <row r="247" spans="1:8" x14ac:dyDescent="0.25">
      <c r="A247" t="s">
        <v>283</v>
      </c>
      <c r="B247" t="s">
        <v>751</v>
      </c>
      <c r="C247" t="s">
        <v>837</v>
      </c>
      <c r="D247">
        <v>56</v>
      </c>
      <c r="E247">
        <v>49</v>
      </c>
      <c r="F247" s="148">
        <v>0.55839429116559103</v>
      </c>
      <c r="G247" s="148">
        <v>0.97930513943056297</v>
      </c>
      <c r="H247" s="149">
        <v>1.1428571428571399</v>
      </c>
    </row>
    <row r="248" spans="1:8" x14ac:dyDescent="0.25">
      <c r="A248" t="s">
        <v>461</v>
      </c>
      <c r="B248" t="s">
        <v>743</v>
      </c>
      <c r="C248" t="s">
        <v>837</v>
      </c>
      <c r="D248">
        <v>90</v>
      </c>
      <c r="E248">
        <v>81</v>
      </c>
      <c r="F248" s="148">
        <v>0.54081157799693802</v>
      </c>
      <c r="G248" s="148">
        <v>0.97930513943056297</v>
      </c>
      <c r="H248" s="149">
        <v>1.1111111111111101</v>
      </c>
    </row>
    <row r="249" spans="1:8" x14ac:dyDescent="0.25">
      <c r="A249" t="s">
        <v>467</v>
      </c>
      <c r="B249" t="s">
        <v>743</v>
      </c>
      <c r="C249" t="s">
        <v>837</v>
      </c>
      <c r="D249">
        <v>93</v>
      </c>
      <c r="E249">
        <v>84</v>
      </c>
      <c r="F249" s="148">
        <v>0.54775090963953899</v>
      </c>
      <c r="G249" s="148">
        <v>0.97930513943056297</v>
      </c>
      <c r="H249" s="149">
        <v>1.1071428571428601</v>
      </c>
    </row>
    <row r="250" spans="1:8" x14ac:dyDescent="0.25">
      <c r="A250" t="s">
        <v>1310</v>
      </c>
      <c r="B250" t="s">
        <v>743</v>
      </c>
      <c r="C250" t="s">
        <v>835</v>
      </c>
      <c r="D250">
        <v>67</v>
      </c>
      <c r="E250">
        <v>59</v>
      </c>
      <c r="F250" s="148">
        <v>0.53305275026755805</v>
      </c>
      <c r="G250" s="148">
        <v>0.97930513943056297</v>
      </c>
      <c r="H250" s="149">
        <v>1.13559322033898</v>
      </c>
    </row>
    <row r="251" spans="1:8" x14ac:dyDescent="0.25">
      <c r="A251" t="s">
        <v>506</v>
      </c>
      <c r="B251" t="s">
        <v>743</v>
      </c>
      <c r="C251" t="s">
        <v>836</v>
      </c>
      <c r="D251">
        <v>37</v>
      </c>
      <c r="E251">
        <v>31</v>
      </c>
      <c r="F251" s="148">
        <v>0.54461222341926196</v>
      </c>
      <c r="G251" s="148">
        <v>0.97930513943056297</v>
      </c>
      <c r="H251" s="149">
        <v>1.19354838709677</v>
      </c>
    </row>
    <row r="252" spans="1:8" x14ac:dyDescent="0.25">
      <c r="A252" t="s">
        <v>406</v>
      </c>
      <c r="B252" t="s">
        <v>743</v>
      </c>
      <c r="C252" t="s">
        <v>839</v>
      </c>
      <c r="D252">
        <v>28</v>
      </c>
      <c r="E252">
        <v>34</v>
      </c>
      <c r="F252" s="148">
        <v>0.52577336017565202</v>
      </c>
      <c r="G252" s="148">
        <v>0.97930513943056297</v>
      </c>
      <c r="H252" s="149">
        <v>0.82352941176470595</v>
      </c>
    </row>
    <row r="253" spans="1:8" x14ac:dyDescent="0.25">
      <c r="A253" t="s">
        <v>595</v>
      </c>
      <c r="B253" t="s">
        <v>743</v>
      </c>
      <c r="C253" t="s">
        <v>840</v>
      </c>
      <c r="D253">
        <v>55</v>
      </c>
      <c r="E253">
        <v>63</v>
      </c>
      <c r="F253" s="148">
        <v>0.51949081875662895</v>
      </c>
      <c r="G253" s="148">
        <v>0.97930513943056297</v>
      </c>
      <c r="H253" s="149">
        <v>0.87301587301587302</v>
      </c>
    </row>
    <row r="254" spans="1:8" x14ac:dyDescent="0.25">
      <c r="A254" t="s">
        <v>335</v>
      </c>
      <c r="B254" t="s">
        <v>743</v>
      </c>
      <c r="C254" t="s">
        <v>836</v>
      </c>
      <c r="D254">
        <v>28</v>
      </c>
      <c r="E254">
        <v>34</v>
      </c>
      <c r="F254" s="148">
        <v>0.52577336017565202</v>
      </c>
      <c r="G254" s="148">
        <v>0.97930513943056297</v>
      </c>
      <c r="H254" s="149">
        <v>0.82352941176470595</v>
      </c>
    </row>
    <row r="255" spans="1:8" x14ac:dyDescent="0.25">
      <c r="A255" t="s">
        <v>342</v>
      </c>
      <c r="B255" t="s">
        <v>743</v>
      </c>
      <c r="C255" t="s">
        <v>840</v>
      </c>
      <c r="D255">
        <v>106</v>
      </c>
      <c r="E255">
        <v>96</v>
      </c>
      <c r="F255" s="148">
        <v>0.52668178227319695</v>
      </c>
      <c r="G255" s="148">
        <v>0.97930513943056297</v>
      </c>
      <c r="H255" s="149">
        <v>1.1041666666666701</v>
      </c>
    </row>
    <row r="256" spans="1:8" x14ac:dyDescent="0.25">
      <c r="A256" t="s">
        <v>550</v>
      </c>
      <c r="B256" t="s">
        <v>743</v>
      </c>
      <c r="C256" t="s">
        <v>835</v>
      </c>
      <c r="D256">
        <v>32</v>
      </c>
      <c r="E256">
        <v>38</v>
      </c>
      <c r="F256" s="148">
        <v>0.55041251182247197</v>
      </c>
      <c r="G256" s="148">
        <v>0.97930513943056297</v>
      </c>
      <c r="H256" s="149">
        <v>0.84210526315789502</v>
      </c>
    </row>
    <row r="257" spans="1:8" x14ac:dyDescent="0.25">
      <c r="A257" t="s">
        <v>638</v>
      </c>
      <c r="B257" t="s">
        <v>743</v>
      </c>
      <c r="C257" t="s">
        <v>837</v>
      </c>
      <c r="D257">
        <v>87</v>
      </c>
      <c r="E257">
        <v>78</v>
      </c>
      <c r="F257" s="148">
        <v>0.53354489363084801</v>
      </c>
      <c r="G257" s="148">
        <v>0.97930513943056297</v>
      </c>
      <c r="H257" s="149">
        <v>1.1153846153846201</v>
      </c>
    </row>
    <row r="258" spans="1:8" x14ac:dyDescent="0.25">
      <c r="A258" t="s">
        <v>630</v>
      </c>
      <c r="B258" t="s">
        <v>743</v>
      </c>
      <c r="C258" t="s">
        <v>835</v>
      </c>
      <c r="D258">
        <v>56</v>
      </c>
      <c r="E258">
        <v>49</v>
      </c>
      <c r="F258" s="148">
        <v>0.55839429116559103</v>
      </c>
      <c r="G258" s="148">
        <v>0.97930513943056297</v>
      </c>
      <c r="H258" s="149">
        <v>1.1428571428571399</v>
      </c>
    </row>
    <row r="259" spans="1:8" x14ac:dyDescent="0.25">
      <c r="A259" t="s">
        <v>1320</v>
      </c>
      <c r="B259" t="s">
        <v>743</v>
      </c>
      <c r="C259" t="s">
        <v>840</v>
      </c>
      <c r="D259">
        <v>46</v>
      </c>
      <c r="E259">
        <v>39</v>
      </c>
      <c r="F259" s="148">
        <v>0.51542573188390095</v>
      </c>
      <c r="G259" s="148">
        <v>0.97930513943056297</v>
      </c>
      <c r="H259" s="149">
        <v>1.17948717948718</v>
      </c>
    </row>
    <row r="260" spans="1:8" x14ac:dyDescent="0.25">
      <c r="A260" t="s">
        <v>1319</v>
      </c>
      <c r="B260" t="s">
        <v>743</v>
      </c>
      <c r="C260" t="s">
        <v>836</v>
      </c>
      <c r="D260">
        <v>31</v>
      </c>
      <c r="E260">
        <v>37</v>
      </c>
      <c r="F260" s="148">
        <v>0.54461222341926196</v>
      </c>
      <c r="G260" s="148">
        <v>0.97930513943056297</v>
      </c>
      <c r="H260" s="149">
        <v>0.83783783783783805</v>
      </c>
    </row>
    <row r="261" spans="1:8" x14ac:dyDescent="0.25">
      <c r="A261" t="s">
        <v>1328</v>
      </c>
      <c r="B261" t="s">
        <v>743</v>
      </c>
      <c r="C261" t="s">
        <v>840</v>
      </c>
      <c r="D261">
        <v>86</v>
      </c>
      <c r="E261">
        <v>77</v>
      </c>
      <c r="F261" s="148">
        <v>0.53104544946079302</v>
      </c>
      <c r="G261" s="148">
        <v>0.97930513943056297</v>
      </c>
      <c r="H261" s="149">
        <v>1.1168831168831199</v>
      </c>
    </row>
    <row r="262" spans="1:8" x14ac:dyDescent="0.25">
      <c r="A262" t="s">
        <v>1331</v>
      </c>
      <c r="B262" t="s">
        <v>743</v>
      </c>
      <c r="C262" t="s">
        <v>835</v>
      </c>
      <c r="D262">
        <v>36</v>
      </c>
      <c r="E262">
        <v>30</v>
      </c>
      <c r="F262" s="148">
        <v>0.538582775245947</v>
      </c>
      <c r="G262" s="148">
        <v>0.97930513943056297</v>
      </c>
      <c r="H262" s="149">
        <v>1.2</v>
      </c>
    </row>
    <row r="263" spans="1:8" x14ac:dyDescent="0.25">
      <c r="A263" t="s">
        <v>508</v>
      </c>
      <c r="B263" t="s">
        <v>743</v>
      </c>
      <c r="C263" t="s">
        <v>839</v>
      </c>
      <c r="D263">
        <v>27</v>
      </c>
      <c r="E263">
        <v>33</v>
      </c>
      <c r="F263" s="148">
        <v>0.51895800318965402</v>
      </c>
      <c r="G263" s="148">
        <v>0.97930513943056297</v>
      </c>
      <c r="H263" s="149">
        <v>0.81818181818181801</v>
      </c>
    </row>
    <row r="264" spans="1:8" x14ac:dyDescent="0.25">
      <c r="A264" t="s">
        <v>423</v>
      </c>
      <c r="B264" t="s">
        <v>743</v>
      </c>
      <c r="C264" t="s">
        <v>837</v>
      </c>
      <c r="D264">
        <v>97</v>
      </c>
      <c r="E264">
        <v>88</v>
      </c>
      <c r="F264" s="148">
        <v>0.55653476475663299</v>
      </c>
      <c r="G264" s="148">
        <v>0.97930513943056297</v>
      </c>
      <c r="H264" s="149">
        <v>1.10227272727273</v>
      </c>
    </row>
    <row r="265" spans="1:8" x14ac:dyDescent="0.25">
      <c r="A265" t="s">
        <v>428</v>
      </c>
      <c r="B265" t="s">
        <v>743</v>
      </c>
      <c r="C265" t="s">
        <v>840</v>
      </c>
      <c r="D265">
        <v>94</v>
      </c>
      <c r="E265">
        <v>85</v>
      </c>
      <c r="F265" s="148">
        <v>0.549995441575442</v>
      </c>
      <c r="G265" s="148">
        <v>0.97930513943056297</v>
      </c>
      <c r="H265" s="149">
        <v>1.1058823529411801</v>
      </c>
    </row>
    <row r="266" spans="1:8" x14ac:dyDescent="0.25">
      <c r="A266" t="s">
        <v>558</v>
      </c>
      <c r="B266" t="s">
        <v>743</v>
      </c>
      <c r="C266" t="s">
        <v>835</v>
      </c>
      <c r="D266">
        <v>51</v>
      </c>
      <c r="E266">
        <v>44</v>
      </c>
      <c r="F266" s="148">
        <v>0.53839402629216904</v>
      </c>
      <c r="G266" s="148">
        <v>0.97930513943056297</v>
      </c>
      <c r="H266" s="149">
        <v>1.1590909090909101</v>
      </c>
    </row>
    <row r="267" spans="1:8" x14ac:dyDescent="0.25">
      <c r="A267" t="s">
        <v>670</v>
      </c>
      <c r="B267" t="s">
        <v>790</v>
      </c>
      <c r="C267" t="s">
        <v>837</v>
      </c>
      <c r="D267">
        <v>66</v>
      </c>
      <c r="E267">
        <v>74</v>
      </c>
      <c r="F267" s="148">
        <v>0.55426891577631698</v>
      </c>
      <c r="G267" s="148">
        <v>0.97930513943056297</v>
      </c>
      <c r="H267" s="149">
        <v>0.891891891891892</v>
      </c>
    </row>
    <row r="268" spans="1:8" x14ac:dyDescent="0.25">
      <c r="A268" t="s">
        <v>286</v>
      </c>
      <c r="B268" t="s">
        <v>790</v>
      </c>
      <c r="C268" t="s">
        <v>837</v>
      </c>
      <c r="D268">
        <v>33</v>
      </c>
      <c r="E268">
        <v>39</v>
      </c>
      <c r="F268" s="148">
        <v>0.55599771776097295</v>
      </c>
      <c r="G268" s="148">
        <v>0.97930513943056297</v>
      </c>
      <c r="H268" s="149">
        <v>0.84615384615384603</v>
      </c>
    </row>
    <row r="269" spans="1:8" x14ac:dyDescent="0.25">
      <c r="A269" t="s">
        <v>617</v>
      </c>
      <c r="B269" t="s">
        <v>743</v>
      </c>
      <c r="C269" t="s">
        <v>837</v>
      </c>
      <c r="D269">
        <v>71</v>
      </c>
      <c r="E269">
        <v>79</v>
      </c>
      <c r="F269" s="148">
        <v>0.56777548767532804</v>
      </c>
      <c r="G269" s="148">
        <v>0.98456947862800304</v>
      </c>
      <c r="H269" s="149">
        <v>0.89873417721519</v>
      </c>
    </row>
    <row r="270" spans="1:8" x14ac:dyDescent="0.25">
      <c r="A270" t="s">
        <v>428</v>
      </c>
      <c r="B270" t="s">
        <v>743</v>
      </c>
      <c r="C270" t="s">
        <v>835</v>
      </c>
      <c r="D270">
        <v>58</v>
      </c>
      <c r="E270">
        <v>51</v>
      </c>
      <c r="F270" s="148">
        <v>0.56570011397363396</v>
      </c>
      <c r="G270" s="148">
        <v>0.98456947862800304</v>
      </c>
      <c r="H270" s="149">
        <v>1.1372549019607801</v>
      </c>
    </row>
    <row r="271" spans="1:8" x14ac:dyDescent="0.25">
      <c r="A271" t="s">
        <v>277</v>
      </c>
      <c r="B271" t="s">
        <v>759</v>
      </c>
      <c r="C271" t="s">
        <v>836</v>
      </c>
      <c r="D271">
        <v>58</v>
      </c>
      <c r="E271">
        <v>51</v>
      </c>
      <c r="F271" s="148">
        <v>0.56570011397363396</v>
      </c>
      <c r="G271" s="148">
        <v>0.98456947862800304</v>
      </c>
      <c r="H271" s="149">
        <v>1.1372549019607801</v>
      </c>
    </row>
    <row r="272" spans="1:8" x14ac:dyDescent="0.25">
      <c r="A272" t="s">
        <v>503</v>
      </c>
      <c r="B272" t="s">
        <v>736</v>
      </c>
      <c r="C272" t="s">
        <v>836</v>
      </c>
      <c r="D272">
        <v>75</v>
      </c>
      <c r="E272">
        <v>83</v>
      </c>
      <c r="F272" s="148">
        <v>0.577742835865374</v>
      </c>
      <c r="G272" s="148">
        <v>0.99811542166294098</v>
      </c>
      <c r="H272" s="149">
        <v>0.90361445783132499</v>
      </c>
    </row>
    <row r="273" spans="1:8" x14ac:dyDescent="0.25">
      <c r="A273" t="s">
        <v>498</v>
      </c>
      <c r="B273" t="s">
        <v>759</v>
      </c>
      <c r="C273" t="s">
        <v>840</v>
      </c>
      <c r="D273">
        <v>36</v>
      </c>
      <c r="E273">
        <v>36</v>
      </c>
      <c r="F273" s="148">
        <v>1</v>
      </c>
      <c r="G273" s="148">
        <v>1</v>
      </c>
      <c r="H273" s="149">
        <v>1</v>
      </c>
    </row>
    <row r="274" spans="1:8" x14ac:dyDescent="0.25">
      <c r="A274" t="s">
        <v>498</v>
      </c>
      <c r="B274" t="s">
        <v>759</v>
      </c>
      <c r="C274" t="s">
        <v>838</v>
      </c>
      <c r="D274">
        <v>73</v>
      </c>
      <c r="E274">
        <v>69</v>
      </c>
      <c r="F274" s="148">
        <v>0.80133902181040295</v>
      </c>
      <c r="G274" s="148">
        <v>1</v>
      </c>
      <c r="H274" s="149">
        <v>1.0579710144927501</v>
      </c>
    </row>
    <row r="275" spans="1:8" x14ac:dyDescent="0.25">
      <c r="A275" t="s">
        <v>272</v>
      </c>
      <c r="B275" t="s">
        <v>759</v>
      </c>
      <c r="C275" t="s">
        <v>838</v>
      </c>
      <c r="D275">
        <v>47</v>
      </c>
      <c r="E275">
        <v>51</v>
      </c>
      <c r="F275" s="148">
        <v>0.76203621952924505</v>
      </c>
      <c r="G275" s="148">
        <v>1</v>
      </c>
      <c r="H275" s="149">
        <v>0.92156862745098</v>
      </c>
    </row>
    <row r="276" spans="1:8" x14ac:dyDescent="0.25">
      <c r="A276" t="s">
        <v>193</v>
      </c>
      <c r="B276" t="s">
        <v>751</v>
      </c>
      <c r="C276" t="s">
        <v>840</v>
      </c>
      <c r="D276">
        <v>86</v>
      </c>
      <c r="E276">
        <v>92</v>
      </c>
      <c r="F276" s="148">
        <v>0.70794785176243802</v>
      </c>
      <c r="G276" s="148">
        <v>1</v>
      </c>
      <c r="H276" s="149">
        <v>0.934782608695652</v>
      </c>
    </row>
    <row r="277" spans="1:8" x14ac:dyDescent="0.25">
      <c r="A277" t="s">
        <v>393</v>
      </c>
      <c r="B277" t="s">
        <v>743</v>
      </c>
      <c r="C277" t="s">
        <v>837</v>
      </c>
      <c r="D277">
        <v>57</v>
      </c>
      <c r="E277">
        <v>52</v>
      </c>
      <c r="F277" s="148">
        <v>0.70181118206468396</v>
      </c>
      <c r="G277" s="148">
        <v>1</v>
      </c>
      <c r="H277" s="149">
        <v>1.09615384615385</v>
      </c>
    </row>
    <row r="278" spans="1:8" x14ac:dyDescent="0.25">
      <c r="A278" t="s">
        <v>464</v>
      </c>
      <c r="B278" t="s">
        <v>743</v>
      </c>
      <c r="C278" t="s">
        <v>837</v>
      </c>
      <c r="D278">
        <v>42</v>
      </c>
      <c r="E278">
        <v>45</v>
      </c>
      <c r="F278" s="148">
        <v>0.83037300968575301</v>
      </c>
      <c r="G278" s="148">
        <v>1</v>
      </c>
      <c r="H278" s="149">
        <v>0.93333333333333302</v>
      </c>
    </row>
    <row r="279" spans="1:8" x14ac:dyDescent="0.25">
      <c r="A279" t="s">
        <v>467</v>
      </c>
      <c r="B279" t="s">
        <v>784</v>
      </c>
      <c r="C279" t="s">
        <v>840</v>
      </c>
      <c r="D279">
        <v>65</v>
      </c>
      <c r="E279">
        <v>61</v>
      </c>
      <c r="F279" s="148">
        <v>0.789395944688145</v>
      </c>
      <c r="G279" s="148">
        <v>1</v>
      </c>
      <c r="H279" s="149">
        <v>1.0655737704918</v>
      </c>
    </row>
    <row r="280" spans="1:8" x14ac:dyDescent="0.25">
      <c r="A280" t="s">
        <v>500</v>
      </c>
      <c r="B280" t="s">
        <v>743</v>
      </c>
      <c r="C280" t="s">
        <v>837</v>
      </c>
      <c r="D280">
        <v>87</v>
      </c>
      <c r="E280">
        <v>84</v>
      </c>
      <c r="F280" s="148">
        <v>0.87850047074767001</v>
      </c>
      <c r="G280" s="148">
        <v>1</v>
      </c>
      <c r="H280" s="149">
        <v>1.03571428571429</v>
      </c>
    </row>
    <row r="281" spans="1:8" x14ac:dyDescent="0.25">
      <c r="A281" t="s">
        <v>500</v>
      </c>
      <c r="B281" t="s">
        <v>784</v>
      </c>
      <c r="C281" t="s">
        <v>840</v>
      </c>
      <c r="D281">
        <v>34</v>
      </c>
      <c r="E281">
        <v>29</v>
      </c>
      <c r="F281" s="148">
        <v>0.614655015765464</v>
      </c>
      <c r="G281" s="148">
        <v>1</v>
      </c>
      <c r="H281" s="149">
        <v>1.17241379310345</v>
      </c>
    </row>
    <row r="282" spans="1:8" x14ac:dyDescent="0.25">
      <c r="A282" t="s">
        <v>305</v>
      </c>
      <c r="B282" t="s">
        <v>743</v>
      </c>
      <c r="C282" t="s">
        <v>840</v>
      </c>
      <c r="D282">
        <v>49</v>
      </c>
      <c r="E282">
        <v>47</v>
      </c>
      <c r="F282" s="148">
        <v>0.91877803536453795</v>
      </c>
      <c r="G282" s="148">
        <v>1</v>
      </c>
      <c r="H282" s="149">
        <v>1.04255319148936</v>
      </c>
    </row>
    <row r="283" spans="1:8" x14ac:dyDescent="0.25">
      <c r="A283" t="s">
        <v>305</v>
      </c>
      <c r="B283" t="s">
        <v>743</v>
      </c>
      <c r="C283" t="s">
        <v>837</v>
      </c>
      <c r="D283">
        <v>74</v>
      </c>
      <c r="E283">
        <v>70</v>
      </c>
      <c r="F283" s="148">
        <v>0.80269335506972905</v>
      </c>
      <c r="G283" s="148">
        <v>1</v>
      </c>
      <c r="H283" s="149">
        <v>1.05714285714286</v>
      </c>
    </row>
    <row r="284" spans="1:8" x14ac:dyDescent="0.25">
      <c r="A284" t="s">
        <v>291</v>
      </c>
      <c r="B284" t="s">
        <v>743</v>
      </c>
      <c r="C284" t="s">
        <v>837</v>
      </c>
      <c r="D284">
        <v>40</v>
      </c>
      <c r="E284">
        <v>36</v>
      </c>
      <c r="F284" s="148">
        <v>0.73100888222260696</v>
      </c>
      <c r="G284" s="148">
        <v>1</v>
      </c>
      <c r="H284" s="149">
        <v>1.1111111111111101</v>
      </c>
    </row>
    <row r="285" spans="1:8" x14ac:dyDescent="0.25">
      <c r="A285" t="s">
        <v>218</v>
      </c>
      <c r="B285" t="s">
        <v>743</v>
      </c>
      <c r="C285" t="s">
        <v>837</v>
      </c>
      <c r="D285">
        <v>52</v>
      </c>
      <c r="E285">
        <v>55</v>
      </c>
      <c r="F285" s="148">
        <v>0.84680207518919604</v>
      </c>
      <c r="G285" s="148">
        <v>1</v>
      </c>
      <c r="H285" s="149">
        <v>0.94545454545454499</v>
      </c>
    </row>
    <row r="286" spans="1:8" x14ac:dyDescent="0.25">
      <c r="A286" t="s">
        <v>543</v>
      </c>
      <c r="B286" t="s">
        <v>743</v>
      </c>
      <c r="C286" t="s">
        <v>837</v>
      </c>
      <c r="D286">
        <v>126</v>
      </c>
      <c r="E286">
        <v>124</v>
      </c>
      <c r="F286" s="148">
        <v>0.94958778685268996</v>
      </c>
      <c r="G286" s="148">
        <v>1</v>
      </c>
      <c r="H286" s="149">
        <v>1.0161290322580601</v>
      </c>
    </row>
    <row r="287" spans="1:8" x14ac:dyDescent="0.25">
      <c r="A287" t="s">
        <v>543</v>
      </c>
      <c r="B287" t="s">
        <v>743</v>
      </c>
      <c r="C287" t="s">
        <v>835</v>
      </c>
      <c r="D287">
        <v>54</v>
      </c>
      <c r="E287">
        <v>53</v>
      </c>
      <c r="F287" s="148">
        <v>1</v>
      </c>
      <c r="G287" s="148">
        <v>1</v>
      </c>
      <c r="H287" s="149">
        <v>1.0188679245283001</v>
      </c>
    </row>
    <row r="288" spans="1:8" x14ac:dyDescent="0.25">
      <c r="A288" t="s">
        <v>469</v>
      </c>
      <c r="B288" t="s">
        <v>743</v>
      </c>
      <c r="C288" t="s">
        <v>837</v>
      </c>
      <c r="D288">
        <v>29</v>
      </c>
      <c r="E288">
        <v>30</v>
      </c>
      <c r="F288" s="148">
        <v>1</v>
      </c>
      <c r="G288" s="148">
        <v>1</v>
      </c>
      <c r="H288" s="149">
        <v>0.96666666666666701</v>
      </c>
    </row>
    <row r="289" spans="1:8" x14ac:dyDescent="0.25">
      <c r="A289" t="s">
        <v>503</v>
      </c>
      <c r="B289" t="s">
        <v>736</v>
      </c>
      <c r="C289" t="s">
        <v>840</v>
      </c>
      <c r="D289">
        <v>35</v>
      </c>
      <c r="E289">
        <v>33</v>
      </c>
      <c r="F289" s="148">
        <v>0.90359734568351702</v>
      </c>
      <c r="G289" s="148">
        <v>1</v>
      </c>
      <c r="H289" s="149">
        <v>1.0606060606060601</v>
      </c>
    </row>
    <row r="290" spans="1:8" x14ac:dyDescent="0.25">
      <c r="A290" t="s">
        <v>503</v>
      </c>
      <c r="B290" t="s">
        <v>736</v>
      </c>
      <c r="C290" t="s">
        <v>838</v>
      </c>
      <c r="D290">
        <v>30</v>
      </c>
      <c r="E290">
        <v>27</v>
      </c>
      <c r="F290" s="148">
        <v>0.79136642777918198</v>
      </c>
      <c r="G290" s="148">
        <v>1</v>
      </c>
      <c r="H290" s="149">
        <v>1.1111111111111101</v>
      </c>
    </row>
    <row r="291" spans="1:8" x14ac:dyDescent="0.25">
      <c r="A291" t="s">
        <v>597</v>
      </c>
      <c r="B291" t="s">
        <v>736</v>
      </c>
      <c r="C291" t="s">
        <v>839</v>
      </c>
      <c r="D291">
        <v>27</v>
      </c>
      <c r="E291">
        <v>24</v>
      </c>
      <c r="F291" s="148">
        <v>0.77976793055307503</v>
      </c>
      <c r="G291" s="148">
        <v>1</v>
      </c>
      <c r="H291" s="149">
        <v>1.125</v>
      </c>
    </row>
    <row r="292" spans="1:8" x14ac:dyDescent="0.25">
      <c r="A292" t="s">
        <v>597</v>
      </c>
      <c r="B292" t="s">
        <v>736</v>
      </c>
      <c r="C292" t="s">
        <v>836</v>
      </c>
      <c r="D292">
        <v>61</v>
      </c>
      <c r="E292">
        <v>56</v>
      </c>
      <c r="F292" s="148">
        <v>0.711703276927941</v>
      </c>
      <c r="G292" s="148">
        <v>1</v>
      </c>
      <c r="H292" s="149">
        <v>1.08928571428571</v>
      </c>
    </row>
    <row r="293" spans="1:8" x14ac:dyDescent="0.25">
      <c r="A293" t="s">
        <v>599</v>
      </c>
      <c r="B293" t="s">
        <v>736</v>
      </c>
      <c r="C293" t="s">
        <v>836</v>
      </c>
      <c r="D293">
        <v>33</v>
      </c>
      <c r="E293">
        <v>32</v>
      </c>
      <c r="F293" s="148">
        <v>1</v>
      </c>
      <c r="G293" s="148">
        <v>1</v>
      </c>
      <c r="H293" s="149">
        <v>1.03125</v>
      </c>
    </row>
    <row r="294" spans="1:8" x14ac:dyDescent="0.25">
      <c r="A294" t="s">
        <v>599</v>
      </c>
      <c r="B294" t="s">
        <v>774</v>
      </c>
      <c r="C294" t="s">
        <v>835</v>
      </c>
      <c r="D294">
        <v>30</v>
      </c>
      <c r="E294">
        <v>26</v>
      </c>
      <c r="F294" s="148">
        <v>0.68887976072334101</v>
      </c>
      <c r="G294" s="148">
        <v>1</v>
      </c>
      <c r="H294" s="149">
        <v>1.15384615384615</v>
      </c>
    </row>
    <row r="295" spans="1:8" x14ac:dyDescent="0.25">
      <c r="A295" t="s">
        <v>610</v>
      </c>
      <c r="B295" t="s">
        <v>736</v>
      </c>
      <c r="C295" t="s">
        <v>836</v>
      </c>
      <c r="D295">
        <v>47</v>
      </c>
      <c r="E295">
        <v>47</v>
      </c>
      <c r="F295" s="148">
        <v>1</v>
      </c>
      <c r="G295" s="148">
        <v>1</v>
      </c>
      <c r="H295" s="149">
        <v>1</v>
      </c>
    </row>
    <row r="296" spans="1:8" x14ac:dyDescent="0.25">
      <c r="A296" t="s">
        <v>1305</v>
      </c>
      <c r="B296" t="s">
        <v>743</v>
      </c>
      <c r="C296" t="s">
        <v>840</v>
      </c>
      <c r="D296">
        <v>32</v>
      </c>
      <c r="E296">
        <v>31</v>
      </c>
      <c r="F296" s="148">
        <v>1</v>
      </c>
      <c r="G296" s="148">
        <v>1</v>
      </c>
      <c r="H296" s="149">
        <v>1.0322580645161299</v>
      </c>
    </row>
    <row r="297" spans="1:8" x14ac:dyDescent="0.25">
      <c r="A297" t="s">
        <v>1305</v>
      </c>
      <c r="B297" t="s">
        <v>743</v>
      </c>
      <c r="C297" t="s">
        <v>837</v>
      </c>
      <c r="D297">
        <v>46</v>
      </c>
      <c r="E297">
        <v>50</v>
      </c>
      <c r="F297" s="148">
        <v>0.75964928832362999</v>
      </c>
      <c r="G297" s="148">
        <v>1</v>
      </c>
      <c r="H297" s="149">
        <v>0.92</v>
      </c>
    </row>
    <row r="298" spans="1:8" x14ac:dyDescent="0.25">
      <c r="A298" t="s">
        <v>1309</v>
      </c>
      <c r="B298" t="s">
        <v>743</v>
      </c>
      <c r="C298" t="s">
        <v>837</v>
      </c>
      <c r="D298">
        <v>97</v>
      </c>
      <c r="E298">
        <v>89</v>
      </c>
      <c r="F298" s="148">
        <v>0.60788576414608797</v>
      </c>
      <c r="G298" s="148">
        <v>1</v>
      </c>
      <c r="H298" s="149">
        <v>1.08988764044944</v>
      </c>
    </row>
    <row r="299" spans="1:8" x14ac:dyDescent="0.25">
      <c r="A299" t="s">
        <v>1309</v>
      </c>
      <c r="B299" t="s">
        <v>802</v>
      </c>
      <c r="C299" t="s">
        <v>839</v>
      </c>
      <c r="D299">
        <v>71</v>
      </c>
      <c r="E299">
        <v>70</v>
      </c>
      <c r="F299" s="148">
        <v>1</v>
      </c>
      <c r="G299" s="148">
        <v>1</v>
      </c>
      <c r="H299" s="149">
        <v>1.01428571428571</v>
      </c>
    </row>
    <row r="300" spans="1:8" x14ac:dyDescent="0.25">
      <c r="A300" t="s">
        <v>1311</v>
      </c>
      <c r="B300" t="s">
        <v>743</v>
      </c>
      <c r="C300" t="s">
        <v>837</v>
      </c>
      <c r="D300">
        <v>86</v>
      </c>
      <c r="E300">
        <v>89</v>
      </c>
      <c r="F300" s="148">
        <v>0.87988511467756503</v>
      </c>
      <c r="G300" s="148">
        <v>1</v>
      </c>
      <c r="H300" s="149">
        <v>0.96629213483146104</v>
      </c>
    </row>
    <row r="301" spans="1:8" x14ac:dyDescent="0.25">
      <c r="A301" t="s">
        <v>1311</v>
      </c>
      <c r="B301" t="s">
        <v>743</v>
      </c>
      <c r="C301" t="s">
        <v>836</v>
      </c>
      <c r="D301">
        <v>30</v>
      </c>
      <c r="E301">
        <v>33</v>
      </c>
      <c r="F301" s="148">
        <v>0.80130649250406905</v>
      </c>
      <c r="G301" s="148">
        <v>1</v>
      </c>
      <c r="H301" s="149">
        <v>0.90909090909090895</v>
      </c>
    </row>
    <row r="302" spans="1:8" x14ac:dyDescent="0.25">
      <c r="A302" t="s">
        <v>1311</v>
      </c>
      <c r="B302" t="s">
        <v>743</v>
      </c>
      <c r="C302" t="s">
        <v>835</v>
      </c>
      <c r="D302">
        <v>46</v>
      </c>
      <c r="E302">
        <v>42</v>
      </c>
      <c r="F302" s="148">
        <v>0.74932900320228102</v>
      </c>
      <c r="G302" s="148">
        <v>1</v>
      </c>
      <c r="H302" s="149">
        <v>1.0952380952381</v>
      </c>
    </row>
    <row r="303" spans="1:8" x14ac:dyDescent="0.25">
      <c r="A303" t="s">
        <v>1315</v>
      </c>
      <c r="B303" t="s">
        <v>743</v>
      </c>
      <c r="C303" t="s">
        <v>836</v>
      </c>
      <c r="D303">
        <v>31</v>
      </c>
      <c r="E303">
        <v>31</v>
      </c>
      <c r="F303" s="148">
        <v>1</v>
      </c>
      <c r="G303" s="148">
        <v>1</v>
      </c>
      <c r="H303" s="149">
        <v>1</v>
      </c>
    </row>
    <row r="304" spans="1:8" x14ac:dyDescent="0.25">
      <c r="A304" t="s">
        <v>1315</v>
      </c>
      <c r="B304" t="s">
        <v>743</v>
      </c>
      <c r="C304" t="s">
        <v>835</v>
      </c>
      <c r="D304">
        <v>30</v>
      </c>
      <c r="E304">
        <v>35</v>
      </c>
      <c r="F304" s="148">
        <v>0.620144765081306</v>
      </c>
      <c r="G304" s="148">
        <v>1</v>
      </c>
      <c r="H304" s="149">
        <v>0.85714285714285698</v>
      </c>
    </row>
    <row r="305" spans="1:8" x14ac:dyDescent="0.25">
      <c r="A305" t="s">
        <v>1310</v>
      </c>
      <c r="B305" t="s">
        <v>743</v>
      </c>
      <c r="C305" t="s">
        <v>837</v>
      </c>
      <c r="D305">
        <v>143</v>
      </c>
      <c r="E305">
        <v>135</v>
      </c>
      <c r="F305" s="148">
        <v>0.67468433174728804</v>
      </c>
      <c r="G305" s="148">
        <v>1</v>
      </c>
      <c r="H305" s="149">
        <v>1.05925925925926</v>
      </c>
    </row>
    <row r="306" spans="1:8" x14ac:dyDescent="0.25">
      <c r="A306" t="s">
        <v>506</v>
      </c>
      <c r="B306" t="s">
        <v>743</v>
      </c>
      <c r="C306" t="s">
        <v>840</v>
      </c>
      <c r="D306">
        <v>63</v>
      </c>
      <c r="E306">
        <v>59</v>
      </c>
      <c r="F306" s="148">
        <v>0.78605785689385999</v>
      </c>
      <c r="G306" s="148">
        <v>1</v>
      </c>
      <c r="H306" s="149">
        <v>1.06779661016949</v>
      </c>
    </row>
    <row r="307" spans="1:8" x14ac:dyDescent="0.25">
      <c r="A307" t="s">
        <v>545</v>
      </c>
      <c r="B307" t="s">
        <v>743</v>
      </c>
      <c r="C307" t="s">
        <v>839</v>
      </c>
      <c r="D307">
        <v>27</v>
      </c>
      <c r="E307">
        <v>23</v>
      </c>
      <c r="F307" s="148">
        <v>0.67181103376536599</v>
      </c>
      <c r="G307" s="148">
        <v>1</v>
      </c>
      <c r="H307" s="149">
        <v>1.1739130434782601</v>
      </c>
    </row>
    <row r="308" spans="1:8" x14ac:dyDescent="0.25">
      <c r="A308" t="s">
        <v>545</v>
      </c>
      <c r="B308" t="s">
        <v>743</v>
      </c>
      <c r="C308" t="s">
        <v>836</v>
      </c>
      <c r="D308">
        <v>27</v>
      </c>
      <c r="E308">
        <v>29</v>
      </c>
      <c r="F308" s="148">
        <v>0.89385309483502295</v>
      </c>
      <c r="G308" s="148">
        <v>1</v>
      </c>
      <c r="H308" s="149">
        <v>0.931034482758621</v>
      </c>
    </row>
    <row r="309" spans="1:8" x14ac:dyDescent="0.25">
      <c r="A309" t="s">
        <v>576</v>
      </c>
      <c r="B309" t="s">
        <v>743</v>
      </c>
      <c r="C309" t="s">
        <v>837</v>
      </c>
      <c r="D309">
        <v>29</v>
      </c>
      <c r="E309">
        <v>29</v>
      </c>
      <c r="F309" s="148">
        <v>1</v>
      </c>
      <c r="G309" s="148">
        <v>1</v>
      </c>
      <c r="H309" s="149">
        <v>1</v>
      </c>
    </row>
    <row r="310" spans="1:8" x14ac:dyDescent="0.25">
      <c r="A310" t="s">
        <v>578</v>
      </c>
      <c r="B310" t="s">
        <v>743</v>
      </c>
      <c r="C310" t="s">
        <v>836</v>
      </c>
      <c r="D310">
        <v>62</v>
      </c>
      <c r="E310">
        <v>61</v>
      </c>
      <c r="F310" s="148">
        <v>1</v>
      </c>
      <c r="G310" s="148">
        <v>1</v>
      </c>
      <c r="H310" s="149">
        <v>1.0163934426229499</v>
      </c>
    </row>
    <row r="311" spans="1:8" x14ac:dyDescent="0.25">
      <c r="A311" t="s">
        <v>398</v>
      </c>
      <c r="B311" t="s">
        <v>743</v>
      </c>
      <c r="C311" t="s">
        <v>836</v>
      </c>
      <c r="D311">
        <v>43</v>
      </c>
      <c r="E311">
        <v>41</v>
      </c>
      <c r="F311" s="148">
        <v>0.91320236222459805</v>
      </c>
      <c r="G311" s="148">
        <v>1</v>
      </c>
      <c r="H311" s="149">
        <v>1.0487804878048801</v>
      </c>
    </row>
    <row r="312" spans="1:8" x14ac:dyDescent="0.25">
      <c r="A312" t="s">
        <v>402</v>
      </c>
      <c r="B312" t="s">
        <v>743</v>
      </c>
      <c r="C312" t="s">
        <v>840</v>
      </c>
      <c r="D312">
        <v>40</v>
      </c>
      <c r="E312">
        <v>38</v>
      </c>
      <c r="F312" s="148">
        <v>0.90994645187452705</v>
      </c>
      <c r="G312" s="148">
        <v>1</v>
      </c>
      <c r="H312" s="149">
        <v>1.0526315789473699</v>
      </c>
    </row>
    <row r="313" spans="1:8" x14ac:dyDescent="0.25">
      <c r="A313" t="s">
        <v>402</v>
      </c>
      <c r="B313" t="s">
        <v>743</v>
      </c>
      <c r="C313" t="s">
        <v>837</v>
      </c>
      <c r="D313">
        <v>48</v>
      </c>
      <c r="E313">
        <v>53</v>
      </c>
      <c r="F313" s="148">
        <v>0.69082642399595995</v>
      </c>
      <c r="G313" s="148">
        <v>1</v>
      </c>
      <c r="H313" s="149">
        <v>0.90566037735849103</v>
      </c>
    </row>
    <row r="314" spans="1:8" x14ac:dyDescent="0.25">
      <c r="A314" t="s">
        <v>402</v>
      </c>
      <c r="B314" t="s">
        <v>743</v>
      </c>
      <c r="C314" t="s">
        <v>836</v>
      </c>
      <c r="D314">
        <v>28</v>
      </c>
      <c r="E314">
        <v>29</v>
      </c>
      <c r="F314" s="148">
        <v>1</v>
      </c>
      <c r="G314" s="148">
        <v>1</v>
      </c>
      <c r="H314" s="149">
        <v>0.96551724137931005</v>
      </c>
    </row>
    <row r="315" spans="1:8" x14ac:dyDescent="0.25">
      <c r="A315" t="s">
        <v>406</v>
      </c>
      <c r="B315" t="s">
        <v>743</v>
      </c>
      <c r="C315" t="s">
        <v>837</v>
      </c>
      <c r="D315">
        <v>84</v>
      </c>
      <c r="E315">
        <v>81</v>
      </c>
      <c r="F315" s="148">
        <v>0.87633068389602897</v>
      </c>
      <c r="G315" s="148">
        <v>1</v>
      </c>
      <c r="H315" s="149">
        <v>1.0370370370370401</v>
      </c>
    </row>
    <row r="316" spans="1:8" x14ac:dyDescent="0.25">
      <c r="A316" t="s">
        <v>406</v>
      </c>
      <c r="B316" t="s">
        <v>743</v>
      </c>
      <c r="C316" t="s">
        <v>836</v>
      </c>
      <c r="D316">
        <v>35</v>
      </c>
      <c r="E316">
        <v>40</v>
      </c>
      <c r="F316" s="148">
        <v>0.64446391389422797</v>
      </c>
      <c r="G316" s="148">
        <v>1</v>
      </c>
      <c r="H316" s="149">
        <v>0.875</v>
      </c>
    </row>
    <row r="317" spans="1:8" x14ac:dyDescent="0.25">
      <c r="A317" t="s">
        <v>406</v>
      </c>
      <c r="B317" t="s">
        <v>743</v>
      </c>
      <c r="C317" t="s">
        <v>835</v>
      </c>
      <c r="D317">
        <v>45</v>
      </c>
      <c r="E317">
        <v>47</v>
      </c>
      <c r="F317" s="148">
        <v>0.91704051965247202</v>
      </c>
      <c r="G317" s="148">
        <v>1</v>
      </c>
      <c r="H317" s="149">
        <v>0.95744680851063801</v>
      </c>
    </row>
    <row r="318" spans="1:8" x14ac:dyDescent="0.25">
      <c r="A318" t="s">
        <v>612</v>
      </c>
      <c r="B318" t="s">
        <v>743</v>
      </c>
      <c r="C318" t="s">
        <v>840</v>
      </c>
      <c r="D318">
        <v>47</v>
      </c>
      <c r="E318">
        <v>46</v>
      </c>
      <c r="F318" s="148">
        <v>1</v>
      </c>
      <c r="G318" s="148">
        <v>1</v>
      </c>
      <c r="H318" s="149">
        <v>1.02173913043478</v>
      </c>
    </row>
    <row r="319" spans="1:8" x14ac:dyDescent="0.25">
      <c r="A319" t="s">
        <v>612</v>
      </c>
      <c r="B319" t="s">
        <v>743</v>
      </c>
      <c r="C319" t="s">
        <v>837</v>
      </c>
      <c r="D319">
        <v>92</v>
      </c>
      <c r="E319">
        <v>86</v>
      </c>
      <c r="F319" s="148">
        <v>0.70794785176243802</v>
      </c>
      <c r="G319" s="148">
        <v>1</v>
      </c>
      <c r="H319" s="149">
        <v>1.0697674418604699</v>
      </c>
    </row>
    <row r="320" spans="1:8" x14ac:dyDescent="0.25">
      <c r="A320" t="s">
        <v>612</v>
      </c>
      <c r="B320" t="s">
        <v>743</v>
      </c>
      <c r="C320" t="s">
        <v>835</v>
      </c>
      <c r="D320">
        <v>36</v>
      </c>
      <c r="E320">
        <v>36</v>
      </c>
      <c r="F320" s="148">
        <v>1</v>
      </c>
      <c r="G320" s="148">
        <v>1</v>
      </c>
      <c r="H320" s="149">
        <v>1</v>
      </c>
    </row>
    <row r="321" spans="1:8" x14ac:dyDescent="0.25">
      <c r="A321" t="s">
        <v>623</v>
      </c>
      <c r="B321" t="s">
        <v>743</v>
      </c>
      <c r="C321" t="s">
        <v>840</v>
      </c>
      <c r="D321">
        <v>73</v>
      </c>
      <c r="E321">
        <v>73</v>
      </c>
      <c r="F321" s="148">
        <v>1</v>
      </c>
      <c r="G321" s="148">
        <v>1</v>
      </c>
      <c r="H321" s="149">
        <v>1</v>
      </c>
    </row>
    <row r="322" spans="1:8" x14ac:dyDescent="0.25">
      <c r="A322" t="s">
        <v>623</v>
      </c>
      <c r="B322" t="s">
        <v>743</v>
      </c>
      <c r="C322" t="s">
        <v>835</v>
      </c>
      <c r="D322">
        <v>66</v>
      </c>
      <c r="E322">
        <v>61</v>
      </c>
      <c r="F322" s="148">
        <v>0.72278708314578699</v>
      </c>
      <c r="G322" s="148">
        <v>1</v>
      </c>
      <c r="H322" s="149">
        <v>1.08196721311475</v>
      </c>
    </row>
    <row r="323" spans="1:8" x14ac:dyDescent="0.25">
      <c r="A323" t="s">
        <v>626</v>
      </c>
      <c r="B323" t="s">
        <v>743</v>
      </c>
      <c r="C323" t="s">
        <v>840</v>
      </c>
      <c r="D323">
        <v>51</v>
      </c>
      <c r="E323">
        <v>54</v>
      </c>
      <c r="F323" s="148">
        <v>0.84537031888255298</v>
      </c>
      <c r="G323" s="148">
        <v>1</v>
      </c>
      <c r="H323" s="149">
        <v>0.94444444444444398</v>
      </c>
    </row>
    <row r="324" spans="1:8" x14ac:dyDescent="0.25">
      <c r="A324" t="s">
        <v>626</v>
      </c>
      <c r="B324" t="s">
        <v>743</v>
      </c>
      <c r="C324" t="s">
        <v>837</v>
      </c>
      <c r="D324">
        <v>33</v>
      </c>
      <c r="E324">
        <v>32</v>
      </c>
      <c r="F324" s="148">
        <v>1</v>
      </c>
      <c r="G324" s="148">
        <v>1</v>
      </c>
      <c r="H324" s="149">
        <v>1.03125</v>
      </c>
    </row>
    <row r="325" spans="1:8" x14ac:dyDescent="0.25">
      <c r="A325" t="s">
        <v>379</v>
      </c>
      <c r="B325" t="s">
        <v>743</v>
      </c>
      <c r="C325" t="s">
        <v>840</v>
      </c>
      <c r="D325">
        <v>78</v>
      </c>
      <c r="E325">
        <v>82</v>
      </c>
      <c r="F325" s="148">
        <v>0.81261556518988498</v>
      </c>
      <c r="G325" s="148">
        <v>1</v>
      </c>
      <c r="H325" s="149">
        <v>0.95121951219512202</v>
      </c>
    </row>
    <row r="326" spans="1:8" x14ac:dyDescent="0.25">
      <c r="A326" t="s">
        <v>379</v>
      </c>
      <c r="B326" t="s">
        <v>743</v>
      </c>
      <c r="C326" t="s">
        <v>835</v>
      </c>
      <c r="D326">
        <v>40</v>
      </c>
      <c r="E326">
        <v>39</v>
      </c>
      <c r="F326" s="148">
        <v>1</v>
      </c>
      <c r="G326" s="148">
        <v>1</v>
      </c>
      <c r="H326" s="149">
        <v>1.02564102564103</v>
      </c>
    </row>
    <row r="327" spans="1:8" x14ac:dyDescent="0.25">
      <c r="A327" t="s">
        <v>379</v>
      </c>
      <c r="B327" t="s">
        <v>743</v>
      </c>
      <c r="C327" t="s">
        <v>838</v>
      </c>
      <c r="D327">
        <v>28</v>
      </c>
      <c r="E327">
        <v>26</v>
      </c>
      <c r="F327" s="148">
        <v>0.89192315110474996</v>
      </c>
      <c r="G327" s="148">
        <v>1</v>
      </c>
      <c r="H327" s="149">
        <v>1.07692307692308</v>
      </c>
    </row>
    <row r="328" spans="1:8" x14ac:dyDescent="0.25">
      <c r="A328" t="s">
        <v>356</v>
      </c>
      <c r="B328" t="s">
        <v>743</v>
      </c>
      <c r="C328" t="s">
        <v>837</v>
      </c>
      <c r="D328">
        <v>69</v>
      </c>
      <c r="E328">
        <v>74</v>
      </c>
      <c r="F328" s="148">
        <v>0.73813680304185303</v>
      </c>
      <c r="G328" s="148">
        <v>1</v>
      </c>
      <c r="H328" s="149">
        <v>0.93243243243243201</v>
      </c>
    </row>
    <row r="329" spans="1:8" x14ac:dyDescent="0.25">
      <c r="A329" t="s">
        <v>356</v>
      </c>
      <c r="B329" t="s">
        <v>743</v>
      </c>
      <c r="C329" t="s">
        <v>836</v>
      </c>
      <c r="D329">
        <v>27</v>
      </c>
      <c r="E329">
        <v>32</v>
      </c>
      <c r="F329" s="148">
        <v>0.60292320125715104</v>
      </c>
      <c r="G329" s="148">
        <v>1</v>
      </c>
      <c r="H329" s="149">
        <v>0.84375</v>
      </c>
    </row>
    <row r="330" spans="1:8" x14ac:dyDescent="0.25">
      <c r="A330" t="s">
        <v>584</v>
      </c>
      <c r="B330" t="s">
        <v>743</v>
      </c>
      <c r="C330" t="s">
        <v>837</v>
      </c>
      <c r="D330">
        <v>48</v>
      </c>
      <c r="E330">
        <v>42</v>
      </c>
      <c r="F330" s="148">
        <v>0.59841171823352002</v>
      </c>
      <c r="G330" s="148">
        <v>1</v>
      </c>
      <c r="H330" s="149">
        <v>1.1428571428571399</v>
      </c>
    </row>
    <row r="331" spans="1:8" x14ac:dyDescent="0.25">
      <c r="A331" t="s">
        <v>584</v>
      </c>
      <c r="B331" t="s">
        <v>743</v>
      </c>
      <c r="C331" t="s">
        <v>835</v>
      </c>
      <c r="D331">
        <v>26</v>
      </c>
      <c r="E331">
        <v>25</v>
      </c>
      <c r="F331" s="148">
        <v>1</v>
      </c>
      <c r="G331" s="148">
        <v>1</v>
      </c>
      <c r="H331" s="149">
        <v>1.04</v>
      </c>
    </row>
    <row r="332" spans="1:8" x14ac:dyDescent="0.25">
      <c r="A332" t="s">
        <v>588</v>
      </c>
      <c r="B332" t="s">
        <v>743</v>
      </c>
      <c r="C332" t="s">
        <v>840</v>
      </c>
      <c r="D332">
        <v>44</v>
      </c>
      <c r="E332">
        <v>44</v>
      </c>
      <c r="F332" s="148">
        <v>1</v>
      </c>
      <c r="G332" s="148">
        <v>1</v>
      </c>
      <c r="H332" s="149">
        <v>1</v>
      </c>
    </row>
    <row r="333" spans="1:8" x14ac:dyDescent="0.25">
      <c r="A333" t="s">
        <v>588</v>
      </c>
      <c r="B333" t="s">
        <v>743</v>
      </c>
      <c r="C333" t="s">
        <v>837</v>
      </c>
      <c r="D333">
        <v>61</v>
      </c>
      <c r="E333">
        <v>60</v>
      </c>
      <c r="F333" s="148">
        <v>1</v>
      </c>
      <c r="G333" s="148">
        <v>1</v>
      </c>
      <c r="H333" s="149">
        <v>1.0166666666666699</v>
      </c>
    </row>
    <row r="334" spans="1:8" x14ac:dyDescent="0.25">
      <c r="A334" t="s">
        <v>595</v>
      </c>
      <c r="B334" t="s">
        <v>743</v>
      </c>
      <c r="C334" t="s">
        <v>835</v>
      </c>
      <c r="D334">
        <v>45</v>
      </c>
      <c r="E334">
        <v>44</v>
      </c>
      <c r="F334" s="148">
        <v>1</v>
      </c>
      <c r="G334" s="148">
        <v>1</v>
      </c>
      <c r="H334" s="149">
        <v>1.02272727272727</v>
      </c>
    </row>
    <row r="335" spans="1:8" x14ac:dyDescent="0.25">
      <c r="A335" t="s">
        <v>329</v>
      </c>
      <c r="B335" t="s">
        <v>743</v>
      </c>
      <c r="C335" t="s">
        <v>835</v>
      </c>
      <c r="D335">
        <v>57</v>
      </c>
      <c r="E335">
        <v>63</v>
      </c>
      <c r="F335" s="148">
        <v>0.64826005182100599</v>
      </c>
      <c r="G335" s="148">
        <v>1</v>
      </c>
      <c r="H335" s="149">
        <v>0.90476190476190499</v>
      </c>
    </row>
    <row r="336" spans="1:8" x14ac:dyDescent="0.25">
      <c r="A336" t="s">
        <v>361</v>
      </c>
      <c r="B336" t="s">
        <v>743</v>
      </c>
      <c r="C336" t="s">
        <v>837</v>
      </c>
      <c r="D336">
        <v>65</v>
      </c>
      <c r="E336">
        <v>63</v>
      </c>
      <c r="F336" s="148">
        <v>0.92961390782998599</v>
      </c>
      <c r="G336" s="148">
        <v>1</v>
      </c>
      <c r="H336" s="149">
        <v>1.0317460317460301</v>
      </c>
    </row>
    <row r="337" spans="1:8" x14ac:dyDescent="0.25">
      <c r="A337" t="s">
        <v>335</v>
      </c>
      <c r="B337" t="s">
        <v>743</v>
      </c>
      <c r="C337" t="s">
        <v>840</v>
      </c>
      <c r="D337">
        <v>65</v>
      </c>
      <c r="E337">
        <v>63</v>
      </c>
      <c r="F337" s="148">
        <v>0.92961390782998599</v>
      </c>
      <c r="G337" s="148">
        <v>1</v>
      </c>
      <c r="H337" s="149">
        <v>1.0317460317460301</v>
      </c>
    </row>
    <row r="338" spans="1:8" x14ac:dyDescent="0.25">
      <c r="A338" t="s">
        <v>335</v>
      </c>
      <c r="B338" t="s">
        <v>743</v>
      </c>
      <c r="C338" t="s">
        <v>835</v>
      </c>
      <c r="D338">
        <v>41</v>
      </c>
      <c r="E338">
        <v>37</v>
      </c>
      <c r="F338" s="148">
        <v>0.73434203302985002</v>
      </c>
      <c r="G338" s="148">
        <v>1</v>
      </c>
      <c r="H338" s="149">
        <v>1.1081081081081099</v>
      </c>
    </row>
    <row r="339" spans="1:8" x14ac:dyDescent="0.25">
      <c r="A339" t="s">
        <v>339</v>
      </c>
      <c r="B339" t="s">
        <v>743</v>
      </c>
      <c r="C339" t="s">
        <v>840</v>
      </c>
      <c r="D339">
        <v>58</v>
      </c>
      <c r="E339">
        <v>55</v>
      </c>
      <c r="F339" s="148">
        <v>0.85086992251344995</v>
      </c>
      <c r="G339" s="148">
        <v>1</v>
      </c>
      <c r="H339" s="149">
        <v>1.05454545454545</v>
      </c>
    </row>
    <row r="340" spans="1:8" x14ac:dyDescent="0.25">
      <c r="A340" t="s">
        <v>652</v>
      </c>
      <c r="B340" t="s">
        <v>736</v>
      </c>
      <c r="C340" t="s">
        <v>837</v>
      </c>
      <c r="D340">
        <v>33</v>
      </c>
      <c r="E340">
        <v>36</v>
      </c>
      <c r="F340" s="148">
        <v>0.80994905291892505</v>
      </c>
      <c r="G340" s="148">
        <v>1</v>
      </c>
      <c r="H340" s="149">
        <v>0.91666666666666696</v>
      </c>
    </row>
    <row r="341" spans="1:8" x14ac:dyDescent="0.25">
      <c r="A341" t="s">
        <v>411</v>
      </c>
      <c r="B341" t="s">
        <v>743</v>
      </c>
      <c r="C341" t="s">
        <v>840</v>
      </c>
      <c r="D341">
        <v>45</v>
      </c>
      <c r="E341">
        <v>43</v>
      </c>
      <c r="F341" s="148">
        <v>0.915186504842878</v>
      </c>
      <c r="G341" s="148">
        <v>1</v>
      </c>
      <c r="H341" s="149">
        <v>1.0465116279069799</v>
      </c>
    </row>
    <row r="342" spans="1:8" x14ac:dyDescent="0.25">
      <c r="A342" t="s">
        <v>630</v>
      </c>
      <c r="B342" t="s">
        <v>743</v>
      </c>
      <c r="C342" t="s">
        <v>840</v>
      </c>
      <c r="D342">
        <v>76</v>
      </c>
      <c r="E342">
        <v>83</v>
      </c>
      <c r="F342" s="148">
        <v>0.63433390628391695</v>
      </c>
      <c r="G342" s="148">
        <v>1</v>
      </c>
      <c r="H342" s="149">
        <v>0.91566265060241003</v>
      </c>
    </row>
    <row r="343" spans="1:8" x14ac:dyDescent="0.25">
      <c r="A343" t="s">
        <v>630</v>
      </c>
      <c r="B343" t="s">
        <v>743</v>
      </c>
      <c r="C343" t="s">
        <v>839</v>
      </c>
      <c r="D343">
        <v>27</v>
      </c>
      <c r="E343">
        <v>23</v>
      </c>
      <c r="F343" s="148">
        <v>0.67181103376536599</v>
      </c>
      <c r="G343" s="148">
        <v>1</v>
      </c>
      <c r="H343" s="149">
        <v>1.1739130434782601</v>
      </c>
    </row>
    <row r="344" spans="1:8" x14ac:dyDescent="0.25">
      <c r="A344" t="s">
        <v>630</v>
      </c>
      <c r="B344" t="s">
        <v>743</v>
      </c>
      <c r="C344" t="s">
        <v>837</v>
      </c>
      <c r="D344">
        <v>132</v>
      </c>
      <c r="E344">
        <v>125</v>
      </c>
      <c r="F344" s="148">
        <v>0.70828180443672395</v>
      </c>
      <c r="G344" s="148">
        <v>1</v>
      </c>
      <c r="H344" s="149">
        <v>1.056</v>
      </c>
    </row>
    <row r="345" spans="1:8" x14ac:dyDescent="0.25">
      <c r="A345" t="s">
        <v>630</v>
      </c>
      <c r="B345" t="s">
        <v>743</v>
      </c>
      <c r="C345" t="s">
        <v>836</v>
      </c>
      <c r="D345">
        <v>48</v>
      </c>
      <c r="E345">
        <v>50</v>
      </c>
      <c r="F345" s="148">
        <v>0.91960683092204198</v>
      </c>
      <c r="G345" s="148">
        <v>1</v>
      </c>
      <c r="H345" s="149">
        <v>0.96</v>
      </c>
    </row>
    <row r="346" spans="1:8" x14ac:dyDescent="0.25">
      <c r="A346" t="s">
        <v>635</v>
      </c>
      <c r="B346" t="s">
        <v>743</v>
      </c>
      <c r="C346" t="s">
        <v>836</v>
      </c>
      <c r="D346">
        <v>35</v>
      </c>
      <c r="E346">
        <v>31</v>
      </c>
      <c r="F346" s="148">
        <v>0.71223088263735401</v>
      </c>
      <c r="G346" s="148">
        <v>1</v>
      </c>
      <c r="H346" s="149">
        <v>1.12903225806452</v>
      </c>
    </row>
    <row r="347" spans="1:8" x14ac:dyDescent="0.25">
      <c r="A347" t="s">
        <v>641</v>
      </c>
      <c r="B347" t="s">
        <v>743</v>
      </c>
      <c r="C347" t="s">
        <v>840</v>
      </c>
      <c r="D347">
        <v>73</v>
      </c>
      <c r="E347">
        <v>73</v>
      </c>
      <c r="F347" s="148">
        <v>1</v>
      </c>
      <c r="G347" s="148">
        <v>1</v>
      </c>
      <c r="H347" s="149">
        <v>1</v>
      </c>
    </row>
    <row r="348" spans="1:8" x14ac:dyDescent="0.25">
      <c r="A348" t="s">
        <v>641</v>
      </c>
      <c r="B348" t="s">
        <v>743</v>
      </c>
      <c r="C348" t="s">
        <v>837</v>
      </c>
      <c r="D348">
        <v>88</v>
      </c>
      <c r="E348">
        <v>95</v>
      </c>
      <c r="F348" s="148">
        <v>0.65749891537759197</v>
      </c>
      <c r="G348" s="148">
        <v>1</v>
      </c>
      <c r="H348" s="149">
        <v>0.92631578947368398</v>
      </c>
    </row>
    <row r="349" spans="1:8" x14ac:dyDescent="0.25">
      <c r="A349" t="s">
        <v>641</v>
      </c>
      <c r="B349" t="s">
        <v>743</v>
      </c>
      <c r="C349" t="s">
        <v>836</v>
      </c>
      <c r="D349">
        <v>41</v>
      </c>
      <c r="E349">
        <v>45</v>
      </c>
      <c r="F349" s="148">
        <v>0.746534382289057</v>
      </c>
      <c r="G349" s="148">
        <v>1</v>
      </c>
      <c r="H349" s="149">
        <v>0.91111111111111098</v>
      </c>
    </row>
    <row r="350" spans="1:8" x14ac:dyDescent="0.25">
      <c r="A350" t="s">
        <v>641</v>
      </c>
      <c r="B350" t="s">
        <v>743</v>
      </c>
      <c r="C350" t="s">
        <v>835</v>
      </c>
      <c r="D350">
        <v>57</v>
      </c>
      <c r="E350">
        <v>60</v>
      </c>
      <c r="F350" s="148">
        <v>0.85340844589556297</v>
      </c>
      <c r="G350" s="148">
        <v>1</v>
      </c>
      <c r="H350" s="149">
        <v>0.95</v>
      </c>
    </row>
    <row r="351" spans="1:8" x14ac:dyDescent="0.25">
      <c r="A351" t="s">
        <v>1324</v>
      </c>
      <c r="B351" t="s">
        <v>743</v>
      </c>
      <c r="C351" t="s">
        <v>836</v>
      </c>
      <c r="D351">
        <v>39</v>
      </c>
      <c r="E351">
        <v>44</v>
      </c>
      <c r="F351" s="148">
        <v>0.660883647761215</v>
      </c>
      <c r="G351" s="148">
        <v>1</v>
      </c>
      <c r="H351" s="149">
        <v>0.88636363636363602</v>
      </c>
    </row>
    <row r="352" spans="1:8" x14ac:dyDescent="0.25">
      <c r="A352" t="s">
        <v>1324</v>
      </c>
      <c r="B352" t="s">
        <v>743</v>
      </c>
      <c r="C352" t="s">
        <v>835</v>
      </c>
      <c r="D352">
        <v>50</v>
      </c>
      <c r="E352">
        <v>48</v>
      </c>
      <c r="F352" s="148">
        <v>0.91960683092204198</v>
      </c>
      <c r="G352" s="148">
        <v>1</v>
      </c>
      <c r="H352" s="149">
        <v>1.0416666666666701</v>
      </c>
    </row>
    <row r="353" spans="1:8" x14ac:dyDescent="0.25">
      <c r="A353" t="s">
        <v>1319</v>
      </c>
      <c r="B353" t="s">
        <v>743</v>
      </c>
      <c r="C353" t="s">
        <v>840</v>
      </c>
      <c r="D353">
        <v>58</v>
      </c>
      <c r="E353">
        <v>59</v>
      </c>
      <c r="F353" s="148">
        <v>1</v>
      </c>
      <c r="G353" s="148">
        <v>1</v>
      </c>
      <c r="H353" s="149">
        <v>0.98305084745762705</v>
      </c>
    </row>
    <row r="354" spans="1:8" x14ac:dyDescent="0.25">
      <c r="A354" t="s">
        <v>1319</v>
      </c>
      <c r="B354" t="s">
        <v>743</v>
      </c>
      <c r="C354" t="s">
        <v>835</v>
      </c>
      <c r="D354">
        <v>29</v>
      </c>
      <c r="E354">
        <v>33</v>
      </c>
      <c r="F354" s="148">
        <v>0.70353667135527598</v>
      </c>
      <c r="G354" s="148">
        <v>1</v>
      </c>
      <c r="H354" s="149">
        <v>0.87878787878787901</v>
      </c>
    </row>
    <row r="355" spans="1:8" x14ac:dyDescent="0.25">
      <c r="A355" t="s">
        <v>1325</v>
      </c>
      <c r="B355" t="s">
        <v>743</v>
      </c>
      <c r="C355" t="s">
        <v>840</v>
      </c>
      <c r="D355">
        <v>55</v>
      </c>
      <c r="E355">
        <v>56</v>
      </c>
      <c r="F355" s="148">
        <v>1</v>
      </c>
      <c r="G355" s="148">
        <v>1</v>
      </c>
      <c r="H355" s="149">
        <v>0.98214285714285698</v>
      </c>
    </row>
    <row r="356" spans="1:8" x14ac:dyDescent="0.25">
      <c r="A356" t="s">
        <v>1325</v>
      </c>
      <c r="B356" t="s">
        <v>743</v>
      </c>
      <c r="C356" t="s">
        <v>837</v>
      </c>
      <c r="D356">
        <v>92</v>
      </c>
      <c r="E356">
        <v>94</v>
      </c>
      <c r="F356" s="148">
        <v>0.94157484637071698</v>
      </c>
      <c r="G356" s="148">
        <v>1</v>
      </c>
      <c r="H356" s="149">
        <v>0.97872340425531901</v>
      </c>
    </row>
    <row r="357" spans="1:8" x14ac:dyDescent="0.25">
      <c r="A357" t="s">
        <v>1325</v>
      </c>
      <c r="B357" t="s">
        <v>743</v>
      </c>
      <c r="C357" t="s">
        <v>835</v>
      </c>
      <c r="D357">
        <v>42</v>
      </c>
      <c r="E357">
        <v>41</v>
      </c>
      <c r="F357" s="148">
        <v>1</v>
      </c>
      <c r="G357" s="148">
        <v>1</v>
      </c>
      <c r="H357" s="149">
        <v>1.0243902439024399</v>
      </c>
    </row>
    <row r="358" spans="1:8" x14ac:dyDescent="0.25">
      <c r="A358" t="s">
        <v>1326</v>
      </c>
      <c r="B358" t="s">
        <v>743</v>
      </c>
      <c r="C358" t="s">
        <v>837</v>
      </c>
      <c r="D358">
        <v>85</v>
      </c>
      <c r="E358">
        <v>78</v>
      </c>
      <c r="F358" s="148">
        <v>0.63852154877315204</v>
      </c>
      <c r="G358" s="148">
        <v>1</v>
      </c>
      <c r="H358" s="149">
        <v>1.0897435897435901</v>
      </c>
    </row>
    <row r="359" spans="1:8" x14ac:dyDescent="0.25">
      <c r="A359" t="s">
        <v>156</v>
      </c>
      <c r="B359" t="s">
        <v>743</v>
      </c>
      <c r="C359" t="s">
        <v>840</v>
      </c>
      <c r="D359">
        <v>32</v>
      </c>
      <c r="E359">
        <v>33</v>
      </c>
      <c r="F359" s="148">
        <v>1</v>
      </c>
      <c r="G359" s="148">
        <v>1</v>
      </c>
      <c r="H359" s="149">
        <v>0.96969696969696995</v>
      </c>
    </row>
    <row r="360" spans="1:8" x14ac:dyDescent="0.25">
      <c r="A360" t="s">
        <v>165</v>
      </c>
      <c r="B360" t="s">
        <v>743</v>
      </c>
      <c r="C360" t="s">
        <v>837</v>
      </c>
      <c r="D360">
        <v>82</v>
      </c>
      <c r="E360">
        <v>90</v>
      </c>
      <c r="F360" s="148">
        <v>0.59364746130614099</v>
      </c>
      <c r="G360" s="148">
        <v>1</v>
      </c>
      <c r="H360" s="149">
        <v>0.91111111111111098</v>
      </c>
    </row>
    <row r="361" spans="1:8" x14ac:dyDescent="0.25">
      <c r="A361" t="s">
        <v>168</v>
      </c>
      <c r="B361" t="s">
        <v>743</v>
      </c>
      <c r="C361" t="s">
        <v>840</v>
      </c>
      <c r="D361">
        <v>62</v>
      </c>
      <c r="E361">
        <v>61</v>
      </c>
      <c r="F361" s="148">
        <v>1</v>
      </c>
      <c r="G361" s="148">
        <v>1</v>
      </c>
      <c r="H361" s="149">
        <v>1.0163934426229499</v>
      </c>
    </row>
    <row r="362" spans="1:8" x14ac:dyDescent="0.25">
      <c r="A362" t="s">
        <v>168</v>
      </c>
      <c r="B362" t="s">
        <v>743</v>
      </c>
      <c r="C362" t="s">
        <v>837</v>
      </c>
      <c r="D362">
        <v>72</v>
      </c>
      <c r="E362">
        <v>74</v>
      </c>
      <c r="F362" s="148">
        <v>0.93407957715463297</v>
      </c>
      <c r="G362" s="148">
        <v>1</v>
      </c>
      <c r="H362" s="149">
        <v>0.97297297297297303</v>
      </c>
    </row>
    <row r="363" spans="1:8" x14ac:dyDescent="0.25">
      <c r="A363" t="s">
        <v>168</v>
      </c>
      <c r="B363" t="s">
        <v>743</v>
      </c>
      <c r="C363" t="s">
        <v>835</v>
      </c>
      <c r="D363">
        <v>33</v>
      </c>
      <c r="E363">
        <v>33</v>
      </c>
      <c r="F363" s="148">
        <v>1</v>
      </c>
      <c r="G363" s="148">
        <v>1</v>
      </c>
      <c r="H363" s="149">
        <v>1</v>
      </c>
    </row>
    <row r="364" spans="1:8" x14ac:dyDescent="0.25">
      <c r="A364" t="s">
        <v>170</v>
      </c>
      <c r="B364" t="s">
        <v>743</v>
      </c>
      <c r="C364" t="s">
        <v>837</v>
      </c>
      <c r="D364">
        <v>62</v>
      </c>
      <c r="E364">
        <v>60</v>
      </c>
      <c r="F364" s="148">
        <v>0.92791079960554101</v>
      </c>
      <c r="G364" s="148">
        <v>1</v>
      </c>
      <c r="H364" s="149">
        <v>1.0333333333333301</v>
      </c>
    </row>
    <row r="365" spans="1:8" x14ac:dyDescent="0.25">
      <c r="A365" t="s">
        <v>170</v>
      </c>
      <c r="B365" t="s">
        <v>743</v>
      </c>
      <c r="C365" t="s">
        <v>836</v>
      </c>
      <c r="D365">
        <v>28</v>
      </c>
      <c r="E365">
        <v>24</v>
      </c>
      <c r="F365" s="148">
        <v>0.67780863914246103</v>
      </c>
      <c r="G365" s="148">
        <v>1</v>
      </c>
      <c r="H365" s="149">
        <v>1.1666666666666701</v>
      </c>
    </row>
    <row r="366" spans="1:8" x14ac:dyDescent="0.25">
      <c r="A366" t="s">
        <v>173</v>
      </c>
      <c r="B366" t="s">
        <v>743</v>
      </c>
      <c r="C366" t="s">
        <v>835</v>
      </c>
      <c r="D366">
        <v>31</v>
      </c>
      <c r="E366">
        <v>27</v>
      </c>
      <c r="F366" s="148">
        <v>0.69400409407613095</v>
      </c>
      <c r="G366" s="148">
        <v>1</v>
      </c>
      <c r="H366" s="149">
        <v>1.1481481481481499</v>
      </c>
    </row>
    <row r="367" spans="1:8" x14ac:dyDescent="0.25">
      <c r="A367" t="s">
        <v>1328</v>
      </c>
      <c r="B367" t="s">
        <v>743</v>
      </c>
      <c r="C367" t="s">
        <v>837</v>
      </c>
      <c r="D367">
        <v>113</v>
      </c>
      <c r="E367">
        <v>106</v>
      </c>
      <c r="F367" s="148">
        <v>0.68524782881833601</v>
      </c>
      <c r="G367" s="148">
        <v>1</v>
      </c>
      <c r="H367" s="149">
        <v>1.06603773584906</v>
      </c>
    </row>
    <row r="368" spans="1:8" x14ac:dyDescent="0.25">
      <c r="A368" t="s">
        <v>1328</v>
      </c>
      <c r="B368" t="s">
        <v>743</v>
      </c>
      <c r="C368" t="s">
        <v>836</v>
      </c>
      <c r="D368">
        <v>30</v>
      </c>
      <c r="E368">
        <v>31</v>
      </c>
      <c r="F368" s="148">
        <v>1</v>
      </c>
      <c r="G368" s="148">
        <v>1</v>
      </c>
      <c r="H368" s="149">
        <v>0.967741935483871</v>
      </c>
    </row>
    <row r="369" spans="1:8" x14ac:dyDescent="0.25">
      <c r="A369" t="s">
        <v>1328</v>
      </c>
      <c r="B369" t="s">
        <v>743</v>
      </c>
      <c r="C369" t="s">
        <v>835</v>
      </c>
      <c r="D369">
        <v>49</v>
      </c>
      <c r="E369">
        <v>53</v>
      </c>
      <c r="F369" s="148">
        <v>0.76660426125185299</v>
      </c>
      <c r="G369" s="148">
        <v>1</v>
      </c>
      <c r="H369" s="149">
        <v>0.92452830188679203</v>
      </c>
    </row>
    <row r="370" spans="1:8" x14ac:dyDescent="0.25">
      <c r="A370" t="s">
        <v>1329</v>
      </c>
      <c r="B370" t="s">
        <v>743</v>
      </c>
      <c r="C370" t="s">
        <v>840</v>
      </c>
      <c r="D370">
        <v>95</v>
      </c>
      <c r="E370">
        <v>89</v>
      </c>
      <c r="F370" s="148">
        <v>0.71253077371270901</v>
      </c>
      <c r="G370" s="148">
        <v>1</v>
      </c>
      <c r="H370" s="149">
        <v>1.0674157303370799</v>
      </c>
    </row>
    <row r="371" spans="1:8" x14ac:dyDescent="0.25">
      <c r="A371" t="s">
        <v>1329</v>
      </c>
      <c r="B371" t="s">
        <v>743</v>
      </c>
      <c r="C371" t="s">
        <v>836</v>
      </c>
      <c r="D371">
        <v>33</v>
      </c>
      <c r="E371">
        <v>28</v>
      </c>
      <c r="F371" s="148">
        <v>0.60892071540483095</v>
      </c>
      <c r="G371" s="148">
        <v>1</v>
      </c>
      <c r="H371" s="149">
        <v>1.1785714285714299</v>
      </c>
    </row>
    <row r="372" spans="1:8" x14ac:dyDescent="0.25">
      <c r="A372" t="s">
        <v>1331</v>
      </c>
      <c r="B372" t="s">
        <v>743</v>
      </c>
      <c r="C372" t="s">
        <v>840</v>
      </c>
      <c r="D372">
        <v>49</v>
      </c>
      <c r="E372">
        <v>46</v>
      </c>
      <c r="F372" s="148">
        <v>0.83755607072907501</v>
      </c>
      <c r="G372" s="148">
        <v>1</v>
      </c>
      <c r="H372" s="149">
        <v>1.0652173913043499</v>
      </c>
    </row>
    <row r="373" spans="1:8" x14ac:dyDescent="0.25">
      <c r="A373" t="s">
        <v>1331</v>
      </c>
      <c r="B373" t="s">
        <v>743</v>
      </c>
      <c r="C373" t="s">
        <v>836</v>
      </c>
      <c r="D373">
        <v>27</v>
      </c>
      <c r="E373">
        <v>24</v>
      </c>
      <c r="F373" s="148">
        <v>0.77976793055307503</v>
      </c>
      <c r="G373" s="148">
        <v>1</v>
      </c>
      <c r="H373" s="149">
        <v>1.125</v>
      </c>
    </row>
    <row r="374" spans="1:8" x14ac:dyDescent="0.25">
      <c r="A374" t="s">
        <v>1332</v>
      </c>
      <c r="B374" t="s">
        <v>784</v>
      </c>
      <c r="C374" t="s">
        <v>840</v>
      </c>
      <c r="D374">
        <v>35</v>
      </c>
      <c r="E374">
        <v>33</v>
      </c>
      <c r="F374" s="148">
        <v>0.90359734568351702</v>
      </c>
      <c r="G374" s="148">
        <v>1</v>
      </c>
      <c r="H374" s="149">
        <v>1.0606060606060601</v>
      </c>
    </row>
    <row r="375" spans="1:8" x14ac:dyDescent="0.25">
      <c r="A375" t="s">
        <v>364</v>
      </c>
      <c r="B375" t="s">
        <v>743</v>
      </c>
      <c r="C375" t="s">
        <v>837</v>
      </c>
      <c r="D375">
        <v>68</v>
      </c>
      <c r="E375">
        <v>61</v>
      </c>
      <c r="F375" s="148">
        <v>0.59748499930587295</v>
      </c>
      <c r="G375" s="148">
        <v>1</v>
      </c>
      <c r="H375" s="149">
        <v>1.1147540983606601</v>
      </c>
    </row>
    <row r="376" spans="1:8" x14ac:dyDescent="0.25">
      <c r="A376" t="s">
        <v>369</v>
      </c>
      <c r="B376" t="s">
        <v>743</v>
      </c>
      <c r="C376" t="s">
        <v>840</v>
      </c>
      <c r="D376">
        <v>31</v>
      </c>
      <c r="E376">
        <v>29</v>
      </c>
      <c r="F376" s="148">
        <v>0.89742182699143003</v>
      </c>
      <c r="G376" s="148">
        <v>1</v>
      </c>
      <c r="H376" s="149">
        <v>1.0689655172413799</v>
      </c>
    </row>
    <row r="377" spans="1:8" x14ac:dyDescent="0.25">
      <c r="A377" t="s">
        <v>369</v>
      </c>
      <c r="B377" t="s">
        <v>743</v>
      </c>
      <c r="C377" t="s">
        <v>837</v>
      </c>
      <c r="D377">
        <v>39</v>
      </c>
      <c r="E377">
        <v>40</v>
      </c>
      <c r="F377" s="148">
        <v>1</v>
      </c>
      <c r="G377" s="148">
        <v>1</v>
      </c>
      <c r="H377" s="149">
        <v>0.97499999999999998</v>
      </c>
    </row>
    <row r="378" spans="1:8" x14ac:dyDescent="0.25">
      <c r="A378" t="s">
        <v>369</v>
      </c>
      <c r="B378" t="s">
        <v>743</v>
      </c>
      <c r="C378" t="s">
        <v>835</v>
      </c>
      <c r="D378">
        <v>28</v>
      </c>
      <c r="E378">
        <v>27</v>
      </c>
      <c r="F378" s="148">
        <v>1</v>
      </c>
      <c r="G378" s="148">
        <v>1</v>
      </c>
      <c r="H378" s="149">
        <v>1.0370370370370401</v>
      </c>
    </row>
    <row r="379" spans="1:8" x14ac:dyDescent="0.25">
      <c r="A379" t="s">
        <v>381</v>
      </c>
      <c r="B379" t="s">
        <v>743</v>
      </c>
      <c r="C379" t="s">
        <v>837</v>
      </c>
      <c r="D379">
        <v>107</v>
      </c>
      <c r="E379">
        <v>99</v>
      </c>
      <c r="F379" s="148">
        <v>0.62586057950020701</v>
      </c>
      <c r="G379" s="148">
        <v>1</v>
      </c>
      <c r="H379" s="149">
        <v>1.08080808080808</v>
      </c>
    </row>
    <row r="380" spans="1:8" x14ac:dyDescent="0.25">
      <c r="A380" t="s">
        <v>381</v>
      </c>
      <c r="B380" t="s">
        <v>743</v>
      </c>
      <c r="C380" t="s">
        <v>836</v>
      </c>
      <c r="D380">
        <v>26</v>
      </c>
      <c r="E380">
        <v>26</v>
      </c>
      <c r="F380" s="148">
        <v>1</v>
      </c>
      <c r="G380" s="148">
        <v>1</v>
      </c>
      <c r="H380" s="149">
        <v>1</v>
      </c>
    </row>
    <row r="381" spans="1:8" x14ac:dyDescent="0.25">
      <c r="A381" t="s">
        <v>381</v>
      </c>
      <c r="B381" t="s">
        <v>743</v>
      </c>
      <c r="C381" t="s">
        <v>835</v>
      </c>
      <c r="D381">
        <v>41</v>
      </c>
      <c r="E381">
        <v>37</v>
      </c>
      <c r="F381" s="148">
        <v>0.73434203302985002</v>
      </c>
      <c r="G381" s="148">
        <v>1</v>
      </c>
      <c r="H381" s="149">
        <v>1.1081081081081099</v>
      </c>
    </row>
    <row r="382" spans="1:8" x14ac:dyDescent="0.25">
      <c r="A382" t="s">
        <v>417</v>
      </c>
      <c r="B382" t="s">
        <v>743</v>
      </c>
      <c r="C382" t="s">
        <v>840</v>
      </c>
      <c r="D382">
        <v>50</v>
      </c>
      <c r="E382">
        <v>46</v>
      </c>
      <c r="F382" s="148">
        <v>0.75964928832362999</v>
      </c>
      <c r="G382" s="148">
        <v>1</v>
      </c>
      <c r="H382" s="149">
        <v>1.0869565217391299</v>
      </c>
    </row>
    <row r="383" spans="1:8" x14ac:dyDescent="0.25">
      <c r="A383" t="s">
        <v>419</v>
      </c>
      <c r="B383" t="s">
        <v>743</v>
      </c>
      <c r="C383" t="s">
        <v>840</v>
      </c>
      <c r="D383">
        <v>45</v>
      </c>
      <c r="E383">
        <v>43</v>
      </c>
      <c r="F383" s="148">
        <v>0.915186504842878</v>
      </c>
      <c r="G383" s="148">
        <v>1</v>
      </c>
      <c r="H383" s="149">
        <v>1.0465116279069799</v>
      </c>
    </row>
    <row r="384" spans="1:8" x14ac:dyDescent="0.25">
      <c r="A384" t="s">
        <v>508</v>
      </c>
      <c r="B384" t="s">
        <v>743</v>
      </c>
      <c r="C384" t="s">
        <v>837</v>
      </c>
      <c r="D384">
        <v>122</v>
      </c>
      <c r="E384">
        <v>124</v>
      </c>
      <c r="F384" s="148">
        <v>0.94918041046561596</v>
      </c>
      <c r="G384" s="148">
        <v>1</v>
      </c>
      <c r="H384" s="149">
        <v>0.98387096774193505</v>
      </c>
    </row>
    <row r="385" spans="1:8" x14ac:dyDescent="0.25">
      <c r="A385" t="s">
        <v>474</v>
      </c>
      <c r="B385" t="s">
        <v>743</v>
      </c>
      <c r="C385" t="s">
        <v>840</v>
      </c>
      <c r="D385">
        <v>90</v>
      </c>
      <c r="E385">
        <v>95</v>
      </c>
      <c r="F385" s="148">
        <v>0.76878556223304895</v>
      </c>
      <c r="G385" s="148">
        <v>1</v>
      </c>
      <c r="H385" s="149">
        <v>0.94736842105263197</v>
      </c>
    </row>
    <row r="386" spans="1:8" x14ac:dyDescent="0.25">
      <c r="A386" t="s">
        <v>474</v>
      </c>
      <c r="B386" t="s">
        <v>743</v>
      </c>
      <c r="C386" t="s">
        <v>839</v>
      </c>
      <c r="D386">
        <v>34</v>
      </c>
      <c r="E386">
        <v>32</v>
      </c>
      <c r="F386" s="148">
        <v>0.90215850009670195</v>
      </c>
      <c r="G386" s="148">
        <v>1</v>
      </c>
      <c r="H386" s="149">
        <v>1.0625</v>
      </c>
    </row>
    <row r="387" spans="1:8" x14ac:dyDescent="0.25">
      <c r="A387" t="s">
        <v>474</v>
      </c>
      <c r="B387" t="s">
        <v>743</v>
      </c>
      <c r="C387" t="s">
        <v>837</v>
      </c>
      <c r="D387">
        <v>132</v>
      </c>
      <c r="E387">
        <v>132</v>
      </c>
      <c r="F387" s="148">
        <v>1</v>
      </c>
      <c r="G387" s="148">
        <v>1</v>
      </c>
      <c r="H387" s="149">
        <v>1</v>
      </c>
    </row>
    <row r="388" spans="1:8" x14ac:dyDescent="0.25">
      <c r="A388" t="s">
        <v>474</v>
      </c>
      <c r="B388" t="s">
        <v>743</v>
      </c>
      <c r="C388" t="s">
        <v>836</v>
      </c>
      <c r="D388">
        <v>43</v>
      </c>
      <c r="E388">
        <v>41</v>
      </c>
      <c r="F388" s="148">
        <v>0.91320236222459805</v>
      </c>
      <c r="G388" s="148">
        <v>1</v>
      </c>
      <c r="H388" s="149">
        <v>1.0487804878048801</v>
      </c>
    </row>
    <row r="389" spans="1:8" x14ac:dyDescent="0.25">
      <c r="A389" t="s">
        <v>474</v>
      </c>
      <c r="B389" t="s">
        <v>743</v>
      </c>
      <c r="C389" t="s">
        <v>835</v>
      </c>
      <c r="D389">
        <v>66</v>
      </c>
      <c r="E389">
        <v>59</v>
      </c>
      <c r="F389" s="148">
        <v>0.59168392709416395</v>
      </c>
      <c r="G389" s="148">
        <v>1</v>
      </c>
      <c r="H389" s="149">
        <v>1.1186440677966101</v>
      </c>
    </row>
    <row r="390" spans="1:8" x14ac:dyDescent="0.25">
      <c r="A390" t="s">
        <v>476</v>
      </c>
      <c r="B390" t="s">
        <v>743</v>
      </c>
      <c r="C390" t="s">
        <v>839</v>
      </c>
      <c r="D390">
        <v>29</v>
      </c>
      <c r="E390">
        <v>30</v>
      </c>
      <c r="F390" s="148">
        <v>1</v>
      </c>
      <c r="G390" s="148">
        <v>1</v>
      </c>
      <c r="H390" s="149">
        <v>0.96666666666666701</v>
      </c>
    </row>
    <row r="391" spans="1:8" x14ac:dyDescent="0.25">
      <c r="A391" t="s">
        <v>476</v>
      </c>
      <c r="B391" t="s">
        <v>743</v>
      </c>
      <c r="C391" t="s">
        <v>837</v>
      </c>
      <c r="D391">
        <v>138</v>
      </c>
      <c r="E391">
        <v>131</v>
      </c>
      <c r="F391" s="148">
        <v>0.71456828628873703</v>
      </c>
      <c r="G391" s="148">
        <v>1</v>
      </c>
      <c r="H391" s="149">
        <v>1.0534351145038201</v>
      </c>
    </row>
    <row r="392" spans="1:8" x14ac:dyDescent="0.25">
      <c r="A392" t="s">
        <v>476</v>
      </c>
      <c r="B392" t="s">
        <v>743</v>
      </c>
      <c r="C392" t="s">
        <v>836</v>
      </c>
      <c r="D392">
        <v>36</v>
      </c>
      <c r="E392">
        <v>33</v>
      </c>
      <c r="F392" s="148">
        <v>0.80994905291892505</v>
      </c>
      <c r="G392" s="148">
        <v>1</v>
      </c>
      <c r="H392" s="149">
        <v>1.0909090909090899</v>
      </c>
    </row>
    <row r="393" spans="1:8" x14ac:dyDescent="0.25">
      <c r="A393" t="s">
        <v>476</v>
      </c>
      <c r="B393" t="s">
        <v>743</v>
      </c>
      <c r="C393" t="s">
        <v>835</v>
      </c>
      <c r="D393">
        <v>58</v>
      </c>
      <c r="E393">
        <v>60</v>
      </c>
      <c r="F393" s="148">
        <v>0.92670422294778299</v>
      </c>
      <c r="G393" s="148">
        <v>1</v>
      </c>
      <c r="H393" s="149">
        <v>0.96666666666666701</v>
      </c>
    </row>
    <row r="394" spans="1:8" x14ac:dyDescent="0.25">
      <c r="A394" t="s">
        <v>423</v>
      </c>
      <c r="B394" t="s">
        <v>743</v>
      </c>
      <c r="C394" t="s">
        <v>840</v>
      </c>
      <c r="D394">
        <v>43</v>
      </c>
      <c r="E394">
        <v>42</v>
      </c>
      <c r="F394" s="148">
        <v>1</v>
      </c>
      <c r="G394" s="148">
        <v>1</v>
      </c>
      <c r="H394" s="149">
        <v>1.02380952380952</v>
      </c>
    </row>
    <row r="395" spans="1:8" x14ac:dyDescent="0.25">
      <c r="A395" t="s">
        <v>423</v>
      </c>
      <c r="B395" t="s">
        <v>743</v>
      </c>
      <c r="C395" t="s">
        <v>835</v>
      </c>
      <c r="D395">
        <v>37</v>
      </c>
      <c r="E395">
        <v>42</v>
      </c>
      <c r="F395" s="148">
        <v>0.65296437551646203</v>
      </c>
      <c r="G395" s="148">
        <v>1</v>
      </c>
      <c r="H395" s="149">
        <v>0.88095238095238104</v>
      </c>
    </row>
    <row r="396" spans="1:8" x14ac:dyDescent="0.25">
      <c r="A396" t="s">
        <v>426</v>
      </c>
      <c r="B396" t="s">
        <v>743</v>
      </c>
      <c r="C396" t="s">
        <v>840</v>
      </c>
      <c r="D396">
        <v>60</v>
      </c>
      <c r="E396">
        <v>56</v>
      </c>
      <c r="F396" s="148">
        <v>0.78073912847626903</v>
      </c>
      <c r="G396" s="148">
        <v>1</v>
      </c>
      <c r="H396" s="149">
        <v>1.0714285714285701</v>
      </c>
    </row>
    <row r="397" spans="1:8" x14ac:dyDescent="0.25">
      <c r="A397" t="s">
        <v>426</v>
      </c>
      <c r="B397" t="s">
        <v>743</v>
      </c>
      <c r="C397" t="s">
        <v>839</v>
      </c>
      <c r="D397">
        <v>27</v>
      </c>
      <c r="E397">
        <v>24</v>
      </c>
      <c r="F397" s="148">
        <v>0.77976793055307503</v>
      </c>
      <c r="G397" s="148">
        <v>1</v>
      </c>
      <c r="H397" s="149">
        <v>1.125</v>
      </c>
    </row>
    <row r="398" spans="1:8" x14ac:dyDescent="0.25">
      <c r="A398" t="s">
        <v>426</v>
      </c>
      <c r="B398" t="s">
        <v>743</v>
      </c>
      <c r="C398" t="s">
        <v>837</v>
      </c>
      <c r="D398">
        <v>111</v>
      </c>
      <c r="E398">
        <v>111</v>
      </c>
      <c r="F398" s="148">
        <v>1</v>
      </c>
      <c r="G398" s="148">
        <v>1</v>
      </c>
      <c r="H398" s="149">
        <v>1</v>
      </c>
    </row>
    <row r="399" spans="1:8" x14ac:dyDescent="0.25">
      <c r="A399" t="s">
        <v>426</v>
      </c>
      <c r="B399" t="s">
        <v>743</v>
      </c>
      <c r="C399" t="s">
        <v>835</v>
      </c>
      <c r="D399">
        <v>50</v>
      </c>
      <c r="E399">
        <v>45</v>
      </c>
      <c r="F399" s="148">
        <v>0.68174250591818597</v>
      </c>
      <c r="G399" s="148">
        <v>1</v>
      </c>
      <c r="H399" s="149">
        <v>1.1111111111111101</v>
      </c>
    </row>
    <row r="400" spans="1:8" x14ac:dyDescent="0.25">
      <c r="A400" t="s">
        <v>428</v>
      </c>
      <c r="B400" t="s">
        <v>743</v>
      </c>
      <c r="C400" t="s">
        <v>837</v>
      </c>
      <c r="D400">
        <v>125</v>
      </c>
      <c r="E400">
        <v>116</v>
      </c>
      <c r="F400" s="148">
        <v>0.60641791455032501</v>
      </c>
      <c r="G400" s="148">
        <v>1</v>
      </c>
      <c r="H400" s="149">
        <v>1.07758620689655</v>
      </c>
    </row>
    <row r="401" spans="1:8" x14ac:dyDescent="0.25">
      <c r="A401" t="s">
        <v>428</v>
      </c>
      <c r="B401" t="s">
        <v>743</v>
      </c>
      <c r="C401" t="s">
        <v>836</v>
      </c>
      <c r="D401">
        <v>45</v>
      </c>
      <c r="E401">
        <v>43</v>
      </c>
      <c r="F401" s="148">
        <v>0.915186504842878</v>
      </c>
      <c r="G401" s="148">
        <v>1</v>
      </c>
      <c r="H401" s="149">
        <v>1.0465116279069799</v>
      </c>
    </row>
    <row r="402" spans="1:8" x14ac:dyDescent="0.25">
      <c r="A402" t="s">
        <v>556</v>
      </c>
      <c r="B402" t="s">
        <v>743</v>
      </c>
      <c r="C402" t="s">
        <v>837</v>
      </c>
      <c r="D402">
        <v>69</v>
      </c>
      <c r="E402">
        <v>72</v>
      </c>
      <c r="F402" s="148">
        <v>0.86632158476961696</v>
      </c>
      <c r="G402" s="148">
        <v>1</v>
      </c>
      <c r="H402" s="149">
        <v>0.95833333333333304</v>
      </c>
    </row>
    <row r="403" spans="1:8" x14ac:dyDescent="0.25">
      <c r="A403" t="s">
        <v>673</v>
      </c>
      <c r="B403" t="s">
        <v>743</v>
      </c>
      <c r="C403" t="s">
        <v>837</v>
      </c>
      <c r="D403">
        <v>116</v>
      </c>
      <c r="E403">
        <v>116</v>
      </c>
      <c r="F403" s="148">
        <v>1</v>
      </c>
      <c r="G403" s="148">
        <v>1</v>
      </c>
      <c r="H403" s="149">
        <v>1</v>
      </c>
    </row>
    <row r="404" spans="1:8" x14ac:dyDescent="0.25">
      <c r="A404" t="s">
        <v>430</v>
      </c>
      <c r="B404" t="s">
        <v>743</v>
      </c>
      <c r="C404" t="s">
        <v>840</v>
      </c>
      <c r="D404">
        <v>62</v>
      </c>
      <c r="E404">
        <v>59</v>
      </c>
      <c r="F404" s="148">
        <v>0.85582159921108103</v>
      </c>
      <c r="G404" s="148">
        <v>1</v>
      </c>
      <c r="H404" s="149">
        <v>1.0508474576271201</v>
      </c>
    </row>
    <row r="405" spans="1:8" x14ac:dyDescent="0.25">
      <c r="A405" t="s">
        <v>265</v>
      </c>
      <c r="B405" t="s">
        <v>743</v>
      </c>
      <c r="C405" t="s">
        <v>837</v>
      </c>
      <c r="D405">
        <v>83</v>
      </c>
      <c r="E405">
        <v>79</v>
      </c>
      <c r="F405" s="148">
        <v>0.81375341217790298</v>
      </c>
      <c r="G405" s="148">
        <v>1</v>
      </c>
      <c r="H405" s="149">
        <v>1.05063291139241</v>
      </c>
    </row>
    <row r="406" spans="1:8" x14ac:dyDescent="0.25">
      <c r="A406" t="s">
        <v>265</v>
      </c>
      <c r="B406" t="s">
        <v>743</v>
      </c>
      <c r="C406" t="s">
        <v>836</v>
      </c>
      <c r="D406">
        <v>28</v>
      </c>
      <c r="E406">
        <v>33</v>
      </c>
      <c r="F406" s="148">
        <v>0.60892071540483095</v>
      </c>
      <c r="G406" s="148">
        <v>1</v>
      </c>
      <c r="H406" s="149">
        <v>0.84848484848484895</v>
      </c>
    </row>
    <row r="407" spans="1:8" x14ac:dyDescent="0.25">
      <c r="A407" t="s">
        <v>558</v>
      </c>
      <c r="B407" t="s">
        <v>743</v>
      </c>
      <c r="C407" t="s">
        <v>837</v>
      </c>
      <c r="D407">
        <v>134</v>
      </c>
      <c r="E407">
        <v>126</v>
      </c>
      <c r="F407" s="148">
        <v>0.66428272330720195</v>
      </c>
      <c r="G407" s="148">
        <v>1</v>
      </c>
      <c r="H407" s="149">
        <v>1.0634920634920599</v>
      </c>
    </row>
    <row r="408" spans="1:8" x14ac:dyDescent="0.25">
      <c r="A408" t="s">
        <v>267</v>
      </c>
      <c r="B408" t="s">
        <v>743</v>
      </c>
      <c r="C408" t="s">
        <v>837</v>
      </c>
      <c r="D408">
        <v>88</v>
      </c>
      <c r="E408">
        <v>94</v>
      </c>
      <c r="F408" s="148">
        <v>0.71102717102595703</v>
      </c>
      <c r="G408" s="148">
        <v>1</v>
      </c>
      <c r="H408" s="149">
        <v>0.93617021276595702</v>
      </c>
    </row>
    <row r="409" spans="1:8" x14ac:dyDescent="0.25">
      <c r="A409" t="s">
        <v>267</v>
      </c>
      <c r="B409" t="s">
        <v>743</v>
      </c>
      <c r="C409" t="s">
        <v>836</v>
      </c>
      <c r="D409">
        <v>36</v>
      </c>
      <c r="E409">
        <v>37</v>
      </c>
      <c r="F409" s="148">
        <v>1</v>
      </c>
      <c r="G409" s="148">
        <v>1</v>
      </c>
      <c r="H409" s="149">
        <v>0.97297297297297303</v>
      </c>
    </row>
    <row r="410" spans="1:8" x14ac:dyDescent="0.25">
      <c r="A410" t="s">
        <v>267</v>
      </c>
      <c r="B410" t="s">
        <v>743</v>
      </c>
      <c r="C410" t="s">
        <v>835</v>
      </c>
      <c r="D410">
        <v>36</v>
      </c>
      <c r="E410">
        <v>35</v>
      </c>
      <c r="F410" s="148">
        <v>1</v>
      </c>
      <c r="G410" s="148">
        <v>1</v>
      </c>
      <c r="H410" s="149">
        <v>1.02857142857143</v>
      </c>
    </row>
    <row r="411" spans="1:8" x14ac:dyDescent="0.25">
      <c r="A411" t="s">
        <v>324</v>
      </c>
      <c r="B411" t="s">
        <v>743</v>
      </c>
      <c r="C411" t="s">
        <v>839</v>
      </c>
      <c r="D411">
        <v>30</v>
      </c>
      <c r="E411">
        <v>26</v>
      </c>
      <c r="F411" s="148">
        <v>0.68887976072334101</v>
      </c>
      <c r="G411" s="148">
        <v>1</v>
      </c>
      <c r="H411" s="149">
        <v>1.15384615384615</v>
      </c>
    </row>
    <row r="412" spans="1:8" x14ac:dyDescent="0.25">
      <c r="A412" t="s">
        <v>324</v>
      </c>
      <c r="B412" t="s">
        <v>743</v>
      </c>
      <c r="C412" t="s">
        <v>837</v>
      </c>
      <c r="D412">
        <v>116</v>
      </c>
      <c r="E412">
        <v>115</v>
      </c>
      <c r="F412" s="148">
        <v>1</v>
      </c>
      <c r="G412" s="148">
        <v>1</v>
      </c>
      <c r="H412" s="149">
        <v>1.0086956521739101</v>
      </c>
    </row>
    <row r="413" spans="1:8" x14ac:dyDescent="0.25">
      <c r="A413" t="s">
        <v>324</v>
      </c>
      <c r="B413" t="s">
        <v>743</v>
      </c>
      <c r="C413" t="s">
        <v>835</v>
      </c>
      <c r="D413">
        <v>54</v>
      </c>
      <c r="E413">
        <v>52</v>
      </c>
      <c r="F413" s="148">
        <v>0.92268515944127605</v>
      </c>
      <c r="G413" s="148">
        <v>1</v>
      </c>
      <c r="H413" s="149">
        <v>1.0384615384615401</v>
      </c>
    </row>
    <row r="414" spans="1:8" x14ac:dyDescent="0.25">
      <c r="A414" t="s">
        <v>561</v>
      </c>
      <c r="B414" t="s">
        <v>743</v>
      </c>
      <c r="C414" t="s">
        <v>840</v>
      </c>
      <c r="D414">
        <v>74</v>
      </c>
      <c r="E414">
        <v>81</v>
      </c>
      <c r="F414" s="148">
        <v>0.62999759388417997</v>
      </c>
      <c r="G414" s="148">
        <v>1</v>
      </c>
      <c r="H414" s="149">
        <v>0.91358024691357997</v>
      </c>
    </row>
    <row r="415" spans="1:8" x14ac:dyDescent="0.25">
      <c r="A415" t="s">
        <v>561</v>
      </c>
      <c r="B415" t="s">
        <v>743</v>
      </c>
      <c r="C415" t="s">
        <v>839</v>
      </c>
      <c r="D415">
        <v>26</v>
      </c>
      <c r="E415">
        <v>28</v>
      </c>
      <c r="F415" s="148">
        <v>0.89192315110474996</v>
      </c>
      <c r="G415" s="148">
        <v>1</v>
      </c>
      <c r="H415" s="149">
        <v>0.92857142857142905</v>
      </c>
    </row>
    <row r="416" spans="1:8" x14ac:dyDescent="0.25">
      <c r="A416" t="s">
        <v>561</v>
      </c>
      <c r="B416" t="s">
        <v>743</v>
      </c>
      <c r="C416" t="s">
        <v>837</v>
      </c>
      <c r="D416">
        <v>98</v>
      </c>
      <c r="E416">
        <v>104</v>
      </c>
      <c r="F416" s="148">
        <v>0.72508533879005199</v>
      </c>
      <c r="G416" s="148">
        <v>1</v>
      </c>
      <c r="H416" s="149">
        <v>0.94230769230769196</v>
      </c>
    </row>
    <row r="417" spans="1:8" x14ac:dyDescent="0.25">
      <c r="A417" t="s">
        <v>823</v>
      </c>
      <c r="B417" t="s">
        <v>743</v>
      </c>
      <c r="C417" t="s">
        <v>839</v>
      </c>
      <c r="D417">
        <v>28</v>
      </c>
      <c r="E417">
        <v>31</v>
      </c>
      <c r="F417" s="148">
        <v>0.79484365398286105</v>
      </c>
      <c r="G417" s="148">
        <v>1</v>
      </c>
      <c r="H417" s="149">
        <v>0.90322580645161299</v>
      </c>
    </row>
    <row r="418" spans="1:8" x14ac:dyDescent="0.25">
      <c r="A418" t="s">
        <v>823</v>
      </c>
      <c r="B418" t="s">
        <v>743</v>
      </c>
      <c r="C418" t="s">
        <v>836</v>
      </c>
      <c r="D418">
        <v>39</v>
      </c>
      <c r="E418">
        <v>41</v>
      </c>
      <c r="F418" s="148">
        <v>0.91107212122609305</v>
      </c>
      <c r="G418" s="148">
        <v>1</v>
      </c>
      <c r="H418" s="149">
        <v>0.95121951219512202</v>
      </c>
    </row>
    <row r="419" spans="1:8" x14ac:dyDescent="0.25">
      <c r="A419" t="s">
        <v>826</v>
      </c>
      <c r="B419" t="s">
        <v>743</v>
      </c>
      <c r="C419" t="s">
        <v>840</v>
      </c>
      <c r="D419">
        <v>40</v>
      </c>
      <c r="E419">
        <v>42</v>
      </c>
      <c r="F419" s="148">
        <v>0.91215660755260297</v>
      </c>
      <c r="G419" s="148">
        <v>1</v>
      </c>
      <c r="H419" s="149">
        <v>0.952380952380952</v>
      </c>
    </row>
    <row r="420" spans="1:8" x14ac:dyDescent="0.25">
      <c r="A420" t="s">
        <v>826</v>
      </c>
      <c r="B420" t="s">
        <v>743</v>
      </c>
      <c r="C420" t="s">
        <v>837</v>
      </c>
      <c r="D420">
        <v>92</v>
      </c>
      <c r="E420">
        <v>84</v>
      </c>
      <c r="F420" s="148">
        <v>0.59787244905566606</v>
      </c>
      <c r="G420" s="148">
        <v>1</v>
      </c>
      <c r="H420" s="149">
        <v>1.0952380952381</v>
      </c>
    </row>
    <row r="421" spans="1:8" x14ac:dyDescent="0.25">
      <c r="A421" t="s">
        <v>826</v>
      </c>
      <c r="B421" t="s">
        <v>743</v>
      </c>
      <c r="C421" t="s">
        <v>835</v>
      </c>
      <c r="D421">
        <v>44</v>
      </c>
      <c r="E421">
        <v>45</v>
      </c>
      <c r="F421" s="148">
        <v>1</v>
      </c>
      <c r="G421" s="148">
        <v>1</v>
      </c>
      <c r="H421" s="149">
        <v>0.97777777777777797</v>
      </c>
    </row>
    <row r="422" spans="1:8" x14ac:dyDescent="0.25">
      <c r="A422" t="s">
        <v>827</v>
      </c>
      <c r="B422" t="s">
        <v>743</v>
      </c>
      <c r="C422" t="s">
        <v>840</v>
      </c>
      <c r="D422">
        <v>56</v>
      </c>
      <c r="E422">
        <v>54</v>
      </c>
      <c r="F422" s="148">
        <v>0.92409739179828299</v>
      </c>
      <c r="G422" s="148">
        <v>1</v>
      </c>
      <c r="H422" s="149">
        <v>1.0370370370370401</v>
      </c>
    </row>
    <row r="423" spans="1:8" x14ac:dyDescent="0.25">
      <c r="A423" t="s">
        <v>827</v>
      </c>
      <c r="B423" t="s">
        <v>743</v>
      </c>
      <c r="C423" t="s">
        <v>839</v>
      </c>
      <c r="D423">
        <v>26</v>
      </c>
      <c r="E423">
        <v>27</v>
      </c>
      <c r="F423" s="148">
        <v>1</v>
      </c>
      <c r="G423" s="148">
        <v>1</v>
      </c>
      <c r="H423" s="149">
        <v>0.96296296296296302</v>
      </c>
    </row>
    <row r="424" spans="1:8" x14ac:dyDescent="0.25">
      <c r="A424" t="s">
        <v>827</v>
      </c>
      <c r="B424" t="s">
        <v>743</v>
      </c>
      <c r="C424" t="s">
        <v>837</v>
      </c>
      <c r="D424">
        <v>93</v>
      </c>
      <c r="E424">
        <v>95</v>
      </c>
      <c r="F424" s="148">
        <v>0.94188561846449004</v>
      </c>
      <c r="G424" s="148">
        <v>1</v>
      </c>
      <c r="H424" s="149">
        <v>0.97894736842105301</v>
      </c>
    </row>
    <row r="425" spans="1:8" x14ac:dyDescent="0.25">
      <c r="A425" t="s">
        <v>828</v>
      </c>
      <c r="B425" t="s">
        <v>743</v>
      </c>
      <c r="C425" t="s">
        <v>837</v>
      </c>
      <c r="D425">
        <v>123</v>
      </c>
      <c r="E425">
        <v>119</v>
      </c>
      <c r="F425" s="148">
        <v>0.84712893843060899</v>
      </c>
      <c r="G425" s="148">
        <v>1</v>
      </c>
      <c r="H425" s="149">
        <v>1.03361344537815</v>
      </c>
    </row>
    <row r="426" spans="1:8" x14ac:dyDescent="0.25">
      <c r="A426" t="s">
        <v>828</v>
      </c>
      <c r="B426" t="s">
        <v>743</v>
      </c>
      <c r="C426" t="s">
        <v>835</v>
      </c>
      <c r="D426">
        <v>40</v>
      </c>
      <c r="E426">
        <v>43</v>
      </c>
      <c r="F426" s="148">
        <v>0.82640472444919399</v>
      </c>
      <c r="G426" s="148">
        <v>1</v>
      </c>
      <c r="H426" s="149">
        <v>0.93023255813953498</v>
      </c>
    </row>
    <row r="427" spans="1:8" x14ac:dyDescent="0.25">
      <c r="A427" t="s">
        <v>825</v>
      </c>
      <c r="B427" t="s">
        <v>797</v>
      </c>
      <c r="C427" t="s">
        <v>838</v>
      </c>
      <c r="D427">
        <v>27</v>
      </c>
      <c r="E427">
        <v>29</v>
      </c>
      <c r="F427" s="148">
        <v>0.89385309483502295</v>
      </c>
      <c r="G427" s="148">
        <v>1</v>
      </c>
      <c r="H427" s="149">
        <v>0.931034482758621</v>
      </c>
    </row>
    <row r="428" spans="1:8" x14ac:dyDescent="0.25">
      <c r="A428" t="s">
        <v>829</v>
      </c>
      <c r="B428" t="s">
        <v>743</v>
      </c>
      <c r="C428" t="s">
        <v>837</v>
      </c>
      <c r="D428">
        <v>110</v>
      </c>
      <c r="E428">
        <v>112</v>
      </c>
      <c r="F428" s="148">
        <v>0.94650976504250905</v>
      </c>
      <c r="G428" s="148">
        <v>1</v>
      </c>
      <c r="H428" s="149">
        <v>0.98214285714285698</v>
      </c>
    </row>
    <row r="429" spans="1:8" x14ac:dyDescent="0.25">
      <c r="A429" t="s">
        <v>829</v>
      </c>
      <c r="B429" t="s">
        <v>743</v>
      </c>
      <c r="C429" t="s">
        <v>836</v>
      </c>
      <c r="D429">
        <v>39</v>
      </c>
      <c r="E429">
        <v>41</v>
      </c>
      <c r="F429" s="148">
        <v>0.91107212122609305</v>
      </c>
      <c r="G429" s="148">
        <v>1</v>
      </c>
      <c r="H429" s="149">
        <v>0.95121951219512202</v>
      </c>
    </row>
    <row r="430" spans="1:8" x14ac:dyDescent="0.25">
      <c r="A430" t="s">
        <v>829</v>
      </c>
      <c r="B430" t="s">
        <v>743</v>
      </c>
      <c r="C430" t="s">
        <v>835</v>
      </c>
      <c r="D430">
        <v>44</v>
      </c>
      <c r="E430">
        <v>40</v>
      </c>
      <c r="F430" s="148">
        <v>0.743644186105205</v>
      </c>
      <c r="G430" s="148">
        <v>1</v>
      </c>
      <c r="H430" s="149">
        <v>1.1000000000000001</v>
      </c>
    </row>
    <row r="431" spans="1:8" x14ac:dyDescent="0.25">
      <c r="A431" t="s">
        <v>313</v>
      </c>
      <c r="B431" t="s">
        <v>759</v>
      </c>
      <c r="C431" t="s">
        <v>836</v>
      </c>
      <c r="D431">
        <v>53</v>
      </c>
      <c r="E431">
        <v>51</v>
      </c>
      <c r="F431" s="148">
        <v>0.92194882762643204</v>
      </c>
      <c r="G431" s="148">
        <v>1</v>
      </c>
      <c r="H431" s="149">
        <v>1.0392156862745101</v>
      </c>
    </row>
    <row r="432" spans="1:8" x14ac:dyDescent="0.25">
      <c r="A432" t="s">
        <v>313</v>
      </c>
      <c r="B432" t="s">
        <v>759</v>
      </c>
      <c r="C432" t="s">
        <v>835</v>
      </c>
      <c r="D432">
        <v>30</v>
      </c>
      <c r="E432">
        <v>35</v>
      </c>
      <c r="F432" s="148">
        <v>0.620144765081306</v>
      </c>
      <c r="G432" s="148">
        <v>1</v>
      </c>
      <c r="H432" s="149">
        <v>0.85714285714285698</v>
      </c>
    </row>
    <row r="433" spans="1:8" x14ac:dyDescent="0.25">
      <c r="A433" t="s">
        <v>315</v>
      </c>
      <c r="B433" t="s">
        <v>759</v>
      </c>
      <c r="C433" t="s">
        <v>835</v>
      </c>
      <c r="D433">
        <v>30</v>
      </c>
      <c r="E433">
        <v>33</v>
      </c>
      <c r="F433" s="148">
        <v>0.80130649250406905</v>
      </c>
      <c r="G433" s="148">
        <v>1</v>
      </c>
      <c r="H433" s="149">
        <v>0.90909090909090895</v>
      </c>
    </row>
    <row r="434" spans="1:8" x14ac:dyDescent="0.25">
      <c r="A434" t="s">
        <v>434</v>
      </c>
      <c r="B434" t="s">
        <v>743</v>
      </c>
      <c r="C434" t="s">
        <v>840</v>
      </c>
      <c r="D434">
        <v>30</v>
      </c>
      <c r="E434">
        <v>27</v>
      </c>
      <c r="F434" s="148">
        <v>0.79136642777918198</v>
      </c>
      <c r="G434" s="148">
        <v>1</v>
      </c>
      <c r="H434" s="149">
        <v>1.1111111111111101</v>
      </c>
    </row>
    <row r="435" spans="1:8" x14ac:dyDescent="0.25">
      <c r="A435" t="s">
        <v>436</v>
      </c>
      <c r="B435" t="s">
        <v>743</v>
      </c>
      <c r="C435" t="s">
        <v>837</v>
      </c>
      <c r="D435">
        <v>49</v>
      </c>
      <c r="E435">
        <v>47</v>
      </c>
      <c r="F435" s="148">
        <v>0.91877803536453795</v>
      </c>
      <c r="G435" s="148">
        <v>1</v>
      </c>
      <c r="H435" s="149">
        <v>1.04255319148936</v>
      </c>
    </row>
    <row r="436" spans="1:8" x14ac:dyDescent="0.25">
      <c r="A436" t="s">
        <v>327</v>
      </c>
      <c r="B436" t="s">
        <v>743</v>
      </c>
      <c r="C436" t="s">
        <v>837</v>
      </c>
      <c r="D436">
        <v>53</v>
      </c>
      <c r="E436">
        <v>48</v>
      </c>
      <c r="F436" s="148">
        <v>0.69082642399595995</v>
      </c>
      <c r="G436" s="148">
        <v>1</v>
      </c>
      <c r="H436" s="149">
        <v>1.1041666666666701</v>
      </c>
    </row>
    <row r="437" spans="1:8" x14ac:dyDescent="0.25">
      <c r="A437" t="s">
        <v>279</v>
      </c>
      <c r="B437" t="s">
        <v>759</v>
      </c>
      <c r="C437" t="s">
        <v>836</v>
      </c>
      <c r="D437">
        <v>57</v>
      </c>
      <c r="E437">
        <v>52</v>
      </c>
      <c r="F437" s="148">
        <v>0.70181118206468396</v>
      </c>
      <c r="G437" s="148">
        <v>1</v>
      </c>
      <c r="H437" s="149">
        <v>1.09615384615385</v>
      </c>
    </row>
    <row r="438" spans="1:8" x14ac:dyDescent="0.25">
      <c r="A438" t="s">
        <v>262</v>
      </c>
      <c r="B438" t="s">
        <v>790</v>
      </c>
      <c r="C438" t="s">
        <v>837</v>
      </c>
      <c r="D438">
        <v>29</v>
      </c>
      <c r="E438">
        <v>26</v>
      </c>
      <c r="F438" s="148">
        <v>0.78770618967004402</v>
      </c>
      <c r="G438" s="148">
        <v>1</v>
      </c>
      <c r="H438" s="149">
        <v>1.1153846153846201</v>
      </c>
    </row>
    <row r="439" spans="1:8" x14ac:dyDescent="0.25">
      <c r="A439" t="s">
        <v>1307</v>
      </c>
      <c r="B439" t="s">
        <v>797</v>
      </c>
      <c r="C439" t="s">
        <v>838</v>
      </c>
      <c r="D439">
        <v>29</v>
      </c>
      <c r="E439">
        <v>32</v>
      </c>
      <c r="F439" s="148">
        <v>0.79815262730571901</v>
      </c>
      <c r="G439" s="148">
        <v>1</v>
      </c>
      <c r="H439" s="149">
        <v>0.90625</v>
      </c>
    </row>
    <row r="440" spans="1:8" x14ac:dyDescent="0.25">
      <c r="A440" t="s">
        <v>661</v>
      </c>
      <c r="B440" t="s">
        <v>790</v>
      </c>
      <c r="C440" t="s">
        <v>837</v>
      </c>
      <c r="D440">
        <v>34</v>
      </c>
      <c r="E440">
        <v>29</v>
      </c>
      <c r="F440" s="148">
        <v>0.614655015765464</v>
      </c>
      <c r="G440" s="148">
        <v>1</v>
      </c>
      <c r="H440" s="149">
        <v>1.17241379310345</v>
      </c>
    </row>
    <row r="441" spans="1:8" x14ac:dyDescent="0.25">
      <c r="A441" t="s">
        <v>602</v>
      </c>
      <c r="B441" t="s">
        <v>797</v>
      </c>
      <c r="C441" t="s">
        <v>838</v>
      </c>
      <c r="D441">
        <v>40</v>
      </c>
      <c r="E441">
        <v>41</v>
      </c>
      <c r="F441" s="148">
        <v>1</v>
      </c>
      <c r="G441" s="148">
        <v>1</v>
      </c>
      <c r="H441" s="149">
        <v>0.97560975609756095</v>
      </c>
    </row>
    <row r="442" spans="1:8" x14ac:dyDescent="0.25">
      <c r="A442" t="s">
        <v>607</v>
      </c>
      <c r="B442" t="s">
        <v>790</v>
      </c>
      <c r="C442" t="s">
        <v>837</v>
      </c>
      <c r="D442">
        <v>25</v>
      </c>
      <c r="E442">
        <v>25</v>
      </c>
      <c r="F442" s="148">
        <v>1</v>
      </c>
      <c r="G442" s="148">
        <v>1</v>
      </c>
      <c r="H442" s="149">
        <v>1</v>
      </c>
    </row>
    <row r="443" spans="1:8" x14ac:dyDescent="0.25">
      <c r="A443" t="s">
        <v>680</v>
      </c>
      <c r="B443" t="s">
        <v>790</v>
      </c>
      <c r="C443" t="s">
        <v>837</v>
      </c>
      <c r="D443">
        <v>59</v>
      </c>
      <c r="E443">
        <v>65</v>
      </c>
      <c r="F443" s="148">
        <v>0.65359844982305904</v>
      </c>
      <c r="G443" s="148">
        <v>1</v>
      </c>
      <c r="H443" s="149">
        <v>0.90769230769230802</v>
      </c>
    </row>
    <row r="444" spans="1:8" x14ac:dyDescent="0.25">
      <c r="A444" t="s">
        <v>1316</v>
      </c>
      <c r="B444" t="s">
        <v>784</v>
      </c>
      <c r="C444" t="s">
        <v>840</v>
      </c>
      <c r="D444">
        <v>32</v>
      </c>
      <c r="E444">
        <v>37</v>
      </c>
      <c r="F444" s="148">
        <v>0.63045649178680097</v>
      </c>
      <c r="G444" s="148">
        <v>1</v>
      </c>
      <c r="H444" s="149">
        <v>0.86486486486486502</v>
      </c>
    </row>
    <row r="445" spans="1:8" x14ac:dyDescent="0.25">
      <c r="A445" t="s">
        <v>1316</v>
      </c>
      <c r="B445" t="s">
        <v>790</v>
      </c>
      <c r="C445" t="s">
        <v>837</v>
      </c>
      <c r="D445">
        <v>38</v>
      </c>
      <c r="E445">
        <v>43</v>
      </c>
      <c r="F445" s="148">
        <v>0.65699246758635998</v>
      </c>
      <c r="G445" s="148">
        <v>1</v>
      </c>
      <c r="H445" s="149">
        <v>0.88372093023255804</v>
      </c>
    </row>
    <row r="446" spans="1:8" x14ac:dyDescent="0.25">
      <c r="A446" t="s">
        <v>525</v>
      </c>
      <c r="B446" t="s">
        <v>790</v>
      </c>
      <c r="C446" t="s">
        <v>837</v>
      </c>
      <c r="D446">
        <v>52</v>
      </c>
      <c r="E446">
        <v>57</v>
      </c>
      <c r="F446" s="148">
        <v>0.70181118206468396</v>
      </c>
      <c r="G446" s="148">
        <v>1</v>
      </c>
      <c r="H446" s="149">
        <v>0.91228070175438603</v>
      </c>
    </row>
    <row r="447" spans="1:8" x14ac:dyDescent="0.25">
      <c r="A447" t="s">
        <v>572</v>
      </c>
      <c r="B447" t="s">
        <v>790</v>
      </c>
      <c r="C447" t="s">
        <v>837</v>
      </c>
      <c r="D447">
        <v>39</v>
      </c>
      <c r="E447">
        <v>37</v>
      </c>
      <c r="F447" s="148">
        <v>0.90877692527549603</v>
      </c>
      <c r="G447" s="148">
        <v>1</v>
      </c>
      <c r="H447" s="149">
        <v>1.0540540540540499</v>
      </c>
    </row>
    <row r="448" spans="1:8" x14ac:dyDescent="0.25">
      <c r="A448" t="s">
        <v>529</v>
      </c>
      <c r="B448" t="s">
        <v>790</v>
      </c>
      <c r="C448" t="s">
        <v>837</v>
      </c>
      <c r="D448">
        <v>57</v>
      </c>
      <c r="E448">
        <v>57</v>
      </c>
      <c r="F448" s="148">
        <v>1</v>
      </c>
      <c r="G448" s="148">
        <v>1</v>
      </c>
      <c r="H448" s="149">
        <v>1</v>
      </c>
    </row>
    <row r="449" spans="1:8" x14ac:dyDescent="0.25">
      <c r="A449" t="s">
        <v>529</v>
      </c>
      <c r="B449" t="s">
        <v>797</v>
      </c>
      <c r="C449" t="s">
        <v>838</v>
      </c>
      <c r="D449">
        <v>66</v>
      </c>
      <c r="E449">
        <v>73</v>
      </c>
      <c r="F449" s="148">
        <v>0.61097368995602397</v>
      </c>
      <c r="G449" s="148">
        <v>1</v>
      </c>
      <c r="H449" s="149">
        <v>0.90410958904109595</v>
      </c>
    </row>
    <row r="450" spans="1:8" x14ac:dyDescent="0.25">
      <c r="A450" t="s">
        <v>683</v>
      </c>
      <c r="B450" t="s">
        <v>790</v>
      </c>
      <c r="C450" t="s">
        <v>837</v>
      </c>
      <c r="D450">
        <v>39</v>
      </c>
      <c r="E450">
        <v>34</v>
      </c>
      <c r="F450" s="148">
        <v>0.63997293175394498</v>
      </c>
      <c r="G450" s="148">
        <v>1</v>
      </c>
      <c r="H450" s="149">
        <v>1.1470588235294099</v>
      </c>
    </row>
    <row r="451" spans="1:8" x14ac:dyDescent="0.25">
      <c r="A451" t="s">
        <v>531</v>
      </c>
      <c r="B451" t="s">
        <v>790</v>
      </c>
      <c r="C451" t="s">
        <v>837</v>
      </c>
      <c r="D451">
        <v>40</v>
      </c>
      <c r="E451">
        <v>35</v>
      </c>
      <c r="F451" s="148">
        <v>0.64446391389422797</v>
      </c>
      <c r="G451" s="148">
        <v>1</v>
      </c>
      <c r="H451" s="149">
        <v>1.1428571428571399</v>
      </c>
    </row>
    <row r="452" spans="1:8" x14ac:dyDescent="0.25">
      <c r="A452" t="s">
        <v>488</v>
      </c>
      <c r="B452" t="s">
        <v>790</v>
      </c>
      <c r="C452" t="s">
        <v>837</v>
      </c>
      <c r="D452">
        <v>49</v>
      </c>
      <c r="E452">
        <v>50</v>
      </c>
      <c r="F452" s="148">
        <v>1</v>
      </c>
      <c r="G452" s="148">
        <v>1</v>
      </c>
      <c r="H452" s="149">
        <v>0.98</v>
      </c>
    </row>
    <row r="453" spans="1:8" x14ac:dyDescent="0.25">
      <c r="A453" t="s">
        <v>452</v>
      </c>
      <c r="B453" t="s">
        <v>797</v>
      </c>
      <c r="C453" t="s">
        <v>838</v>
      </c>
      <c r="D453">
        <v>24</v>
      </c>
      <c r="E453">
        <v>28</v>
      </c>
      <c r="F453" s="148">
        <v>0.67780863914246103</v>
      </c>
      <c r="G453" s="148">
        <v>1</v>
      </c>
      <c r="H453" s="149">
        <v>0.85714285714285698</v>
      </c>
    </row>
    <row r="454" spans="1:8" x14ac:dyDescent="0.25">
      <c r="A454" t="s">
        <v>492</v>
      </c>
      <c r="B454" t="s">
        <v>790</v>
      </c>
      <c r="C454" t="s">
        <v>837</v>
      </c>
      <c r="D454">
        <v>36</v>
      </c>
      <c r="E454">
        <v>39</v>
      </c>
      <c r="F454" s="148">
        <v>0.81755385055098795</v>
      </c>
      <c r="G454" s="148">
        <v>1</v>
      </c>
      <c r="H454" s="149">
        <v>0.92307692307692302</v>
      </c>
    </row>
    <row r="455" spans="1:8" x14ac:dyDescent="0.25">
      <c r="A455" t="s">
        <v>495</v>
      </c>
      <c r="B455" t="s">
        <v>790</v>
      </c>
      <c r="C455" t="s">
        <v>837</v>
      </c>
      <c r="D455">
        <v>39</v>
      </c>
      <c r="E455">
        <v>34</v>
      </c>
      <c r="F455" s="148">
        <v>0.63997293175394498</v>
      </c>
      <c r="G455" s="148">
        <v>1</v>
      </c>
      <c r="H455" s="149">
        <v>1.1470588235294099</v>
      </c>
    </row>
    <row r="456" spans="1:8" x14ac:dyDescent="0.25">
      <c r="A456" t="s">
        <v>535</v>
      </c>
      <c r="B456" t="s">
        <v>790</v>
      </c>
      <c r="C456" t="s">
        <v>837</v>
      </c>
      <c r="D456">
        <v>44</v>
      </c>
      <c r="E456">
        <v>43</v>
      </c>
      <c r="F456" s="148">
        <v>1</v>
      </c>
      <c r="G456" s="148">
        <v>1</v>
      </c>
      <c r="H456" s="149">
        <v>1.02325581395349</v>
      </c>
    </row>
    <row r="457" spans="1:8" x14ac:dyDescent="0.25">
      <c r="A457" t="s">
        <v>301</v>
      </c>
      <c r="B457" t="s">
        <v>797</v>
      </c>
      <c r="C457" t="s">
        <v>838</v>
      </c>
      <c r="D457">
        <v>37</v>
      </c>
      <c r="E457">
        <v>35</v>
      </c>
      <c r="F457" s="148">
        <v>0.90629432470308502</v>
      </c>
      <c r="G457" s="148">
        <v>1</v>
      </c>
      <c r="H457" s="149">
        <v>1.05714285714286</v>
      </c>
    </row>
    <row r="458" spans="1:8" x14ac:dyDescent="0.25">
      <c r="A458" t="s">
        <v>322</v>
      </c>
      <c r="B458" t="s">
        <v>790</v>
      </c>
      <c r="C458" t="s">
        <v>837</v>
      </c>
      <c r="D458">
        <v>42</v>
      </c>
      <c r="E458">
        <v>45</v>
      </c>
      <c r="F458" s="148">
        <v>0.83037300968575301</v>
      </c>
      <c r="G458" s="148">
        <v>1</v>
      </c>
      <c r="H458" s="149">
        <v>0.93333333333333302</v>
      </c>
    </row>
    <row r="459" spans="1:8" x14ac:dyDescent="0.25">
      <c r="A459" t="s">
        <v>322</v>
      </c>
      <c r="B459" t="s">
        <v>797</v>
      </c>
      <c r="C459" t="s">
        <v>838</v>
      </c>
      <c r="D459">
        <v>34</v>
      </c>
      <c r="E459">
        <v>32</v>
      </c>
      <c r="F459" s="148">
        <v>0.90215850009670195</v>
      </c>
      <c r="G459" s="148">
        <v>1</v>
      </c>
      <c r="H459" s="149">
        <v>1.0625</v>
      </c>
    </row>
    <row r="460" spans="1:8" x14ac:dyDescent="0.25">
      <c r="A460" t="s">
        <v>318</v>
      </c>
      <c r="B460" t="s">
        <v>790</v>
      </c>
      <c r="C460" t="s">
        <v>837</v>
      </c>
      <c r="D460">
        <v>38</v>
      </c>
      <c r="E460">
        <v>38</v>
      </c>
      <c r="F460" s="148">
        <v>1</v>
      </c>
      <c r="G460" s="148">
        <v>1</v>
      </c>
      <c r="H460" s="149">
        <v>1</v>
      </c>
    </row>
    <row r="461" spans="1:8" x14ac:dyDescent="0.25">
      <c r="A461" t="s">
        <v>457</v>
      </c>
      <c r="B461" t="s">
        <v>790</v>
      </c>
      <c r="C461" t="s">
        <v>837</v>
      </c>
      <c r="D461">
        <v>41</v>
      </c>
      <c r="E461">
        <v>43</v>
      </c>
      <c r="F461" s="148">
        <v>0.91320236222459805</v>
      </c>
      <c r="G461" s="148">
        <v>1</v>
      </c>
      <c r="H461" s="149">
        <v>0.95348837209302295</v>
      </c>
    </row>
    <row r="462" spans="1:8" x14ac:dyDescent="0.25">
      <c r="A462" t="s">
        <v>539</v>
      </c>
      <c r="B462" t="s">
        <v>759</v>
      </c>
      <c r="C462" t="s">
        <v>835</v>
      </c>
      <c r="D462">
        <v>27</v>
      </c>
      <c r="E462">
        <v>32</v>
      </c>
      <c r="F462" s="148">
        <v>0.60292320125715104</v>
      </c>
      <c r="G462" s="148">
        <v>1</v>
      </c>
      <c r="H462" s="149">
        <v>0.84375</v>
      </c>
    </row>
    <row r="463" spans="1:8" x14ac:dyDescent="0.25">
      <c r="A463" t="s">
        <v>590</v>
      </c>
      <c r="B463" t="s">
        <v>790</v>
      </c>
      <c r="C463" t="s">
        <v>837</v>
      </c>
      <c r="D463">
        <v>58</v>
      </c>
      <c r="E463">
        <v>59</v>
      </c>
      <c r="F463" s="148">
        <v>1</v>
      </c>
      <c r="G463" s="148">
        <v>1</v>
      </c>
      <c r="H463" s="149">
        <v>0.98305084745762705</v>
      </c>
    </row>
    <row r="464" spans="1:8" x14ac:dyDescent="0.25">
      <c r="A464" t="s">
        <v>224</v>
      </c>
      <c r="B464" t="s">
        <v>778</v>
      </c>
      <c r="C464" t="s">
        <v>839</v>
      </c>
      <c r="D464">
        <v>235</v>
      </c>
      <c r="E464">
        <v>225</v>
      </c>
      <c r="F464" s="148">
        <v>0.67480377999609997</v>
      </c>
      <c r="G464" s="148">
        <v>1</v>
      </c>
      <c r="H464" s="149">
        <v>1.0444444444444401</v>
      </c>
    </row>
    <row r="465" spans="1:8" x14ac:dyDescent="0.25">
      <c r="A465" t="s">
        <v>258</v>
      </c>
      <c r="B465" t="s">
        <v>778</v>
      </c>
      <c r="C465" t="s">
        <v>839</v>
      </c>
      <c r="D465">
        <v>61</v>
      </c>
      <c r="E465">
        <v>61</v>
      </c>
      <c r="F465" s="148">
        <v>1</v>
      </c>
      <c r="G465" s="148">
        <v>1</v>
      </c>
      <c r="H465" s="149">
        <v>1</v>
      </c>
    </row>
    <row r="466" spans="1:8" x14ac:dyDescent="0.25">
      <c r="A466" t="s">
        <v>251</v>
      </c>
      <c r="B466" t="s">
        <v>751</v>
      </c>
      <c r="C466" t="s">
        <v>836</v>
      </c>
      <c r="D466">
        <v>35</v>
      </c>
      <c r="E466">
        <v>32</v>
      </c>
      <c r="F466" s="148">
        <v>0.80719469136702904</v>
      </c>
      <c r="G466" s="148">
        <v>1</v>
      </c>
      <c r="H466" s="149">
        <v>1.09375</v>
      </c>
    </row>
    <row r="467" spans="1:8" x14ac:dyDescent="0.25">
      <c r="A467" t="s">
        <v>251</v>
      </c>
      <c r="B467" t="s">
        <v>766</v>
      </c>
      <c r="C467" t="s">
        <v>840</v>
      </c>
      <c r="D467">
        <v>97</v>
      </c>
      <c r="E467">
        <v>97</v>
      </c>
      <c r="F467" s="148">
        <v>1</v>
      </c>
      <c r="G467" s="148">
        <v>1</v>
      </c>
      <c r="H467" s="14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J7" sqref="J7"/>
    </sheetView>
  </sheetViews>
  <sheetFormatPr defaultColWidth="10.875" defaultRowHeight="15.75" x14ac:dyDescent="0.25"/>
  <cols>
    <col min="1" max="5" width="10.875" style="3"/>
    <col min="6" max="7" width="10.875" style="144"/>
    <col min="8" max="16384" width="10.875" style="3"/>
  </cols>
  <sheetData>
    <row r="1" spans="1:8" ht="18.75" x14ac:dyDescent="0.25">
      <c r="A1" s="1" t="s">
        <v>1292</v>
      </c>
    </row>
    <row r="2" spans="1:8" ht="18.75" x14ac:dyDescent="0.3">
      <c r="A2" s="2" t="s">
        <v>1353</v>
      </c>
    </row>
    <row r="4" spans="1:8" ht="47.25" x14ac:dyDescent="0.25">
      <c r="A4" s="150" t="s">
        <v>830</v>
      </c>
      <c r="B4" s="150" t="s">
        <v>831</v>
      </c>
      <c r="C4" s="150" t="s">
        <v>832</v>
      </c>
      <c r="D4" s="151" t="s">
        <v>843</v>
      </c>
      <c r="E4" s="151" t="s">
        <v>844</v>
      </c>
      <c r="F4" s="152" t="s">
        <v>816</v>
      </c>
      <c r="G4" s="152" t="s">
        <v>817</v>
      </c>
      <c r="H4" s="153" t="s">
        <v>815</v>
      </c>
    </row>
    <row r="5" spans="1:8" x14ac:dyDescent="0.25">
      <c r="A5" s="3" t="s">
        <v>143</v>
      </c>
      <c r="B5" s="3" t="s">
        <v>759</v>
      </c>
      <c r="C5" s="3" t="s">
        <v>835</v>
      </c>
      <c r="D5" s="3">
        <v>1734</v>
      </c>
      <c r="E5" s="3">
        <v>6292</v>
      </c>
      <c r="F5" s="144">
        <v>0</v>
      </c>
      <c r="G5" s="144">
        <v>0</v>
      </c>
      <c r="H5" s="96">
        <v>0.27558804831532102</v>
      </c>
    </row>
    <row r="6" spans="1:8" x14ac:dyDescent="0.25">
      <c r="A6" s="3" t="s">
        <v>141</v>
      </c>
      <c r="B6" s="3" t="s">
        <v>743</v>
      </c>
      <c r="C6" s="3" t="s">
        <v>836</v>
      </c>
      <c r="D6" s="3">
        <v>2629</v>
      </c>
      <c r="E6" s="3">
        <v>7221</v>
      </c>
      <c r="F6" s="144">
        <v>0</v>
      </c>
      <c r="G6" s="144">
        <v>0</v>
      </c>
      <c r="H6" s="96">
        <v>0.36407699764575502</v>
      </c>
    </row>
    <row r="7" spans="1:8" x14ac:dyDescent="0.25">
      <c r="A7" s="3" t="s">
        <v>142</v>
      </c>
      <c r="B7" s="3" t="s">
        <v>797</v>
      </c>
      <c r="C7" s="3" t="s">
        <v>838</v>
      </c>
      <c r="D7" s="3">
        <v>364</v>
      </c>
      <c r="E7" s="3">
        <v>2751</v>
      </c>
      <c r="F7" s="144">
        <v>0</v>
      </c>
      <c r="G7" s="144">
        <v>0</v>
      </c>
      <c r="H7" s="96">
        <v>0.13231552162849899</v>
      </c>
    </row>
    <row r="8" spans="1:8" x14ac:dyDescent="0.25">
      <c r="A8" s="3" t="s">
        <v>141</v>
      </c>
      <c r="B8" s="3" t="s">
        <v>759</v>
      </c>
      <c r="C8" s="3" t="s">
        <v>836</v>
      </c>
      <c r="D8" s="3">
        <v>142</v>
      </c>
      <c r="E8" s="3">
        <v>929</v>
      </c>
      <c r="F8" s="144">
        <v>1.7633524827381299E-116</v>
      </c>
      <c r="G8" s="144">
        <v>1.54293342239586E-115</v>
      </c>
      <c r="H8" s="96">
        <v>0.15285252960172199</v>
      </c>
    </row>
    <row r="9" spans="1:8" x14ac:dyDescent="0.25">
      <c r="A9" s="3" t="s">
        <v>142</v>
      </c>
      <c r="B9" s="3" t="s">
        <v>790</v>
      </c>
      <c r="C9" s="3" t="s">
        <v>837</v>
      </c>
      <c r="D9" s="3">
        <v>2001</v>
      </c>
      <c r="E9" s="3">
        <v>4154</v>
      </c>
      <c r="F9" s="144">
        <v>1.08519165587944E-102</v>
      </c>
      <c r="G9" s="144">
        <v>8.4403795457289803E-102</v>
      </c>
      <c r="H9" s="96">
        <v>0.48170438131921001</v>
      </c>
    </row>
    <row r="10" spans="1:8" x14ac:dyDescent="0.25">
      <c r="A10" s="3" t="s">
        <v>141</v>
      </c>
      <c r="B10" s="3" t="s">
        <v>743</v>
      </c>
      <c r="C10" s="3" t="s">
        <v>838</v>
      </c>
      <c r="D10" s="3">
        <v>1228</v>
      </c>
      <c r="E10" s="3">
        <v>2909</v>
      </c>
      <c r="F10" s="144">
        <v>5.1786069828500401E-102</v>
      </c>
      <c r="G10" s="144">
        <v>3.62502488799503E-101</v>
      </c>
      <c r="H10" s="96">
        <v>0.42213819181849399</v>
      </c>
    </row>
    <row r="11" spans="1:8" x14ac:dyDescent="0.25">
      <c r="A11" s="3" t="s">
        <v>142</v>
      </c>
      <c r="B11" s="3" t="s">
        <v>797</v>
      </c>
      <c r="C11" s="3" t="s">
        <v>835</v>
      </c>
      <c r="D11" s="3">
        <v>196</v>
      </c>
      <c r="E11" s="3">
        <v>950</v>
      </c>
      <c r="F11" s="144">
        <v>1.3067889524267401E-94</v>
      </c>
      <c r="G11" s="144">
        <v>8.3159296972610703E-94</v>
      </c>
      <c r="H11" s="96">
        <v>0.20631578947368401</v>
      </c>
    </row>
    <row r="12" spans="1:8" x14ac:dyDescent="0.25">
      <c r="A12" s="3" t="s">
        <v>141</v>
      </c>
      <c r="B12" s="3" t="s">
        <v>751</v>
      </c>
      <c r="C12" s="3" t="s">
        <v>837</v>
      </c>
      <c r="D12" s="3">
        <v>4294</v>
      </c>
      <c r="E12" s="3">
        <v>7058</v>
      </c>
      <c r="F12" s="144">
        <v>2.9141170461092801E-69</v>
      </c>
      <c r="G12" s="144">
        <v>1.69990161023041E-68</v>
      </c>
      <c r="H12" s="96">
        <v>0.608387645225276</v>
      </c>
    </row>
    <row r="13" spans="1:8" x14ac:dyDescent="0.25">
      <c r="A13" s="3" t="s">
        <v>141</v>
      </c>
      <c r="B13" s="3" t="s">
        <v>759</v>
      </c>
      <c r="C13" s="3" t="s">
        <v>835</v>
      </c>
      <c r="D13" s="3">
        <v>88</v>
      </c>
      <c r="E13" s="3">
        <v>556</v>
      </c>
      <c r="F13" s="144">
        <v>8.4871576713422103E-69</v>
      </c>
      <c r="G13" s="144">
        <v>4.5700079768765801E-68</v>
      </c>
      <c r="H13" s="96">
        <v>0.15827338129496399</v>
      </c>
    </row>
    <row r="14" spans="1:8" x14ac:dyDescent="0.25">
      <c r="A14" s="3" t="s">
        <v>141</v>
      </c>
      <c r="B14" s="3" t="s">
        <v>774</v>
      </c>
      <c r="C14" s="3" t="s">
        <v>835</v>
      </c>
      <c r="D14" s="3">
        <v>1059</v>
      </c>
      <c r="E14" s="3">
        <v>2285</v>
      </c>
      <c r="F14" s="144">
        <v>6.5942379654096696E-64</v>
      </c>
      <c r="G14" s="144">
        <v>3.2971189827048301E-63</v>
      </c>
      <c r="H14" s="96">
        <v>0.46345733041575499</v>
      </c>
    </row>
    <row r="15" spans="1:8" x14ac:dyDescent="0.25">
      <c r="A15" s="3" t="s">
        <v>142</v>
      </c>
      <c r="B15" s="3" t="s">
        <v>797</v>
      </c>
      <c r="C15" s="3" t="s">
        <v>836</v>
      </c>
      <c r="D15" s="3">
        <v>64</v>
      </c>
      <c r="E15" s="3">
        <v>446</v>
      </c>
      <c r="F15" s="144">
        <v>5.2535507328339796E-59</v>
      </c>
      <c r="G15" s="144">
        <v>2.4516570086558599E-58</v>
      </c>
      <c r="H15" s="96">
        <v>0.14349775784753399</v>
      </c>
    </row>
    <row r="16" spans="1:8" x14ac:dyDescent="0.25">
      <c r="A16" s="3" t="s">
        <v>143</v>
      </c>
      <c r="B16" s="3" t="s">
        <v>759</v>
      </c>
      <c r="C16" s="3" t="s">
        <v>838</v>
      </c>
      <c r="D16" s="3">
        <v>197</v>
      </c>
      <c r="E16" s="3">
        <v>733</v>
      </c>
      <c r="F16" s="144">
        <v>6.50744054850182E-56</v>
      </c>
      <c r="G16" s="144">
        <v>2.8470052399695501E-55</v>
      </c>
      <c r="H16" s="96">
        <v>0.26875852660300098</v>
      </c>
    </row>
    <row r="17" spans="1:8" x14ac:dyDescent="0.25">
      <c r="A17" s="3" t="s">
        <v>143</v>
      </c>
      <c r="B17" s="3" t="s">
        <v>774</v>
      </c>
      <c r="C17" s="3" t="s">
        <v>835</v>
      </c>
      <c r="D17" s="3">
        <v>470</v>
      </c>
      <c r="E17" s="3">
        <v>1231</v>
      </c>
      <c r="F17" s="144">
        <v>2.05794162583423E-54</v>
      </c>
      <c r="G17" s="144">
        <v>8.4738772828468297E-54</v>
      </c>
      <c r="H17" s="96">
        <v>0.381803411860276</v>
      </c>
    </row>
    <row r="18" spans="1:8" x14ac:dyDescent="0.25">
      <c r="A18" s="3" t="s">
        <v>141</v>
      </c>
      <c r="B18" s="3" t="s">
        <v>743</v>
      </c>
      <c r="C18" s="3" t="s">
        <v>839</v>
      </c>
      <c r="D18" s="3">
        <v>2290</v>
      </c>
      <c r="E18" s="3">
        <v>4009</v>
      </c>
      <c r="F18" s="144">
        <v>4.5371748029542803E-54</v>
      </c>
      <c r="G18" s="144">
        <v>1.76445686781555E-53</v>
      </c>
      <c r="H18" s="96">
        <v>0.57121476677475702</v>
      </c>
    </row>
    <row r="19" spans="1:8" x14ac:dyDescent="0.25">
      <c r="A19" s="3" t="s">
        <v>142</v>
      </c>
      <c r="B19" s="3" t="s">
        <v>759</v>
      </c>
      <c r="C19" s="3" t="s">
        <v>836</v>
      </c>
      <c r="D19" s="3">
        <v>36</v>
      </c>
      <c r="E19" s="3">
        <v>275</v>
      </c>
      <c r="F19" s="144">
        <v>7.5288161575588794E-39</v>
      </c>
      <c r="G19" s="144">
        <v>2.7737743738374801E-38</v>
      </c>
      <c r="H19" s="96">
        <v>0.130909090909091</v>
      </c>
    </row>
    <row r="20" spans="1:8" x14ac:dyDescent="0.25">
      <c r="A20" s="3" t="s">
        <v>841</v>
      </c>
      <c r="B20" s="3" t="s">
        <v>751</v>
      </c>
      <c r="C20" s="3" t="s">
        <v>837</v>
      </c>
      <c r="D20" s="3">
        <v>7925</v>
      </c>
      <c r="E20" s="3">
        <v>11123</v>
      </c>
      <c r="F20" s="144">
        <v>2.9269585081427099E-34</v>
      </c>
      <c r="G20" s="144">
        <v>1.0244354778499499E-33</v>
      </c>
      <c r="H20" s="96">
        <v>0.71248763822709704</v>
      </c>
    </row>
    <row r="21" spans="1:8" x14ac:dyDescent="0.25">
      <c r="A21" s="3" t="s">
        <v>143</v>
      </c>
      <c r="B21" s="3" t="s">
        <v>759</v>
      </c>
      <c r="C21" s="3" t="s">
        <v>840</v>
      </c>
      <c r="D21" s="3">
        <v>149</v>
      </c>
      <c r="E21" s="3">
        <v>487</v>
      </c>
      <c r="F21" s="144">
        <v>6.77367430135364E-32</v>
      </c>
      <c r="G21" s="144">
        <v>2.25789143378455E-31</v>
      </c>
      <c r="H21" s="96">
        <v>0.30595482546201203</v>
      </c>
    </row>
    <row r="22" spans="1:8" x14ac:dyDescent="0.25">
      <c r="A22" s="3" t="s">
        <v>142</v>
      </c>
      <c r="B22" s="3" t="s">
        <v>784</v>
      </c>
      <c r="C22" s="3" t="s">
        <v>840</v>
      </c>
      <c r="D22" s="3">
        <v>142</v>
      </c>
      <c r="E22" s="3">
        <v>461</v>
      </c>
      <c r="F22" s="144">
        <v>4.3125513207991902E-30</v>
      </c>
      <c r="G22" s="144">
        <v>1.3721754202542901E-29</v>
      </c>
      <c r="H22" s="96">
        <v>0.30802603036876403</v>
      </c>
    </row>
    <row r="23" spans="1:8" x14ac:dyDescent="0.25">
      <c r="A23" s="3" t="s">
        <v>141</v>
      </c>
      <c r="B23" s="3" t="s">
        <v>736</v>
      </c>
      <c r="C23" s="3" t="s">
        <v>835</v>
      </c>
      <c r="D23" s="3">
        <v>234</v>
      </c>
      <c r="E23" s="3">
        <v>609</v>
      </c>
      <c r="F23" s="144">
        <v>2.2765779289658499E-27</v>
      </c>
      <c r="G23" s="144">
        <v>6.9287154359830206E-27</v>
      </c>
      <c r="H23" s="96">
        <v>0.38423645320196997</v>
      </c>
    </row>
    <row r="24" spans="1:8" x14ac:dyDescent="0.25">
      <c r="A24" s="3" t="s">
        <v>141</v>
      </c>
      <c r="B24" s="3" t="s">
        <v>751</v>
      </c>
      <c r="C24" s="3" t="s">
        <v>835</v>
      </c>
      <c r="D24" s="3">
        <v>321</v>
      </c>
      <c r="E24" s="3">
        <v>736</v>
      </c>
      <c r="F24" s="144">
        <v>3.7324362096080299E-25</v>
      </c>
      <c r="G24" s="144">
        <v>1.08862722780234E-24</v>
      </c>
      <c r="H24" s="96">
        <v>0.436141304347826</v>
      </c>
    </row>
    <row r="25" spans="1:8" x14ac:dyDescent="0.25">
      <c r="A25" s="3" t="s">
        <v>141</v>
      </c>
      <c r="B25" s="3" t="s">
        <v>797</v>
      </c>
      <c r="C25" s="3" t="s">
        <v>838</v>
      </c>
      <c r="D25" s="3">
        <v>265</v>
      </c>
      <c r="E25" s="3">
        <v>640</v>
      </c>
      <c r="F25" s="144">
        <v>9.6830125536588507E-25</v>
      </c>
      <c r="G25" s="144">
        <v>2.7112435150244799E-24</v>
      </c>
      <c r="H25" s="96">
        <v>0.4140625</v>
      </c>
    </row>
    <row r="26" spans="1:8" x14ac:dyDescent="0.25">
      <c r="A26" s="3" t="s">
        <v>141</v>
      </c>
      <c r="B26" s="3" t="s">
        <v>802</v>
      </c>
      <c r="C26" s="3" t="s">
        <v>839</v>
      </c>
      <c r="D26" s="3">
        <v>492</v>
      </c>
      <c r="E26" s="3">
        <v>273</v>
      </c>
      <c r="F26" s="144">
        <v>2.9654276048167701E-24</v>
      </c>
      <c r="G26" s="144">
        <v>7.9838435514297702E-24</v>
      </c>
      <c r="H26" s="96">
        <v>1.8021978021978</v>
      </c>
    </row>
    <row r="27" spans="1:8" x14ac:dyDescent="0.25">
      <c r="A27" s="3" t="s">
        <v>142</v>
      </c>
      <c r="B27" s="3" t="s">
        <v>743</v>
      </c>
      <c r="C27" s="3" t="s">
        <v>840</v>
      </c>
      <c r="D27" s="3">
        <v>101</v>
      </c>
      <c r="E27" s="3">
        <v>340</v>
      </c>
      <c r="F27" s="144">
        <v>1.10762946878666E-23</v>
      </c>
      <c r="G27" s="144">
        <v>2.8716319561135598E-23</v>
      </c>
      <c r="H27" s="96">
        <v>0.29705882352941199</v>
      </c>
    </row>
    <row r="28" spans="1:8" x14ac:dyDescent="0.25">
      <c r="A28" s="3" t="s">
        <v>141</v>
      </c>
      <c r="B28" s="3" t="s">
        <v>736</v>
      </c>
      <c r="C28" s="3" t="s">
        <v>836</v>
      </c>
      <c r="D28" s="3">
        <v>348</v>
      </c>
      <c r="E28" s="3">
        <v>736</v>
      </c>
      <c r="F28" s="144">
        <v>1.4944604688928899E-20</v>
      </c>
      <c r="G28" s="144">
        <v>3.7361511722322198E-20</v>
      </c>
      <c r="H28" s="96">
        <v>0.47282608695652201</v>
      </c>
    </row>
    <row r="29" spans="1:8" x14ac:dyDescent="0.25">
      <c r="A29" s="3" t="s">
        <v>841</v>
      </c>
      <c r="B29" s="3" t="s">
        <v>751</v>
      </c>
      <c r="C29" s="3" t="s">
        <v>835</v>
      </c>
      <c r="D29" s="3">
        <v>458</v>
      </c>
      <c r="E29" s="3">
        <v>889</v>
      </c>
      <c r="F29" s="144">
        <v>4.4177285167371505E-19</v>
      </c>
      <c r="G29" s="144">
        <v>1.06634826266069E-18</v>
      </c>
      <c r="H29" s="96">
        <v>0.51518560179977502</v>
      </c>
    </row>
    <row r="30" spans="1:8" x14ac:dyDescent="0.25">
      <c r="A30" s="3" t="s">
        <v>141</v>
      </c>
      <c r="B30" s="3" t="s">
        <v>751</v>
      </c>
      <c r="C30" s="3" t="s">
        <v>836</v>
      </c>
      <c r="D30" s="3">
        <v>251</v>
      </c>
      <c r="E30" s="3">
        <v>565</v>
      </c>
      <c r="F30" s="144">
        <v>8.7091799263134292E-19</v>
      </c>
      <c r="G30" s="144">
        <v>2.03214198280647E-18</v>
      </c>
      <c r="H30" s="96">
        <v>0.444247787610619</v>
      </c>
    </row>
    <row r="31" spans="1:8" x14ac:dyDescent="0.25">
      <c r="A31" s="3" t="s">
        <v>142</v>
      </c>
      <c r="B31" s="3" t="s">
        <v>736</v>
      </c>
      <c r="C31" s="3" t="s">
        <v>837</v>
      </c>
      <c r="D31" s="3">
        <v>135</v>
      </c>
      <c r="E31" s="3">
        <v>366</v>
      </c>
      <c r="F31" s="144">
        <v>2.8671016275002601E-18</v>
      </c>
      <c r="G31" s="144">
        <v>6.4741004491941397E-18</v>
      </c>
      <c r="H31" s="96">
        <v>0.36885245901639302</v>
      </c>
    </row>
    <row r="32" spans="1:8" x14ac:dyDescent="0.25">
      <c r="A32" s="3" t="s">
        <v>142</v>
      </c>
      <c r="B32" s="3" t="s">
        <v>759</v>
      </c>
      <c r="C32" s="3" t="s">
        <v>835</v>
      </c>
      <c r="D32" s="3">
        <v>41</v>
      </c>
      <c r="E32" s="3">
        <v>169</v>
      </c>
      <c r="F32" s="144">
        <v>1.74248240306232E-15</v>
      </c>
      <c r="G32" s="144">
        <v>3.8116802566988202E-15</v>
      </c>
      <c r="H32" s="96">
        <v>0.24260355029585801</v>
      </c>
    </row>
    <row r="33" spans="1:8" x14ac:dyDescent="0.25">
      <c r="A33" s="3" t="s">
        <v>142</v>
      </c>
      <c r="B33" s="3" t="s">
        <v>790</v>
      </c>
      <c r="C33" s="3" t="s">
        <v>836</v>
      </c>
      <c r="D33" s="3">
        <v>124</v>
      </c>
      <c r="E33" s="3">
        <v>317</v>
      </c>
      <c r="F33" s="144">
        <v>1.63771745618916E-14</v>
      </c>
      <c r="G33" s="144">
        <v>3.47394611918913E-14</v>
      </c>
      <c r="H33" s="96">
        <v>0.39116719242902198</v>
      </c>
    </row>
    <row r="34" spans="1:8" x14ac:dyDescent="0.25">
      <c r="A34" s="3" t="s">
        <v>141</v>
      </c>
      <c r="B34" s="3" t="s">
        <v>784</v>
      </c>
      <c r="C34" s="3" t="s">
        <v>840</v>
      </c>
      <c r="D34" s="3">
        <v>192</v>
      </c>
      <c r="E34" s="3">
        <v>421</v>
      </c>
      <c r="F34" s="144">
        <v>1.51307378432317E-13</v>
      </c>
      <c r="G34" s="144">
        <v>3.11515190890064E-13</v>
      </c>
      <c r="H34" s="96">
        <v>0.45605700712589098</v>
      </c>
    </row>
    <row r="35" spans="1:8" x14ac:dyDescent="0.25">
      <c r="A35" s="3" t="s">
        <v>841</v>
      </c>
      <c r="B35" s="3" t="s">
        <v>797</v>
      </c>
      <c r="C35" s="3" t="s">
        <v>838</v>
      </c>
      <c r="D35" s="3">
        <v>38</v>
      </c>
      <c r="E35" s="3">
        <v>149</v>
      </c>
      <c r="F35" s="144">
        <v>3.2165000409589002E-13</v>
      </c>
      <c r="G35" s="144">
        <v>6.4330000819178003E-13</v>
      </c>
      <c r="H35" s="96">
        <v>0.25503355704698</v>
      </c>
    </row>
    <row r="36" spans="1:8" x14ac:dyDescent="0.25">
      <c r="A36" s="3" t="s">
        <v>142</v>
      </c>
      <c r="B36" s="3" t="s">
        <v>736</v>
      </c>
      <c r="C36" s="3" t="s">
        <v>836</v>
      </c>
      <c r="D36" s="3">
        <v>63</v>
      </c>
      <c r="E36" s="3">
        <v>194</v>
      </c>
      <c r="F36" s="144">
        <v>1.6639948342780401E-12</v>
      </c>
      <c r="G36" s="144">
        <v>3.2355455110961898E-12</v>
      </c>
      <c r="H36" s="96">
        <v>0.32474226804123701</v>
      </c>
    </row>
    <row r="37" spans="1:8" x14ac:dyDescent="0.25">
      <c r="A37" s="3" t="s">
        <v>142</v>
      </c>
      <c r="B37" s="3" t="s">
        <v>743</v>
      </c>
      <c r="C37" s="3" t="s">
        <v>837</v>
      </c>
      <c r="D37" s="3">
        <v>183</v>
      </c>
      <c r="E37" s="3">
        <v>389</v>
      </c>
      <c r="F37" s="144">
        <v>1.07101903124422E-11</v>
      </c>
      <c r="G37" s="144">
        <v>2.0262522212728499E-11</v>
      </c>
      <c r="H37" s="96">
        <v>0.47043701799485899</v>
      </c>
    </row>
    <row r="38" spans="1:8" x14ac:dyDescent="0.25">
      <c r="A38" s="3" t="s">
        <v>142</v>
      </c>
      <c r="B38" s="3" t="s">
        <v>797</v>
      </c>
      <c r="C38" s="3" t="s">
        <v>840</v>
      </c>
      <c r="D38" s="3">
        <v>8</v>
      </c>
      <c r="E38" s="3">
        <v>65</v>
      </c>
      <c r="F38" s="144">
        <v>1.6239777205281901E-10</v>
      </c>
      <c r="G38" s="144">
        <v>2.9915379062361402E-10</v>
      </c>
      <c r="H38" s="96">
        <v>0.123076923076923</v>
      </c>
    </row>
    <row r="39" spans="1:8" x14ac:dyDescent="0.25">
      <c r="A39" s="3" t="s">
        <v>142</v>
      </c>
      <c r="B39" s="3" t="s">
        <v>736</v>
      </c>
      <c r="C39" s="3" t="s">
        <v>835</v>
      </c>
      <c r="D39" s="3">
        <v>61</v>
      </c>
      <c r="E39" s="3">
        <v>173</v>
      </c>
      <c r="F39" s="144">
        <v>4.27227477545317E-10</v>
      </c>
      <c r="G39" s="144">
        <v>7.6681854944031295E-10</v>
      </c>
      <c r="H39" s="96">
        <v>0.35260115606936399</v>
      </c>
    </row>
    <row r="40" spans="1:8" x14ac:dyDescent="0.25">
      <c r="A40" s="3" t="s">
        <v>142</v>
      </c>
      <c r="B40" s="3" t="s">
        <v>743</v>
      </c>
      <c r="C40" s="3" t="s">
        <v>839</v>
      </c>
      <c r="D40" s="3">
        <v>76</v>
      </c>
      <c r="E40" s="3">
        <v>191</v>
      </c>
      <c r="F40" s="144">
        <v>5.5636522759573001E-9</v>
      </c>
      <c r="G40" s="144">
        <v>9.7363914829252693E-9</v>
      </c>
      <c r="H40" s="96">
        <v>0.39790575916230397</v>
      </c>
    </row>
    <row r="41" spans="1:8" x14ac:dyDescent="0.25">
      <c r="A41" s="3" t="s">
        <v>841</v>
      </c>
      <c r="B41" s="3" t="s">
        <v>766</v>
      </c>
      <c r="C41" s="3" t="s">
        <v>840</v>
      </c>
      <c r="D41" s="3">
        <v>242</v>
      </c>
      <c r="E41" s="3">
        <v>446</v>
      </c>
      <c r="F41" s="144">
        <v>1.0601709214022699E-8</v>
      </c>
      <c r="G41" s="144">
        <v>1.8100479145892399E-8</v>
      </c>
      <c r="H41" s="96">
        <v>0.542600896860987</v>
      </c>
    </row>
    <row r="42" spans="1:8" x14ac:dyDescent="0.25">
      <c r="A42" s="3" t="s">
        <v>142</v>
      </c>
      <c r="B42" s="3" t="s">
        <v>774</v>
      </c>
      <c r="C42" s="3" t="s">
        <v>835</v>
      </c>
      <c r="D42" s="3">
        <v>123</v>
      </c>
      <c r="E42" s="3">
        <v>263</v>
      </c>
      <c r="F42" s="144">
        <v>2.1066304939889999E-8</v>
      </c>
      <c r="G42" s="144">
        <v>3.5110508233149999E-8</v>
      </c>
      <c r="H42" s="96">
        <v>0.46768060836501901</v>
      </c>
    </row>
    <row r="43" spans="1:8" x14ac:dyDescent="0.25">
      <c r="A43" s="3" t="s">
        <v>143</v>
      </c>
      <c r="B43" s="3" t="s">
        <v>736</v>
      </c>
      <c r="C43" s="3" t="s">
        <v>837</v>
      </c>
      <c r="D43" s="3">
        <v>57</v>
      </c>
      <c r="E43" s="3">
        <v>151</v>
      </c>
      <c r="F43" s="144">
        <v>4.2571732763048902E-8</v>
      </c>
      <c r="G43" s="144">
        <v>6.9302820777056396E-8</v>
      </c>
      <c r="H43" s="96">
        <v>0.37748344370860898</v>
      </c>
    </row>
    <row r="44" spans="1:8" x14ac:dyDescent="0.25">
      <c r="A44" s="3" t="s">
        <v>143</v>
      </c>
      <c r="B44" s="3" t="s">
        <v>759</v>
      </c>
      <c r="C44" s="3" t="s">
        <v>837</v>
      </c>
      <c r="D44" s="3">
        <v>33</v>
      </c>
      <c r="E44" s="3">
        <v>103</v>
      </c>
      <c r="F44" s="144">
        <v>2.5004134861805098E-7</v>
      </c>
      <c r="G44" s="144">
        <v>3.9779305461962703E-7</v>
      </c>
      <c r="H44" s="96">
        <v>0.32038834951456302</v>
      </c>
    </row>
    <row r="45" spans="1:8" x14ac:dyDescent="0.25">
      <c r="A45" s="3" t="s">
        <v>141</v>
      </c>
      <c r="B45" s="3" t="s">
        <v>736</v>
      </c>
      <c r="C45" s="3" t="s">
        <v>837</v>
      </c>
      <c r="D45" s="3">
        <v>243</v>
      </c>
      <c r="E45" s="3">
        <v>422</v>
      </c>
      <c r="F45" s="144">
        <v>8.8927357027613798E-7</v>
      </c>
      <c r="G45" s="144">
        <v>1.3833144426517701E-6</v>
      </c>
      <c r="H45" s="96">
        <v>0.57582938388625604</v>
      </c>
    </row>
    <row r="46" spans="1:8" x14ac:dyDescent="0.25">
      <c r="A46" s="3" t="s">
        <v>142</v>
      </c>
      <c r="B46" s="3" t="s">
        <v>790</v>
      </c>
      <c r="C46" s="3" t="s">
        <v>838</v>
      </c>
      <c r="D46" s="3">
        <v>41</v>
      </c>
      <c r="E46" s="3">
        <v>112</v>
      </c>
      <c r="F46" s="144">
        <v>1.3114133870473401E-6</v>
      </c>
      <c r="G46" s="144">
        <v>1.9956290672459501E-6</v>
      </c>
      <c r="H46" s="96">
        <v>0.36607142857142899</v>
      </c>
    </row>
    <row r="47" spans="1:8" x14ac:dyDescent="0.25">
      <c r="A47" s="3" t="s">
        <v>141</v>
      </c>
      <c r="B47" s="3" t="s">
        <v>751</v>
      </c>
      <c r="C47" s="3" t="s">
        <v>840</v>
      </c>
      <c r="D47" s="3">
        <v>110</v>
      </c>
      <c r="E47" s="3">
        <v>223</v>
      </c>
      <c r="F47" s="144">
        <v>1.99547203517474E-6</v>
      </c>
      <c r="G47" s="144">
        <v>2.9446425206709299E-6</v>
      </c>
      <c r="H47" s="96">
        <v>0.49327354260089701</v>
      </c>
    </row>
    <row r="48" spans="1:8" x14ac:dyDescent="0.25">
      <c r="A48" s="3" t="s">
        <v>142</v>
      </c>
      <c r="B48" s="3" t="s">
        <v>736</v>
      </c>
      <c r="C48" s="3" t="s">
        <v>839</v>
      </c>
      <c r="D48" s="3">
        <v>18</v>
      </c>
      <c r="E48" s="3">
        <v>68</v>
      </c>
      <c r="F48" s="144">
        <v>2.0191834427457798E-6</v>
      </c>
      <c r="G48" s="144">
        <v>2.9446425206709299E-6</v>
      </c>
      <c r="H48" s="96">
        <v>0.26470588235294101</v>
      </c>
    </row>
    <row r="49" spans="1:8" x14ac:dyDescent="0.25">
      <c r="A49" s="3" t="s">
        <v>142</v>
      </c>
      <c r="B49" s="3" t="s">
        <v>790</v>
      </c>
      <c r="C49" s="3" t="s">
        <v>835</v>
      </c>
      <c r="D49" s="3">
        <v>56</v>
      </c>
      <c r="E49" s="3">
        <v>132</v>
      </c>
      <c r="F49" s="144">
        <v>6.8527564669471896E-6</v>
      </c>
      <c r="G49" s="144">
        <v>9.7896520956388399E-6</v>
      </c>
      <c r="H49" s="96">
        <v>0.42424242424242398</v>
      </c>
    </row>
    <row r="50" spans="1:8" x14ac:dyDescent="0.25">
      <c r="A50" s="3" t="s">
        <v>141</v>
      </c>
      <c r="B50" s="3" t="s">
        <v>797</v>
      </c>
      <c r="C50" s="3" t="s">
        <v>835</v>
      </c>
      <c r="D50" s="3">
        <v>48</v>
      </c>
      <c r="E50" s="3">
        <v>118</v>
      </c>
      <c r="F50" s="144">
        <v>7.7280441310462307E-6</v>
      </c>
      <c r="G50" s="144">
        <v>1.08192617834647E-5</v>
      </c>
      <c r="H50" s="96">
        <v>0.40677966101694901</v>
      </c>
    </row>
    <row r="51" spans="1:8" x14ac:dyDescent="0.25">
      <c r="A51" s="3" t="s">
        <v>143</v>
      </c>
      <c r="B51" s="3" t="s">
        <v>759</v>
      </c>
      <c r="C51" s="3" t="s">
        <v>839</v>
      </c>
      <c r="D51" s="3">
        <v>48</v>
      </c>
      <c r="E51" s="3">
        <v>114</v>
      </c>
      <c r="F51" s="144">
        <v>2.5517280001376201E-5</v>
      </c>
      <c r="G51" s="144">
        <v>3.4350184617237203E-5</v>
      </c>
      <c r="H51" s="96">
        <v>0.42105263157894701</v>
      </c>
    </row>
    <row r="52" spans="1:8" x14ac:dyDescent="0.25">
      <c r="A52" s="3" t="s">
        <v>841</v>
      </c>
      <c r="B52" s="3" t="s">
        <v>766</v>
      </c>
      <c r="C52" s="3" t="s">
        <v>838</v>
      </c>
      <c r="D52" s="3">
        <v>151</v>
      </c>
      <c r="E52" s="3">
        <v>271</v>
      </c>
      <c r="F52" s="144">
        <v>2.5167273281991402E-5</v>
      </c>
      <c r="G52" s="144">
        <v>3.4350184617237203E-5</v>
      </c>
      <c r="H52" s="96">
        <v>0.55719557195572</v>
      </c>
    </row>
    <row r="53" spans="1:8" x14ac:dyDescent="0.25">
      <c r="A53" s="3" t="s">
        <v>841</v>
      </c>
      <c r="B53" s="3" t="s">
        <v>778</v>
      </c>
      <c r="C53" s="3" t="s">
        <v>840</v>
      </c>
      <c r="D53" s="3">
        <v>622</v>
      </c>
      <c r="E53" s="3">
        <v>908</v>
      </c>
      <c r="F53" s="144">
        <v>2.8596283697251599E-5</v>
      </c>
      <c r="G53" s="144">
        <v>3.77686765812757E-5</v>
      </c>
      <c r="H53" s="96">
        <v>0.68502202643171795</v>
      </c>
    </row>
    <row r="54" spans="1:8" x14ac:dyDescent="0.25">
      <c r="A54" s="3" t="s">
        <v>143</v>
      </c>
      <c r="B54" s="3" t="s">
        <v>790</v>
      </c>
      <c r="C54" s="3" t="s">
        <v>837</v>
      </c>
      <c r="D54" s="3">
        <v>46</v>
      </c>
      <c r="E54" s="3">
        <v>106</v>
      </c>
      <c r="F54" s="144">
        <v>8.5453595554504797E-5</v>
      </c>
      <c r="G54" s="144">
        <v>1.1077317942250601E-4</v>
      </c>
      <c r="H54" s="96">
        <v>0.43396226415094302</v>
      </c>
    </row>
    <row r="55" spans="1:8" x14ac:dyDescent="0.25">
      <c r="A55" s="3" t="s">
        <v>141</v>
      </c>
      <c r="B55" s="3" t="s">
        <v>736</v>
      </c>
      <c r="C55" s="3" t="s">
        <v>838</v>
      </c>
      <c r="D55" s="3">
        <v>129</v>
      </c>
      <c r="E55" s="3">
        <v>228</v>
      </c>
      <c r="F55" s="144">
        <v>1.9325641641803801E-4</v>
      </c>
      <c r="G55" s="144">
        <v>2.45962711804776E-4</v>
      </c>
      <c r="H55" s="96">
        <v>0.56578947368421095</v>
      </c>
    </row>
    <row r="56" spans="1:8" x14ac:dyDescent="0.25">
      <c r="A56" s="3" t="s">
        <v>142</v>
      </c>
      <c r="B56" s="3" t="s">
        <v>743</v>
      </c>
      <c r="C56" s="3" t="s">
        <v>835</v>
      </c>
      <c r="D56" s="3">
        <v>46</v>
      </c>
      <c r="E56" s="3">
        <v>100</v>
      </c>
      <c r="F56" s="144">
        <v>4.51689849308243E-4</v>
      </c>
      <c r="G56" s="144">
        <v>5.6461231163530397E-4</v>
      </c>
      <c r="H56" s="96">
        <v>0.46</v>
      </c>
    </row>
    <row r="57" spans="1:8" x14ac:dyDescent="0.25">
      <c r="A57" s="3" t="s">
        <v>142</v>
      </c>
      <c r="B57" s="3" t="s">
        <v>736</v>
      </c>
      <c r="C57" s="3" t="s">
        <v>838</v>
      </c>
      <c r="D57" s="3">
        <v>28</v>
      </c>
      <c r="E57" s="3">
        <v>69</v>
      </c>
      <c r="F57" s="144">
        <v>7.0529896481260604E-4</v>
      </c>
      <c r="G57" s="144">
        <v>8.6615662345407795E-4</v>
      </c>
      <c r="H57" s="96">
        <v>0.405797101449275</v>
      </c>
    </row>
    <row r="58" spans="1:8" x14ac:dyDescent="0.25">
      <c r="A58" s="3" t="s">
        <v>143</v>
      </c>
      <c r="B58" s="3" t="s">
        <v>736</v>
      </c>
      <c r="C58" s="3" t="s">
        <v>840</v>
      </c>
      <c r="D58" s="3">
        <v>20</v>
      </c>
      <c r="E58" s="3">
        <v>48</v>
      </c>
      <c r="F58" s="144">
        <v>7.0291002135109198E-3</v>
      </c>
      <c r="G58" s="144">
        <v>8.4833968094097292E-3</v>
      </c>
      <c r="H58" s="96">
        <v>0.41666666666666702</v>
      </c>
    </row>
    <row r="59" spans="1:8" x14ac:dyDescent="0.25">
      <c r="A59" s="3" t="s">
        <v>141</v>
      </c>
      <c r="B59" s="3" t="s">
        <v>736</v>
      </c>
      <c r="C59" s="3" t="s">
        <v>840</v>
      </c>
      <c r="D59" s="3">
        <v>102</v>
      </c>
      <c r="E59" s="3">
        <v>167</v>
      </c>
      <c r="F59" s="144">
        <v>8.4325439266050798E-3</v>
      </c>
      <c r="G59" s="144">
        <v>1.0004713133260301E-2</v>
      </c>
      <c r="H59" s="96">
        <v>0.61077844311377205</v>
      </c>
    </row>
    <row r="60" spans="1:8" x14ac:dyDescent="0.25">
      <c r="A60" s="3" t="s">
        <v>142</v>
      </c>
      <c r="B60" s="3" t="s">
        <v>802</v>
      </c>
      <c r="C60" s="3" t="s">
        <v>839</v>
      </c>
      <c r="D60" s="3">
        <v>53</v>
      </c>
      <c r="E60" s="3">
        <v>35</v>
      </c>
      <c r="F60" s="144">
        <v>9.8609926293354404E-3</v>
      </c>
      <c r="G60" s="144">
        <v>1.15044914008913E-2</v>
      </c>
      <c r="H60" s="96">
        <v>1.51428571428571</v>
      </c>
    </row>
    <row r="61" spans="1:8" x14ac:dyDescent="0.25">
      <c r="A61" s="3" t="s">
        <v>141</v>
      </c>
      <c r="B61" s="3" t="s">
        <v>802</v>
      </c>
      <c r="C61" s="3" t="s">
        <v>838</v>
      </c>
      <c r="D61" s="3">
        <v>21</v>
      </c>
      <c r="E61" s="3">
        <v>44</v>
      </c>
      <c r="F61" s="144">
        <v>3.3612148336647003E-2</v>
      </c>
      <c r="G61" s="144">
        <v>3.8571317763365399E-2</v>
      </c>
      <c r="H61" s="96">
        <v>0.47727272727272702</v>
      </c>
    </row>
    <row r="62" spans="1:8" x14ac:dyDescent="0.25">
      <c r="A62" s="3" t="s">
        <v>841</v>
      </c>
      <c r="B62" s="3" t="s">
        <v>751</v>
      </c>
      <c r="C62" s="3" t="s">
        <v>836</v>
      </c>
      <c r="D62" s="3">
        <v>49</v>
      </c>
      <c r="E62" s="3">
        <v>84</v>
      </c>
      <c r="F62" s="144">
        <v>3.6676907308232899E-2</v>
      </c>
      <c r="G62" s="144">
        <v>4.1409411477037097E-2</v>
      </c>
      <c r="H62" s="96">
        <v>0.58333333333333304</v>
      </c>
    </row>
    <row r="63" spans="1:8" x14ac:dyDescent="0.25">
      <c r="A63" s="3" t="s">
        <v>841</v>
      </c>
      <c r="B63" s="3" t="s">
        <v>766</v>
      </c>
      <c r="C63" s="3" t="s">
        <v>839</v>
      </c>
      <c r="D63" s="3">
        <v>94</v>
      </c>
      <c r="E63" s="3">
        <v>145</v>
      </c>
      <c r="F63" s="144">
        <v>4.4029165923692402E-2</v>
      </c>
      <c r="G63" s="144">
        <v>4.8921295470769302E-2</v>
      </c>
      <c r="H63" s="96">
        <v>0.64827586206896504</v>
      </c>
    </row>
    <row r="64" spans="1:8" x14ac:dyDescent="0.25">
      <c r="A64" s="3" t="s">
        <v>141</v>
      </c>
      <c r="B64" s="3" t="s">
        <v>751</v>
      </c>
      <c r="C64" s="3" t="s">
        <v>838</v>
      </c>
      <c r="D64" s="3">
        <v>33</v>
      </c>
      <c r="E64" s="3">
        <v>58</v>
      </c>
      <c r="F64" s="144">
        <v>7.3333829831444805E-2</v>
      </c>
      <c r="G64" s="144">
        <v>8.0208876378142793E-2</v>
      </c>
      <c r="H64" s="96">
        <v>0.568965517241379</v>
      </c>
    </row>
    <row r="65" spans="1:8" x14ac:dyDescent="0.25">
      <c r="A65" s="3" t="s">
        <v>141</v>
      </c>
      <c r="B65" s="3" t="s">
        <v>736</v>
      </c>
      <c r="C65" s="3" t="s">
        <v>839</v>
      </c>
      <c r="D65" s="3">
        <v>330</v>
      </c>
      <c r="E65" s="3">
        <v>434</v>
      </c>
      <c r="F65" s="144">
        <v>0.12735903342175101</v>
      </c>
      <c r="G65" s="144">
        <v>0.13715588214650101</v>
      </c>
      <c r="H65" s="96">
        <v>0.76036866359446997</v>
      </c>
    </row>
    <row r="66" spans="1:8" x14ac:dyDescent="0.25">
      <c r="A66" s="3" t="s">
        <v>841</v>
      </c>
      <c r="B66" s="3" t="s">
        <v>736</v>
      </c>
      <c r="C66" s="3" t="s">
        <v>840</v>
      </c>
      <c r="D66" s="3">
        <v>87</v>
      </c>
      <c r="E66" s="3">
        <v>124</v>
      </c>
      <c r="F66" s="144">
        <v>0.167872080385427</v>
      </c>
      <c r="G66" s="144">
        <v>0.17804614586333201</v>
      </c>
      <c r="H66" s="96">
        <v>0.70161290322580605</v>
      </c>
    </row>
    <row r="67" spans="1:8" x14ac:dyDescent="0.25">
      <c r="A67" s="3" t="s">
        <v>841</v>
      </c>
      <c r="B67" s="3" t="s">
        <v>778</v>
      </c>
      <c r="C67" s="3" t="s">
        <v>838</v>
      </c>
      <c r="D67" s="3">
        <v>804</v>
      </c>
      <c r="E67" s="3">
        <v>1002</v>
      </c>
      <c r="F67" s="144">
        <v>0.21089941906587001</v>
      </c>
      <c r="G67" s="144">
        <v>0.220342676635984</v>
      </c>
      <c r="H67" s="96">
        <v>0.80239520958083799</v>
      </c>
    </row>
    <row r="68" spans="1:8" x14ac:dyDescent="0.25">
      <c r="A68" s="3" t="s">
        <v>141</v>
      </c>
      <c r="B68" s="3" t="s">
        <v>790</v>
      </c>
      <c r="C68" s="3" t="s">
        <v>837</v>
      </c>
      <c r="D68" s="3">
        <v>93</v>
      </c>
      <c r="E68" s="3">
        <v>93</v>
      </c>
      <c r="F68" s="144">
        <v>0.30307738649414401</v>
      </c>
      <c r="G68" s="144">
        <v>0.31199142727338403</v>
      </c>
      <c r="H68" s="96">
        <v>1</v>
      </c>
    </row>
    <row r="69" spans="1:8" x14ac:dyDescent="0.25">
      <c r="A69" s="3" t="s">
        <v>841</v>
      </c>
      <c r="B69" s="3" t="s">
        <v>766</v>
      </c>
      <c r="C69" s="3" t="s">
        <v>837</v>
      </c>
      <c r="D69" s="3">
        <v>3267</v>
      </c>
      <c r="E69" s="3">
        <v>3767</v>
      </c>
      <c r="F69" s="144">
        <v>0.458317934098945</v>
      </c>
      <c r="G69" s="144">
        <v>0.46496022299892997</v>
      </c>
      <c r="H69" s="96">
        <v>0.86726838332890899</v>
      </c>
    </row>
    <row r="70" spans="1:8" x14ac:dyDescent="0.25">
      <c r="A70" s="3" t="s">
        <v>841</v>
      </c>
      <c r="B70" s="3" t="s">
        <v>778</v>
      </c>
      <c r="C70" s="3" t="s">
        <v>839</v>
      </c>
      <c r="D70" s="3">
        <v>895</v>
      </c>
      <c r="E70" s="3">
        <v>1017</v>
      </c>
      <c r="F70" s="144">
        <v>0.477058640864228</v>
      </c>
      <c r="G70" s="144">
        <v>0.477058640864228</v>
      </c>
      <c r="H70" s="96">
        <v>0.88003933136676504</v>
      </c>
    </row>
    <row r="71" spans="1:8" x14ac:dyDescent="0.25">
      <c r="A71" s="3" t="s">
        <v>143</v>
      </c>
      <c r="B71" s="3" t="s">
        <v>759</v>
      </c>
      <c r="C71" s="3" t="s">
        <v>836</v>
      </c>
      <c r="D71" s="3">
        <v>1718</v>
      </c>
      <c r="E71" s="3">
        <v>7745</v>
      </c>
      <c r="F71" s="144" t="s">
        <v>845</v>
      </c>
      <c r="G71" s="144" t="s">
        <v>846</v>
      </c>
      <c r="H71" s="96">
        <v>0.22182052937378999</v>
      </c>
    </row>
    <row r="72" spans="1:8" x14ac:dyDescent="0.25">
      <c r="A72" s="3" t="s">
        <v>141</v>
      </c>
      <c r="B72" s="3" t="s">
        <v>743</v>
      </c>
      <c r="C72" s="3" t="s">
        <v>840</v>
      </c>
      <c r="D72" s="3">
        <v>5406</v>
      </c>
      <c r="E72" s="3">
        <v>14853</v>
      </c>
      <c r="F72" s="144" t="s">
        <v>845</v>
      </c>
      <c r="G72" s="144" t="s">
        <v>846</v>
      </c>
      <c r="H72" s="96">
        <v>0.36396687537871097</v>
      </c>
    </row>
    <row r="73" spans="1:8" x14ac:dyDescent="0.25">
      <c r="A73" s="3" t="s">
        <v>141</v>
      </c>
      <c r="B73" s="3" t="s">
        <v>743</v>
      </c>
      <c r="C73" s="3" t="s">
        <v>837</v>
      </c>
      <c r="D73" s="3">
        <v>9359</v>
      </c>
      <c r="E73" s="3">
        <v>18500</v>
      </c>
      <c r="F73" s="144" t="s">
        <v>845</v>
      </c>
      <c r="G73" s="144" t="s">
        <v>846</v>
      </c>
      <c r="H73" s="96">
        <v>0.50589189189189199</v>
      </c>
    </row>
    <row r="74" spans="1:8" x14ac:dyDescent="0.25">
      <c r="A74" s="3" t="s">
        <v>141</v>
      </c>
      <c r="B74" s="3" t="s">
        <v>743</v>
      </c>
      <c r="C74" s="3" t="s">
        <v>835</v>
      </c>
      <c r="D74" s="3">
        <v>3139</v>
      </c>
      <c r="E74" s="3">
        <v>8291</v>
      </c>
      <c r="F74" s="144" t="s">
        <v>845</v>
      </c>
      <c r="G74" s="144" t="s">
        <v>846</v>
      </c>
      <c r="H74" s="96">
        <v>0.37860330478832499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7"/>
  <sheetViews>
    <sheetView workbookViewId="0">
      <selection activeCell="A630" sqref="A630"/>
    </sheetView>
  </sheetViews>
  <sheetFormatPr defaultColWidth="11" defaultRowHeight="15.75" x14ac:dyDescent="0.25"/>
  <cols>
    <col min="1" max="1" width="38.375" bestFit="1" customWidth="1"/>
    <col min="6" max="8" width="10.875" style="149"/>
  </cols>
  <sheetData>
    <row r="1" spans="1:18" ht="18.75" x14ac:dyDescent="0.25">
      <c r="A1" s="1" t="s">
        <v>1293</v>
      </c>
      <c r="B1" s="1"/>
      <c r="C1" s="1"/>
      <c r="D1" s="1"/>
      <c r="E1" s="1"/>
      <c r="F1" s="1"/>
      <c r="G1" s="1"/>
      <c r="H1" s="1"/>
      <c r="I1" s="1"/>
      <c r="J1" s="162"/>
      <c r="K1" s="162"/>
      <c r="L1" s="162"/>
      <c r="M1" s="162"/>
      <c r="N1" s="162"/>
      <c r="O1" s="162"/>
      <c r="P1" s="162"/>
      <c r="Q1" s="162"/>
      <c r="R1" s="162"/>
    </row>
    <row r="2" spans="1:18" ht="18.75" x14ac:dyDescent="0.3">
      <c r="A2" s="164" t="s">
        <v>1294</v>
      </c>
      <c r="B2" s="164"/>
      <c r="C2" s="164"/>
      <c r="D2" s="164"/>
      <c r="E2" s="164"/>
      <c r="F2" s="164"/>
      <c r="G2" s="164"/>
      <c r="H2" s="164"/>
      <c r="I2" s="162"/>
      <c r="J2" s="162"/>
      <c r="K2" s="162"/>
      <c r="L2" s="162"/>
      <c r="M2" s="162"/>
      <c r="N2" s="162"/>
      <c r="O2" s="162"/>
      <c r="P2" s="162"/>
      <c r="Q2" s="162"/>
      <c r="R2" s="162"/>
    </row>
    <row r="3" spans="1:18" ht="18.75" x14ac:dyDescent="0.3">
      <c r="A3" s="164"/>
      <c r="B3" s="164"/>
      <c r="C3" s="164"/>
      <c r="D3" s="164"/>
      <c r="E3" s="164"/>
      <c r="F3" s="164"/>
      <c r="G3" s="164"/>
      <c r="H3" s="164"/>
      <c r="I3" s="162"/>
      <c r="J3" s="162"/>
      <c r="K3" s="162"/>
      <c r="L3" s="162"/>
      <c r="M3" s="162"/>
      <c r="N3" s="162"/>
      <c r="O3" s="162"/>
      <c r="P3" s="162"/>
      <c r="Q3" s="162"/>
      <c r="R3" s="162"/>
    </row>
    <row r="4" spans="1:18" ht="47.25" x14ac:dyDescent="0.25">
      <c r="A4" s="142" t="s">
        <v>842</v>
      </c>
      <c r="B4" s="142" t="s">
        <v>831</v>
      </c>
      <c r="C4" s="142" t="s">
        <v>832</v>
      </c>
      <c r="D4" s="151" t="s">
        <v>843</v>
      </c>
      <c r="E4" s="151" t="s">
        <v>844</v>
      </c>
      <c r="F4" s="143" t="s">
        <v>816</v>
      </c>
      <c r="G4" s="143" t="s">
        <v>817</v>
      </c>
      <c r="H4" s="143" t="s">
        <v>815</v>
      </c>
    </row>
    <row r="5" spans="1:18" x14ac:dyDescent="0.25">
      <c r="A5" s="145" t="s">
        <v>498</v>
      </c>
      <c r="B5" s="145" t="s">
        <v>759</v>
      </c>
      <c r="C5" s="145" t="s">
        <v>836</v>
      </c>
      <c r="D5" s="145">
        <v>446</v>
      </c>
      <c r="E5" s="145">
        <v>2202</v>
      </c>
      <c r="F5" s="146">
        <v>1.8678031533585099E-220</v>
      </c>
      <c r="G5" s="146">
        <v>1.27570955374386E-217</v>
      </c>
      <c r="H5" s="147">
        <v>0.202543142597639</v>
      </c>
    </row>
    <row r="6" spans="1:18" x14ac:dyDescent="0.25">
      <c r="A6" s="145" t="s">
        <v>388</v>
      </c>
      <c r="B6" s="145" t="s">
        <v>759</v>
      </c>
      <c r="C6" s="145" t="s">
        <v>836</v>
      </c>
      <c r="D6" s="145">
        <v>380</v>
      </c>
      <c r="E6" s="145">
        <v>1745</v>
      </c>
      <c r="F6" s="146">
        <v>8.9470743307591805E-164</v>
      </c>
      <c r="G6" s="146">
        <v>3.0554258839542601E-161</v>
      </c>
      <c r="H6" s="147">
        <v>0.21776504297994301</v>
      </c>
    </row>
    <row r="7" spans="1:18" x14ac:dyDescent="0.25">
      <c r="A7" s="145" t="s">
        <v>498</v>
      </c>
      <c r="B7" s="145" t="s">
        <v>759</v>
      </c>
      <c r="C7" s="145" t="s">
        <v>835</v>
      </c>
      <c r="D7" s="145">
        <v>485</v>
      </c>
      <c r="E7" s="145">
        <v>1946</v>
      </c>
      <c r="F7" s="146">
        <v>7.7415359312655695E-159</v>
      </c>
      <c r="G7" s="146">
        <v>1.7624896803514601E-156</v>
      </c>
      <c r="H7" s="147">
        <v>0.24922918807810901</v>
      </c>
    </row>
    <row r="8" spans="1:18" x14ac:dyDescent="0.25">
      <c r="A8" s="145" t="s">
        <v>272</v>
      </c>
      <c r="B8" s="145" t="s">
        <v>759</v>
      </c>
      <c r="C8" s="145" t="s">
        <v>836</v>
      </c>
      <c r="D8" s="145">
        <v>219</v>
      </c>
      <c r="E8" s="145">
        <v>1155</v>
      </c>
      <c r="F8" s="146">
        <v>3.9160780748559998E-123</v>
      </c>
      <c r="G8" s="146">
        <v>6.6867033128166202E-121</v>
      </c>
      <c r="H8" s="147">
        <v>0.18961038961039001</v>
      </c>
    </row>
    <row r="9" spans="1:18" x14ac:dyDescent="0.25">
      <c r="A9" s="145" t="s">
        <v>272</v>
      </c>
      <c r="B9" s="145" t="s">
        <v>759</v>
      </c>
      <c r="C9" s="145" t="s">
        <v>835</v>
      </c>
      <c r="D9" s="145">
        <v>233</v>
      </c>
      <c r="E9" s="145">
        <v>1059</v>
      </c>
      <c r="F9" s="146">
        <v>5.11426740515643E-99</v>
      </c>
      <c r="G9" s="146">
        <v>6.9860892754436799E-97</v>
      </c>
      <c r="H9" s="147">
        <v>0.22001888574126499</v>
      </c>
    </row>
    <row r="10" spans="1:18" x14ac:dyDescent="0.25">
      <c r="A10" s="145" t="s">
        <v>388</v>
      </c>
      <c r="B10" s="145" t="s">
        <v>759</v>
      </c>
      <c r="C10" s="145" t="s">
        <v>835</v>
      </c>
      <c r="D10" s="145">
        <v>331</v>
      </c>
      <c r="E10" s="145">
        <v>1164</v>
      </c>
      <c r="F10" s="146">
        <v>7.8768169337038695E-82</v>
      </c>
      <c r="G10" s="146">
        <v>8.9664432761995696E-80</v>
      </c>
      <c r="H10" s="147">
        <v>0.28436426116838498</v>
      </c>
    </row>
    <row r="11" spans="1:18" x14ac:dyDescent="0.25">
      <c r="A11" s="145" t="s">
        <v>391</v>
      </c>
      <c r="B11" s="145" t="s">
        <v>759</v>
      </c>
      <c r="C11" s="145" t="s">
        <v>836</v>
      </c>
      <c r="D11" s="145">
        <v>228</v>
      </c>
      <c r="E11" s="145">
        <v>936</v>
      </c>
      <c r="F11" s="146">
        <v>3.2414131963715698E-79</v>
      </c>
      <c r="G11" s="146">
        <v>3.1626931616025501E-77</v>
      </c>
      <c r="H11" s="147">
        <v>0.243589743589744</v>
      </c>
    </row>
    <row r="12" spans="1:18" x14ac:dyDescent="0.25">
      <c r="A12" s="145" t="s">
        <v>269</v>
      </c>
      <c r="B12" s="145" t="s">
        <v>759</v>
      </c>
      <c r="C12" s="145" t="s">
        <v>836</v>
      </c>
      <c r="D12" s="145">
        <v>201</v>
      </c>
      <c r="E12" s="145">
        <v>821</v>
      </c>
      <c r="F12" s="146">
        <v>2.7278007125796E-69</v>
      </c>
      <c r="G12" s="146">
        <v>2.3288598583648301E-67</v>
      </c>
      <c r="H12" s="147">
        <v>0.244823386114495</v>
      </c>
    </row>
    <row r="13" spans="1:18" x14ac:dyDescent="0.25">
      <c r="A13" s="145" t="s">
        <v>235</v>
      </c>
      <c r="B13" s="145" t="s">
        <v>759</v>
      </c>
      <c r="C13" s="145" t="s">
        <v>836</v>
      </c>
      <c r="D13" s="145">
        <v>244</v>
      </c>
      <c r="E13" s="145">
        <v>886</v>
      </c>
      <c r="F13" s="146">
        <v>3.0252806391930102E-65</v>
      </c>
      <c r="G13" s="146">
        <v>2.29585186285425E-63</v>
      </c>
      <c r="H13" s="147">
        <v>0.27539503386004499</v>
      </c>
    </row>
    <row r="14" spans="1:18" x14ac:dyDescent="0.25">
      <c r="A14" s="145" t="s">
        <v>391</v>
      </c>
      <c r="B14" s="145" t="s">
        <v>759</v>
      </c>
      <c r="C14" s="145" t="s">
        <v>835</v>
      </c>
      <c r="D14" s="145">
        <v>249</v>
      </c>
      <c r="E14" s="145">
        <v>773</v>
      </c>
      <c r="F14" s="146">
        <v>3.4106172087040002E-46</v>
      </c>
      <c r="G14" s="146">
        <v>2.3294515535448302E-44</v>
      </c>
      <c r="H14" s="147">
        <v>0.32212160413971502</v>
      </c>
    </row>
    <row r="15" spans="1:18" x14ac:dyDescent="0.25">
      <c r="A15" s="145" t="s">
        <v>235</v>
      </c>
      <c r="B15" s="145" t="s">
        <v>759</v>
      </c>
      <c r="C15" s="145" t="s">
        <v>835</v>
      </c>
      <c r="D15" s="145">
        <v>227</v>
      </c>
      <c r="E15" s="145">
        <v>702</v>
      </c>
      <c r="F15" s="146">
        <v>7.1352541640497299E-42</v>
      </c>
      <c r="G15" s="146">
        <v>4.43034417640542E-40</v>
      </c>
      <c r="H15" s="147">
        <v>0.32336182336182301</v>
      </c>
    </row>
    <row r="16" spans="1:18" x14ac:dyDescent="0.25">
      <c r="A16" s="145" t="s">
        <v>269</v>
      </c>
      <c r="B16" s="145" t="s">
        <v>759</v>
      </c>
      <c r="C16" s="145" t="s">
        <v>835</v>
      </c>
      <c r="D16" s="145">
        <v>209</v>
      </c>
      <c r="E16" s="145">
        <v>648</v>
      </c>
      <c r="F16" s="146">
        <v>5.22180917112061E-39</v>
      </c>
      <c r="G16" s="146">
        <v>2.9720797198961499E-37</v>
      </c>
      <c r="H16" s="147">
        <v>0.32253086419753102</v>
      </c>
    </row>
    <row r="17" spans="1:8" x14ac:dyDescent="0.25">
      <c r="A17" s="145" t="s">
        <v>313</v>
      </c>
      <c r="B17" s="145" t="s">
        <v>759</v>
      </c>
      <c r="C17" s="145" t="s">
        <v>836</v>
      </c>
      <c r="D17" s="145">
        <v>29</v>
      </c>
      <c r="E17" s="145">
        <v>248</v>
      </c>
      <c r="F17" s="146">
        <v>1.9661339353367801E-37</v>
      </c>
      <c r="G17" s="146">
        <v>1.0329765214115499E-35</v>
      </c>
      <c r="H17" s="147">
        <v>0.116935483870968</v>
      </c>
    </row>
    <row r="18" spans="1:8" x14ac:dyDescent="0.25">
      <c r="A18" s="145" t="s">
        <v>193</v>
      </c>
      <c r="B18" s="145" t="s">
        <v>751</v>
      </c>
      <c r="C18" s="145" t="s">
        <v>837</v>
      </c>
      <c r="D18" s="145">
        <v>1195</v>
      </c>
      <c r="E18" s="145">
        <v>2184</v>
      </c>
      <c r="F18" s="146">
        <v>6.6740704965113104E-36</v>
      </c>
      <c r="G18" s="146">
        <v>3.2559929636551601E-34</v>
      </c>
      <c r="H18" s="147">
        <v>0.54716117216117199</v>
      </c>
    </row>
    <row r="19" spans="1:8" x14ac:dyDescent="0.25">
      <c r="A19" s="145" t="s">
        <v>279</v>
      </c>
      <c r="B19" s="145" t="s">
        <v>759</v>
      </c>
      <c r="C19" s="145" t="s">
        <v>836</v>
      </c>
      <c r="D19" s="145">
        <v>26</v>
      </c>
      <c r="E19" s="145">
        <v>226</v>
      </c>
      <c r="F19" s="146">
        <v>1.4061741658968001E-34</v>
      </c>
      <c r="G19" s="146">
        <v>6.4027797020501001E-33</v>
      </c>
      <c r="H19" s="147">
        <v>0.11504424778761101</v>
      </c>
    </row>
    <row r="20" spans="1:8" x14ac:dyDescent="0.25">
      <c r="A20" s="145" t="s">
        <v>322</v>
      </c>
      <c r="B20" s="145" t="s">
        <v>797</v>
      </c>
      <c r="C20" s="145" t="s">
        <v>838</v>
      </c>
      <c r="D20" s="145">
        <v>15</v>
      </c>
      <c r="E20" s="145">
        <v>182</v>
      </c>
      <c r="F20" s="146">
        <v>2.7489798229234702E-32</v>
      </c>
      <c r="G20" s="146">
        <v>1.1734707619104599E-30</v>
      </c>
      <c r="H20" s="147">
        <v>8.2417582417582402E-2</v>
      </c>
    </row>
    <row r="21" spans="1:8" x14ac:dyDescent="0.25">
      <c r="A21" s="145" t="s">
        <v>529</v>
      </c>
      <c r="B21" s="145" t="s">
        <v>797</v>
      </c>
      <c r="C21" s="145" t="s">
        <v>838</v>
      </c>
      <c r="D21" s="145">
        <v>49</v>
      </c>
      <c r="E21" s="145">
        <v>264</v>
      </c>
      <c r="F21" s="146">
        <v>7.70802843103053E-30</v>
      </c>
      <c r="G21" s="146">
        <v>3.0968137755258002E-28</v>
      </c>
      <c r="H21" s="147">
        <v>0.185606060606061</v>
      </c>
    </row>
    <row r="22" spans="1:8" x14ac:dyDescent="0.25">
      <c r="A22" s="145" t="s">
        <v>228</v>
      </c>
      <c r="B22" s="145" t="s">
        <v>751</v>
      </c>
      <c r="C22" s="145" t="s">
        <v>837</v>
      </c>
      <c r="D22" s="145">
        <v>1884</v>
      </c>
      <c r="E22" s="145">
        <v>3062</v>
      </c>
      <c r="F22" s="146">
        <v>3.1972002569441202E-29</v>
      </c>
      <c r="G22" s="146">
        <v>1.2131598752738E-27</v>
      </c>
      <c r="H22" s="147">
        <v>0.61528412802090104</v>
      </c>
    </row>
    <row r="23" spans="1:8" x14ac:dyDescent="0.25">
      <c r="A23" s="145" t="s">
        <v>539</v>
      </c>
      <c r="B23" s="145" t="s">
        <v>797</v>
      </c>
      <c r="C23" s="145" t="s">
        <v>838</v>
      </c>
      <c r="D23" s="145">
        <v>10</v>
      </c>
      <c r="E23" s="145">
        <v>143</v>
      </c>
      <c r="F23" s="146">
        <v>4.1670992945390399E-27</v>
      </c>
      <c r="G23" s="146">
        <v>1.4979625358790299E-25</v>
      </c>
      <c r="H23" s="147">
        <v>6.9930069930069894E-2</v>
      </c>
    </row>
    <row r="24" spans="1:8" x14ac:dyDescent="0.25">
      <c r="A24" s="145" t="s">
        <v>498</v>
      </c>
      <c r="B24" s="145" t="s">
        <v>759</v>
      </c>
      <c r="C24" s="145" t="s">
        <v>838</v>
      </c>
      <c r="D24" s="145">
        <v>48</v>
      </c>
      <c r="E24" s="145">
        <v>241</v>
      </c>
      <c r="F24" s="146">
        <v>8.8344208874643905E-26</v>
      </c>
      <c r="G24" s="146">
        <v>3.0169547330690899E-24</v>
      </c>
      <c r="H24" s="147">
        <v>0.19917012448132801</v>
      </c>
    </row>
    <row r="25" spans="1:8" x14ac:dyDescent="0.25">
      <c r="A25" s="145" t="s">
        <v>272</v>
      </c>
      <c r="B25" s="145" t="s">
        <v>774</v>
      </c>
      <c r="C25" s="145" t="s">
        <v>835</v>
      </c>
      <c r="D25" s="145">
        <v>108</v>
      </c>
      <c r="E25" s="145">
        <v>367</v>
      </c>
      <c r="F25" s="146">
        <v>1.1765569442661401E-25</v>
      </c>
      <c r="G25" s="146">
        <v>3.8266113949227298E-24</v>
      </c>
      <c r="H25" s="147">
        <v>0.29427792915531298</v>
      </c>
    </row>
    <row r="26" spans="1:8" x14ac:dyDescent="0.25">
      <c r="A26" s="145" t="s">
        <v>602</v>
      </c>
      <c r="B26" s="145" t="s">
        <v>797</v>
      </c>
      <c r="C26" s="145" t="s">
        <v>838</v>
      </c>
      <c r="D26" s="145">
        <v>25</v>
      </c>
      <c r="E26" s="145">
        <v>179</v>
      </c>
      <c r="F26" s="146">
        <v>6.7096288730841698E-25</v>
      </c>
      <c r="G26" s="146">
        <v>2.0830347819620399E-23</v>
      </c>
      <c r="H26" s="147">
        <v>0.13966480446927401</v>
      </c>
    </row>
    <row r="27" spans="1:8" x14ac:dyDescent="0.25">
      <c r="A27" s="145" t="s">
        <v>398</v>
      </c>
      <c r="B27" s="145" t="s">
        <v>743</v>
      </c>
      <c r="C27" s="145" t="s">
        <v>840</v>
      </c>
      <c r="D27" s="145">
        <v>94</v>
      </c>
      <c r="E27" s="145">
        <v>332</v>
      </c>
      <c r="F27" s="146">
        <v>1.51665304218483E-24</v>
      </c>
      <c r="G27" s="146">
        <v>4.5038001209227799E-23</v>
      </c>
      <c r="H27" s="147">
        <v>0.28313253012048201</v>
      </c>
    </row>
    <row r="28" spans="1:8" x14ac:dyDescent="0.25">
      <c r="A28" s="145" t="s">
        <v>576</v>
      </c>
      <c r="B28" s="145" t="s">
        <v>774</v>
      </c>
      <c r="C28" s="145" t="s">
        <v>835</v>
      </c>
      <c r="D28" s="145">
        <v>343</v>
      </c>
      <c r="E28" s="145">
        <v>753</v>
      </c>
      <c r="F28" s="146">
        <v>4.5044185363356199E-23</v>
      </c>
      <c r="G28" s="146">
        <v>1.28188244179885E-21</v>
      </c>
      <c r="H28" s="147">
        <v>0.45551128818061098</v>
      </c>
    </row>
    <row r="29" spans="1:8" x14ac:dyDescent="0.25">
      <c r="A29" s="145" t="s">
        <v>301</v>
      </c>
      <c r="B29" s="145" t="s">
        <v>797</v>
      </c>
      <c r="C29" s="145" t="s">
        <v>838</v>
      </c>
      <c r="D29" s="145">
        <v>23</v>
      </c>
      <c r="E29" s="145">
        <v>161</v>
      </c>
      <c r="F29" s="146">
        <v>3.6705279717526502E-22</v>
      </c>
      <c r="G29" s="146">
        <v>1.00278824188282E-20</v>
      </c>
      <c r="H29" s="147">
        <v>0.14285714285714299</v>
      </c>
    </row>
    <row r="30" spans="1:8" x14ac:dyDescent="0.25">
      <c r="A30" s="145" t="s">
        <v>539</v>
      </c>
      <c r="B30" s="145" t="s">
        <v>759</v>
      </c>
      <c r="C30" s="145" t="s">
        <v>836</v>
      </c>
      <c r="D30" s="145">
        <v>27</v>
      </c>
      <c r="E30" s="145">
        <v>164</v>
      </c>
      <c r="F30" s="146">
        <v>8.2507182031157404E-21</v>
      </c>
      <c r="G30" s="146">
        <v>2.1674002048954001E-19</v>
      </c>
      <c r="H30" s="147">
        <v>0.16463414634146301</v>
      </c>
    </row>
    <row r="31" spans="1:8" x14ac:dyDescent="0.25">
      <c r="A31" s="145" t="s">
        <v>541</v>
      </c>
      <c r="B31" s="145" t="s">
        <v>743</v>
      </c>
      <c r="C31" s="145" t="s">
        <v>840</v>
      </c>
      <c r="D31" s="145">
        <v>76</v>
      </c>
      <c r="E31" s="145">
        <v>270</v>
      </c>
      <c r="F31" s="146">
        <v>2.1727734851197801E-20</v>
      </c>
      <c r="G31" s="146">
        <v>5.4963121864326301E-19</v>
      </c>
      <c r="H31" s="147">
        <v>0.281481481481481</v>
      </c>
    </row>
    <row r="32" spans="1:8" x14ac:dyDescent="0.25">
      <c r="A32" s="145" t="s">
        <v>277</v>
      </c>
      <c r="B32" s="145" t="s">
        <v>759</v>
      </c>
      <c r="C32" s="145" t="s">
        <v>836</v>
      </c>
      <c r="D32" s="145">
        <v>40</v>
      </c>
      <c r="E32" s="145">
        <v>192</v>
      </c>
      <c r="F32" s="146">
        <v>4.3918201328258202E-20</v>
      </c>
      <c r="G32" s="146">
        <v>1.0712904109714399E-18</v>
      </c>
      <c r="H32" s="147">
        <v>0.20833333333333301</v>
      </c>
    </row>
    <row r="33" spans="1:8" x14ac:dyDescent="0.25">
      <c r="A33" s="145" t="s">
        <v>452</v>
      </c>
      <c r="B33" s="145" t="s">
        <v>797</v>
      </c>
      <c r="C33" s="145" t="s">
        <v>838</v>
      </c>
      <c r="D33" s="145">
        <v>13</v>
      </c>
      <c r="E33" s="145">
        <v>120</v>
      </c>
      <c r="F33" s="146">
        <v>2.00984793577061E-19</v>
      </c>
      <c r="G33" s="146">
        <v>4.73353841424595E-18</v>
      </c>
      <c r="H33" s="147">
        <v>0.108333333333333</v>
      </c>
    </row>
    <row r="34" spans="1:8" x14ac:dyDescent="0.25">
      <c r="A34" s="145" t="s">
        <v>558</v>
      </c>
      <c r="B34" s="145" t="s">
        <v>743</v>
      </c>
      <c r="C34" s="145" t="s">
        <v>840</v>
      </c>
      <c r="D34" s="145">
        <v>83</v>
      </c>
      <c r="E34" s="145">
        <v>277</v>
      </c>
      <c r="F34" s="146">
        <v>2.3440412994255999E-19</v>
      </c>
      <c r="G34" s="146">
        <v>5.3366006916922797E-18</v>
      </c>
      <c r="H34" s="147">
        <v>0.29963898916967502</v>
      </c>
    </row>
    <row r="35" spans="1:8" x14ac:dyDescent="0.25">
      <c r="A35" s="145" t="s">
        <v>315</v>
      </c>
      <c r="B35" s="145" t="s">
        <v>759</v>
      </c>
      <c r="C35" s="145" t="s">
        <v>836</v>
      </c>
      <c r="D35" s="145">
        <v>29</v>
      </c>
      <c r="E35" s="145">
        <v>158</v>
      </c>
      <c r="F35" s="146">
        <v>1.25764873067671E-18</v>
      </c>
      <c r="G35" s="146">
        <v>2.7708841388780401E-17</v>
      </c>
      <c r="H35" s="147">
        <v>0.183544303797468</v>
      </c>
    </row>
    <row r="36" spans="1:8" x14ac:dyDescent="0.25">
      <c r="A36" s="145" t="s">
        <v>680</v>
      </c>
      <c r="B36" s="145" t="s">
        <v>797</v>
      </c>
      <c r="C36" s="145" t="s">
        <v>838</v>
      </c>
      <c r="D36" s="145">
        <v>11</v>
      </c>
      <c r="E36" s="145">
        <v>109</v>
      </c>
      <c r="F36" s="146">
        <v>2.5113358061157501E-18</v>
      </c>
      <c r="G36" s="146">
        <v>5.3601323611782997E-17</v>
      </c>
      <c r="H36" s="147">
        <v>0.100917431192661</v>
      </c>
    </row>
    <row r="37" spans="1:8" x14ac:dyDescent="0.25">
      <c r="A37" s="145" t="s">
        <v>459</v>
      </c>
      <c r="B37" s="145" t="s">
        <v>759</v>
      </c>
      <c r="C37" s="145" t="s">
        <v>836</v>
      </c>
      <c r="D37" s="145">
        <v>9</v>
      </c>
      <c r="E37" s="145">
        <v>102</v>
      </c>
      <c r="F37" s="146">
        <v>3.2612233311520698E-18</v>
      </c>
      <c r="G37" s="146">
        <v>6.7497440459905E-17</v>
      </c>
      <c r="H37" s="147">
        <v>8.8235294117647106E-2</v>
      </c>
    </row>
    <row r="38" spans="1:8" x14ac:dyDescent="0.25">
      <c r="A38" s="145" t="s">
        <v>277</v>
      </c>
      <c r="B38" s="145" t="s">
        <v>759</v>
      </c>
      <c r="C38" s="145" t="s">
        <v>835</v>
      </c>
      <c r="D38" s="145">
        <v>21</v>
      </c>
      <c r="E38" s="145">
        <v>136</v>
      </c>
      <c r="F38" s="146">
        <v>3.7801385420250002E-18</v>
      </c>
      <c r="G38" s="146">
        <v>7.5936312476561001E-17</v>
      </c>
      <c r="H38" s="147">
        <v>0.154411764705882</v>
      </c>
    </row>
    <row r="39" spans="1:8" x14ac:dyDescent="0.25">
      <c r="A39" s="145" t="s">
        <v>313</v>
      </c>
      <c r="B39" s="145" t="s">
        <v>759</v>
      </c>
      <c r="C39" s="145" t="s">
        <v>835</v>
      </c>
      <c r="D39" s="145">
        <v>21</v>
      </c>
      <c r="E39" s="145">
        <v>134</v>
      </c>
      <c r="F39" s="146">
        <v>1.0331244640968499E-17</v>
      </c>
      <c r="G39" s="146">
        <v>2.01606859708042E-16</v>
      </c>
      <c r="H39" s="147">
        <v>0.15671641791044799</v>
      </c>
    </row>
    <row r="40" spans="1:8" x14ac:dyDescent="0.25">
      <c r="A40" s="145" t="s">
        <v>335</v>
      </c>
      <c r="B40" s="145" t="s">
        <v>743</v>
      </c>
      <c r="C40" s="145" t="s">
        <v>840</v>
      </c>
      <c r="D40" s="145">
        <v>55</v>
      </c>
      <c r="E40" s="145">
        <v>210</v>
      </c>
      <c r="F40" s="146">
        <v>1.6345233651098002E-17</v>
      </c>
      <c r="G40" s="146">
        <v>3.1010540510277602E-16</v>
      </c>
      <c r="H40" s="147">
        <v>0.26190476190476197</v>
      </c>
    </row>
    <row r="41" spans="1:8" x14ac:dyDescent="0.25">
      <c r="A41" s="145" t="s">
        <v>193</v>
      </c>
      <c r="B41" s="145" t="s">
        <v>751</v>
      </c>
      <c r="C41" s="145" t="s">
        <v>836</v>
      </c>
      <c r="D41" s="145">
        <v>134</v>
      </c>
      <c r="E41" s="145">
        <v>357</v>
      </c>
      <c r="F41" s="146">
        <v>2.2812749464183501E-17</v>
      </c>
      <c r="G41" s="146">
        <v>4.2111102389290099E-16</v>
      </c>
      <c r="H41" s="147">
        <v>0.37535014005602202</v>
      </c>
    </row>
    <row r="42" spans="1:8" x14ac:dyDescent="0.25">
      <c r="A42" s="145" t="s">
        <v>324</v>
      </c>
      <c r="B42" s="145" t="s">
        <v>743</v>
      </c>
      <c r="C42" s="145" t="s">
        <v>840</v>
      </c>
      <c r="D42" s="145">
        <v>47</v>
      </c>
      <c r="E42" s="145">
        <v>192</v>
      </c>
      <c r="F42" s="146">
        <v>2.7431475595511799E-17</v>
      </c>
      <c r="G42" s="146">
        <v>4.9304467978248804E-16</v>
      </c>
      <c r="H42" s="147">
        <v>0.24479166666666699</v>
      </c>
    </row>
    <row r="43" spans="1:8" x14ac:dyDescent="0.25">
      <c r="A43" s="145" t="s">
        <v>324</v>
      </c>
      <c r="B43" s="145" t="s">
        <v>743</v>
      </c>
      <c r="C43" s="145" t="s">
        <v>837</v>
      </c>
      <c r="D43" s="145">
        <v>130</v>
      </c>
      <c r="E43" s="145">
        <v>348</v>
      </c>
      <c r="F43" s="146">
        <v>4.1596756165472499E-17</v>
      </c>
      <c r="G43" s="146">
        <v>7.2847652464147997E-16</v>
      </c>
      <c r="H43" s="147">
        <v>0.37356321839080497</v>
      </c>
    </row>
    <row r="44" spans="1:8" x14ac:dyDescent="0.25">
      <c r="A44" s="145" t="s">
        <v>428</v>
      </c>
      <c r="B44" s="145" t="s">
        <v>743</v>
      </c>
      <c r="C44" s="145" t="s">
        <v>840</v>
      </c>
      <c r="D44" s="145">
        <v>86</v>
      </c>
      <c r="E44" s="145">
        <v>268</v>
      </c>
      <c r="F44" s="146">
        <v>4.3339080696619398E-17</v>
      </c>
      <c r="G44" s="146">
        <v>7.4001480289477597E-16</v>
      </c>
      <c r="H44" s="147">
        <v>0.32089552238806002</v>
      </c>
    </row>
    <row r="45" spans="1:8" x14ac:dyDescent="0.25">
      <c r="A45" s="145" t="s">
        <v>510</v>
      </c>
      <c r="B45" s="145" t="s">
        <v>743</v>
      </c>
      <c r="C45" s="145" t="s">
        <v>840</v>
      </c>
      <c r="D45" s="145">
        <v>42</v>
      </c>
      <c r="E45" s="145">
        <v>179</v>
      </c>
      <c r="F45" s="146">
        <v>5.2639504952746301E-17</v>
      </c>
      <c r="G45" s="146">
        <v>8.7689711909087097E-16</v>
      </c>
      <c r="H45" s="147">
        <v>0.23463687150838</v>
      </c>
    </row>
    <row r="46" spans="1:8" x14ac:dyDescent="0.25">
      <c r="A46" s="145" t="s">
        <v>235</v>
      </c>
      <c r="B46" s="145" t="s">
        <v>774</v>
      </c>
      <c r="C46" s="145" t="s">
        <v>835</v>
      </c>
      <c r="D46" s="145">
        <v>236</v>
      </c>
      <c r="E46" s="145">
        <v>519</v>
      </c>
      <c r="F46" s="146">
        <v>1.75490226595613E-16</v>
      </c>
      <c r="G46" s="146">
        <v>2.8538053515429502E-15</v>
      </c>
      <c r="H46" s="147">
        <v>0.45472061657032797</v>
      </c>
    </row>
    <row r="47" spans="1:8" x14ac:dyDescent="0.25">
      <c r="A47" s="145" t="s">
        <v>193</v>
      </c>
      <c r="B47" s="145" t="s">
        <v>751</v>
      </c>
      <c r="C47" s="145" t="s">
        <v>835</v>
      </c>
      <c r="D47" s="145">
        <v>213</v>
      </c>
      <c r="E47" s="145">
        <v>481</v>
      </c>
      <c r="F47" s="146">
        <v>2.1695884227451601E-16</v>
      </c>
      <c r="G47" s="146">
        <v>3.4461137040347498E-15</v>
      </c>
      <c r="H47" s="147">
        <v>0.44282744282744302</v>
      </c>
    </row>
    <row r="48" spans="1:8" x14ac:dyDescent="0.25">
      <c r="A48" s="145" t="s">
        <v>279</v>
      </c>
      <c r="B48" s="145" t="s">
        <v>759</v>
      </c>
      <c r="C48" s="145" t="s">
        <v>835</v>
      </c>
      <c r="D48" s="145">
        <v>19</v>
      </c>
      <c r="E48" s="145">
        <v>121</v>
      </c>
      <c r="F48" s="146">
        <v>4.2566488668811802E-16</v>
      </c>
      <c r="G48" s="146">
        <v>6.5139252214979402E-15</v>
      </c>
      <c r="H48" s="147">
        <v>0.15702479338843001</v>
      </c>
    </row>
    <row r="49" spans="1:8" x14ac:dyDescent="0.25">
      <c r="A49" s="145" t="s">
        <v>315</v>
      </c>
      <c r="B49" s="145" t="s">
        <v>759</v>
      </c>
      <c r="C49" s="145" t="s">
        <v>835</v>
      </c>
      <c r="D49" s="145">
        <v>16</v>
      </c>
      <c r="E49" s="145">
        <v>113</v>
      </c>
      <c r="F49" s="146">
        <v>4.2917516100645299E-16</v>
      </c>
      <c r="G49" s="146">
        <v>6.5139252214979402E-15</v>
      </c>
      <c r="H49" s="147">
        <v>0.14159292035398199</v>
      </c>
    </row>
    <row r="50" spans="1:8" x14ac:dyDescent="0.25">
      <c r="A50" s="145" t="s">
        <v>652</v>
      </c>
      <c r="B50" s="145" t="s">
        <v>736</v>
      </c>
      <c r="C50" s="145" t="s">
        <v>835</v>
      </c>
      <c r="D50" s="145">
        <v>128</v>
      </c>
      <c r="E50" s="145">
        <v>336</v>
      </c>
      <c r="F50" s="146">
        <v>5.2677249434282002E-16</v>
      </c>
      <c r="G50" s="146">
        <v>7.8214263833944799E-15</v>
      </c>
      <c r="H50" s="147">
        <v>0.38095238095238099</v>
      </c>
    </row>
    <row r="51" spans="1:8" x14ac:dyDescent="0.25">
      <c r="A51" s="145" t="s">
        <v>339</v>
      </c>
      <c r="B51" s="145" t="s">
        <v>743</v>
      </c>
      <c r="C51" s="145" t="s">
        <v>840</v>
      </c>
      <c r="D51" s="145">
        <v>56</v>
      </c>
      <c r="E51" s="145">
        <v>202</v>
      </c>
      <c r="F51" s="146">
        <v>5.8262983943864598E-16</v>
      </c>
      <c r="G51" s="146">
        <v>8.4667272412041503E-15</v>
      </c>
      <c r="H51" s="147">
        <v>0.27722772277227697</v>
      </c>
    </row>
    <row r="52" spans="1:8" x14ac:dyDescent="0.25">
      <c r="A52" s="145" t="s">
        <v>474</v>
      </c>
      <c r="B52" s="145" t="s">
        <v>743</v>
      </c>
      <c r="C52" s="145" t="s">
        <v>840</v>
      </c>
      <c r="D52" s="145">
        <v>85</v>
      </c>
      <c r="E52" s="145">
        <v>258</v>
      </c>
      <c r="F52" s="146">
        <v>6.1627025466515804E-16</v>
      </c>
      <c r="G52" s="146">
        <v>8.7690121653396398E-15</v>
      </c>
      <c r="H52" s="147">
        <v>0.32945736434108502</v>
      </c>
    </row>
    <row r="53" spans="1:8" x14ac:dyDescent="0.25">
      <c r="A53" s="145" t="s">
        <v>1307</v>
      </c>
      <c r="B53" s="145" t="s">
        <v>797</v>
      </c>
      <c r="C53" s="145" t="s">
        <v>838</v>
      </c>
      <c r="D53" s="145">
        <v>19</v>
      </c>
      <c r="E53" s="145">
        <v>120</v>
      </c>
      <c r="F53" s="146">
        <v>7.04010963205047E-16</v>
      </c>
      <c r="G53" s="146">
        <v>9.8130507728376994E-15</v>
      </c>
      <c r="H53" s="147">
        <v>0.15833333333333299</v>
      </c>
    </row>
    <row r="54" spans="1:8" x14ac:dyDescent="0.25">
      <c r="A54" s="145" t="s">
        <v>508</v>
      </c>
      <c r="B54" s="145" t="s">
        <v>743</v>
      </c>
      <c r="C54" s="145" t="s">
        <v>840</v>
      </c>
      <c r="D54" s="145">
        <v>80</v>
      </c>
      <c r="E54" s="145">
        <v>248</v>
      </c>
      <c r="F54" s="146">
        <v>8.1725028625280703E-16</v>
      </c>
      <c r="G54" s="146">
        <v>1.11636389102133E-14</v>
      </c>
      <c r="H54" s="147">
        <v>0.32258064516128998</v>
      </c>
    </row>
    <row r="55" spans="1:8" x14ac:dyDescent="0.25">
      <c r="A55" s="145" t="s">
        <v>823</v>
      </c>
      <c r="B55" s="145" t="s">
        <v>743</v>
      </c>
      <c r="C55" s="145" t="s">
        <v>840</v>
      </c>
      <c r="D55" s="145">
        <v>90</v>
      </c>
      <c r="E55" s="145">
        <v>266</v>
      </c>
      <c r="F55" s="146">
        <v>9.1542028713013994E-16</v>
      </c>
      <c r="G55" s="146">
        <v>1.2259452080585999E-14</v>
      </c>
      <c r="H55" s="147">
        <v>0.33834586466165401</v>
      </c>
    </row>
    <row r="56" spans="1:8" x14ac:dyDescent="0.25">
      <c r="A56" s="145" t="s">
        <v>828</v>
      </c>
      <c r="B56" s="145" t="s">
        <v>743</v>
      </c>
      <c r="C56" s="145" t="s">
        <v>840</v>
      </c>
      <c r="D56" s="145">
        <v>73</v>
      </c>
      <c r="E56" s="145">
        <v>232</v>
      </c>
      <c r="F56" s="146">
        <v>1.96780809683619E-15</v>
      </c>
      <c r="G56" s="146">
        <v>2.5846402502675301E-14</v>
      </c>
      <c r="H56" s="147">
        <v>0.31465517241379298</v>
      </c>
    </row>
    <row r="57" spans="1:8" x14ac:dyDescent="0.25">
      <c r="A57" s="145" t="s">
        <v>498</v>
      </c>
      <c r="B57" s="145" t="s">
        <v>759</v>
      </c>
      <c r="C57" s="145" t="s">
        <v>840</v>
      </c>
      <c r="D57" s="145">
        <v>23</v>
      </c>
      <c r="E57" s="145">
        <v>127</v>
      </c>
      <c r="F57" s="146">
        <v>2.7919832880894998E-15</v>
      </c>
      <c r="G57" s="146">
        <v>3.5979709165379801E-14</v>
      </c>
      <c r="H57" s="147">
        <v>0.181102362204724</v>
      </c>
    </row>
    <row r="58" spans="1:8" x14ac:dyDescent="0.25">
      <c r="A58" s="145" t="s">
        <v>430</v>
      </c>
      <c r="B58" s="145" t="s">
        <v>743</v>
      </c>
      <c r="C58" s="145" t="s">
        <v>840</v>
      </c>
      <c r="D58" s="145">
        <v>45</v>
      </c>
      <c r="E58" s="145">
        <v>176</v>
      </c>
      <c r="F58" s="146">
        <v>3.2233105900723399E-15</v>
      </c>
      <c r="G58" s="146">
        <v>4.0768909870729799E-14</v>
      </c>
      <c r="H58" s="147">
        <v>0.25568181818181801</v>
      </c>
    </row>
    <row r="59" spans="1:8" x14ac:dyDescent="0.25">
      <c r="A59" s="145" t="s">
        <v>673</v>
      </c>
      <c r="B59" s="145" t="s">
        <v>743</v>
      </c>
      <c r="C59" s="145" t="s">
        <v>840</v>
      </c>
      <c r="D59" s="145">
        <v>74</v>
      </c>
      <c r="E59" s="145">
        <v>232</v>
      </c>
      <c r="F59" s="146">
        <v>3.6508062485603601E-15</v>
      </c>
      <c r="G59" s="146">
        <v>4.5336375777576801E-14</v>
      </c>
      <c r="H59" s="147">
        <v>0.318965517241379</v>
      </c>
    </row>
    <row r="60" spans="1:8" x14ac:dyDescent="0.25">
      <c r="A60" s="145" t="s">
        <v>567</v>
      </c>
      <c r="B60" s="145" t="s">
        <v>797</v>
      </c>
      <c r="C60" s="145" t="s">
        <v>838</v>
      </c>
      <c r="D60" s="145">
        <v>15</v>
      </c>
      <c r="E60" s="145">
        <v>105</v>
      </c>
      <c r="F60" s="146">
        <v>4.83551097563648E-15</v>
      </c>
      <c r="G60" s="146">
        <v>5.8975964220709195E-14</v>
      </c>
      <c r="H60" s="147">
        <v>0.14285714285714299</v>
      </c>
    </row>
    <row r="61" spans="1:8" x14ac:dyDescent="0.25">
      <c r="A61" s="145" t="s">
        <v>1328</v>
      </c>
      <c r="B61" s="145" t="s">
        <v>743</v>
      </c>
      <c r="C61" s="145" t="s">
        <v>840</v>
      </c>
      <c r="D61" s="145">
        <v>73</v>
      </c>
      <c r="E61" s="145">
        <v>229</v>
      </c>
      <c r="F61" s="146">
        <v>5.8926539221141899E-15</v>
      </c>
      <c r="G61" s="146">
        <v>7.0608467171999906E-14</v>
      </c>
      <c r="H61" s="147">
        <v>0.31877729257641901</v>
      </c>
    </row>
    <row r="62" spans="1:8" x14ac:dyDescent="0.25">
      <c r="A62" s="145" t="s">
        <v>1320</v>
      </c>
      <c r="B62" s="145" t="s">
        <v>743</v>
      </c>
      <c r="C62" s="145" t="s">
        <v>840</v>
      </c>
      <c r="D62" s="145">
        <v>29</v>
      </c>
      <c r="E62" s="145">
        <v>138</v>
      </c>
      <c r="F62" s="146">
        <v>8.7536598412354899E-15</v>
      </c>
      <c r="G62" s="146">
        <v>1.03081890889032E-13</v>
      </c>
      <c r="H62" s="147">
        <v>0.21014492753623201</v>
      </c>
    </row>
    <row r="63" spans="1:8" x14ac:dyDescent="0.25">
      <c r="A63" s="145" t="s">
        <v>262</v>
      </c>
      <c r="B63" s="145" t="s">
        <v>797</v>
      </c>
      <c r="C63" s="145" t="s">
        <v>838</v>
      </c>
      <c r="D63" s="145">
        <v>8</v>
      </c>
      <c r="E63" s="145">
        <v>84</v>
      </c>
      <c r="F63" s="146">
        <v>8.9068336933868802E-15</v>
      </c>
      <c r="G63" s="146">
        <v>1.03107922247174E-13</v>
      </c>
      <c r="H63" s="147">
        <v>9.5238095238095205E-2</v>
      </c>
    </row>
    <row r="64" spans="1:8" x14ac:dyDescent="0.25">
      <c r="A64" s="145" t="s">
        <v>535</v>
      </c>
      <c r="B64" s="145" t="s">
        <v>797</v>
      </c>
      <c r="C64" s="145" t="s">
        <v>838</v>
      </c>
      <c r="D64" s="145">
        <v>7</v>
      </c>
      <c r="E64" s="145">
        <v>81</v>
      </c>
      <c r="F64" s="146">
        <v>9.8727356492138397E-15</v>
      </c>
      <c r="G64" s="146">
        <v>1.12384640806884E-13</v>
      </c>
      <c r="H64" s="147">
        <v>8.6419753086419707E-2</v>
      </c>
    </row>
    <row r="65" spans="1:8" x14ac:dyDescent="0.25">
      <c r="A65" s="145" t="s">
        <v>641</v>
      </c>
      <c r="B65" s="145" t="s">
        <v>743</v>
      </c>
      <c r="C65" s="145" t="s">
        <v>835</v>
      </c>
      <c r="D65" s="145">
        <v>46</v>
      </c>
      <c r="E65" s="145">
        <v>175</v>
      </c>
      <c r="F65" s="146">
        <v>1.02480593262776E-14</v>
      </c>
      <c r="G65" s="146">
        <v>1.1474466425979701E-13</v>
      </c>
      <c r="H65" s="147">
        <v>0.26285714285714301</v>
      </c>
    </row>
    <row r="66" spans="1:8" x14ac:dyDescent="0.25">
      <c r="A66" s="145" t="s">
        <v>226</v>
      </c>
      <c r="B66" s="145" t="s">
        <v>774</v>
      </c>
      <c r="C66" s="145" t="s">
        <v>835</v>
      </c>
      <c r="D66" s="145">
        <v>228</v>
      </c>
      <c r="E66" s="145">
        <v>489</v>
      </c>
      <c r="F66" s="146">
        <v>1.07346830526745E-14</v>
      </c>
      <c r="G66" s="146">
        <v>1.1825465362865599E-13</v>
      </c>
      <c r="H66" s="147">
        <v>0.46625766871165603</v>
      </c>
    </row>
    <row r="67" spans="1:8" x14ac:dyDescent="0.25">
      <c r="A67" s="145" t="s">
        <v>673</v>
      </c>
      <c r="B67" s="145" t="s">
        <v>743</v>
      </c>
      <c r="C67" s="145" t="s">
        <v>835</v>
      </c>
      <c r="D67" s="145">
        <v>54</v>
      </c>
      <c r="E67" s="145">
        <v>190</v>
      </c>
      <c r="F67" s="146">
        <v>1.13311112777321E-14</v>
      </c>
      <c r="G67" s="146">
        <v>1.2284363496334999E-13</v>
      </c>
      <c r="H67" s="147">
        <v>0.28421052631578902</v>
      </c>
    </row>
    <row r="68" spans="1:8" x14ac:dyDescent="0.25">
      <c r="A68" s="145" t="s">
        <v>428</v>
      </c>
      <c r="B68" s="145" t="s">
        <v>743</v>
      </c>
      <c r="C68" s="145" t="s">
        <v>837</v>
      </c>
      <c r="D68" s="145">
        <v>134</v>
      </c>
      <c r="E68" s="145">
        <v>335</v>
      </c>
      <c r="F68" s="146">
        <v>1.18943392249476E-14</v>
      </c>
      <c r="G68" s="146">
        <v>1.2693490141623799E-13</v>
      </c>
      <c r="H68" s="147">
        <v>0.4</v>
      </c>
    </row>
    <row r="69" spans="1:8" x14ac:dyDescent="0.25">
      <c r="A69" s="145" t="s">
        <v>630</v>
      </c>
      <c r="B69" s="145" t="s">
        <v>743</v>
      </c>
      <c r="C69" s="145" t="s">
        <v>840</v>
      </c>
      <c r="D69" s="145">
        <v>86</v>
      </c>
      <c r="E69" s="145">
        <v>251</v>
      </c>
      <c r="F69" s="146">
        <v>1.27578848394847E-14</v>
      </c>
      <c r="G69" s="146">
        <v>1.34055928390278E-13</v>
      </c>
      <c r="H69" s="147">
        <v>0.34262948207171301</v>
      </c>
    </row>
    <row r="70" spans="1:8" x14ac:dyDescent="0.25">
      <c r="A70" s="145" t="s">
        <v>327</v>
      </c>
      <c r="B70" s="145" t="s">
        <v>743</v>
      </c>
      <c r="C70" s="145" t="s">
        <v>840</v>
      </c>
      <c r="D70" s="145">
        <v>32</v>
      </c>
      <c r="E70" s="145">
        <v>144</v>
      </c>
      <c r="F70" s="146">
        <v>1.33006381685852E-14</v>
      </c>
      <c r="G70" s="146">
        <v>1.3764145256278301E-13</v>
      </c>
      <c r="H70" s="147">
        <v>0.22222222222222199</v>
      </c>
    </row>
    <row r="71" spans="1:8" x14ac:dyDescent="0.25">
      <c r="A71" s="145" t="s">
        <v>1310</v>
      </c>
      <c r="B71" s="145" t="s">
        <v>743</v>
      </c>
      <c r="C71" s="145" t="s">
        <v>840</v>
      </c>
      <c r="D71" s="145">
        <v>109</v>
      </c>
      <c r="E71" s="145">
        <v>286</v>
      </c>
      <c r="F71" s="146">
        <v>8.8418263654430103E-14</v>
      </c>
      <c r="G71" s="146">
        <v>9.0133841904441397E-13</v>
      </c>
      <c r="H71" s="147">
        <v>0.38111888111888098</v>
      </c>
    </row>
    <row r="72" spans="1:8" x14ac:dyDescent="0.25">
      <c r="A72" s="145" t="s">
        <v>404</v>
      </c>
      <c r="B72" s="145" t="s">
        <v>743</v>
      </c>
      <c r="C72" s="145" t="s">
        <v>840</v>
      </c>
      <c r="D72" s="145">
        <v>35</v>
      </c>
      <c r="E72" s="145">
        <v>145</v>
      </c>
      <c r="F72" s="146">
        <v>1.1027723095598899E-13</v>
      </c>
      <c r="G72" s="146">
        <v>1.1076374815138301E-12</v>
      </c>
      <c r="H72" s="147">
        <v>0.24137931034482801</v>
      </c>
    </row>
    <row r="73" spans="1:8" x14ac:dyDescent="0.25">
      <c r="A73" s="145" t="s">
        <v>828</v>
      </c>
      <c r="B73" s="145" t="s">
        <v>743</v>
      </c>
      <c r="C73" s="145" t="s">
        <v>836</v>
      </c>
      <c r="D73" s="145">
        <v>41</v>
      </c>
      <c r="E73" s="145">
        <v>158</v>
      </c>
      <c r="F73" s="146">
        <v>1.1365692074355E-13</v>
      </c>
      <c r="G73" s="146">
        <v>1.1250387951861501E-12</v>
      </c>
      <c r="H73" s="147">
        <v>0.259493670886076</v>
      </c>
    </row>
    <row r="74" spans="1:8" x14ac:dyDescent="0.25">
      <c r="A74" s="145" t="s">
        <v>329</v>
      </c>
      <c r="B74" s="145" t="s">
        <v>743</v>
      </c>
      <c r="C74" s="145" t="s">
        <v>840</v>
      </c>
      <c r="D74" s="145">
        <v>130</v>
      </c>
      <c r="E74" s="145">
        <v>320</v>
      </c>
      <c r="F74" s="146">
        <v>1.3376893292304699E-13</v>
      </c>
      <c r="G74" s="146">
        <v>1.3052025883777299E-12</v>
      </c>
      <c r="H74" s="147">
        <v>0.40625</v>
      </c>
    </row>
    <row r="75" spans="1:8" x14ac:dyDescent="0.25">
      <c r="A75" s="145" t="s">
        <v>230</v>
      </c>
      <c r="B75" s="145" t="s">
        <v>751</v>
      </c>
      <c r="C75" s="145" t="s">
        <v>835</v>
      </c>
      <c r="D75" s="145">
        <v>317</v>
      </c>
      <c r="E75" s="145">
        <v>612</v>
      </c>
      <c r="F75" s="146">
        <v>2.15913672433627E-13</v>
      </c>
      <c r="G75" s="146">
        <v>2.0770287080586901E-12</v>
      </c>
      <c r="H75" s="147">
        <v>0.51797385620915004</v>
      </c>
    </row>
    <row r="76" spans="1:8" x14ac:dyDescent="0.25">
      <c r="A76" s="145" t="s">
        <v>327</v>
      </c>
      <c r="B76" s="145" t="s">
        <v>759</v>
      </c>
      <c r="C76" s="145" t="s">
        <v>836</v>
      </c>
      <c r="D76" s="145">
        <v>18</v>
      </c>
      <c r="E76" s="145">
        <v>105</v>
      </c>
      <c r="F76" s="146">
        <v>2.3400577415711201E-13</v>
      </c>
      <c r="G76" s="146">
        <v>2.2198047742959399E-12</v>
      </c>
      <c r="H76" s="147">
        <v>0.17142857142857101</v>
      </c>
    </row>
    <row r="77" spans="1:8" x14ac:dyDescent="0.25">
      <c r="A77" s="145" t="s">
        <v>1313</v>
      </c>
      <c r="B77" s="145" t="s">
        <v>784</v>
      </c>
      <c r="C77" s="145" t="s">
        <v>840</v>
      </c>
      <c r="D77" s="145">
        <v>61</v>
      </c>
      <c r="E77" s="145">
        <v>196</v>
      </c>
      <c r="F77" s="146">
        <v>2.3900795647280501E-13</v>
      </c>
      <c r="G77" s="146">
        <v>2.2361977297387101E-12</v>
      </c>
      <c r="H77" s="147">
        <v>0.31122448979591799</v>
      </c>
    </row>
    <row r="78" spans="1:8" x14ac:dyDescent="0.25">
      <c r="A78" s="145" t="s">
        <v>673</v>
      </c>
      <c r="B78" s="145" t="s">
        <v>743</v>
      </c>
      <c r="C78" s="145" t="s">
        <v>837</v>
      </c>
      <c r="D78" s="145">
        <v>116</v>
      </c>
      <c r="E78" s="145">
        <v>294</v>
      </c>
      <c r="F78" s="146">
        <v>2.6437047542164399E-13</v>
      </c>
      <c r="G78" s="146">
        <v>2.4400680366619301E-12</v>
      </c>
      <c r="H78" s="147">
        <v>0.39455782312925203</v>
      </c>
    </row>
    <row r="79" spans="1:8" x14ac:dyDescent="0.25">
      <c r="A79" s="145" t="s">
        <v>258</v>
      </c>
      <c r="B79" s="145" t="s">
        <v>797</v>
      </c>
      <c r="C79" s="145" t="s">
        <v>838</v>
      </c>
      <c r="D79" s="145">
        <v>38</v>
      </c>
      <c r="E79" s="145">
        <v>149</v>
      </c>
      <c r="F79" s="146">
        <v>3.2165000409589002E-13</v>
      </c>
      <c r="G79" s="146">
        <v>2.9291593706332401E-12</v>
      </c>
      <c r="H79" s="147">
        <v>0.25503355704698</v>
      </c>
    </row>
    <row r="80" spans="1:8" x14ac:dyDescent="0.25">
      <c r="A80" s="145" t="s">
        <v>265</v>
      </c>
      <c r="B80" s="145" t="s">
        <v>743</v>
      </c>
      <c r="C80" s="145" t="s">
        <v>840</v>
      </c>
      <c r="D80" s="145">
        <v>51</v>
      </c>
      <c r="E80" s="145">
        <v>175</v>
      </c>
      <c r="F80" s="146">
        <v>3.4411495936275801E-13</v>
      </c>
      <c r="G80" s="146">
        <v>3.09250680585215E-12</v>
      </c>
      <c r="H80" s="147">
        <v>0.29142857142857098</v>
      </c>
    </row>
    <row r="81" spans="1:8" x14ac:dyDescent="0.25">
      <c r="A81" s="145" t="s">
        <v>381</v>
      </c>
      <c r="B81" s="145" t="s">
        <v>743</v>
      </c>
      <c r="C81" s="145" t="s">
        <v>840</v>
      </c>
      <c r="D81" s="145">
        <v>73</v>
      </c>
      <c r="E81" s="145">
        <v>216</v>
      </c>
      <c r="F81" s="146">
        <v>4.3841412640312198E-13</v>
      </c>
      <c r="G81" s="146">
        <v>3.88879023809522E-12</v>
      </c>
      <c r="H81" s="147">
        <v>0.33796296296296302</v>
      </c>
    </row>
    <row r="82" spans="1:8" x14ac:dyDescent="0.25">
      <c r="A82" s="145" t="s">
        <v>630</v>
      </c>
      <c r="B82" s="145" t="s">
        <v>743</v>
      </c>
      <c r="C82" s="145" t="s">
        <v>837</v>
      </c>
      <c r="D82" s="145">
        <v>136</v>
      </c>
      <c r="E82" s="145">
        <v>325</v>
      </c>
      <c r="F82" s="146">
        <v>5.4282896544524405E-13</v>
      </c>
      <c r="G82" s="146">
        <v>4.7532331205013E-12</v>
      </c>
      <c r="H82" s="147">
        <v>0.418461538461538</v>
      </c>
    </row>
    <row r="83" spans="1:8" x14ac:dyDescent="0.25">
      <c r="A83" s="145" t="s">
        <v>543</v>
      </c>
      <c r="B83" s="145" t="s">
        <v>743</v>
      </c>
      <c r="C83" s="145" t="s">
        <v>840</v>
      </c>
      <c r="D83" s="145">
        <v>83</v>
      </c>
      <c r="E83" s="145">
        <v>232</v>
      </c>
      <c r="F83" s="146">
        <v>8.45207706847548E-13</v>
      </c>
      <c r="G83" s="146">
        <v>7.3073020731250006E-12</v>
      </c>
      <c r="H83" s="147">
        <v>0.35775862068965503</v>
      </c>
    </row>
    <row r="84" spans="1:8" x14ac:dyDescent="0.25">
      <c r="A84" s="145" t="s">
        <v>301</v>
      </c>
      <c r="B84" s="145" t="s">
        <v>797</v>
      </c>
      <c r="C84" s="145" t="s">
        <v>835</v>
      </c>
      <c r="D84" s="145">
        <v>13</v>
      </c>
      <c r="E84" s="145">
        <v>89</v>
      </c>
      <c r="F84" s="146">
        <v>9.1413208589940295E-13</v>
      </c>
      <c r="G84" s="146">
        <v>7.8044026833661492E-12</v>
      </c>
      <c r="H84" s="147">
        <v>0.14606741573033699</v>
      </c>
    </row>
    <row r="85" spans="1:8" x14ac:dyDescent="0.25">
      <c r="A85" s="145" t="s">
        <v>1317</v>
      </c>
      <c r="B85" s="145" t="s">
        <v>797</v>
      </c>
      <c r="C85" s="145" t="s">
        <v>838</v>
      </c>
      <c r="D85" s="145">
        <v>6</v>
      </c>
      <c r="E85" s="145">
        <v>69</v>
      </c>
      <c r="F85" s="146">
        <v>9.6607072918042598E-13</v>
      </c>
      <c r="G85" s="146">
        <v>8.1460038028423598E-12</v>
      </c>
      <c r="H85" s="147">
        <v>8.6956521739130405E-2</v>
      </c>
    </row>
    <row r="86" spans="1:8" x14ac:dyDescent="0.25">
      <c r="A86" s="145" t="s">
        <v>529</v>
      </c>
      <c r="B86" s="145" t="s">
        <v>797</v>
      </c>
      <c r="C86" s="145" t="s">
        <v>835</v>
      </c>
      <c r="D86" s="145">
        <v>53</v>
      </c>
      <c r="E86" s="145">
        <v>176</v>
      </c>
      <c r="F86" s="146">
        <v>1.3202724412442601E-12</v>
      </c>
      <c r="G86" s="146">
        <v>1.09969033825589E-11</v>
      </c>
      <c r="H86" s="147">
        <v>0.30113636363636398</v>
      </c>
    </row>
    <row r="87" spans="1:8" x14ac:dyDescent="0.25">
      <c r="A87" s="145" t="s">
        <v>823</v>
      </c>
      <c r="B87" s="145" t="s">
        <v>743</v>
      </c>
      <c r="C87" s="145" t="s">
        <v>836</v>
      </c>
      <c r="D87" s="145">
        <v>38</v>
      </c>
      <c r="E87" s="145">
        <v>145</v>
      </c>
      <c r="F87" s="146">
        <v>1.6988416991064099E-12</v>
      </c>
      <c r="G87" s="146">
        <v>1.3979625066140699E-11</v>
      </c>
      <c r="H87" s="147">
        <v>0.26206896551724101</v>
      </c>
    </row>
    <row r="88" spans="1:8" x14ac:dyDescent="0.25">
      <c r="A88" s="145" t="s">
        <v>683</v>
      </c>
      <c r="B88" s="145" t="s">
        <v>797</v>
      </c>
      <c r="C88" s="145" t="s">
        <v>838</v>
      </c>
      <c r="D88" s="145">
        <v>14</v>
      </c>
      <c r="E88" s="145">
        <v>91</v>
      </c>
      <c r="F88" s="146">
        <v>1.8475121325579502E-12</v>
      </c>
      <c r="G88" s="146">
        <v>1.5022033173060499E-11</v>
      </c>
      <c r="H88" s="147">
        <v>0.15384615384615399</v>
      </c>
    </row>
    <row r="89" spans="1:8" x14ac:dyDescent="0.25">
      <c r="A89" s="145" t="s">
        <v>452</v>
      </c>
      <c r="B89" s="145" t="s">
        <v>797</v>
      </c>
      <c r="C89" s="145" t="s">
        <v>836</v>
      </c>
      <c r="D89" s="145">
        <v>5</v>
      </c>
      <c r="E89" s="145">
        <v>65</v>
      </c>
      <c r="F89" s="146">
        <v>1.8760721853467101E-12</v>
      </c>
      <c r="G89" s="146">
        <v>1.5074791795197699E-11</v>
      </c>
      <c r="H89" s="147">
        <v>7.69230769230769E-2</v>
      </c>
    </row>
    <row r="90" spans="1:8" x14ac:dyDescent="0.25">
      <c r="A90" s="145" t="s">
        <v>602</v>
      </c>
      <c r="B90" s="145" t="s">
        <v>797</v>
      </c>
      <c r="C90" s="145" t="s">
        <v>835</v>
      </c>
      <c r="D90" s="145">
        <v>21</v>
      </c>
      <c r="E90" s="145">
        <v>107</v>
      </c>
      <c r="F90" s="146">
        <v>1.9662937262047201E-12</v>
      </c>
      <c r="G90" s="146">
        <v>1.5616030406951399E-11</v>
      </c>
      <c r="H90" s="147">
        <v>0.19626168224299101</v>
      </c>
    </row>
    <row r="91" spans="1:8" x14ac:dyDescent="0.25">
      <c r="A91" s="145" t="s">
        <v>335</v>
      </c>
      <c r="B91" s="145" t="s">
        <v>743</v>
      </c>
      <c r="C91" s="145" t="s">
        <v>835</v>
      </c>
      <c r="D91" s="145">
        <v>24</v>
      </c>
      <c r="E91" s="145">
        <v>114</v>
      </c>
      <c r="F91" s="146">
        <v>2.02021819958654E-12</v>
      </c>
      <c r="G91" s="146">
        <v>1.5859873911696601E-11</v>
      </c>
      <c r="H91" s="147">
        <v>0.21052631578947401</v>
      </c>
    </row>
    <row r="92" spans="1:8" x14ac:dyDescent="0.25">
      <c r="A92" s="145" t="s">
        <v>279</v>
      </c>
      <c r="B92" s="145" t="s">
        <v>743</v>
      </c>
      <c r="C92" s="145" t="s">
        <v>840</v>
      </c>
      <c r="D92" s="145">
        <v>41</v>
      </c>
      <c r="E92" s="145">
        <v>151</v>
      </c>
      <c r="F92" s="146">
        <v>2.0477318945933299E-12</v>
      </c>
      <c r="G92" s="146">
        <v>1.5893191863718699E-11</v>
      </c>
      <c r="H92" s="147">
        <v>0.27152317880794702</v>
      </c>
    </row>
    <row r="93" spans="1:8" x14ac:dyDescent="0.25">
      <c r="A93" s="145" t="s">
        <v>272</v>
      </c>
      <c r="B93" s="145" t="s">
        <v>759</v>
      </c>
      <c r="C93" s="145" t="s">
        <v>838</v>
      </c>
      <c r="D93" s="145">
        <v>45</v>
      </c>
      <c r="E93" s="145">
        <v>159</v>
      </c>
      <c r="F93" s="146">
        <v>2.1088266799550499E-12</v>
      </c>
      <c r="G93" s="146">
        <v>1.6183467667520198E-11</v>
      </c>
      <c r="H93" s="147">
        <v>0.28301886792452802</v>
      </c>
    </row>
    <row r="94" spans="1:8" x14ac:dyDescent="0.25">
      <c r="A94" s="145" t="s">
        <v>251</v>
      </c>
      <c r="B94" s="145" t="s">
        <v>751</v>
      </c>
      <c r="C94" s="145" t="s">
        <v>837</v>
      </c>
      <c r="D94" s="145">
        <v>975</v>
      </c>
      <c r="E94" s="145">
        <v>1522</v>
      </c>
      <c r="F94" s="146">
        <v>2.6065573972466601E-12</v>
      </c>
      <c r="G94" s="146">
        <v>1.9780874470216301E-11</v>
      </c>
      <c r="H94" s="147">
        <v>0.64060446780551905</v>
      </c>
    </row>
    <row r="95" spans="1:8" x14ac:dyDescent="0.25">
      <c r="A95" s="145" t="s">
        <v>339</v>
      </c>
      <c r="B95" s="145" t="s">
        <v>743</v>
      </c>
      <c r="C95" s="145" t="s">
        <v>837</v>
      </c>
      <c r="D95" s="145">
        <v>112</v>
      </c>
      <c r="E95" s="145">
        <v>278</v>
      </c>
      <c r="F95" s="146">
        <v>3.1108729808076199E-12</v>
      </c>
      <c r="G95" s="146">
        <v>2.3094850498821801E-11</v>
      </c>
      <c r="H95" s="147">
        <v>0.402877697841727</v>
      </c>
    </row>
    <row r="96" spans="1:8" x14ac:dyDescent="0.25">
      <c r="A96" s="145" t="s">
        <v>324</v>
      </c>
      <c r="B96" s="145" t="s">
        <v>743</v>
      </c>
      <c r="C96" s="145" t="s">
        <v>835</v>
      </c>
      <c r="D96" s="145">
        <v>45</v>
      </c>
      <c r="E96" s="145">
        <v>157</v>
      </c>
      <c r="F96" s="146">
        <v>3.08257784952107E-12</v>
      </c>
      <c r="G96" s="146">
        <v>2.3094850498821801E-11</v>
      </c>
      <c r="H96" s="147">
        <v>0.28662420382165599</v>
      </c>
    </row>
    <row r="97" spans="1:8" x14ac:dyDescent="0.25">
      <c r="A97" s="145" t="s">
        <v>561</v>
      </c>
      <c r="B97" s="145" t="s">
        <v>743</v>
      </c>
      <c r="C97" s="145" t="s">
        <v>840</v>
      </c>
      <c r="D97" s="145">
        <v>84</v>
      </c>
      <c r="E97" s="145">
        <v>229</v>
      </c>
      <c r="F97" s="146">
        <v>3.8364567889409399E-12</v>
      </c>
      <c r="G97" s="146">
        <v>2.8175268675770599E-11</v>
      </c>
      <c r="H97" s="147">
        <v>0.366812227074236</v>
      </c>
    </row>
    <row r="98" spans="1:8" x14ac:dyDescent="0.25">
      <c r="A98" s="145" t="s">
        <v>342</v>
      </c>
      <c r="B98" s="145" t="s">
        <v>743</v>
      </c>
      <c r="C98" s="145" t="s">
        <v>840</v>
      </c>
      <c r="D98" s="145">
        <v>129</v>
      </c>
      <c r="E98" s="145">
        <v>306</v>
      </c>
      <c r="F98" s="146">
        <v>3.9371012366899702E-12</v>
      </c>
      <c r="G98" s="146">
        <v>2.86068100495665E-11</v>
      </c>
      <c r="H98" s="147">
        <v>0.42156862745098</v>
      </c>
    </row>
    <row r="99" spans="1:8" x14ac:dyDescent="0.25">
      <c r="A99" s="145" t="s">
        <v>1311</v>
      </c>
      <c r="B99" s="145" t="s">
        <v>743</v>
      </c>
      <c r="C99" s="145" t="s">
        <v>836</v>
      </c>
      <c r="D99" s="145">
        <v>17</v>
      </c>
      <c r="E99" s="145">
        <v>96</v>
      </c>
      <c r="F99" s="146">
        <v>4.0175346916690501E-12</v>
      </c>
      <c r="G99" s="146">
        <v>2.8883959941157499E-11</v>
      </c>
      <c r="H99" s="147">
        <v>0.17708333333333301</v>
      </c>
    </row>
    <row r="100" spans="1:8" x14ac:dyDescent="0.25">
      <c r="A100" s="145" t="s">
        <v>495</v>
      </c>
      <c r="B100" s="145" t="s">
        <v>797</v>
      </c>
      <c r="C100" s="145" t="s">
        <v>838</v>
      </c>
      <c r="D100" s="145">
        <v>18</v>
      </c>
      <c r="E100" s="145">
        <v>99</v>
      </c>
      <c r="F100" s="146">
        <v>4.4446610808976002E-12</v>
      </c>
      <c r="G100" s="146">
        <v>3.1621911648469399E-11</v>
      </c>
      <c r="H100" s="147">
        <v>0.18181818181818199</v>
      </c>
    </row>
    <row r="101" spans="1:8" x14ac:dyDescent="0.25">
      <c r="A101" s="145" t="s">
        <v>1331</v>
      </c>
      <c r="B101" s="145" t="s">
        <v>743</v>
      </c>
      <c r="C101" s="145" t="s">
        <v>840</v>
      </c>
      <c r="D101" s="145">
        <v>43</v>
      </c>
      <c r="E101" s="145">
        <v>152</v>
      </c>
      <c r="F101" s="146">
        <v>5.4950554758789804E-12</v>
      </c>
      <c r="G101" s="146">
        <v>3.8691988556962299E-11</v>
      </c>
      <c r="H101" s="147">
        <v>0.28289473684210498</v>
      </c>
    </row>
    <row r="102" spans="1:8" x14ac:dyDescent="0.25">
      <c r="A102" s="145" t="s">
        <v>1319</v>
      </c>
      <c r="B102" s="145" t="s">
        <v>743</v>
      </c>
      <c r="C102" s="145" t="s">
        <v>840</v>
      </c>
      <c r="D102" s="145">
        <v>68</v>
      </c>
      <c r="E102" s="145">
        <v>199</v>
      </c>
      <c r="F102" s="146">
        <v>7.1757580639033101E-12</v>
      </c>
      <c r="G102" s="146">
        <v>5.00106403841425E-11</v>
      </c>
      <c r="H102" s="147">
        <v>0.34170854271356799</v>
      </c>
    </row>
    <row r="103" spans="1:8" x14ac:dyDescent="0.25">
      <c r="A103" s="145" t="s">
        <v>829</v>
      </c>
      <c r="B103" s="145" t="s">
        <v>743</v>
      </c>
      <c r="C103" s="145" t="s">
        <v>837</v>
      </c>
      <c r="D103" s="145">
        <v>123</v>
      </c>
      <c r="E103" s="145">
        <v>294</v>
      </c>
      <c r="F103" s="146">
        <v>7.7459151496825095E-12</v>
      </c>
      <c r="G103" s="146">
        <v>5.34389903760925E-11</v>
      </c>
      <c r="H103" s="147">
        <v>0.41836734693877597</v>
      </c>
    </row>
    <row r="104" spans="1:8" x14ac:dyDescent="0.25">
      <c r="A104" s="145" t="s">
        <v>1321</v>
      </c>
      <c r="B104" s="145" t="s">
        <v>797</v>
      </c>
      <c r="C104" s="145" t="s">
        <v>838</v>
      </c>
      <c r="D104" s="145">
        <v>7</v>
      </c>
      <c r="E104" s="145">
        <v>68</v>
      </c>
      <c r="F104" s="146">
        <v>7.9140261854887004E-12</v>
      </c>
      <c r="G104" s="146">
        <v>5.4052798846887799E-11</v>
      </c>
      <c r="H104" s="147">
        <v>0.10294117647058799</v>
      </c>
    </row>
    <row r="105" spans="1:8" x14ac:dyDescent="0.25">
      <c r="A105" s="145" t="s">
        <v>230</v>
      </c>
      <c r="B105" s="145" t="s">
        <v>751</v>
      </c>
      <c r="C105" s="145" t="s">
        <v>837</v>
      </c>
      <c r="D105" s="145">
        <v>2823</v>
      </c>
      <c r="E105" s="145">
        <v>3919</v>
      </c>
      <c r="F105" s="146">
        <v>9.8115188895043599E-12</v>
      </c>
      <c r="G105" s="146">
        <v>6.6349182193381E-11</v>
      </c>
      <c r="H105" s="147">
        <v>0.72033682061750404</v>
      </c>
    </row>
    <row r="106" spans="1:8" x14ac:dyDescent="0.25">
      <c r="A106" s="145" t="s">
        <v>329</v>
      </c>
      <c r="B106" s="145" t="s">
        <v>743</v>
      </c>
      <c r="C106" s="145" t="s">
        <v>835</v>
      </c>
      <c r="D106" s="145">
        <v>60</v>
      </c>
      <c r="E106" s="145">
        <v>183</v>
      </c>
      <c r="F106" s="146">
        <v>1.0423738686460899E-11</v>
      </c>
      <c r="G106" s="146">
        <v>6.9798171792674494E-11</v>
      </c>
      <c r="H106" s="147">
        <v>0.32786885245901598</v>
      </c>
    </row>
    <row r="107" spans="1:8" x14ac:dyDescent="0.25">
      <c r="A107" s="145" t="s">
        <v>670</v>
      </c>
      <c r="B107" s="145" t="s">
        <v>790</v>
      </c>
      <c r="C107" s="145" t="s">
        <v>837</v>
      </c>
      <c r="D107" s="145">
        <v>77</v>
      </c>
      <c r="E107" s="145">
        <v>213</v>
      </c>
      <c r="F107" s="146">
        <v>1.5281228595612601E-11</v>
      </c>
      <c r="G107" s="146">
        <v>1.00242643903698E-10</v>
      </c>
      <c r="H107" s="147">
        <v>0.36150234741783999</v>
      </c>
    </row>
    <row r="108" spans="1:8" x14ac:dyDescent="0.25">
      <c r="A108" s="145" t="s">
        <v>543</v>
      </c>
      <c r="B108" s="145" t="s">
        <v>743</v>
      </c>
      <c r="C108" s="145" t="s">
        <v>835</v>
      </c>
      <c r="D108" s="145">
        <v>48</v>
      </c>
      <c r="E108" s="145">
        <v>159</v>
      </c>
      <c r="F108" s="146">
        <v>1.5176498657809202E-11</v>
      </c>
      <c r="G108" s="146">
        <v>1.00242643903698E-10</v>
      </c>
      <c r="H108" s="147">
        <v>0.30188679245283001</v>
      </c>
    </row>
    <row r="109" spans="1:8" x14ac:dyDescent="0.25">
      <c r="A109" s="145" t="s">
        <v>428</v>
      </c>
      <c r="B109" s="145" t="s">
        <v>743</v>
      </c>
      <c r="C109" s="145" t="s">
        <v>836</v>
      </c>
      <c r="D109" s="145">
        <v>36</v>
      </c>
      <c r="E109" s="145">
        <v>135</v>
      </c>
      <c r="F109" s="146">
        <v>1.5410655358548001E-11</v>
      </c>
      <c r="G109" s="146">
        <v>1.00242643903698E-10</v>
      </c>
      <c r="H109" s="147">
        <v>0.266666666666667</v>
      </c>
    </row>
    <row r="110" spans="1:8" x14ac:dyDescent="0.25">
      <c r="A110" s="145" t="s">
        <v>228</v>
      </c>
      <c r="B110" s="145" t="s">
        <v>774</v>
      </c>
      <c r="C110" s="145" t="s">
        <v>835</v>
      </c>
      <c r="D110" s="145">
        <v>124</v>
      </c>
      <c r="E110" s="145">
        <v>293</v>
      </c>
      <c r="F110" s="146">
        <v>1.5628118998775299E-11</v>
      </c>
      <c r="G110" s="146">
        <v>1.00698162982675E-10</v>
      </c>
      <c r="H110" s="147">
        <v>0.42320819112628</v>
      </c>
    </row>
    <row r="111" spans="1:8" x14ac:dyDescent="0.25">
      <c r="A111" s="145" t="s">
        <v>1324</v>
      </c>
      <c r="B111" s="145" t="s">
        <v>743</v>
      </c>
      <c r="C111" s="145" t="s">
        <v>840</v>
      </c>
      <c r="D111" s="145">
        <v>70</v>
      </c>
      <c r="E111" s="145">
        <v>199</v>
      </c>
      <c r="F111" s="146">
        <v>2.1213926861486599E-11</v>
      </c>
      <c r="G111" s="146">
        <v>1.3541226211584401E-10</v>
      </c>
      <c r="H111" s="147">
        <v>0.35175879396984899</v>
      </c>
    </row>
    <row r="112" spans="1:8" x14ac:dyDescent="0.25">
      <c r="A112" s="145" t="s">
        <v>543</v>
      </c>
      <c r="B112" s="145" t="s">
        <v>743</v>
      </c>
      <c r="C112" s="145" t="s">
        <v>837</v>
      </c>
      <c r="D112" s="145">
        <v>134</v>
      </c>
      <c r="E112" s="145">
        <v>308</v>
      </c>
      <c r="F112" s="146">
        <v>2.2551294307797201E-11</v>
      </c>
      <c r="G112" s="146">
        <v>1.42616055668755E-10</v>
      </c>
      <c r="H112" s="147">
        <v>0.43506493506493499</v>
      </c>
    </row>
    <row r="113" spans="1:8" x14ac:dyDescent="0.25">
      <c r="A113" s="145" t="s">
        <v>419</v>
      </c>
      <c r="B113" s="145" t="s">
        <v>743</v>
      </c>
      <c r="C113" s="145" t="s">
        <v>837</v>
      </c>
      <c r="D113" s="145">
        <v>51</v>
      </c>
      <c r="E113" s="145">
        <v>164</v>
      </c>
      <c r="F113" s="146">
        <v>2.3129628197755901E-11</v>
      </c>
      <c r="G113" s="146">
        <v>1.44931523477681E-10</v>
      </c>
      <c r="H113" s="147">
        <v>0.310975609756098</v>
      </c>
    </row>
    <row r="114" spans="1:8" x14ac:dyDescent="0.25">
      <c r="A114" s="145" t="s">
        <v>367</v>
      </c>
      <c r="B114" s="145" t="s">
        <v>743</v>
      </c>
      <c r="C114" s="145" t="s">
        <v>840</v>
      </c>
      <c r="D114" s="145">
        <v>77</v>
      </c>
      <c r="E114" s="145">
        <v>209</v>
      </c>
      <c r="F114" s="146">
        <v>4.0570738979776502E-11</v>
      </c>
      <c r="G114" s="146">
        <v>2.5190740657443002E-10</v>
      </c>
      <c r="H114" s="147">
        <v>0.36842105263157898</v>
      </c>
    </row>
    <row r="115" spans="1:8" x14ac:dyDescent="0.25">
      <c r="A115" s="145" t="s">
        <v>595</v>
      </c>
      <c r="B115" s="145" t="s">
        <v>743</v>
      </c>
      <c r="C115" s="145" t="s">
        <v>840</v>
      </c>
      <c r="D115" s="145">
        <v>54</v>
      </c>
      <c r="E115" s="145">
        <v>167</v>
      </c>
      <c r="F115" s="146">
        <v>4.6664967161207803E-11</v>
      </c>
      <c r="G115" s="146">
        <v>2.8713668982977398E-10</v>
      </c>
      <c r="H115" s="147">
        <v>0.32335329341317398</v>
      </c>
    </row>
    <row r="116" spans="1:8" x14ac:dyDescent="0.25">
      <c r="A116" s="145" t="s">
        <v>267</v>
      </c>
      <c r="B116" s="145" t="s">
        <v>743</v>
      </c>
      <c r="C116" s="145" t="s">
        <v>840</v>
      </c>
      <c r="D116" s="145">
        <v>51</v>
      </c>
      <c r="E116" s="145">
        <v>161</v>
      </c>
      <c r="F116" s="146">
        <v>4.7880016695096603E-11</v>
      </c>
      <c r="G116" s="146">
        <v>2.9198260181027697E-10</v>
      </c>
      <c r="H116" s="147">
        <v>0.31677018633540399</v>
      </c>
    </row>
    <row r="117" spans="1:8" x14ac:dyDescent="0.25">
      <c r="A117" s="145" t="s">
        <v>361</v>
      </c>
      <c r="B117" s="145" t="s">
        <v>743</v>
      </c>
      <c r="C117" s="145" t="s">
        <v>840</v>
      </c>
      <c r="D117" s="145">
        <v>36</v>
      </c>
      <c r="E117" s="145">
        <v>132</v>
      </c>
      <c r="F117" s="146">
        <v>5.2438265683177698E-11</v>
      </c>
      <c r="G117" s="146">
        <v>3.1694987134168501E-10</v>
      </c>
      <c r="H117" s="147">
        <v>0.27272727272727298</v>
      </c>
    </row>
    <row r="118" spans="1:8" x14ac:dyDescent="0.25">
      <c r="A118" s="145" t="s">
        <v>1326</v>
      </c>
      <c r="B118" s="145" t="s">
        <v>743</v>
      </c>
      <c r="C118" s="145" t="s">
        <v>840</v>
      </c>
      <c r="D118" s="145">
        <v>58</v>
      </c>
      <c r="E118" s="145">
        <v>174</v>
      </c>
      <c r="F118" s="146">
        <v>5.6456919205215597E-11</v>
      </c>
      <c r="G118" s="146">
        <v>3.3824627909791401E-10</v>
      </c>
      <c r="H118" s="147">
        <v>0.33333333333333298</v>
      </c>
    </row>
    <row r="119" spans="1:8" x14ac:dyDescent="0.25">
      <c r="A119" s="145" t="s">
        <v>1324</v>
      </c>
      <c r="B119" s="145" t="s">
        <v>743</v>
      </c>
      <c r="C119" s="145" t="s">
        <v>835</v>
      </c>
      <c r="D119" s="145">
        <v>48</v>
      </c>
      <c r="E119" s="145">
        <v>155</v>
      </c>
      <c r="F119" s="146">
        <v>6.9540783536362695E-11</v>
      </c>
      <c r="G119" s="146">
        <v>4.1301178395944101E-10</v>
      </c>
      <c r="H119" s="147">
        <v>0.309677419354839</v>
      </c>
    </row>
    <row r="120" spans="1:8" x14ac:dyDescent="0.25">
      <c r="A120" s="145" t="s">
        <v>1329</v>
      </c>
      <c r="B120" s="145" t="s">
        <v>743</v>
      </c>
      <c r="C120" s="145" t="s">
        <v>835</v>
      </c>
      <c r="D120" s="145">
        <v>18</v>
      </c>
      <c r="E120" s="145">
        <v>92</v>
      </c>
      <c r="F120" s="146">
        <v>7.3578840716160795E-11</v>
      </c>
      <c r="G120" s="146">
        <v>4.3322713973394701E-10</v>
      </c>
      <c r="H120" s="147">
        <v>0.19565217391304299</v>
      </c>
    </row>
    <row r="121" spans="1:8" x14ac:dyDescent="0.25">
      <c r="A121" s="145" t="s">
        <v>630</v>
      </c>
      <c r="B121" s="145" t="s">
        <v>743</v>
      </c>
      <c r="C121" s="145" t="s">
        <v>836</v>
      </c>
      <c r="D121" s="145">
        <v>46</v>
      </c>
      <c r="E121" s="145">
        <v>150</v>
      </c>
      <c r="F121" s="146">
        <v>8.6976795750622796E-11</v>
      </c>
      <c r="G121" s="146">
        <v>5.0773633758696896E-10</v>
      </c>
      <c r="H121" s="147">
        <v>0.30666666666666698</v>
      </c>
    </row>
    <row r="122" spans="1:8" x14ac:dyDescent="0.25">
      <c r="A122" s="145" t="s">
        <v>541</v>
      </c>
      <c r="B122" s="145" t="s">
        <v>743</v>
      </c>
      <c r="C122" s="145" t="s">
        <v>837</v>
      </c>
      <c r="D122" s="145">
        <v>130</v>
      </c>
      <c r="E122" s="145">
        <v>296</v>
      </c>
      <c r="F122" s="146">
        <v>9.8968823837312704E-11</v>
      </c>
      <c r="G122" s="146">
        <v>5.7284497187190298E-10</v>
      </c>
      <c r="H122" s="147">
        <v>0.43918918918918898</v>
      </c>
    </row>
    <row r="123" spans="1:8" x14ac:dyDescent="0.25">
      <c r="A123" s="145" t="s">
        <v>452</v>
      </c>
      <c r="B123" s="145" t="s">
        <v>797</v>
      </c>
      <c r="C123" s="145" t="s">
        <v>835</v>
      </c>
      <c r="D123" s="145">
        <v>15</v>
      </c>
      <c r="E123" s="145">
        <v>84</v>
      </c>
      <c r="F123" s="146">
        <v>1.03064660775073E-10</v>
      </c>
      <c r="G123" s="146">
        <v>5.91539187473738E-10</v>
      </c>
      <c r="H123" s="147">
        <v>0.17857142857142899</v>
      </c>
    </row>
    <row r="124" spans="1:8" x14ac:dyDescent="0.25">
      <c r="A124" s="145" t="s">
        <v>262</v>
      </c>
      <c r="B124" s="145" t="s">
        <v>797</v>
      </c>
      <c r="C124" s="145" t="s">
        <v>835</v>
      </c>
      <c r="D124" s="145">
        <v>3</v>
      </c>
      <c r="E124" s="145">
        <v>51</v>
      </c>
      <c r="F124" s="146">
        <v>1.0445944092824699E-10</v>
      </c>
      <c r="G124" s="146">
        <v>5.9454831794993898E-10</v>
      </c>
      <c r="H124" s="147">
        <v>5.8823529411764698E-2</v>
      </c>
    </row>
    <row r="125" spans="1:8" x14ac:dyDescent="0.25">
      <c r="A125" s="145" t="s">
        <v>508</v>
      </c>
      <c r="B125" s="145" t="s">
        <v>743</v>
      </c>
      <c r="C125" s="145" t="s">
        <v>836</v>
      </c>
      <c r="D125" s="145">
        <v>43</v>
      </c>
      <c r="E125" s="145">
        <v>143</v>
      </c>
      <c r="F125" s="146">
        <v>1.2429081536765999E-10</v>
      </c>
      <c r="G125" s="146">
        <v>7.0157542889348596E-10</v>
      </c>
      <c r="H125" s="147">
        <v>0.30069930069930101</v>
      </c>
    </row>
    <row r="126" spans="1:8" x14ac:dyDescent="0.25">
      <c r="A126" s="145" t="s">
        <v>305</v>
      </c>
      <c r="B126" s="145" t="s">
        <v>743</v>
      </c>
      <c r="C126" s="145" t="s">
        <v>840</v>
      </c>
      <c r="D126" s="145">
        <v>52</v>
      </c>
      <c r="E126" s="145">
        <v>160</v>
      </c>
      <c r="F126" s="146">
        <v>1.2689395480500799E-10</v>
      </c>
      <c r="G126" s="146">
        <v>7.1039812403131502E-10</v>
      </c>
      <c r="H126" s="147">
        <v>0.32500000000000001</v>
      </c>
    </row>
    <row r="127" spans="1:8" x14ac:dyDescent="0.25">
      <c r="A127" s="145" t="s">
        <v>641</v>
      </c>
      <c r="B127" s="145" t="s">
        <v>743</v>
      </c>
      <c r="C127" s="145" t="s">
        <v>840</v>
      </c>
      <c r="D127" s="145">
        <v>69</v>
      </c>
      <c r="E127" s="145">
        <v>191</v>
      </c>
      <c r="F127" s="146">
        <v>1.3305494669701901E-10</v>
      </c>
      <c r="G127" s="146">
        <v>7.3883356580539803E-10</v>
      </c>
      <c r="H127" s="147">
        <v>0.36125654450261802</v>
      </c>
    </row>
    <row r="128" spans="1:8" x14ac:dyDescent="0.25">
      <c r="A128" s="145" t="s">
        <v>529</v>
      </c>
      <c r="B128" s="145" t="s">
        <v>797</v>
      </c>
      <c r="C128" s="145" t="s">
        <v>840</v>
      </c>
      <c r="D128" s="145">
        <v>8</v>
      </c>
      <c r="E128" s="145">
        <v>65</v>
      </c>
      <c r="F128" s="146">
        <v>1.6239777205281901E-10</v>
      </c>
      <c r="G128" s="146">
        <v>8.9449740574254296E-10</v>
      </c>
      <c r="H128" s="147">
        <v>0.123076923076923</v>
      </c>
    </row>
    <row r="129" spans="1:8" x14ac:dyDescent="0.25">
      <c r="A129" s="145" t="s">
        <v>279</v>
      </c>
      <c r="B129" s="145" t="s">
        <v>743</v>
      </c>
      <c r="C129" s="145" t="s">
        <v>837</v>
      </c>
      <c r="D129" s="145">
        <v>60</v>
      </c>
      <c r="E129" s="145">
        <v>174</v>
      </c>
      <c r="F129" s="146">
        <v>1.7508503638810799E-10</v>
      </c>
      <c r="G129" s="146">
        <v>9.5666463882462192E-10</v>
      </c>
      <c r="H129" s="147">
        <v>0.34482758620689702</v>
      </c>
    </row>
    <row r="130" spans="1:8" x14ac:dyDescent="0.25">
      <c r="A130" s="145" t="s">
        <v>329</v>
      </c>
      <c r="B130" s="145" t="s">
        <v>743</v>
      </c>
      <c r="C130" s="145" t="s">
        <v>837</v>
      </c>
      <c r="D130" s="145">
        <v>188</v>
      </c>
      <c r="E130" s="145">
        <v>384</v>
      </c>
      <c r="F130" s="146">
        <v>1.9160815975619999E-10</v>
      </c>
      <c r="G130" s="146">
        <v>1.0386378818530499E-9</v>
      </c>
      <c r="H130" s="147">
        <v>0.48958333333333298</v>
      </c>
    </row>
    <row r="131" spans="1:8" x14ac:dyDescent="0.25">
      <c r="A131" s="145" t="s">
        <v>398</v>
      </c>
      <c r="B131" s="145" t="s">
        <v>743</v>
      </c>
      <c r="C131" s="145" t="s">
        <v>837</v>
      </c>
      <c r="D131" s="145">
        <v>135</v>
      </c>
      <c r="E131" s="145">
        <v>300</v>
      </c>
      <c r="F131" s="146">
        <v>2.2251693958621801E-10</v>
      </c>
      <c r="G131" s="146">
        <v>1.1966855884833599E-9</v>
      </c>
      <c r="H131" s="147">
        <v>0.45</v>
      </c>
    </row>
    <row r="132" spans="1:8" x14ac:dyDescent="0.25">
      <c r="A132" s="145" t="s">
        <v>426</v>
      </c>
      <c r="B132" s="145" t="s">
        <v>743</v>
      </c>
      <c r="C132" s="145" t="s">
        <v>840</v>
      </c>
      <c r="D132" s="145">
        <v>70</v>
      </c>
      <c r="E132" s="145">
        <v>190</v>
      </c>
      <c r="F132" s="146">
        <v>3.1082731829241498E-10</v>
      </c>
      <c r="G132" s="146">
        <v>1.6585551437009299E-9</v>
      </c>
      <c r="H132" s="147">
        <v>0.36842105263157898</v>
      </c>
    </row>
    <row r="133" spans="1:8" x14ac:dyDescent="0.25">
      <c r="A133" s="145" t="s">
        <v>550</v>
      </c>
      <c r="B133" s="145" t="s">
        <v>743</v>
      </c>
      <c r="C133" s="145" t="s">
        <v>840</v>
      </c>
      <c r="D133" s="145">
        <v>34</v>
      </c>
      <c r="E133" s="145">
        <v>123</v>
      </c>
      <c r="F133" s="146">
        <v>3.1328289101803401E-10</v>
      </c>
      <c r="G133" s="146">
        <v>1.6586993377156401E-9</v>
      </c>
      <c r="H133" s="147">
        <v>0.276422764227642</v>
      </c>
    </row>
    <row r="134" spans="1:8" x14ac:dyDescent="0.25">
      <c r="A134" s="145" t="s">
        <v>228</v>
      </c>
      <c r="B134" s="145" t="s">
        <v>751</v>
      </c>
      <c r="C134" s="145" t="s">
        <v>835</v>
      </c>
      <c r="D134" s="145">
        <v>108</v>
      </c>
      <c r="E134" s="145">
        <v>255</v>
      </c>
      <c r="F134" s="146">
        <v>3.6244558509388702E-10</v>
      </c>
      <c r="G134" s="146">
        <v>1.90423334322404E-9</v>
      </c>
      <c r="H134" s="147">
        <v>0.42352941176470599</v>
      </c>
    </row>
    <row r="135" spans="1:8" x14ac:dyDescent="0.25">
      <c r="A135" s="145" t="s">
        <v>641</v>
      </c>
      <c r="B135" s="145" t="s">
        <v>743</v>
      </c>
      <c r="C135" s="145" t="s">
        <v>836</v>
      </c>
      <c r="D135" s="145">
        <v>36</v>
      </c>
      <c r="E135" s="145">
        <v>127</v>
      </c>
      <c r="F135" s="146">
        <v>3.9699339655492602E-10</v>
      </c>
      <c r="G135" s="146">
        <v>2.0698205331833201E-9</v>
      </c>
      <c r="H135" s="147">
        <v>0.28346456692913402</v>
      </c>
    </row>
    <row r="136" spans="1:8" x14ac:dyDescent="0.25">
      <c r="A136" s="145" t="s">
        <v>572</v>
      </c>
      <c r="B136" s="145" t="s">
        <v>797</v>
      </c>
      <c r="C136" s="145" t="s">
        <v>838</v>
      </c>
      <c r="D136" s="145">
        <v>6</v>
      </c>
      <c r="E136" s="145">
        <v>58</v>
      </c>
      <c r="F136" s="146">
        <v>4.7375228262363199E-10</v>
      </c>
      <c r="G136" s="146">
        <v>2.4513091593328799E-9</v>
      </c>
      <c r="H136" s="147">
        <v>0.10344827586206901</v>
      </c>
    </row>
    <row r="137" spans="1:8" x14ac:dyDescent="0.25">
      <c r="A137" s="145" t="s">
        <v>539</v>
      </c>
      <c r="B137" s="145" t="s">
        <v>759</v>
      </c>
      <c r="C137" s="145" t="s">
        <v>835</v>
      </c>
      <c r="D137" s="145">
        <v>31</v>
      </c>
      <c r="E137" s="145">
        <v>115</v>
      </c>
      <c r="F137" s="146">
        <v>6.1591932051780901E-10</v>
      </c>
      <c r="G137" s="146">
        <v>3.1629541046140099E-9</v>
      </c>
      <c r="H137" s="147">
        <v>0.26956521739130401</v>
      </c>
    </row>
    <row r="138" spans="1:8" x14ac:dyDescent="0.25">
      <c r="A138" s="145" t="s">
        <v>272</v>
      </c>
      <c r="B138" s="145" t="s">
        <v>759</v>
      </c>
      <c r="C138" s="145" t="s">
        <v>840</v>
      </c>
      <c r="D138" s="145">
        <v>24</v>
      </c>
      <c r="E138" s="145">
        <v>100</v>
      </c>
      <c r="F138" s="146">
        <v>6.6709133655483203E-10</v>
      </c>
      <c r="G138" s="146">
        <v>3.4001744990070901E-9</v>
      </c>
      <c r="H138" s="147">
        <v>0.24</v>
      </c>
    </row>
    <row r="139" spans="1:8" x14ac:dyDescent="0.25">
      <c r="A139" s="145" t="s">
        <v>226</v>
      </c>
      <c r="B139" s="145" t="s">
        <v>751</v>
      </c>
      <c r="C139" s="145" t="s">
        <v>837</v>
      </c>
      <c r="D139" s="145">
        <v>1146</v>
      </c>
      <c r="E139" s="145">
        <v>1700</v>
      </c>
      <c r="F139" s="146">
        <v>7.4904458307910803E-10</v>
      </c>
      <c r="G139" s="146">
        <v>3.7896107425409703E-9</v>
      </c>
      <c r="H139" s="147">
        <v>0.67411764705882304</v>
      </c>
    </row>
    <row r="140" spans="1:8" x14ac:dyDescent="0.25">
      <c r="A140" s="145" t="s">
        <v>406</v>
      </c>
      <c r="B140" s="145" t="s">
        <v>743</v>
      </c>
      <c r="C140" s="145" t="s">
        <v>835</v>
      </c>
      <c r="D140" s="145">
        <v>37</v>
      </c>
      <c r="E140" s="145">
        <v>127</v>
      </c>
      <c r="F140" s="146">
        <v>7.7270020414048605E-10</v>
      </c>
      <c r="G140" s="146">
        <v>3.8805458781467098E-9</v>
      </c>
      <c r="H140" s="147">
        <v>0.291338582677165</v>
      </c>
    </row>
    <row r="141" spans="1:8" x14ac:dyDescent="0.25">
      <c r="A141" s="145" t="s">
        <v>506</v>
      </c>
      <c r="B141" s="145" t="s">
        <v>743</v>
      </c>
      <c r="C141" s="145" t="s">
        <v>840</v>
      </c>
      <c r="D141" s="145">
        <v>66</v>
      </c>
      <c r="E141" s="145">
        <v>180</v>
      </c>
      <c r="F141" s="146">
        <v>7.8499311623762496E-10</v>
      </c>
      <c r="G141" s="146">
        <v>3.9135058276664096E-9</v>
      </c>
      <c r="H141" s="147">
        <v>0.36666666666666697</v>
      </c>
    </row>
    <row r="142" spans="1:8" x14ac:dyDescent="0.25">
      <c r="A142" s="145" t="s">
        <v>1307</v>
      </c>
      <c r="B142" s="145" t="s">
        <v>797</v>
      </c>
      <c r="C142" s="145" t="s">
        <v>835</v>
      </c>
      <c r="D142" s="145">
        <v>6</v>
      </c>
      <c r="E142" s="145">
        <v>56</v>
      </c>
      <c r="F142" s="146">
        <v>8.07096030713997E-10</v>
      </c>
      <c r="G142" s="146">
        <v>3.9945404998381202E-9</v>
      </c>
      <c r="H142" s="147">
        <v>0.107142857142857</v>
      </c>
    </row>
    <row r="143" spans="1:8" x14ac:dyDescent="0.25">
      <c r="A143" s="145" t="s">
        <v>599</v>
      </c>
      <c r="B143" s="145" t="s">
        <v>736</v>
      </c>
      <c r="C143" s="145" t="s">
        <v>835</v>
      </c>
      <c r="D143" s="145">
        <v>36</v>
      </c>
      <c r="E143" s="145">
        <v>124</v>
      </c>
      <c r="F143" s="146">
        <v>8.5529723378476003E-10</v>
      </c>
      <c r="G143" s="146">
        <v>4.2026475588128904E-9</v>
      </c>
      <c r="H143" s="147">
        <v>0.29032258064516098</v>
      </c>
    </row>
    <row r="144" spans="1:8" x14ac:dyDescent="0.25">
      <c r="A144" s="145" t="s">
        <v>381</v>
      </c>
      <c r="B144" s="145" t="s">
        <v>743</v>
      </c>
      <c r="C144" s="145" t="s">
        <v>835</v>
      </c>
      <c r="D144" s="145">
        <v>32</v>
      </c>
      <c r="E144" s="145">
        <v>115</v>
      </c>
      <c r="F144" s="146">
        <v>1.2741353555307801E-9</v>
      </c>
      <c r="G144" s="146">
        <v>6.2159603416251601E-9</v>
      </c>
      <c r="H144" s="147">
        <v>0.27826086956521701</v>
      </c>
    </row>
    <row r="145" spans="1:8" x14ac:dyDescent="0.25">
      <c r="A145" s="145" t="s">
        <v>258</v>
      </c>
      <c r="B145" s="145" t="s">
        <v>751</v>
      </c>
      <c r="C145" s="145" t="s">
        <v>837</v>
      </c>
      <c r="D145" s="145">
        <v>613</v>
      </c>
      <c r="E145" s="145">
        <v>981</v>
      </c>
      <c r="F145" s="146">
        <v>1.3076755414434101E-9</v>
      </c>
      <c r="G145" s="146">
        <v>6.3343432255733996E-9</v>
      </c>
      <c r="H145" s="147">
        <v>0.624872579001019</v>
      </c>
    </row>
    <row r="146" spans="1:8" x14ac:dyDescent="0.25">
      <c r="A146" s="145" t="s">
        <v>430</v>
      </c>
      <c r="B146" s="145" t="s">
        <v>743</v>
      </c>
      <c r="C146" s="145" t="s">
        <v>836</v>
      </c>
      <c r="D146" s="145">
        <v>24</v>
      </c>
      <c r="E146" s="145">
        <v>98</v>
      </c>
      <c r="F146" s="146">
        <v>1.5582387812809001E-9</v>
      </c>
      <c r="G146" s="146">
        <v>7.4949090677102399E-9</v>
      </c>
      <c r="H146" s="147">
        <v>0.24489795918367299</v>
      </c>
    </row>
    <row r="147" spans="1:8" x14ac:dyDescent="0.25">
      <c r="A147" s="145" t="s">
        <v>305</v>
      </c>
      <c r="B147" s="145" t="s">
        <v>743</v>
      </c>
      <c r="C147" s="145" t="s">
        <v>835</v>
      </c>
      <c r="D147" s="145">
        <v>40</v>
      </c>
      <c r="E147" s="145">
        <v>130</v>
      </c>
      <c r="F147" s="146">
        <v>1.70946208999123E-9</v>
      </c>
      <c r="G147" s="146">
        <v>8.1647734787693007E-9</v>
      </c>
      <c r="H147" s="147">
        <v>0.30769230769230799</v>
      </c>
    </row>
    <row r="148" spans="1:8" x14ac:dyDescent="0.25">
      <c r="A148" s="145" t="s">
        <v>186</v>
      </c>
      <c r="B148" s="145" t="s">
        <v>751</v>
      </c>
      <c r="C148" s="145" t="s">
        <v>837</v>
      </c>
      <c r="D148" s="145">
        <v>2300</v>
      </c>
      <c r="E148" s="145">
        <v>3179</v>
      </c>
      <c r="F148" s="146">
        <v>2.23061144412643E-9</v>
      </c>
      <c r="G148" s="146">
        <v>1.0579914002349699E-8</v>
      </c>
      <c r="H148" s="147">
        <v>0.72349795533186501</v>
      </c>
    </row>
    <row r="149" spans="1:8" x14ac:dyDescent="0.25">
      <c r="A149" s="145" t="s">
        <v>623</v>
      </c>
      <c r="B149" s="145" t="s">
        <v>743</v>
      </c>
      <c r="C149" s="145" t="s">
        <v>835</v>
      </c>
      <c r="D149" s="145">
        <v>61</v>
      </c>
      <c r="E149" s="145">
        <v>168</v>
      </c>
      <c r="F149" s="146">
        <v>2.3021073226931699E-9</v>
      </c>
      <c r="G149" s="146">
        <v>1.08437193199961E-8</v>
      </c>
      <c r="H149" s="147">
        <v>0.36309523809523803</v>
      </c>
    </row>
    <row r="150" spans="1:8" x14ac:dyDescent="0.25">
      <c r="A150" s="145" t="s">
        <v>630</v>
      </c>
      <c r="B150" s="145" t="s">
        <v>743</v>
      </c>
      <c r="C150" s="145" t="s">
        <v>835</v>
      </c>
      <c r="D150" s="145">
        <v>63</v>
      </c>
      <c r="E150" s="145">
        <v>171</v>
      </c>
      <c r="F150" s="146">
        <v>2.3927036795621601E-9</v>
      </c>
      <c r="G150" s="146">
        <v>1.1193264473568199E-8</v>
      </c>
      <c r="H150" s="147">
        <v>0.36842105263157898</v>
      </c>
    </row>
    <row r="151" spans="1:8" x14ac:dyDescent="0.25">
      <c r="A151" s="145" t="s">
        <v>1324</v>
      </c>
      <c r="B151" s="145" t="s">
        <v>743</v>
      </c>
      <c r="C151" s="145" t="s">
        <v>836</v>
      </c>
      <c r="D151" s="145">
        <v>46</v>
      </c>
      <c r="E151" s="145">
        <v>140</v>
      </c>
      <c r="F151" s="146">
        <v>2.4669710608400602E-9</v>
      </c>
      <c r="G151" s="146">
        <v>1.1462185269073201E-8</v>
      </c>
      <c r="H151" s="147">
        <v>0.32857142857142901</v>
      </c>
    </row>
    <row r="152" spans="1:8" x14ac:dyDescent="0.25">
      <c r="A152" s="145" t="s">
        <v>1328</v>
      </c>
      <c r="B152" s="145" t="s">
        <v>743</v>
      </c>
      <c r="C152" s="145" t="s">
        <v>836</v>
      </c>
      <c r="D152" s="145">
        <v>27</v>
      </c>
      <c r="E152" s="145">
        <v>103</v>
      </c>
      <c r="F152" s="146">
        <v>2.9170951593624701E-9</v>
      </c>
      <c r="G152" s="146">
        <v>1.34619999584092E-8</v>
      </c>
      <c r="H152" s="147">
        <v>0.26213592233009703</v>
      </c>
    </row>
    <row r="153" spans="1:8" x14ac:dyDescent="0.25">
      <c r="A153" s="145" t="s">
        <v>541</v>
      </c>
      <c r="B153" s="145" t="s">
        <v>743</v>
      </c>
      <c r="C153" s="145" t="s">
        <v>836</v>
      </c>
      <c r="D153" s="145">
        <v>41</v>
      </c>
      <c r="E153" s="145">
        <v>130</v>
      </c>
      <c r="F153" s="146">
        <v>3.2161072494802402E-9</v>
      </c>
      <c r="G153" s="146">
        <v>1.47422902778188E-8</v>
      </c>
      <c r="H153" s="147">
        <v>0.31538461538461499</v>
      </c>
    </row>
    <row r="154" spans="1:8" x14ac:dyDescent="0.25">
      <c r="A154" s="145" t="s">
        <v>488</v>
      </c>
      <c r="B154" s="145" t="s">
        <v>797</v>
      </c>
      <c r="C154" s="145" t="s">
        <v>838</v>
      </c>
      <c r="D154" s="145">
        <v>4</v>
      </c>
      <c r="E154" s="145">
        <v>48</v>
      </c>
      <c r="F154" s="146">
        <v>3.2778643438749801E-9</v>
      </c>
      <c r="G154" s="146">
        <v>1.4925208979110699E-8</v>
      </c>
      <c r="H154" s="147">
        <v>8.3333333333333301E-2</v>
      </c>
    </row>
    <row r="155" spans="1:8" x14ac:dyDescent="0.25">
      <c r="A155" s="145" t="s">
        <v>411</v>
      </c>
      <c r="B155" s="145" t="s">
        <v>743</v>
      </c>
      <c r="C155" s="145" t="s">
        <v>837</v>
      </c>
      <c r="D155" s="145">
        <v>83</v>
      </c>
      <c r="E155" s="145">
        <v>205</v>
      </c>
      <c r="F155" s="146">
        <v>3.39500721431681E-9</v>
      </c>
      <c r="G155" s="146">
        <v>1.5356224684625001E-8</v>
      </c>
      <c r="H155" s="147">
        <v>0.404878048780488</v>
      </c>
    </row>
    <row r="156" spans="1:8" x14ac:dyDescent="0.25">
      <c r="A156" s="145" t="s">
        <v>635</v>
      </c>
      <c r="B156" s="145" t="s">
        <v>743</v>
      </c>
      <c r="C156" s="145" t="s">
        <v>840</v>
      </c>
      <c r="D156" s="145">
        <v>55</v>
      </c>
      <c r="E156" s="145">
        <v>155</v>
      </c>
      <c r="F156" s="146">
        <v>4.0299521465488602E-9</v>
      </c>
      <c r="G156" s="146">
        <v>1.81082718164005E-8</v>
      </c>
      <c r="H156" s="147">
        <v>0.35483870967741898</v>
      </c>
    </row>
    <row r="157" spans="1:8" x14ac:dyDescent="0.25">
      <c r="A157" s="145" t="s">
        <v>673</v>
      </c>
      <c r="B157" s="145" t="s">
        <v>743</v>
      </c>
      <c r="C157" s="145" t="s">
        <v>836</v>
      </c>
      <c r="D157" s="145">
        <v>52</v>
      </c>
      <c r="E157" s="145">
        <v>150</v>
      </c>
      <c r="F157" s="146">
        <v>4.3645747049048003E-9</v>
      </c>
      <c r="G157" s="146">
        <v>1.9483689695751501E-8</v>
      </c>
      <c r="H157" s="147">
        <v>0.34666666666666701</v>
      </c>
    </row>
    <row r="158" spans="1:8" x14ac:dyDescent="0.25">
      <c r="A158" s="145" t="s">
        <v>578</v>
      </c>
      <c r="B158" s="145" t="s">
        <v>743</v>
      </c>
      <c r="C158" s="145" t="s">
        <v>836</v>
      </c>
      <c r="D158" s="145">
        <v>67</v>
      </c>
      <c r="E158" s="145">
        <v>176</v>
      </c>
      <c r="F158" s="146">
        <v>4.7400588256870098E-9</v>
      </c>
      <c r="G158" s="146">
        <v>2.1022468687949501E-8</v>
      </c>
      <c r="H158" s="147">
        <v>0.38068181818181801</v>
      </c>
    </row>
    <row r="159" spans="1:8" x14ac:dyDescent="0.25">
      <c r="A159" s="145" t="s">
        <v>828</v>
      </c>
      <c r="B159" s="145" t="s">
        <v>743</v>
      </c>
      <c r="C159" s="145" t="s">
        <v>835</v>
      </c>
      <c r="D159" s="145">
        <v>51</v>
      </c>
      <c r="E159" s="145">
        <v>147</v>
      </c>
      <c r="F159" s="146">
        <v>5.10296894841061E-9</v>
      </c>
      <c r="G159" s="146">
        <v>2.2485985753319001E-8</v>
      </c>
      <c r="H159" s="147">
        <v>0.34693877551020402</v>
      </c>
    </row>
    <row r="160" spans="1:8" x14ac:dyDescent="0.25">
      <c r="A160" s="145" t="s">
        <v>823</v>
      </c>
      <c r="B160" s="145" t="s">
        <v>743</v>
      </c>
      <c r="C160" s="145" t="s">
        <v>837</v>
      </c>
      <c r="D160" s="145">
        <v>138</v>
      </c>
      <c r="E160" s="145">
        <v>292</v>
      </c>
      <c r="F160" s="146">
        <v>5.1774334702216202E-9</v>
      </c>
      <c r="G160" s="146">
        <v>2.2653302599770102E-8</v>
      </c>
      <c r="H160" s="147">
        <v>0.47260273972602701</v>
      </c>
    </row>
    <row r="161" spans="1:8" x14ac:dyDescent="0.25">
      <c r="A161" s="145" t="s">
        <v>1310</v>
      </c>
      <c r="B161" s="145" t="s">
        <v>743</v>
      </c>
      <c r="C161" s="145" t="s">
        <v>836</v>
      </c>
      <c r="D161" s="145">
        <v>43</v>
      </c>
      <c r="E161" s="145">
        <v>133</v>
      </c>
      <c r="F161" s="146">
        <v>5.2072745361111401E-9</v>
      </c>
      <c r="G161" s="146">
        <v>2.2653302599770102E-8</v>
      </c>
      <c r="H161" s="147">
        <v>0.32330827067669199</v>
      </c>
    </row>
    <row r="162" spans="1:8" x14ac:dyDescent="0.25">
      <c r="A162" s="145" t="s">
        <v>612</v>
      </c>
      <c r="B162" s="145" t="s">
        <v>743</v>
      </c>
      <c r="C162" s="145" t="s">
        <v>840</v>
      </c>
      <c r="D162" s="145">
        <v>55</v>
      </c>
      <c r="E162" s="145">
        <v>154</v>
      </c>
      <c r="F162" s="146">
        <v>5.6387039233079603E-9</v>
      </c>
      <c r="G162" s="146">
        <v>2.4374903668476801E-8</v>
      </c>
      <c r="H162" s="147">
        <v>0.35714285714285698</v>
      </c>
    </row>
    <row r="163" spans="1:8" x14ac:dyDescent="0.25">
      <c r="A163" s="145" t="s">
        <v>1305</v>
      </c>
      <c r="B163" s="145" t="s">
        <v>743</v>
      </c>
      <c r="C163" s="145" t="s">
        <v>836</v>
      </c>
      <c r="D163" s="145">
        <v>11</v>
      </c>
      <c r="E163" s="145">
        <v>66</v>
      </c>
      <c r="F163" s="146">
        <v>5.93896064297601E-9</v>
      </c>
      <c r="G163" s="146">
        <v>2.5511384397186302E-8</v>
      </c>
      <c r="H163" s="147">
        <v>0.16666666666666699</v>
      </c>
    </row>
    <row r="164" spans="1:8" x14ac:dyDescent="0.25">
      <c r="A164" s="145" t="s">
        <v>527</v>
      </c>
      <c r="B164" s="145" t="s">
        <v>797</v>
      </c>
      <c r="C164" s="145" t="s">
        <v>838</v>
      </c>
      <c r="D164" s="145">
        <v>12</v>
      </c>
      <c r="E164" s="145">
        <v>68</v>
      </c>
      <c r="F164" s="146">
        <v>6.3773219035309601E-9</v>
      </c>
      <c r="G164" s="146">
        <v>2.7223192875697799E-8</v>
      </c>
      <c r="H164" s="147">
        <v>0.17647058823529399</v>
      </c>
    </row>
    <row r="165" spans="1:8" x14ac:dyDescent="0.25">
      <c r="A165" s="145" t="s">
        <v>339</v>
      </c>
      <c r="B165" s="145" t="s">
        <v>743</v>
      </c>
      <c r="C165" s="145" t="s">
        <v>835</v>
      </c>
      <c r="D165" s="145">
        <v>54</v>
      </c>
      <c r="E165" s="145">
        <v>152</v>
      </c>
      <c r="F165" s="146">
        <v>6.4687242061684699E-9</v>
      </c>
      <c r="G165" s="146">
        <v>2.74418548621929E-8</v>
      </c>
      <c r="H165" s="147">
        <v>0.355263157894737</v>
      </c>
    </row>
    <row r="166" spans="1:8" x14ac:dyDescent="0.25">
      <c r="A166" s="145" t="s">
        <v>827</v>
      </c>
      <c r="B166" s="145" t="s">
        <v>743</v>
      </c>
      <c r="C166" s="145" t="s">
        <v>840</v>
      </c>
      <c r="D166" s="145">
        <v>53</v>
      </c>
      <c r="E166" s="145">
        <v>150</v>
      </c>
      <c r="F166" s="146">
        <v>7.4859647936035996E-9</v>
      </c>
      <c r="G166" s="146">
        <v>3.1561197247106497E-8</v>
      </c>
      <c r="H166" s="147">
        <v>0.353333333333333</v>
      </c>
    </row>
    <row r="167" spans="1:8" x14ac:dyDescent="0.25">
      <c r="A167" s="145" t="s">
        <v>339</v>
      </c>
      <c r="B167" s="145" t="s">
        <v>743</v>
      </c>
      <c r="C167" s="145" t="s">
        <v>836</v>
      </c>
      <c r="D167" s="145">
        <v>30</v>
      </c>
      <c r="E167" s="145">
        <v>107</v>
      </c>
      <c r="F167" s="146">
        <v>7.7340665811667101E-9</v>
      </c>
      <c r="G167" s="146">
        <v>3.2407162422925502E-8</v>
      </c>
      <c r="H167" s="147">
        <v>0.28037383177570102</v>
      </c>
    </row>
    <row r="168" spans="1:8" x14ac:dyDescent="0.25">
      <c r="A168" s="145" t="s">
        <v>558</v>
      </c>
      <c r="B168" s="145" t="s">
        <v>743</v>
      </c>
      <c r="C168" s="145" t="s">
        <v>835</v>
      </c>
      <c r="D168" s="145">
        <v>56</v>
      </c>
      <c r="E168" s="145">
        <v>155</v>
      </c>
      <c r="F168" s="146">
        <v>9.62159956901503E-9</v>
      </c>
      <c r="G168" s="146">
        <v>4.0070442107544302E-8</v>
      </c>
      <c r="H168" s="147">
        <v>0.36129032258064497</v>
      </c>
    </row>
    <row r="169" spans="1:8" x14ac:dyDescent="0.25">
      <c r="A169" s="145" t="s">
        <v>510</v>
      </c>
      <c r="B169" s="145" t="s">
        <v>743</v>
      </c>
      <c r="C169" s="145" t="s">
        <v>836</v>
      </c>
      <c r="D169" s="145">
        <v>20</v>
      </c>
      <c r="E169" s="145">
        <v>85</v>
      </c>
      <c r="F169" s="146">
        <v>1.05657599737808E-8</v>
      </c>
      <c r="G169" s="146">
        <v>4.3735842800559298E-8</v>
      </c>
      <c r="H169" s="147">
        <v>0.23529411764705899</v>
      </c>
    </row>
    <row r="170" spans="1:8" x14ac:dyDescent="0.25">
      <c r="A170" s="145" t="s">
        <v>602</v>
      </c>
      <c r="B170" s="145" t="s">
        <v>797</v>
      </c>
      <c r="C170" s="145" t="s">
        <v>836</v>
      </c>
      <c r="D170" s="145">
        <v>8</v>
      </c>
      <c r="E170" s="145">
        <v>57</v>
      </c>
      <c r="F170" s="146">
        <v>1.07647043163051E-8</v>
      </c>
      <c r="G170" s="146">
        <v>4.4290921976122801E-8</v>
      </c>
      <c r="H170" s="147">
        <v>0.140350877192982</v>
      </c>
    </row>
    <row r="171" spans="1:8" x14ac:dyDescent="0.25">
      <c r="A171" s="145" t="s">
        <v>827</v>
      </c>
      <c r="B171" s="145" t="s">
        <v>743</v>
      </c>
      <c r="C171" s="145" t="s">
        <v>835</v>
      </c>
      <c r="D171" s="145">
        <v>45</v>
      </c>
      <c r="E171" s="145">
        <v>134</v>
      </c>
      <c r="F171" s="146">
        <v>1.16014349823447E-8</v>
      </c>
      <c r="G171" s="146">
        <v>4.7447784987673199E-8</v>
      </c>
      <c r="H171" s="147">
        <v>0.33582089552238797</v>
      </c>
    </row>
    <row r="172" spans="1:8" x14ac:dyDescent="0.25">
      <c r="A172" s="145" t="s">
        <v>578</v>
      </c>
      <c r="B172" s="145" t="s">
        <v>743</v>
      </c>
      <c r="C172" s="145" t="s">
        <v>840</v>
      </c>
      <c r="D172" s="145">
        <v>136</v>
      </c>
      <c r="E172" s="145">
        <v>285</v>
      </c>
      <c r="F172" s="146">
        <v>1.18156348719047E-8</v>
      </c>
      <c r="G172" s="146">
        <v>4.8036182247088801E-8</v>
      </c>
      <c r="H172" s="147">
        <v>0.47719298245614</v>
      </c>
    </row>
    <row r="173" spans="1:8" x14ac:dyDescent="0.25">
      <c r="A173" s="145" t="s">
        <v>476</v>
      </c>
      <c r="B173" s="145" t="s">
        <v>743</v>
      </c>
      <c r="C173" s="145" t="s">
        <v>837</v>
      </c>
      <c r="D173" s="145">
        <v>160</v>
      </c>
      <c r="E173" s="145">
        <v>322</v>
      </c>
      <c r="F173" s="146">
        <v>1.2410119050993E-8</v>
      </c>
      <c r="G173" s="146">
        <v>5.0154504803717299E-8</v>
      </c>
      <c r="H173" s="147">
        <v>0.49689440993788803</v>
      </c>
    </row>
    <row r="174" spans="1:8" x14ac:dyDescent="0.25">
      <c r="A174" s="145" t="s">
        <v>388</v>
      </c>
      <c r="B174" s="145" t="s">
        <v>759</v>
      </c>
      <c r="C174" s="145" t="s">
        <v>838</v>
      </c>
      <c r="D174" s="145">
        <v>28</v>
      </c>
      <c r="E174" s="145">
        <v>101</v>
      </c>
      <c r="F174" s="146">
        <v>1.36960852355472E-8</v>
      </c>
      <c r="G174" s="146">
        <v>5.5026036563992597E-8</v>
      </c>
      <c r="H174" s="147">
        <v>0.27722772277227697</v>
      </c>
    </row>
    <row r="175" spans="1:8" x14ac:dyDescent="0.25">
      <c r="A175" s="145" t="s">
        <v>506</v>
      </c>
      <c r="B175" s="145" t="s">
        <v>743</v>
      </c>
      <c r="C175" s="145" t="s">
        <v>837</v>
      </c>
      <c r="D175" s="145">
        <v>94</v>
      </c>
      <c r="E175" s="145">
        <v>218</v>
      </c>
      <c r="F175" s="146">
        <v>1.4235899809376801E-8</v>
      </c>
      <c r="G175" s="146">
        <v>5.6860348361428998E-8</v>
      </c>
      <c r="H175" s="147">
        <v>0.43119266055045902</v>
      </c>
    </row>
    <row r="176" spans="1:8" x14ac:dyDescent="0.25">
      <c r="A176" s="145" t="s">
        <v>638</v>
      </c>
      <c r="B176" s="145" t="s">
        <v>743</v>
      </c>
      <c r="C176" s="145" t="s">
        <v>840</v>
      </c>
      <c r="D176" s="145">
        <v>66</v>
      </c>
      <c r="E176" s="145">
        <v>171</v>
      </c>
      <c r="F176" s="146">
        <v>1.45110698314105E-8</v>
      </c>
      <c r="G176" s="146">
        <v>5.7622445900310298E-8</v>
      </c>
      <c r="H176" s="147">
        <v>0.38596491228070201</v>
      </c>
    </row>
    <row r="177" spans="1:8" x14ac:dyDescent="0.25">
      <c r="A177" s="145" t="s">
        <v>430</v>
      </c>
      <c r="B177" s="145" t="s">
        <v>743</v>
      </c>
      <c r="C177" s="145" t="s">
        <v>835</v>
      </c>
      <c r="D177" s="145">
        <v>40</v>
      </c>
      <c r="E177" s="145">
        <v>124</v>
      </c>
      <c r="F177" s="146">
        <v>1.5910015449909901E-8</v>
      </c>
      <c r="G177" s="146">
        <v>6.2812373134615396E-8</v>
      </c>
      <c r="H177" s="147">
        <v>0.32258064516128998</v>
      </c>
    </row>
    <row r="178" spans="1:8" x14ac:dyDescent="0.25">
      <c r="A178" s="145" t="s">
        <v>342</v>
      </c>
      <c r="B178" s="145" t="s">
        <v>743</v>
      </c>
      <c r="C178" s="145" t="s">
        <v>837</v>
      </c>
      <c r="D178" s="145">
        <v>137</v>
      </c>
      <c r="E178" s="145">
        <v>285</v>
      </c>
      <c r="F178" s="146">
        <v>1.6571161056941801E-8</v>
      </c>
      <c r="G178" s="146">
        <v>6.5046568976386506E-8</v>
      </c>
      <c r="H178" s="147">
        <v>0.48070175438596502</v>
      </c>
    </row>
    <row r="179" spans="1:8" x14ac:dyDescent="0.25">
      <c r="A179" s="145" t="s">
        <v>506</v>
      </c>
      <c r="B179" s="145" t="s">
        <v>743</v>
      </c>
      <c r="C179" s="145" t="s">
        <v>836</v>
      </c>
      <c r="D179" s="145">
        <v>42</v>
      </c>
      <c r="E179" s="145">
        <v>127</v>
      </c>
      <c r="F179" s="146">
        <v>1.75294833634081E-8</v>
      </c>
      <c r="G179" s="146">
        <v>6.8415069355472801E-8</v>
      </c>
      <c r="H179" s="147">
        <v>0.33070866141732302</v>
      </c>
    </row>
    <row r="180" spans="1:8" x14ac:dyDescent="0.25">
      <c r="A180" s="145" t="s">
        <v>291</v>
      </c>
      <c r="B180" s="145" t="s">
        <v>743</v>
      </c>
      <c r="C180" s="145" t="s">
        <v>840</v>
      </c>
      <c r="D180" s="145">
        <v>18</v>
      </c>
      <c r="E180" s="145">
        <v>80</v>
      </c>
      <c r="F180" s="146">
        <v>1.8468899098157099E-8</v>
      </c>
      <c r="G180" s="146">
        <v>7.1671920932052803E-8</v>
      </c>
      <c r="H180" s="147">
        <v>0.22500000000000001</v>
      </c>
    </row>
    <row r="181" spans="1:8" x14ac:dyDescent="0.25">
      <c r="A181" s="145" t="s">
        <v>423</v>
      </c>
      <c r="B181" s="145" t="s">
        <v>743</v>
      </c>
      <c r="C181" s="145" t="s">
        <v>840</v>
      </c>
      <c r="D181" s="145">
        <v>62</v>
      </c>
      <c r="E181" s="145">
        <v>163</v>
      </c>
      <c r="F181" s="146">
        <v>1.9614384930040799E-8</v>
      </c>
      <c r="G181" s="146">
        <v>7.5687146368462503E-8</v>
      </c>
      <c r="H181" s="147">
        <v>0.380368098159509</v>
      </c>
    </row>
    <row r="182" spans="1:8" x14ac:dyDescent="0.25">
      <c r="A182" s="145" t="s">
        <v>641</v>
      </c>
      <c r="B182" s="145" t="s">
        <v>743</v>
      </c>
      <c r="C182" s="145" t="s">
        <v>837</v>
      </c>
      <c r="D182" s="145">
        <v>118</v>
      </c>
      <c r="E182" s="145">
        <v>254</v>
      </c>
      <c r="F182" s="146">
        <v>2.1866026939470401E-8</v>
      </c>
      <c r="G182" s="146">
        <v>8.3901665166619595E-8</v>
      </c>
      <c r="H182" s="147">
        <v>0.464566929133858</v>
      </c>
    </row>
    <row r="183" spans="1:8" x14ac:dyDescent="0.25">
      <c r="A183" s="145" t="s">
        <v>1319</v>
      </c>
      <c r="B183" s="145" t="s">
        <v>743</v>
      </c>
      <c r="C183" s="145" t="s">
        <v>837</v>
      </c>
      <c r="D183" s="145">
        <v>75</v>
      </c>
      <c r="E183" s="145">
        <v>184</v>
      </c>
      <c r="F183" s="146">
        <v>2.22476350192119E-8</v>
      </c>
      <c r="G183" s="146">
        <v>8.4889020771629803E-8</v>
      </c>
      <c r="H183" s="147">
        <v>0.407608695652174</v>
      </c>
    </row>
    <row r="184" spans="1:8" x14ac:dyDescent="0.25">
      <c r="A184" s="145" t="s">
        <v>1326</v>
      </c>
      <c r="B184" s="145" t="s">
        <v>743</v>
      </c>
      <c r="C184" s="145" t="s">
        <v>837</v>
      </c>
      <c r="D184" s="145">
        <v>94</v>
      </c>
      <c r="E184" s="145">
        <v>215</v>
      </c>
      <c r="F184" s="146">
        <v>2.4986911710309801E-8</v>
      </c>
      <c r="G184" s="146">
        <v>9.4811448323008906E-8</v>
      </c>
      <c r="H184" s="147">
        <v>0.43720930232558097</v>
      </c>
    </row>
    <row r="185" spans="1:8" x14ac:dyDescent="0.25">
      <c r="A185" s="145" t="s">
        <v>305</v>
      </c>
      <c r="B185" s="145" t="s">
        <v>743</v>
      </c>
      <c r="C185" s="145" t="s">
        <v>836</v>
      </c>
      <c r="D185" s="145">
        <v>26</v>
      </c>
      <c r="E185" s="145">
        <v>95</v>
      </c>
      <c r="F185" s="146">
        <v>2.51736175383257E-8</v>
      </c>
      <c r="G185" s="146">
        <v>9.4992158998212405E-8</v>
      </c>
      <c r="H185" s="147">
        <v>0.27368421052631597</v>
      </c>
    </row>
    <row r="186" spans="1:8" x14ac:dyDescent="0.25">
      <c r="A186" s="145" t="s">
        <v>398</v>
      </c>
      <c r="B186" s="145" t="s">
        <v>743</v>
      </c>
      <c r="C186" s="145" t="s">
        <v>835</v>
      </c>
      <c r="D186" s="145">
        <v>74</v>
      </c>
      <c r="E186" s="145">
        <v>182</v>
      </c>
      <c r="F186" s="146">
        <v>2.58724791688224E-8</v>
      </c>
      <c r="G186" s="146">
        <v>9.7092875122558803E-8</v>
      </c>
      <c r="H186" s="147">
        <v>0.40659340659340698</v>
      </c>
    </row>
    <row r="187" spans="1:8" x14ac:dyDescent="0.25">
      <c r="A187" s="145" t="s">
        <v>635</v>
      </c>
      <c r="B187" s="145" t="s">
        <v>743</v>
      </c>
      <c r="C187" s="145" t="s">
        <v>837</v>
      </c>
      <c r="D187" s="145">
        <v>79</v>
      </c>
      <c r="E187" s="145">
        <v>190</v>
      </c>
      <c r="F187" s="146">
        <v>2.8394894554350701E-8</v>
      </c>
      <c r="G187" s="146">
        <v>1.05976573664599E-7</v>
      </c>
      <c r="H187" s="147">
        <v>0.41578947368421099</v>
      </c>
    </row>
    <row r="188" spans="1:8" x14ac:dyDescent="0.25">
      <c r="A188" s="145" t="s">
        <v>1309</v>
      </c>
      <c r="B188" s="145" t="s">
        <v>743</v>
      </c>
      <c r="C188" s="145" t="s">
        <v>836</v>
      </c>
      <c r="D188" s="145">
        <v>32</v>
      </c>
      <c r="E188" s="145">
        <v>107</v>
      </c>
      <c r="F188" s="146">
        <v>2.9352365359164999E-8</v>
      </c>
      <c r="G188" s="146">
        <v>1.0895470402342201E-7</v>
      </c>
      <c r="H188" s="147">
        <v>0.29906542056074797</v>
      </c>
    </row>
    <row r="189" spans="1:8" x14ac:dyDescent="0.25">
      <c r="A189" s="145" t="s">
        <v>329</v>
      </c>
      <c r="B189" s="145" t="s">
        <v>743</v>
      </c>
      <c r="C189" s="145" t="s">
        <v>836</v>
      </c>
      <c r="D189" s="145">
        <v>51</v>
      </c>
      <c r="E189" s="145">
        <v>141</v>
      </c>
      <c r="F189" s="146">
        <v>3.8915229464838299E-8</v>
      </c>
      <c r="G189" s="146">
        <v>1.43670820132349E-7</v>
      </c>
      <c r="H189" s="147">
        <v>0.36170212765957399</v>
      </c>
    </row>
    <row r="190" spans="1:8" x14ac:dyDescent="0.25">
      <c r="A190" s="145" t="s">
        <v>476</v>
      </c>
      <c r="B190" s="145" t="s">
        <v>743</v>
      </c>
      <c r="C190" s="145" t="s">
        <v>840</v>
      </c>
      <c r="D190" s="145">
        <v>101</v>
      </c>
      <c r="E190" s="145">
        <v>225</v>
      </c>
      <c r="F190" s="146">
        <v>4.1213422814950597E-8</v>
      </c>
      <c r="G190" s="146">
        <v>1.50528169960488E-7</v>
      </c>
      <c r="H190" s="147">
        <v>0.448888888888889</v>
      </c>
    </row>
    <row r="191" spans="1:8" x14ac:dyDescent="0.25">
      <c r="A191" s="145" t="s">
        <v>240</v>
      </c>
      <c r="B191" s="145" t="s">
        <v>790</v>
      </c>
      <c r="C191" s="145" t="s">
        <v>837</v>
      </c>
      <c r="D191" s="145">
        <v>41</v>
      </c>
      <c r="E191" s="145">
        <v>123</v>
      </c>
      <c r="F191" s="146">
        <v>4.10826812931933E-8</v>
      </c>
      <c r="G191" s="146">
        <v>1.50528169960488E-7</v>
      </c>
      <c r="H191" s="147">
        <v>0.33333333333333298</v>
      </c>
    </row>
    <row r="192" spans="1:8" x14ac:dyDescent="0.25">
      <c r="A192" s="145" t="s">
        <v>545</v>
      </c>
      <c r="B192" s="145" t="s">
        <v>743</v>
      </c>
      <c r="C192" s="145" t="s">
        <v>840</v>
      </c>
      <c r="D192" s="145">
        <v>71</v>
      </c>
      <c r="E192" s="145">
        <v>175</v>
      </c>
      <c r="F192" s="146">
        <v>4.2136160823608601E-8</v>
      </c>
      <c r="G192" s="146">
        <v>1.5307977575811E-7</v>
      </c>
      <c r="H192" s="147">
        <v>0.40571428571428603</v>
      </c>
    </row>
    <row r="193" spans="1:8" x14ac:dyDescent="0.25">
      <c r="A193" s="145" t="s">
        <v>388</v>
      </c>
      <c r="B193" s="145" t="s">
        <v>736</v>
      </c>
      <c r="C193" s="145" t="s">
        <v>837</v>
      </c>
      <c r="D193" s="145">
        <v>57</v>
      </c>
      <c r="E193" s="145">
        <v>151</v>
      </c>
      <c r="F193" s="146">
        <v>4.2571732763048902E-8</v>
      </c>
      <c r="G193" s="146">
        <v>1.5384388083154699E-7</v>
      </c>
      <c r="H193" s="147">
        <v>0.37748344370860898</v>
      </c>
    </row>
    <row r="194" spans="1:8" x14ac:dyDescent="0.25">
      <c r="A194" s="145" t="s">
        <v>286</v>
      </c>
      <c r="B194" s="145" t="s">
        <v>797</v>
      </c>
      <c r="C194" s="145" t="s">
        <v>838</v>
      </c>
      <c r="D194" s="145">
        <v>5</v>
      </c>
      <c r="E194" s="145">
        <v>46</v>
      </c>
      <c r="F194" s="146">
        <v>4.4067392077402002E-8</v>
      </c>
      <c r="G194" s="146">
        <v>1.5841067783613499E-7</v>
      </c>
      <c r="H194" s="147">
        <v>0.108695652173913</v>
      </c>
    </row>
    <row r="195" spans="1:8" x14ac:dyDescent="0.25">
      <c r="A195" s="145" t="s">
        <v>440</v>
      </c>
      <c r="B195" s="145" t="s">
        <v>736</v>
      </c>
      <c r="C195" s="145" t="s">
        <v>837</v>
      </c>
      <c r="D195" s="145">
        <v>50</v>
      </c>
      <c r="E195" s="145">
        <v>139</v>
      </c>
      <c r="F195" s="146">
        <v>4.5215945246662901E-8</v>
      </c>
      <c r="G195" s="146">
        <v>1.6168843247890501E-7</v>
      </c>
      <c r="H195" s="147">
        <v>0.35971223021582699</v>
      </c>
    </row>
    <row r="196" spans="1:8" x14ac:dyDescent="0.25">
      <c r="A196" s="145" t="s">
        <v>1328</v>
      </c>
      <c r="B196" s="145" t="s">
        <v>743</v>
      </c>
      <c r="C196" s="145" t="s">
        <v>835</v>
      </c>
      <c r="D196" s="145">
        <v>52</v>
      </c>
      <c r="E196" s="145">
        <v>142</v>
      </c>
      <c r="F196" s="146">
        <v>4.7020910713769101E-8</v>
      </c>
      <c r="G196" s="146">
        <v>1.6726709384116799E-7</v>
      </c>
      <c r="H196" s="147">
        <v>0.36619718309859201</v>
      </c>
    </row>
    <row r="197" spans="1:8" x14ac:dyDescent="0.25">
      <c r="A197" s="145" t="s">
        <v>1311</v>
      </c>
      <c r="B197" s="145" t="s">
        <v>743</v>
      </c>
      <c r="C197" s="145" t="s">
        <v>837</v>
      </c>
      <c r="D197" s="145">
        <v>95</v>
      </c>
      <c r="E197" s="145">
        <v>214</v>
      </c>
      <c r="F197" s="146">
        <v>4.87349062436539E-8</v>
      </c>
      <c r="G197" s="146">
        <v>1.72466015359666E-7</v>
      </c>
      <c r="H197" s="147">
        <v>0.44392523364485997</v>
      </c>
    </row>
    <row r="198" spans="1:8" x14ac:dyDescent="0.25">
      <c r="A198" s="145" t="s">
        <v>1325</v>
      </c>
      <c r="B198" s="145" t="s">
        <v>743</v>
      </c>
      <c r="C198" s="145" t="s">
        <v>840</v>
      </c>
      <c r="D198" s="145">
        <v>66</v>
      </c>
      <c r="E198" s="145">
        <v>166</v>
      </c>
      <c r="F198" s="146">
        <v>5.0424586741732502E-8</v>
      </c>
      <c r="G198" s="146">
        <v>1.77525735796924E-7</v>
      </c>
      <c r="H198" s="147">
        <v>0.39759036144578302</v>
      </c>
    </row>
    <row r="199" spans="1:8" x14ac:dyDescent="0.25">
      <c r="A199" s="145" t="s">
        <v>495</v>
      </c>
      <c r="B199" s="145" t="s">
        <v>797</v>
      </c>
      <c r="C199" s="145" t="s">
        <v>835</v>
      </c>
      <c r="D199" s="145">
        <v>9</v>
      </c>
      <c r="E199" s="145">
        <v>56</v>
      </c>
      <c r="F199" s="146">
        <v>5.7059750393547597E-8</v>
      </c>
      <c r="G199" s="146">
        <v>1.9985543342970799E-7</v>
      </c>
      <c r="H199" s="147">
        <v>0.160714285714286</v>
      </c>
    </row>
    <row r="200" spans="1:8" x14ac:dyDescent="0.25">
      <c r="A200" s="145" t="s">
        <v>379</v>
      </c>
      <c r="B200" s="145" t="s">
        <v>743</v>
      </c>
      <c r="C200" s="145" t="s">
        <v>840</v>
      </c>
      <c r="D200" s="145">
        <v>83</v>
      </c>
      <c r="E200" s="145">
        <v>194</v>
      </c>
      <c r="F200" s="146">
        <v>6.3213706483536704E-8</v>
      </c>
      <c r="G200" s="146">
        <v>2.1916224126018101E-7</v>
      </c>
      <c r="H200" s="147">
        <v>0.42783505154639201</v>
      </c>
    </row>
    <row r="201" spans="1:8" x14ac:dyDescent="0.25">
      <c r="A201" s="145" t="s">
        <v>411</v>
      </c>
      <c r="B201" s="145" t="s">
        <v>743</v>
      </c>
      <c r="C201" s="145" t="s">
        <v>840</v>
      </c>
      <c r="D201" s="145">
        <v>43</v>
      </c>
      <c r="E201" s="145">
        <v>125</v>
      </c>
      <c r="F201" s="146">
        <v>6.3130854250481206E-8</v>
      </c>
      <c r="G201" s="146">
        <v>2.1916224126018101E-7</v>
      </c>
      <c r="H201" s="147">
        <v>0.34399999999999997</v>
      </c>
    </row>
    <row r="202" spans="1:8" x14ac:dyDescent="0.25">
      <c r="A202" s="145" t="s">
        <v>578</v>
      </c>
      <c r="B202" s="145" t="s">
        <v>743</v>
      </c>
      <c r="C202" s="145" t="s">
        <v>837</v>
      </c>
      <c r="D202" s="145">
        <v>148</v>
      </c>
      <c r="E202" s="145">
        <v>296</v>
      </c>
      <c r="F202" s="146">
        <v>6.4854465204261902E-8</v>
      </c>
      <c r="G202" s="146">
        <v>2.2371515017429699E-7</v>
      </c>
      <c r="H202" s="147">
        <v>0.5</v>
      </c>
    </row>
    <row r="203" spans="1:8" x14ac:dyDescent="0.25">
      <c r="A203" s="145" t="s">
        <v>379</v>
      </c>
      <c r="B203" s="145" t="s">
        <v>743</v>
      </c>
      <c r="C203" s="145" t="s">
        <v>835</v>
      </c>
      <c r="D203" s="145">
        <v>45</v>
      </c>
      <c r="E203" s="145">
        <v>129</v>
      </c>
      <c r="F203" s="146">
        <v>6.7521116779667898E-8</v>
      </c>
      <c r="G203" s="146">
        <v>2.3174333045484001E-7</v>
      </c>
      <c r="H203" s="147">
        <v>0.34883720930232598</v>
      </c>
    </row>
    <row r="204" spans="1:8" x14ac:dyDescent="0.25">
      <c r="A204" s="145" t="s">
        <v>1310</v>
      </c>
      <c r="B204" s="145" t="s">
        <v>743</v>
      </c>
      <c r="C204" s="145" t="s">
        <v>837</v>
      </c>
      <c r="D204" s="145">
        <v>185</v>
      </c>
      <c r="E204" s="145">
        <v>352</v>
      </c>
      <c r="F204" s="146">
        <v>6.9827183247046194E-8</v>
      </c>
      <c r="G204" s="146">
        <v>2.38459830788663E-7</v>
      </c>
      <c r="H204" s="147">
        <v>0.52556818181818199</v>
      </c>
    </row>
    <row r="205" spans="1:8" x14ac:dyDescent="0.25">
      <c r="A205" s="145" t="s">
        <v>545</v>
      </c>
      <c r="B205" s="145" t="s">
        <v>743</v>
      </c>
      <c r="C205" s="145" t="s">
        <v>837</v>
      </c>
      <c r="D205" s="145">
        <v>77</v>
      </c>
      <c r="E205" s="145">
        <v>184</v>
      </c>
      <c r="F205" s="146">
        <v>7.0768325040100303E-8</v>
      </c>
      <c r="G205" s="146">
        <v>2.4047147264869899E-7</v>
      </c>
      <c r="H205" s="147">
        <v>0.41847826086956502</v>
      </c>
    </row>
    <row r="206" spans="1:8" x14ac:dyDescent="0.25">
      <c r="A206" s="145" t="s">
        <v>438</v>
      </c>
      <c r="B206" s="145" t="s">
        <v>743</v>
      </c>
      <c r="C206" s="145" t="s">
        <v>840</v>
      </c>
      <c r="D206" s="145">
        <v>12</v>
      </c>
      <c r="E206" s="145">
        <v>63</v>
      </c>
      <c r="F206" s="146">
        <v>7.1632569633223397E-8</v>
      </c>
      <c r="G206" s="146">
        <v>2.4220319336382E-7</v>
      </c>
      <c r="H206" s="147">
        <v>0.19047619047618999</v>
      </c>
    </row>
    <row r="207" spans="1:8" x14ac:dyDescent="0.25">
      <c r="A207" s="145" t="s">
        <v>406</v>
      </c>
      <c r="B207" s="145" t="s">
        <v>743</v>
      </c>
      <c r="C207" s="145" t="s">
        <v>836</v>
      </c>
      <c r="D207" s="145">
        <v>39</v>
      </c>
      <c r="E207" s="145">
        <v>117</v>
      </c>
      <c r="F207" s="146">
        <v>7.7539467449064804E-8</v>
      </c>
      <c r="G207" s="146">
        <v>2.6088402102320798E-7</v>
      </c>
      <c r="H207" s="147">
        <v>0.33333333333333298</v>
      </c>
    </row>
    <row r="208" spans="1:8" x14ac:dyDescent="0.25">
      <c r="A208" s="145" t="s">
        <v>406</v>
      </c>
      <c r="B208" s="145" t="s">
        <v>743</v>
      </c>
      <c r="C208" s="145" t="s">
        <v>840</v>
      </c>
      <c r="D208" s="145">
        <v>85</v>
      </c>
      <c r="E208" s="145">
        <v>196</v>
      </c>
      <c r="F208" s="146">
        <v>8.0783442292082297E-8</v>
      </c>
      <c r="G208" s="146">
        <v>2.7046613277202099E-7</v>
      </c>
      <c r="H208" s="147">
        <v>0.43367346938775497</v>
      </c>
    </row>
    <row r="209" spans="1:8" x14ac:dyDescent="0.25">
      <c r="A209" s="145" t="s">
        <v>529</v>
      </c>
      <c r="B209" s="145" t="s">
        <v>797</v>
      </c>
      <c r="C209" s="145" t="s">
        <v>836</v>
      </c>
      <c r="D209" s="145">
        <v>21</v>
      </c>
      <c r="E209" s="145">
        <v>82</v>
      </c>
      <c r="F209" s="146">
        <v>8.5057320003662704E-8</v>
      </c>
      <c r="G209" s="146">
        <v>2.8338609542683702E-7</v>
      </c>
      <c r="H209" s="147">
        <v>0.25609756097560998</v>
      </c>
    </row>
    <row r="210" spans="1:8" x14ac:dyDescent="0.25">
      <c r="A210" s="145" t="s">
        <v>391</v>
      </c>
      <c r="B210" s="145" t="s">
        <v>759</v>
      </c>
      <c r="C210" s="145" t="s">
        <v>840</v>
      </c>
      <c r="D210" s="145">
        <v>35</v>
      </c>
      <c r="E210" s="145">
        <v>109</v>
      </c>
      <c r="F210" s="146">
        <v>9.2148323012017299E-8</v>
      </c>
      <c r="G210" s="146">
        <v>3.0552089620003802E-7</v>
      </c>
      <c r="H210" s="147">
        <v>0.32110091743119301</v>
      </c>
    </row>
    <row r="211" spans="1:8" x14ac:dyDescent="0.25">
      <c r="A211" s="145" t="s">
        <v>826</v>
      </c>
      <c r="B211" s="145" t="s">
        <v>743</v>
      </c>
      <c r="C211" s="145" t="s">
        <v>840</v>
      </c>
      <c r="D211" s="145">
        <v>62</v>
      </c>
      <c r="E211" s="145">
        <v>157</v>
      </c>
      <c r="F211" s="146">
        <v>9.4982006937658503E-8</v>
      </c>
      <c r="G211" s="146">
        <v>3.1339473786676702E-7</v>
      </c>
      <c r="H211" s="147">
        <v>0.39490445859872603</v>
      </c>
    </row>
    <row r="212" spans="1:8" x14ac:dyDescent="0.25">
      <c r="A212" s="145" t="s">
        <v>556</v>
      </c>
      <c r="B212" s="145" t="s">
        <v>743</v>
      </c>
      <c r="C212" s="145" t="s">
        <v>836</v>
      </c>
      <c r="D212" s="145">
        <v>17</v>
      </c>
      <c r="E212" s="145">
        <v>73</v>
      </c>
      <c r="F212" s="146">
        <v>1.07358764392789E-7</v>
      </c>
      <c r="G212" s="146">
        <v>3.5252901961670598E-7</v>
      </c>
      <c r="H212" s="147">
        <v>0.232876712328767</v>
      </c>
    </row>
    <row r="213" spans="1:8" x14ac:dyDescent="0.25">
      <c r="A213" s="145" t="s">
        <v>388</v>
      </c>
      <c r="B213" s="145" t="s">
        <v>774</v>
      </c>
      <c r="C213" s="145" t="s">
        <v>835</v>
      </c>
      <c r="D213" s="145">
        <v>61</v>
      </c>
      <c r="E213" s="145">
        <v>155</v>
      </c>
      <c r="F213" s="146">
        <v>1.10629645622005E-7</v>
      </c>
      <c r="G213" s="146">
        <v>3.6153132995133699E-7</v>
      </c>
      <c r="H213" s="147">
        <v>0.39354838709677398</v>
      </c>
    </row>
    <row r="214" spans="1:8" x14ac:dyDescent="0.25">
      <c r="A214" s="145" t="s">
        <v>510</v>
      </c>
      <c r="B214" s="145" t="s">
        <v>743</v>
      </c>
      <c r="C214" s="145" t="s">
        <v>837</v>
      </c>
      <c r="D214" s="145">
        <v>64</v>
      </c>
      <c r="E214" s="145">
        <v>160</v>
      </c>
      <c r="F214" s="146">
        <v>1.2810660160313E-7</v>
      </c>
      <c r="G214" s="146">
        <v>4.16651470928275E-7</v>
      </c>
      <c r="H214" s="147">
        <v>0.4</v>
      </c>
    </row>
    <row r="215" spans="1:8" x14ac:dyDescent="0.25">
      <c r="A215" s="145" t="s">
        <v>381</v>
      </c>
      <c r="B215" s="145" t="s">
        <v>743</v>
      </c>
      <c r="C215" s="145" t="s">
        <v>837</v>
      </c>
      <c r="D215" s="145">
        <v>119</v>
      </c>
      <c r="E215" s="145">
        <v>247</v>
      </c>
      <c r="F215" s="146">
        <v>1.7869669871205501E-7</v>
      </c>
      <c r="G215" s="146">
        <v>5.7570681707704496E-7</v>
      </c>
      <c r="H215" s="147">
        <v>0.48178137651821901</v>
      </c>
    </row>
    <row r="216" spans="1:8" x14ac:dyDescent="0.25">
      <c r="A216" s="145" t="s">
        <v>419</v>
      </c>
      <c r="B216" s="145" t="s">
        <v>743</v>
      </c>
      <c r="C216" s="145" t="s">
        <v>840</v>
      </c>
      <c r="D216" s="145">
        <v>58</v>
      </c>
      <c r="E216" s="145">
        <v>148</v>
      </c>
      <c r="F216" s="146">
        <v>1.7868894301668999E-7</v>
      </c>
      <c r="G216" s="146">
        <v>5.7570681707704496E-7</v>
      </c>
      <c r="H216" s="147">
        <v>0.391891891891892</v>
      </c>
    </row>
    <row r="217" spans="1:8" x14ac:dyDescent="0.25">
      <c r="A217" s="145" t="s">
        <v>295</v>
      </c>
      <c r="B217" s="145" t="s">
        <v>743</v>
      </c>
      <c r="C217" s="145" t="s">
        <v>840</v>
      </c>
      <c r="D217" s="145">
        <v>13</v>
      </c>
      <c r="E217" s="145">
        <v>63</v>
      </c>
      <c r="F217" s="146">
        <v>1.8406437683305599E-7</v>
      </c>
      <c r="G217" s="146">
        <v>5.9021581867125505E-7</v>
      </c>
      <c r="H217" s="147">
        <v>0.206349206349206</v>
      </c>
    </row>
    <row r="218" spans="1:8" x14ac:dyDescent="0.25">
      <c r="A218" s="145" t="s">
        <v>474</v>
      </c>
      <c r="B218" s="145" t="s">
        <v>743</v>
      </c>
      <c r="C218" s="145" t="s">
        <v>835</v>
      </c>
      <c r="D218" s="145">
        <v>71</v>
      </c>
      <c r="E218" s="145">
        <v>170</v>
      </c>
      <c r="F218" s="146">
        <v>1.8525204496929601E-7</v>
      </c>
      <c r="G218" s="146">
        <v>5.9124834913097702E-7</v>
      </c>
      <c r="H218" s="147">
        <v>0.41764705882352898</v>
      </c>
    </row>
    <row r="219" spans="1:8" x14ac:dyDescent="0.25">
      <c r="A219" s="145" t="s">
        <v>1325</v>
      </c>
      <c r="B219" s="145" t="s">
        <v>743</v>
      </c>
      <c r="C219" s="145" t="s">
        <v>835</v>
      </c>
      <c r="D219" s="145">
        <v>40</v>
      </c>
      <c r="E219" s="145">
        <v>116</v>
      </c>
      <c r="F219" s="146">
        <v>1.95754070683715E-7</v>
      </c>
      <c r="G219" s="146">
        <v>6.2186060593943001E-7</v>
      </c>
      <c r="H219" s="147">
        <v>0.34482758620689702</v>
      </c>
    </row>
    <row r="220" spans="1:8" x14ac:dyDescent="0.25">
      <c r="A220" s="145" t="s">
        <v>623</v>
      </c>
      <c r="B220" s="145" t="s">
        <v>743</v>
      </c>
      <c r="C220" s="145" t="s">
        <v>840</v>
      </c>
      <c r="D220" s="145">
        <v>81</v>
      </c>
      <c r="E220" s="145">
        <v>186</v>
      </c>
      <c r="F220" s="146">
        <v>2.0463806461189499E-7</v>
      </c>
      <c r="G220" s="146">
        <v>6.4707313949039003E-7</v>
      </c>
      <c r="H220" s="147">
        <v>0.43548387096774199</v>
      </c>
    </row>
    <row r="221" spans="1:8" x14ac:dyDescent="0.25">
      <c r="A221" s="145" t="s">
        <v>1324</v>
      </c>
      <c r="B221" s="145" t="s">
        <v>743</v>
      </c>
      <c r="C221" s="145" t="s">
        <v>837</v>
      </c>
      <c r="D221" s="145">
        <v>142</v>
      </c>
      <c r="E221" s="145">
        <v>282</v>
      </c>
      <c r="F221" s="146">
        <v>2.09505423547977E-7</v>
      </c>
      <c r="G221" s="146">
        <v>6.59411079646398E-7</v>
      </c>
      <c r="H221" s="147">
        <v>0.50354609929077998</v>
      </c>
    </row>
    <row r="222" spans="1:8" x14ac:dyDescent="0.25">
      <c r="A222" s="145" t="s">
        <v>342</v>
      </c>
      <c r="B222" s="145" t="s">
        <v>802</v>
      </c>
      <c r="C222" s="145" t="s">
        <v>839</v>
      </c>
      <c r="D222" s="145">
        <v>50</v>
      </c>
      <c r="E222" s="145">
        <v>14</v>
      </c>
      <c r="F222" s="146">
        <v>2.1214017600242301E-7</v>
      </c>
      <c r="G222" s="146">
        <v>6.6160611967878998E-7</v>
      </c>
      <c r="H222" s="147">
        <v>3.5714285714285698</v>
      </c>
    </row>
    <row r="223" spans="1:8" x14ac:dyDescent="0.25">
      <c r="A223" s="145" t="s">
        <v>1311</v>
      </c>
      <c r="B223" s="145" t="s">
        <v>743</v>
      </c>
      <c r="C223" s="145" t="s">
        <v>840</v>
      </c>
      <c r="D223" s="145">
        <v>72</v>
      </c>
      <c r="E223" s="145">
        <v>171</v>
      </c>
      <c r="F223" s="146">
        <v>2.1185256469061801E-7</v>
      </c>
      <c r="G223" s="146">
        <v>6.6160611967878998E-7</v>
      </c>
      <c r="H223" s="147">
        <v>0.42105263157894701</v>
      </c>
    </row>
    <row r="224" spans="1:8" x14ac:dyDescent="0.25">
      <c r="A224" s="145" t="s">
        <v>617</v>
      </c>
      <c r="B224" s="145" t="s">
        <v>743</v>
      </c>
      <c r="C224" s="145" t="s">
        <v>840</v>
      </c>
      <c r="D224" s="145">
        <v>39</v>
      </c>
      <c r="E224" s="145">
        <v>114</v>
      </c>
      <c r="F224" s="146">
        <v>2.23995458509271E-7</v>
      </c>
      <c r="G224" s="146">
        <v>6.9540408255378202E-7</v>
      </c>
      <c r="H224" s="147">
        <v>0.34210526315789502</v>
      </c>
    </row>
    <row r="225" spans="1:8" x14ac:dyDescent="0.25">
      <c r="A225" s="145" t="s">
        <v>1319</v>
      </c>
      <c r="B225" s="145" t="s">
        <v>743</v>
      </c>
      <c r="C225" s="145" t="s">
        <v>836</v>
      </c>
      <c r="D225" s="145">
        <v>41</v>
      </c>
      <c r="E225" s="145">
        <v>117</v>
      </c>
      <c r="F225" s="146">
        <v>2.4286922121166902E-7</v>
      </c>
      <c r="G225" s="146">
        <v>7.5058677867678701E-7</v>
      </c>
      <c r="H225" s="147">
        <v>0.35042735042735002</v>
      </c>
    </row>
    <row r="226" spans="1:8" x14ac:dyDescent="0.25">
      <c r="A226" s="145" t="s">
        <v>305</v>
      </c>
      <c r="B226" s="145" t="s">
        <v>743</v>
      </c>
      <c r="C226" s="145" t="s">
        <v>837</v>
      </c>
      <c r="D226" s="145">
        <v>90</v>
      </c>
      <c r="E226" s="145">
        <v>200</v>
      </c>
      <c r="F226" s="146">
        <v>2.4563367241024102E-7</v>
      </c>
      <c r="G226" s="146">
        <v>7.5571080295583203E-7</v>
      </c>
      <c r="H226" s="147">
        <v>0.45</v>
      </c>
    </row>
    <row r="227" spans="1:8" x14ac:dyDescent="0.25">
      <c r="A227" s="145" t="s">
        <v>391</v>
      </c>
      <c r="B227" s="145" t="s">
        <v>759</v>
      </c>
      <c r="C227" s="145" t="s">
        <v>837</v>
      </c>
      <c r="D227" s="145">
        <v>33</v>
      </c>
      <c r="E227" s="145">
        <v>103</v>
      </c>
      <c r="F227" s="146">
        <v>2.5004134861805098E-7</v>
      </c>
      <c r="G227" s="146">
        <v>7.6582170899609297E-7</v>
      </c>
      <c r="H227" s="147">
        <v>0.32038834951456302</v>
      </c>
    </row>
    <row r="228" spans="1:8" x14ac:dyDescent="0.25">
      <c r="A228" s="145" t="s">
        <v>398</v>
      </c>
      <c r="B228" s="145" t="s">
        <v>743</v>
      </c>
      <c r="C228" s="145" t="s">
        <v>836</v>
      </c>
      <c r="D228" s="145">
        <v>40</v>
      </c>
      <c r="E228" s="145">
        <v>115</v>
      </c>
      <c r="F228" s="146">
        <v>2.7673680352392601E-7</v>
      </c>
      <c r="G228" s="146">
        <v>8.4380016431625705E-7</v>
      </c>
      <c r="H228" s="147">
        <v>0.34782608695652201</v>
      </c>
    </row>
    <row r="229" spans="1:8" x14ac:dyDescent="0.25">
      <c r="A229" s="145" t="s">
        <v>426</v>
      </c>
      <c r="B229" s="145" t="s">
        <v>743</v>
      </c>
      <c r="C229" s="145" t="s">
        <v>835</v>
      </c>
      <c r="D229" s="145">
        <v>53</v>
      </c>
      <c r="E229" s="145">
        <v>138</v>
      </c>
      <c r="F229" s="146">
        <v>2.8431448738839399E-7</v>
      </c>
      <c r="G229" s="146">
        <v>8.6305242171676895E-7</v>
      </c>
      <c r="H229" s="147">
        <v>0.38405797101449302</v>
      </c>
    </row>
    <row r="230" spans="1:8" x14ac:dyDescent="0.25">
      <c r="A230" s="145" t="s">
        <v>607</v>
      </c>
      <c r="B230" s="145" t="s">
        <v>743</v>
      </c>
      <c r="C230" s="145" t="s">
        <v>840</v>
      </c>
      <c r="D230" s="145">
        <v>11</v>
      </c>
      <c r="E230" s="145">
        <v>57</v>
      </c>
      <c r="F230" s="146">
        <v>2.87593570434088E-7</v>
      </c>
      <c r="G230" s="146">
        <v>8.6914340091363796E-7</v>
      </c>
      <c r="H230" s="147">
        <v>0.19298245614035101</v>
      </c>
    </row>
    <row r="231" spans="1:8" x14ac:dyDescent="0.25">
      <c r="A231" s="145" t="s">
        <v>404</v>
      </c>
      <c r="B231" s="145" t="s">
        <v>743</v>
      </c>
      <c r="C231" s="145" t="s">
        <v>836</v>
      </c>
      <c r="D231" s="145">
        <v>31</v>
      </c>
      <c r="E231" s="145">
        <v>98</v>
      </c>
      <c r="F231" s="146">
        <v>3.21494501072462E-7</v>
      </c>
      <c r="G231" s="146">
        <v>9.6731605388762799E-7</v>
      </c>
      <c r="H231" s="147">
        <v>0.31632653061224503</v>
      </c>
    </row>
    <row r="232" spans="1:8" x14ac:dyDescent="0.25">
      <c r="A232" s="145" t="s">
        <v>1315</v>
      </c>
      <c r="B232" s="145" t="s">
        <v>743</v>
      </c>
      <c r="C232" s="145" t="s">
        <v>835</v>
      </c>
      <c r="D232" s="145">
        <v>28</v>
      </c>
      <c r="E232" s="145">
        <v>92</v>
      </c>
      <c r="F232" s="146">
        <v>3.2481524983179497E-7</v>
      </c>
      <c r="G232" s="146">
        <v>9.7302112120664904E-7</v>
      </c>
      <c r="H232" s="147">
        <v>0.30434782608695699</v>
      </c>
    </row>
    <row r="233" spans="1:8" x14ac:dyDescent="0.25">
      <c r="A233" s="145" t="s">
        <v>240</v>
      </c>
      <c r="B233" s="145" t="s">
        <v>797</v>
      </c>
      <c r="C233" s="145" t="s">
        <v>838</v>
      </c>
      <c r="D233" s="145">
        <v>7</v>
      </c>
      <c r="E233" s="145">
        <v>47</v>
      </c>
      <c r="F233" s="146">
        <v>3.3450856829519198E-7</v>
      </c>
      <c r="G233" s="146">
        <v>9.9768276046120598E-7</v>
      </c>
      <c r="H233" s="147">
        <v>0.14893617021276601</v>
      </c>
    </row>
    <row r="234" spans="1:8" x14ac:dyDescent="0.25">
      <c r="A234" s="145" t="s">
        <v>1310</v>
      </c>
      <c r="B234" s="145" t="s">
        <v>743</v>
      </c>
      <c r="C234" s="145" t="s">
        <v>835</v>
      </c>
      <c r="D234" s="145">
        <v>78</v>
      </c>
      <c r="E234" s="145">
        <v>180</v>
      </c>
      <c r="F234" s="146">
        <v>3.3785778881362603E-7</v>
      </c>
      <c r="G234" s="146">
        <v>1.00329073808568E-6</v>
      </c>
      <c r="H234" s="147">
        <v>0.43333333333333302</v>
      </c>
    </row>
    <row r="235" spans="1:8" x14ac:dyDescent="0.25">
      <c r="A235" s="145" t="s">
        <v>580</v>
      </c>
      <c r="B235" s="145" t="s">
        <v>743</v>
      </c>
      <c r="C235" s="145" t="s">
        <v>840</v>
      </c>
      <c r="D235" s="145">
        <v>19</v>
      </c>
      <c r="E235" s="145">
        <v>74</v>
      </c>
      <c r="F235" s="146">
        <v>3.5201846641262802E-7</v>
      </c>
      <c r="G235" s="146">
        <v>1.0408165045879899E-6</v>
      </c>
      <c r="H235" s="147">
        <v>0.25675675675675702</v>
      </c>
    </row>
    <row r="236" spans="1:8" x14ac:dyDescent="0.25">
      <c r="A236" s="145" t="s">
        <v>335</v>
      </c>
      <c r="B236" s="145" t="s">
        <v>743</v>
      </c>
      <c r="C236" s="145" t="s">
        <v>836</v>
      </c>
      <c r="D236" s="145">
        <v>30</v>
      </c>
      <c r="E236" s="145">
        <v>96</v>
      </c>
      <c r="F236" s="146">
        <v>3.6414574319967998E-7</v>
      </c>
      <c r="G236" s="146">
        <v>1.0720325112300901E-6</v>
      </c>
      <c r="H236" s="147">
        <v>0.3125</v>
      </c>
    </row>
    <row r="237" spans="1:8" x14ac:dyDescent="0.25">
      <c r="A237" s="145" t="s">
        <v>1311</v>
      </c>
      <c r="B237" s="145" t="s">
        <v>743</v>
      </c>
      <c r="C237" s="145" t="s">
        <v>835</v>
      </c>
      <c r="D237" s="145">
        <v>47</v>
      </c>
      <c r="E237" s="145">
        <v>127</v>
      </c>
      <c r="F237" s="146">
        <v>3.7757479892358598E-7</v>
      </c>
      <c r="G237" s="146">
        <v>1.1067965135828699E-6</v>
      </c>
      <c r="H237" s="147">
        <v>0.37007874015747999</v>
      </c>
    </row>
    <row r="238" spans="1:8" x14ac:dyDescent="0.25">
      <c r="A238" s="145" t="s">
        <v>829</v>
      </c>
      <c r="B238" s="145" t="s">
        <v>743</v>
      </c>
      <c r="C238" s="145" t="s">
        <v>840</v>
      </c>
      <c r="D238" s="145">
        <v>89</v>
      </c>
      <c r="E238" s="145">
        <v>197</v>
      </c>
      <c r="F238" s="146">
        <v>3.7949414441861302E-7</v>
      </c>
      <c r="G238" s="146">
        <v>1.10766880614493E-6</v>
      </c>
      <c r="H238" s="147">
        <v>0.45177664974619303</v>
      </c>
    </row>
    <row r="239" spans="1:8" x14ac:dyDescent="0.25">
      <c r="A239" s="145" t="s">
        <v>251</v>
      </c>
      <c r="B239" s="145" t="s">
        <v>751</v>
      </c>
      <c r="C239" s="145" t="s">
        <v>835</v>
      </c>
      <c r="D239" s="145">
        <v>141</v>
      </c>
      <c r="E239" s="145">
        <v>277</v>
      </c>
      <c r="F239" s="146">
        <v>3.8701170086468299E-7</v>
      </c>
      <c r="G239" s="146">
        <v>1.12480421995991E-6</v>
      </c>
      <c r="H239" s="147">
        <v>0.50902527075812298</v>
      </c>
    </row>
    <row r="240" spans="1:8" x14ac:dyDescent="0.25">
      <c r="A240" s="145" t="s">
        <v>454</v>
      </c>
      <c r="B240" s="145" t="s">
        <v>790</v>
      </c>
      <c r="C240" s="145" t="s">
        <v>837</v>
      </c>
      <c r="D240" s="145">
        <v>17</v>
      </c>
      <c r="E240" s="145">
        <v>70</v>
      </c>
      <c r="F240" s="146">
        <v>3.99512675419757E-7</v>
      </c>
      <c r="G240" s="146">
        <v>1.15621676826989E-6</v>
      </c>
      <c r="H240" s="147">
        <v>0.24285714285714299</v>
      </c>
    </row>
    <row r="241" spans="1:8" x14ac:dyDescent="0.25">
      <c r="A241" s="145" t="s">
        <v>829</v>
      </c>
      <c r="B241" s="145" t="s">
        <v>743</v>
      </c>
      <c r="C241" s="145" t="s">
        <v>835</v>
      </c>
      <c r="D241" s="145">
        <v>42</v>
      </c>
      <c r="E241" s="145">
        <v>118</v>
      </c>
      <c r="F241" s="146">
        <v>4.1355135407959302E-7</v>
      </c>
      <c r="G241" s="146">
        <v>1.19179567441503E-6</v>
      </c>
      <c r="H241" s="147">
        <v>0.355932203389831</v>
      </c>
    </row>
    <row r="242" spans="1:8" x14ac:dyDescent="0.25">
      <c r="A242" s="145" t="s">
        <v>459</v>
      </c>
      <c r="B242" s="145" t="s">
        <v>759</v>
      </c>
      <c r="C242" s="145" t="s">
        <v>835</v>
      </c>
      <c r="D242" s="145">
        <v>10</v>
      </c>
      <c r="E242" s="145">
        <v>54</v>
      </c>
      <c r="F242" s="146">
        <v>4.3974276091324101E-7</v>
      </c>
      <c r="G242" s="146">
        <v>1.26195086430144E-6</v>
      </c>
      <c r="H242" s="147">
        <v>0.18518518518518501</v>
      </c>
    </row>
    <row r="243" spans="1:8" x14ac:dyDescent="0.25">
      <c r="A243" s="145" t="s">
        <v>578</v>
      </c>
      <c r="B243" s="145" t="s">
        <v>743</v>
      </c>
      <c r="C243" s="145" t="s">
        <v>835</v>
      </c>
      <c r="D243" s="145">
        <v>20</v>
      </c>
      <c r="E243" s="145">
        <v>76</v>
      </c>
      <c r="F243" s="146">
        <v>5.0485626712428302E-7</v>
      </c>
      <c r="G243" s="146">
        <v>1.44274824454345E-6</v>
      </c>
      <c r="H243" s="147">
        <v>0.26315789473684198</v>
      </c>
    </row>
    <row r="244" spans="1:8" x14ac:dyDescent="0.25">
      <c r="A244" s="145" t="s">
        <v>545</v>
      </c>
      <c r="B244" s="145" t="s">
        <v>743</v>
      </c>
      <c r="C244" s="145" t="s">
        <v>836</v>
      </c>
      <c r="D244" s="145">
        <v>29</v>
      </c>
      <c r="E244" s="145">
        <v>93</v>
      </c>
      <c r="F244" s="146">
        <v>6.1021709614603597E-7</v>
      </c>
      <c r="G244" s="146">
        <v>1.73657615278226E-6</v>
      </c>
      <c r="H244" s="147">
        <v>0.31182795698924698</v>
      </c>
    </row>
    <row r="245" spans="1:8" x14ac:dyDescent="0.25">
      <c r="A245" s="145" t="s">
        <v>1315</v>
      </c>
      <c r="B245" s="145" t="s">
        <v>743</v>
      </c>
      <c r="C245" s="145" t="s">
        <v>840</v>
      </c>
      <c r="D245" s="145">
        <v>67</v>
      </c>
      <c r="E245" s="145">
        <v>159</v>
      </c>
      <c r="F245" s="146">
        <v>6.3575651787442095E-7</v>
      </c>
      <c r="G245" s="146">
        <v>1.8017497996192101E-6</v>
      </c>
      <c r="H245" s="147">
        <v>0.42138364779874199</v>
      </c>
    </row>
    <row r="246" spans="1:8" x14ac:dyDescent="0.25">
      <c r="A246" s="145" t="s">
        <v>558</v>
      </c>
      <c r="B246" s="145" t="s">
        <v>743</v>
      </c>
      <c r="C246" s="145" t="s">
        <v>837</v>
      </c>
      <c r="D246" s="145">
        <v>146</v>
      </c>
      <c r="E246" s="145">
        <v>282</v>
      </c>
      <c r="F246" s="146">
        <v>6.8056636100940201E-7</v>
      </c>
      <c r="G246" s="146">
        <v>1.92077200235298E-6</v>
      </c>
      <c r="H246" s="147">
        <v>0.51773049645390101</v>
      </c>
    </row>
    <row r="247" spans="1:8" x14ac:dyDescent="0.25">
      <c r="A247" s="145" t="s">
        <v>411</v>
      </c>
      <c r="B247" s="145" t="s">
        <v>743</v>
      </c>
      <c r="C247" s="145" t="s">
        <v>835</v>
      </c>
      <c r="D247" s="145">
        <v>28</v>
      </c>
      <c r="E247" s="145">
        <v>90</v>
      </c>
      <c r="F247" s="146">
        <v>6.8822284680574105E-7</v>
      </c>
      <c r="G247" s="146">
        <v>1.9343876722976201E-6</v>
      </c>
      <c r="H247" s="147">
        <v>0.31111111111111101</v>
      </c>
    </row>
    <row r="248" spans="1:8" x14ac:dyDescent="0.25">
      <c r="A248" s="145" t="s">
        <v>476</v>
      </c>
      <c r="B248" s="145" t="s">
        <v>743</v>
      </c>
      <c r="C248" s="145" t="s">
        <v>836</v>
      </c>
      <c r="D248" s="145">
        <v>36</v>
      </c>
      <c r="E248" s="145">
        <v>105</v>
      </c>
      <c r="F248" s="146">
        <v>6.9532996725090398E-7</v>
      </c>
      <c r="G248" s="146">
        <v>1.9463539657064199E-6</v>
      </c>
      <c r="H248" s="147">
        <v>0.34285714285714303</v>
      </c>
    </row>
    <row r="249" spans="1:8" x14ac:dyDescent="0.25">
      <c r="A249" s="145" t="s">
        <v>426</v>
      </c>
      <c r="B249" s="145" t="s">
        <v>743</v>
      </c>
      <c r="C249" s="145" t="s">
        <v>837</v>
      </c>
      <c r="D249" s="145">
        <v>121</v>
      </c>
      <c r="E249" s="145">
        <v>244</v>
      </c>
      <c r="F249" s="146">
        <v>7.0330186341458196E-7</v>
      </c>
      <c r="G249" s="146">
        <v>1.96063335800881E-6</v>
      </c>
      <c r="H249" s="147">
        <v>0.49590163934426201</v>
      </c>
    </row>
    <row r="250" spans="1:8" x14ac:dyDescent="0.25">
      <c r="A250" s="145" t="s">
        <v>335</v>
      </c>
      <c r="B250" s="145" t="s">
        <v>743</v>
      </c>
      <c r="C250" s="145" t="s">
        <v>837</v>
      </c>
      <c r="D250" s="145">
        <v>98</v>
      </c>
      <c r="E250" s="145">
        <v>208</v>
      </c>
      <c r="F250" s="146">
        <v>7.1304306309147197E-7</v>
      </c>
      <c r="G250" s="146">
        <v>1.9797089922417702E-6</v>
      </c>
      <c r="H250" s="147">
        <v>0.47115384615384598</v>
      </c>
    </row>
    <row r="251" spans="1:8" x14ac:dyDescent="0.25">
      <c r="A251" s="145" t="s">
        <v>1331</v>
      </c>
      <c r="B251" s="145" t="s">
        <v>743</v>
      </c>
      <c r="C251" s="145" t="s">
        <v>835</v>
      </c>
      <c r="D251" s="145">
        <v>30</v>
      </c>
      <c r="E251" s="145">
        <v>94</v>
      </c>
      <c r="F251" s="146">
        <v>7.7029846757900505E-7</v>
      </c>
      <c r="G251" s="146">
        <v>2.1214268280502401E-6</v>
      </c>
      <c r="H251" s="147">
        <v>0.319148936170213</v>
      </c>
    </row>
    <row r="252" spans="1:8" x14ac:dyDescent="0.25">
      <c r="A252" s="145" t="s">
        <v>1326</v>
      </c>
      <c r="B252" s="145" t="s">
        <v>743</v>
      </c>
      <c r="C252" s="145" t="s">
        <v>836</v>
      </c>
      <c r="D252" s="145">
        <v>27</v>
      </c>
      <c r="E252" s="145">
        <v>88</v>
      </c>
      <c r="F252" s="146">
        <v>7.7023665453797204E-7</v>
      </c>
      <c r="G252" s="146">
        <v>2.1214268280502401E-6</v>
      </c>
      <c r="H252" s="147">
        <v>0.30681818181818199</v>
      </c>
    </row>
    <row r="253" spans="1:8" x14ac:dyDescent="0.25">
      <c r="A253" s="145" t="s">
        <v>267</v>
      </c>
      <c r="B253" s="145" t="s">
        <v>743</v>
      </c>
      <c r="C253" s="145" t="s">
        <v>836</v>
      </c>
      <c r="D253" s="145">
        <v>34</v>
      </c>
      <c r="E253" s="145">
        <v>101</v>
      </c>
      <c r="F253" s="146">
        <v>9.2941019413061796E-7</v>
      </c>
      <c r="G253" s="146">
        <v>2.54934603450286E-6</v>
      </c>
      <c r="H253" s="147">
        <v>0.33663366336633699</v>
      </c>
    </row>
    <row r="254" spans="1:8" x14ac:dyDescent="0.25">
      <c r="A254" s="145" t="s">
        <v>391</v>
      </c>
      <c r="B254" s="145" t="s">
        <v>759</v>
      </c>
      <c r="C254" s="145" t="s">
        <v>838</v>
      </c>
      <c r="D254" s="145">
        <v>21</v>
      </c>
      <c r="E254" s="145">
        <v>76</v>
      </c>
      <c r="F254" s="146">
        <v>1.0287076669540499E-6</v>
      </c>
      <c r="G254" s="146">
        <v>2.8104293461184598E-6</v>
      </c>
      <c r="H254" s="147">
        <v>0.27631578947368401</v>
      </c>
    </row>
    <row r="255" spans="1:8" x14ac:dyDescent="0.25">
      <c r="A255" s="145" t="s">
        <v>277</v>
      </c>
      <c r="B255" s="145" t="s">
        <v>743</v>
      </c>
      <c r="C255" s="145" t="s">
        <v>840</v>
      </c>
      <c r="D255" s="145">
        <v>30</v>
      </c>
      <c r="E255" s="145">
        <v>93</v>
      </c>
      <c r="F255" s="146">
        <v>1.1171343530952301E-6</v>
      </c>
      <c r="G255" s="146">
        <v>3.0398516460718801E-6</v>
      </c>
      <c r="H255" s="147">
        <v>0.32258064516128998</v>
      </c>
    </row>
    <row r="256" spans="1:8" x14ac:dyDescent="0.25">
      <c r="A256" s="145" t="s">
        <v>367</v>
      </c>
      <c r="B256" s="145" t="s">
        <v>743</v>
      </c>
      <c r="C256" s="145" t="s">
        <v>835</v>
      </c>
      <c r="D256" s="145">
        <v>42</v>
      </c>
      <c r="E256" s="145">
        <v>114</v>
      </c>
      <c r="F256" s="146">
        <v>1.13738265479568E-6</v>
      </c>
      <c r="G256" s="146">
        <v>3.0826680683549601E-6</v>
      </c>
      <c r="H256" s="147">
        <v>0.36842105263157898</v>
      </c>
    </row>
    <row r="257" spans="1:8" x14ac:dyDescent="0.25">
      <c r="A257" s="145" t="s">
        <v>599</v>
      </c>
      <c r="B257" s="145" t="s">
        <v>774</v>
      </c>
      <c r="C257" s="145" t="s">
        <v>835</v>
      </c>
      <c r="D257" s="145">
        <v>29</v>
      </c>
      <c r="E257" s="145">
        <v>90</v>
      </c>
      <c r="F257" s="146">
        <v>1.29006710314055E-6</v>
      </c>
      <c r="G257" s="146">
        <v>3.4826712705335798E-6</v>
      </c>
      <c r="H257" s="147">
        <v>0.32222222222222202</v>
      </c>
    </row>
    <row r="258" spans="1:8" x14ac:dyDescent="0.25">
      <c r="A258" s="145" t="s">
        <v>595</v>
      </c>
      <c r="B258" s="145" t="s">
        <v>743</v>
      </c>
      <c r="C258" s="145" t="s">
        <v>837</v>
      </c>
      <c r="D258" s="145">
        <v>102</v>
      </c>
      <c r="E258" s="145">
        <v>212</v>
      </c>
      <c r="F258" s="146">
        <v>1.30563602884705E-6</v>
      </c>
      <c r="G258" s="146">
        <v>3.5108244397737601E-6</v>
      </c>
      <c r="H258" s="147">
        <v>0.48113207547169801</v>
      </c>
    </row>
    <row r="259" spans="1:8" x14ac:dyDescent="0.25">
      <c r="A259" s="145" t="s">
        <v>1320</v>
      </c>
      <c r="B259" s="145" t="s">
        <v>743</v>
      </c>
      <c r="C259" s="145" t="s">
        <v>837</v>
      </c>
      <c r="D259" s="145">
        <v>73</v>
      </c>
      <c r="E259" s="145">
        <v>166</v>
      </c>
      <c r="F259" s="146">
        <v>1.3173341649583E-6</v>
      </c>
      <c r="G259" s="146">
        <v>3.5283891555549799E-6</v>
      </c>
      <c r="H259" s="147">
        <v>0.43975903614457801</v>
      </c>
    </row>
    <row r="260" spans="1:8" x14ac:dyDescent="0.25">
      <c r="A260" s="145" t="s">
        <v>597</v>
      </c>
      <c r="B260" s="145" t="s">
        <v>736</v>
      </c>
      <c r="C260" s="145" t="s">
        <v>836</v>
      </c>
      <c r="D260" s="145">
        <v>55</v>
      </c>
      <c r="E260" s="145">
        <v>136</v>
      </c>
      <c r="F260" s="146">
        <v>1.35077079076636E-6</v>
      </c>
      <c r="G260" s="146">
        <v>3.6038142581774398E-6</v>
      </c>
      <c r="H260" s="147">
        <v>0.40441176470588203</v>
      </c>
    </row>
    <row r="261" spans="1:8" x14ac:dyDescent="0.25">
      <c r="A261" s="145" t="s">
        <v>218</v>
      </c>
      <c r="B261" s="145" t="s">
        <v>743</v>
      </c>
      <c r="C261" s="145" t="s">
        <v>840</v>
      </c>
      <c r="D261" s="145">
        <v>47</v>
      </c>
      <c r="E261" s="145">
        <v>123</v>
      </c>
      <c r="F261" s="146">
        <v>1.40503317381439E-6</v>
      </c>
      <c r="G261" s="146">
        <v>3.73399866815264E-6</v>
      </c>
      <c r="H261" s="147">
        <v>0.38211382113821102</v>
      </c>
    </row>
    <row r="262" spans="1:8" x14ac:dyDescent="0.25">
      <c r="A262" s="145" t="s">
        <v>652</v>
      </c>
      <c r="B262" s="145" t="s">
        <v>743</v>
      </c>
      <c r="C262" s="145" t="s">
        <v>840</v>
      </c>
      <c r="D262" s="145">
        <v>38</v>
      </c>
      <c r="E262" s="145">
        <v>107</v>
      </c>
      <c r="F262" s="146">
        <v>1.4974850392373301E-6</v>
      </c>
      <c r="G262" s="146">
        <v>3.9642724100740196E-6</v>
      </c>
      <c r="H262" s="147">
        <v>0.355140186915888</v>
      </c>
    </row>
    <row r="263" spans="1:8" x14ac:dyDescent="0.25">
      <c r="A263" s="145" t="s">
        <v>1332</v>
      </c>
      <c r="B263" s="145" t="s">
        <v>784</v>
      </c>
      <c r="C263" s="145" t="s">
        <v>840</v>
      </c>
      <c r="D263" s="145">
        <v>33</v>
      </c>
      <c r="E263" s="145">
        <v>97</v>
      </c>
      <c r="F263" s="146">
        <v>1.5276673388225599E-6</v>
      </c>
      <c r="G263" s="146">
        <v>4.0285590440764802E-6</v>
      </c>
      <c r="H263" s="147">
        <v>0.34020618556700999</v>
      </c>
    </row>
    <row r="264" spans="1:8" x14ac:dyDescent="0.25">
      <c r="A264" s="145" t="s">
        <v>498</v>
      </c>
      <c r="B264" s="145" t="s">
        <v>774</v>
      </c>
      <c r="C264" s="145" t="s">
        <v>835</v>
      </c>
      <c r="D264" s="145">
        <v>21</v>
      </c>
      <c r="E264" s="145">
        <v>75</v>
      </c>
      <c r="F264" s="146">
        <v>1.5479015667628701E-6</v>
      </c>
      <c r="G264" s="146">
        <v>4.0662183465347704E-6</v>
      </c>
      <c r="H264" s="147">
        <v>0.28000000000000003</v>
      </c>
    </row>
    <row r="265" spans="1:8" x14ac:dyDescent="0.25">
      <c r="A265" s="145" t="s">
        <v>561</v>
      </c>
      <c r="B265" s="145" t="s">
        <v>743</v>
      </c>
      <c r="C265" s="145" t="s">
        <v>835</v>
      </c>
      <c r="D265" s="145">
        <v>44</v>
      </c>
      <c r="E265" s="145">
        <v>117</v>
      </c>
      <c r="F265" s="146">
        <v>1.60207847699482E-6</v>
      </c>
      <c r="G265" s="146">
        <v>4.1924122597220799E-6</v>
      </c>
      <c r="H265" s="147">
        <v>0.37606837606837601</v>
      </c>
    </row>
    <row r="266" spans="1:8" x14ac:dyDescent="0.25">
      <c r="A266" s="145" t="s">
        <v>251</v>
      </c>
      <c r="B266" s="145" t="s">
        <v>766</v>
      </c>
      <c r="C266" s="145" t="s">
        <v>840</v>
      </c>
      <c r="D266" s="145">
        <v>125</v>
      </c>
      <c r="E266" s="145">
        <v>246</v>
      </c>
      <c r="F266" s="146">
        <v>1.90708470443354E-6</v>
      </c>
      <c r="G266" s="146">
        <v>4.9715223401836197E-6</v>
      </c>
      <c r="H266" s="147">
        <v>0.50813008130081305</v>
      </c>
    </row>
    <row r="267" spans="1:8" x14ac:dyDescent="0.25">
      <c r="A267" s="145" t="s">
        <v>561</v>
      </c>
      <c r="B267" s="145" t="s">
        <v>743</v>
      </c>
      <c r="C267" s="145" t="s">
        <v>837</v>
      </c>
      <c r="D267" s="145">
        <v>129</v>
      </c>
      <c r="E267" s="145">
        <v>251</v>
      </c>
      <c r="F267" s="146">
        <v>2.0079255332765301E-6</v>
      </c>
      <c r="G267" s="146">
        <v>5.1556884933378604E-6</v>
      </c>
      <c r="H267" s="147">
        <v>0.51394422310757004</v>
      </c>
    </row>
    <row r="268" spans="1:8" x14ac:dyDescent="0.25">
      <c r="A268" s="145" t="s">
        <v>193</v>
      </c>
      <c r="B268" s="145" t="s">
        <v>751</v>
      </c>
      <c r="C268" s="145" t="s">
        <v>840</v>
      </c>
      <c r="D268" s="145">
        <v>110</v>
      </c>
      <c r="E268" s="145">
        <v>223</v>
      </c>
      <c r="F268" s="146">
        <v>1.99547203517474E-6</v>
      </c>
      <c r="G268" s="146">
        <v>5.1556884933378604E-6</v>
      </c>
      <c r="H268" s="147">
        <v>0.49327354260089701</v>
      </c>
    </row>
    <row r="269" spans="1:8" x14ac:dyDescent="0.25">
      <c r="A269" s="145" t="s">
        <v>428</v>
      </c>
      <c r="B269" s="145" t="s">
        <v>743</v>
      </c>
      <c r="C269" s="145" t="s">
        <v>835</v>
      </c>
      <c r="D269" s="145">
        <v>60</v>
      </c>
      <c r="E269" s="145">
        <v>143</v>
      </c>
      <c r="F269" s="146">
        <v>1.9890889725326702E-6</v>
      </c>
      <c r="G269" s="146">
        <v>5.1556884933378604E-6</v>
      </c>
      <c r="H269" s="147">
        <v>0.41958041958042003</v>
      </c>
    </row>
    <row r="270" spans="1:8" x14ac:dyDescent="0.25">
      <c r="A270" s="145" t="s">
        <v>235</v>
      </c>
      <c r="B270" s="145" t="s">
        <v>759</v>
      </c>
      <c r="C270" s="145" t="s">
        <v>838</v>
      </c>
      <c r="D270" s="145">
        <v>31</v>
      </c>
      <c r="E270" s="145">
        <v>93</v>
      </c>
      <c r="F270" s="146">
        <v>2.0076300535088501E-6</v>
      </c>
      <c r="G270" s="146">
        <v>5.1556884933378604E-6</v>
      </c>
      <c r="H270" s="147">
        <v>0.33333333333333298</v>
      </c>
    </row>
    <row r="271" spans="1:8" x14ac:dyDescent="0.25">
      <c r="A271" s="145" t="s">
        <v>1329</v>
      </c>
      <c r="B271" s="145" t="s">
        <v>743</v>
      </c>
      <c r="C271" s="145" t="s">
        <v>837</v>
      </c>
      <c r="D271" s="145">
        <v>130</v>
      </c>
      <c r="E271" s="145">
        <v>253</v>
      </c>
      <c r="F271" s="146">
        <v>2.1540484384651602E-6</v>
      </c>
      <c r="G271" s="146">
        <v>5.5101688519539496E-6</v>
      </c>
      <c r="H271" s="147">
        <v>0.51383399209486202</v>
      </c>
    </row>
    <row r="272" spans="1:8" x14ac:dyDescent="0.25">
      <c r="A272" s="145" t="s">
        <v>265</v>
      </c>
      <c r="B272" s="145" t="s">
        <v>743</v>
      </c>
      <c r="C272" s="145" t="s">
        <v>837</v>
      </c>
      <c r="D272" s="145">
        <v>91</v>
      </c>
      <c r="E272" s="145">
        <v>193</v>
      </c>
      <c r="F272" s="146">
        <v>2.2156022475058398E-6</v>
      </c>
      <c r="G272" s="146">
        <v>5.6464788621137597E-6</v>
      </c>
      <c r="H272" s="147">
        <v>0.47150259067357497</v>
      </c>
    </row>
    <row r="273" spans="1:8" x14ac:dyDescent="0.25">
      <c r="A273" s="145" t="s">
        <v>251</v>
      </c>
      <c r="B273" s="145" t="s">
        <v>766</v>
      </c>
      <c r="C273" s="145" t="s">
        <v>837</v>
      </c>
      <c r="D273" s="145">
        <v>1031</v>
      </c>
      <c r="E273" s="145">
        <v>1465</v>
      </c>
      <c r="F273" s="146">
        <v>2.5747683143594498E-6</v>
      </c>
      <c r="G273" s="146">
        <v>6.5374228948234402E-6</v>
      </c>
      <c r="H273" s="147">
        <v>0.70375426621160397</v>
      </c>
    </row>
    <row r="274" spans="1:8" x14ac:dyDescent="0.25">
      <c r="A274" s="145" t="s">
        <v>168</v>
      </c>
      <c r="B274" s="145" t="s">
        <v>743</v>
      </c>
      <c r="C274" s="145" t="s">
        <v>840</v>
      </c>
      <c r="D274" s="145">
        <v>70</v>
      </c>
      <c r="E274" s="145">
        <v>158</v>
      </c>
      <c r="F274" s="146">
        <v>2.8464188976809402E-6</v>
      </c>
      <c r="G274" s="146">
        <v>7.20038558191142E-6</v>
      </c>
      <c r="H274" s="147">
        <v>0.443037974683544</v>
      </c>
    </row>
    <row r="275" spans="1:8" x14ac:dyDescent="0.25">
      <c r="A275" s="145" t="s">
        <v>327</v>
      </c>
      <c r="B275" s="145" t="s">
        <v>759</v>
      </c>
      <c r="C275" s="145" t="s">
        <v>835</v>
      </c>
      <c r="D275" s="145">
        <v>11</v>
      </c>
      <c r="E275" s="145">
        <v>52</v>
      </c>
      <c r="F275" s="146">
        <v>2.9386097751812999E-6</v>
      </c>
      <c r="G275" s="146">
        <v>7.4061641197373696E-6</v>
      </c>
      <c r="H275" s="147">
        <v>0.21153846153846201</v>
      </c>
    </row>
    <row r="276" spans="1:8" x14ac:dyDescent="0.25">
      <c r="A276" s="145" t="s">
        <v>558</v>
      </c>
      <c r="B276" s="145" t="s">
        <v>743</v>
      </c>
      <c r="C276" s="145" t="s">
        <v>836</v>
      </c>
      <c r="D276" s="145">
        <v>44</v>
      </c>
      <c r="E276" s="145">
        <v>115</v>
      </c>
      <c r="F276" s="146">
        <v>3.0751119265934701E-6</v>
      </c>
      <c r="G276" s="146">
        <v>7.7216964921446297E-6</v>
      </c>
      <c r="H276" s="147">
        <v>0.38260869565217398</v>
      </c>
    </row>
    <row r="277" spans="1:8" x14ac:dyDescent="0.25">
      <c r="A277" s="145" t="s">
        <v>423</v>
      </c>
      <c r="B277" s="145" t="s">
        <v>743</v>
      </c>
      <c r="C277" s="145" t="s">
        <v>835</v>
      </c>
      <c r="D277" s="145">
        <v>53</v>
      </c>
      <c r="E277" s="145">
        <v>130</v>
      </c>
      <c r="F277" s="146">
        <v>3.4511175835528298E-6</v>
      </c>
      <c r="G277" s="146">
        <v>8.6341146870570795E-6</v>
      </c>
      <c r="H277" s="147">
        <v>0.40769230769230802</v>
      </c>
    </row>
    <row r="278" spans="1:8" x14ac:dyDescent="0.25">
      <c r="A278" s="145" t="s">
        <v>508</v>
      </c>
      <c r="B278" s="145" t="s">
        <v>743</v>
      </c>
      <c r="C278" s="145" t="s">
        <v>837</v>
      </c>
      <c r="D278" s="145">
        <v>147</v>
      </c>
      <c r="E278" s="145">
        <v>275</v>
      </c>
      <c r="F278" s="146">
        <v>4.0501325377355797E-6</v>
      </c>
      <c r="G278" s="146">
        <v>1.00835197582793E-5</v>
      </c>
      <c r="H278" s="147">
        <v>0.53454545454545499</v>
      </c>
    </row>
    <row r="279" spans="1:8" x14ac:dyDescent="0.25">
      <c r="A279" s="145" t="s">
        <v>612</v>
      </c>
      <c r="B279" s="145" t="s">
        <v>743</v>
      </c>
      <c r="C279" s="145" t="s">
        <v>837</v>
      </c>
      <c r="D279" s="145">
        <v>98</v>
      </c>
      <c r="E279" s="145">
        <v>201</v>
      </c>
      <c r="F279" s="146">
        <v>4.0599823331285502E-6</v>
      </c>
      <c r="G279" s="146">
        <v>1.00835197582793E-5</v>
      </c>
      <c r="H279" s="147">
        <v>0.48756218905472598</v>
      </c>
    </row>
    <row r="280" spans="1:8" x14ac:dyDescent="0.25">
      <c r="A280" s="145" t="s">
        <v>1325</v>
      </c>
      <c r="B280" s="145" t="s">
        <v>743</v>
      </c>
      <c r="C280" s="145" t="s">
        <v>836</v>
      </c>
      <c r="D280" s="145">
        <v>31</v>
      </c>
      <c r="E280" s="145">
        <v>91</v>
      </c>
      <c r="F280" s="146">
        <v>4.1194132452231301E-6</v>
      </c>
      <c r="G280" s="146">
        <v>1.01940552408964E-5</v>
      </c>
      <c r="H280" s="147">
        <v>0.340659340659341</v>
      </c>
    </row>
    <row r="281" spans="1:8" x14ac:dyDescent="0.25">
      <c r="A281" s="145" t="s">
        <v>430</v>
      </c>
      <c r="B281" s="145" t="s">
        <v>743</v>
      </c>
      <c r="C281" s="145" t="s">
        <v>838</v>
      </c>
      <c r="D281" s="145">
        <v>14</v>
      </c>
      <c r="E281" s="145">
        <v>58</v>
      </c>
      <c r="F281" s="146">
        <v>4.1712256785433498E-6</v>
      </c>
      <c r="G281" s="146">
        <v>1.02850077200184E-5</v>
      </c>
      <c r="H281" s="147">
        <v>0.24137931034482801</v>
      </c>
    </row>
    <row r="282" spans="1:8" x14ac:dyDescent="0.25">
      <c r="A282" s="145" t="s">
        <v>535</v>
      </c>
      <c r="B282" s="145" t="s">
        <v>790</v>
      </c>
      <c r="C282" s="145" t="s">
        <v>837</v>
      </c>
      <c r="D282" s="145">
        <v>45</v>
      </c>
      <c r="E282" s="145">
        <v>115</v>
      </c>
      <c r="F282" s="146">
        <v>4.9349678981326703E-6</v>
      </c>
      <c r="G282" s="146">
        <v>1.2124399548289999E-5</v>
      </c>
      <c r="H282" s="147">
        <v>0.39130434782608697</v>
      </c>
    </row>
    <row r="283" spans="1:8" x14ac:dyDescent="0.25">
      <c r="A283" s="145" t="s">
        <v>243</v>
      </c>
      <c r="B283" s="145" t="s">
        <v>743</v>
      </c>
      <c r="C283" s="145" t="s">
        <v>840</v>
      </c>
      <c r="D283" s="145">
        <v>21</v>
      </c>
      <c r="E283" s="145">
        <v>71</v>
      </c>
      <c r="F283" s="146">
        <v>5.0482766644420001E-6</v>
      </c>
      <c r="G283" s="146">
        <v>1.23583260280068E-5</v>
      </c>
      <c r="H283" s="147">
        <v>0.29577464788732399</v>
      </c>
    </row>
    <row r="284" spans="1:8" x14ac:dyDescent="0.25">
      <c r="A284" s="145" t="s">
        <v>1319</v>
      </c>
      <c r="B284" s="145" t="s">
        <v>743</v>
      </c>
      <c r="C284" s="145" t="s">
        <v>835</v>
      </c>
      <c r="D284" s="145">
        <v>34</v>
      </c>
      <c r="E284" s="145">
        <v>95</v>
      </c>
      <c r="F284" s="146">
        <v>5.3269707493785497E-6</v>
      </c>
      <c r="G284" s="146">
        <v>1.2994003649377E-5</v>
      </c>
      <c r="H284" s="147">
        <v>0.35789473684210499</v>
      </c>
    </row>
    <row r="285" spans="1:8" x14ac:dyDescent="0.25">
      <c r="A285" s="145" t="s">
        <v>595</v>
      </c>
      <c r="B285" s="145" t="s">
        <v>743</v>
      </c>
      <c r="C285" s="145" t="s">
        <v>835</v>
      </c>
      <c r="D285" s="145">
        <v>48</v>
      </c>
      <c r="E285" s="145">
        <v>119</v>
      </c>
      <c r="F285" s="146">
        <v>5.70460089534197E-6</v>
      </c>
      <c r="G285" s="146">
        <v>1.3865631357717301E-5</v>
      </c>
      <c r="H285" s="147">
        <v>0.40336134453781503</v>
      </c>
    </row>
    <row r="286" spans="1:8" x14ac:dyDescent="0.25">
      <c r="A286" s="145" t="s">
        <v>218</v>
      </c>
      <c r="B286" s="145" t="s">
        <v>743</v>
      </c>
      <c r="C286" s="145" t="s">
        <v>837</v>
      </c>
      <c r="D286" s="145">
        <v>53</v>
      </c>
      <c r="E286" s="145">
        <v>127</v>
      </c>
      <c r="F286" s="146">
        <v>6.2761632810044802E-6</v>
      </c>
      <c r="G286" s="146">
        <v>1.51470654449684E-5</v>
      </c>
      <c r="H286" s="147">
        <v>0.41732283464566899</v>
      </c>
    </row>
    <row r="287" spans="1:8" x14ac:dyDescent="0.25">
      <c r="A287" s="145" t="s">
        <v>826</v>
      </c>
      <c r="B287" s="145" t="s">
        <v>743</v>
      </c>
      <c r="C287" s="145" t="s">
        <v>836</v>
      </c>
      <c r="D287" s="145">
        <v>28</v>
      </c>
      <c r="E287" s="145">
        <v>84</v>
      </c>
      <c r="F287" s="146">
        <v>6.2577466704059104E-6</v>
      </c>
      <c r="G287" s="146">
        <v>1.51470654449684E-5</v>
      </c>
      <c r="H287" s="147">
        <v>0.33333333333333298</v>
      </c>
    </row>
    <row r="288" spans="1:8" x14ac:dyDescent="0.25">
      <c r="A288" s="145" t="s">
        <v>426</v>
      </c>
      <c r="B288" s="145" t="s">
        <v>743</v>
      </c>
      <c r="C288" s="145" t="s">
        <v>836</v>
      </c>
      <c r="D288" s="145">
        <v>41</v>
      </c>
      <c r="E288" s="145">
        <v>107</v>
      </c>
      <c r="F288" s="146">
        <v>6.7709304495265501E-6</v>
      </c>
      <c r="G288" s="146">
        <v>1.6226475428163601E-5</v>
      </c>
      <c r="H288" s="147">
        <v>0.38317757009345799</v>
      </c>
    </row>
    <row r="289" spans="1:8" x14ac:dyDescent="0.25">
      <c r="A289" s="145" t="s">
        <v>561</v>
      </c>
      <c r="B289" s="145" t="s">
        <v>743</v>
      </c>
      <c r="C289" s="145" t="s">
        <v>836</v>
      </c>
      <c r="D289" s="145">
        <v>39</v>
      </c>
      <c r="E289" s="145">
        <v>103</v>
      </c>
      <c r="F289" s="146">
        <v>6.7582119154315998E-6</v>
      </c>
      <c r="G289" s="146">
        <v>1.6226475428163601E-5</v>
      </c>
      <c r="H289" s="147">
        <v>0.37864077669902901</v>
      </c>
    </row>
    <row r="290" spans="1:8" x14ac:dyDescent="0.25">
      <c r="A290" s="145" t="s">
        <v>503</v>
      </c>
      <c r="B290" s="145" t="s">
        <v>736</v>
      </c>
      <c r="C290" s="145" t="s">
        <v>836</v>
      </c>
      <c r="D290" s="145">
        <v>87</v>
      </c>
      <c r="E290" s="145">
        <v>181</v>
      </c>
      <c r="F290" s="146">
        <v>7.0353303888799697E-6</v>
      </c>
      <c r="G290" s="146">
        <v>1.68011561384791E-5</v>
      </c>
      <c r="H290" s="147">
        <v>0.48066298342541403</v>
      </c>
    </row>
    <row r="291" spans="1:8" x14ac:dyDescent="0.25">
      <c r="A291" s="145" t="s">
        <v>474</v>
      </c>
      <c r="B291" s="145" t="s">
        <v>743</v>
      </c>
      <c r="C291" s="145" t="s">
        <v>838</v>
      </c>
      <c r="D291" s="145">
        <v>27</v>
      </c>
      <c r="E291" s="145">
        <v>82</v>
      </c>
      <c r="F291" s="146">
        <v>7.2479041640433503E-6</v>
      </c>
      <c r="G291" s="146">
        <v>1.7248496669134498E-5</v>
      </c>
      <c r="H291" s="147">
        <v>0.32926829268292701</v>
      </c>
    </row>
    <row r="292" spans="1:8" x14ac:dyDescent="0.25">
      <c r="A292" s="145" t="s">
        <v>1325</v>
      </c>
      <c r="B292" s="145" t="s">
        <v>743</v>
      </c>
      <c r="C292" s="145" t="s">
        <v>838</v>
      </c>
      <c r="D292" s="145">
        <v>11</v>
      </c>
      <c r="E292" s="145">
        <v>50</v>
      </c>
      <c r="F292" s="146">
        <v>7.3461100018344698E-6</v>
      </c>
      <c r="G292" s="146">
        <v>1.74215039279616E-5</v>
      </c>
      <c r="H292" s="147">
        <v>0.22</v>
      </c>
    </row>
    <row r="293" spans="1:8" x14ac:dyDescent="0.25">
      <c r="A293" s="145" t="s">
        <v>828</v>
      </c>
      <c r="B293" s="145" t="s">
        <v>743</v>
      </c>
      <c r="C293" s="145" t="s">
        <v>837</v>
      </c>
      <c r="D293" s="145">
        <v>137</v>
      </c>
      <c r="E293" s="145">
        <v>256</v>
      </c>
      <c r="F293" s="146">
        <v>7.9744691860130598E-6</v>
      </c>
      <c r="G293" s="146">
        <v>1.88462368652143E-5</v>
      </c>
      <c r="H293" s="147">
        <v>0.53515625</v>
      </c>
    </row>
    <row r="294" spans="1:8" x14ac:dyDescent="0.25">
      <c r="A294" s="145" t="s">
        <v>277</v>
      </c>
      <c r="B294" s="145" t="s">
        <v>743</v>
      </c>
      <c r="C294" s="145" t="s">
        <v>837</v>
      </c>
      <c r="D294" s="145">
        <v>51</v>
      </c>
      <c r="E294" s="145">
        <v>123</v>
      </c>
      <c r="F294" s="146">
        <v>8.6237050713660499E-6</v>
      </c>
      <c r="G294" s="146">
        <v>2.0310312288768999E-5</v>
      </c>
      <c r="H294" s="147">
        <v>0.41463414634146301</v>
      </c>
    </row>
    <row r="295" spans="1:8" x14ac:dyDescent="0.25">
      <c r="A295" s="145" t="s">
        <v>826</v>
      </c>
      <c r="B295" s="145" t="s">
        <v>743</v>
      </c>
      <c r="C295" s="145" t="s">
        <v>837</v>
      </c>
      <c r="D295" s="145">
        <v>108</v>
      </c>
      <c r="E295" s="145">
        <v>213</v>
      </c>
      <c r="F295" s="146">
        <v>8.7855339605627699E-6</v>
      </c>
      <c r="G295" s="146">
        <v>2.0620342594722901E-5</v>
      </c>
      <c r="H295" s="147">
        <v>0.50704225352112697</v>
      </c>
    </row>
    <row r="296" spans="1:8" x14ac:dyDescent="0.25">
      <c r="A296" s="145" t="s">
        <v>1328</v>
      </c>
      <c r="B296" s="145" t="s">
        <v>743</v>
      </c>
      <c r="C296" s="145" t="s">
        <v>837</v>
      </c>
      <c r="D296" s="145">
        <v>139</v>
      </c>
      <c r="E296" s="145">
        <v>259</v>
      </c>
      <c r="F296" s="146">
        <v>8.9133413756688906E-6</v>
      </c>
      <c r="G296" s="146">
        <v>2.0848671779389899E-5</v>
      </c>
      <c r="H296" s="147">
        <v>0.53667953667953705</v>
      </c>
    </row>
    <row r="297" spans="1:8" x14ac:dyDescent="0.25">
      <c r="A297" s="145" t="s">
        <v>361</v>
      </c>
      <c r="B297" s="145" t="s">
        <v>743</v>
      </c>
      <c r="C297" s="145" t="s">
        <v>835</v>
      </c>
      <c r="D297" s="145">
        <v>35</v>
      </c>
      <c r="E297" s="145">
        <v>95</v>
      </c>
      <c r="F297" s="146">
        <v>9.0664615796372297E-6</v>
      </c>
      <c r="G297" s="146">
        <v>2.10625891914437E-5</v>
      </c>
      <c r="H297" s="147">
        <v>0.36842105263157898</v>
      </c>
    </row>
    <row r="298" spans="1:8" x14ac:dyDescent="0.25">
      <c r="A298" s="145" t="s">
        <v>324</v>
      </c>
      <c r="B298" s="145" t="s">
        <v>743</v>
      </c>
      <c r="C298" s="145" t="s">
        <v>836</v>
      </c>
      <c r="D298" s="145">
        <v>15</v>
      </c>
      <c r="E298" s="145">
        <v>58</v>
      </c>
      <c r="F298" s="146">
        <v>9.0664732390694503E-6</v>
      </c>
      <c r="G298" s="146">
        <v>2.10625891914437E-5</v>
      </c>
      <c r="H298" s="147">
        <v>0.25862068965517199</v>
      </c>
    </row>
    <row r="299" spans="1:8" x14ac:dyDescent="0.25">
      <c r="A299" s="145" t="s">
        <v>1329</v>
      </c>
      <c r="B299" s="145" t="s">
        <v>743</v>
      </c>
      <c r="C299" s="145" t="s">
        <v>840</v>
      </c>
      <c r="D299" s="145">
        <v>112</v>
      </c>
      <c r="E299" s="145">
        <v>219</v>
      </c>
      <c r="F299" s="146">
        <v>9.3186234670271098E-6</v>
      </c>
      <c r="G299" s="146">
        <v>2.1574982467727199E-5</v>
      </c>
      <c r="H299" s="147">
        <v>0.511415525114155</v>
      </c>
    </row>
    <row r="300" spans="1:8" x14ac:dyDescent="0.25">
      <c r="A300" s="145" t="s">
        <v>474</v>
      </c>
      <c r="B300" s="145" t="s">
        <v>743</v>
      </c>
      <c r="C300" s="145" t="s">
        <v>837</v>
      </c>
      <c r="D300" s="145">
        <v>163</v>
      </c>
      <c r="E300" s="145">
        <v>294</v>
      </c>
      <c r="F300" s="146">
        <v>9.5827350041926806E-6</v>
      </c>
      <c r="G300" s="146">
        <v>2.2111513540079699E-5</v>
      </c>
      <c r="H300" s="147">
        <v>0.55442176870748305</v>
      </c>
    </row>
    <row r="301" spans="1:8" x14ac:dyDescent="0.25">
      <c r="A301" s="145" t="s">
        <v>434</v>
      </c>
      <c r="B301" s="145" t="s">
        <v>743</v>
      </c>
      <c r="C301" s="145" t="s">
        <v>837</v>
      </c>
      <c r="D301" s="145">
        <v>32</v>
      </c>
      <c r="E301" s="145">
        <v>90</v>
      </c>
      <c r="F301" s="146">
        <v>1.0098472978307801E-5</v>
      </c>
      <c r="G301" s="146">
        <v>2.3223087690855998E-5</v>
      </c>
      <c r="H301" s="147">
        <v>0.35555555555555601</v>
      </c>
    </row>
    <row r="302" spans="1:8" x14ac:dyDescent="0.25">
      <c r="A302" s="145" t="s">
        <v>393</v>
      </c>
      <c r="B302" s="145" t="s">
        <v>743</v>
      </c>
      <c r="C302" s="145" t="s">
        <v>835</v>
      </c>
      <c r="D302" s="145">
        <v>13</v>
      </c>
      <c r="E302" s="145">
        <v>53</v>
      </c>
      <c r="F302" s="146">
        <v>1.05712726624246E-5</v>
      </c>
      <c r="G302" s="146">
        <v>2.4228789357167801E-5</v>
      </c>
      <c r="H302" s="147">
        <v>0.245283018867925</v>
      </c>
    </row>
    <row r="303" spans="1:8" x14ac:dyDescent="0.25">
      <c r="A303" s="145" t="s">
        <v>356</v>
      </c>
      <c r="B303" s="145" t="s">
        <v>743</v>
      </c>
      <c r="C303" s="145" t="s">
        <v>840</v>
      </c>
      <c r="D303" s="145">
        <v>81</v>
      </c>
      <c r="E303" s="145">
        <v>170</v>
      </c>
      <c r="F303" s="146">
        <v>1.11970382500997E-5</v>
      </c>
      <c r="G303" s="146">
        <v>2.5577181019458499E-5</v>
      </c>
      <c r="H303" s="147">
        <v>0.47647058823529398</v>
      </c>
    </row>
    <row r="304" spans="1:8" x14ac:dyDescent="0.25">
      <c r="A304" s="145" t="s">
        <v>265</v>
      </c>
      <c r="B304" s="145" t="s">
        <v>743</v>
      </c>
      <c r="C304" s="145" t="s">
        <v>836</v>
      </c>
      <c r="D304" s="145">
        <v>35</v>
      </c>
      <c r="E304" s="145">
        <v>94</v>
      </c>
      <c r="F304" s="146">
        <v>1.26090497070512E-5</v>
      </c>
      <c r="G304" s="146">
        <v>2.8706603166386601E-5</v>
      </c>
      <c r="H304" s="147">
        <v>0.37234042553191499</v>
      </c>
    </row>
    <row r="305" spans="1:8" x14ac:dyDescent="0.25">
      <c r="A305" s="145" t="s">
        <v>541</v>
      </c>
      <c r="B305" s="145" t="s">
        <v>743</v>
      </c>
      <c r="C305" s="145" t="s">
        <v>835</v>
      </c>
      <c r="D305" s="145">
        <v>80</v>
      </c>
      <c r="E305" s="145">
        <v>168</v>
      </c>
      <c r="F305" s="146">
        <v>1.3179082692366899E-5</v>
      </c>
      <c r="G305" s="146">
        <v>2.9904695943144802E-5</v>
      </c>
      <c r="H305" s="147">
        <v>0.476190476190476</v>
      </c>
    </row>
    <row r="306" spans="1:8" x14ac:dyDescent="0.25">
      <c r="A306" s="145" t="s">
        <v>1315</v>
      </c>
      <c r="B306" s="145" t="s">
        <v>743</v>
      </c>
      <c r="C306" s="145" t="s">
        <v>836</v>
      </c>
      <c r="D306" s="145">
        <v>32</v>
      </c>
      <c r="E306" s="145">
        <v>89</v>
      </c>
      <c r="F306" s="146">
        <v>1.42515023900862E-5</v>
      </c>
      <c r="G306" s="146">
        <v>3.2231046796122102E-5</v>
      </c>
      <c r="H306" s="147">
        <v>0.35955056179775302</v>
      </c>
    </row>
    <row r="307" spans="1:8" x14ac:dyDescent="0.25">
      <c r="A307" s="145" t="s">
        <v>419</v>
      </c>
      <c r="B307" s="145" t="s">
        <v>743</v>
      </c>
      <c r="C307" s="145" t="s">
        <v>836</v>
      </c>
      <c r="D307" s="145">
        <v>27</v>
      </c>
      <c r="E307" s="145">
        <v>80</v>
      </c>
      <c r="F307" s="146">
        <v>1.50198925472624E-5</v>
      </c>
      <c r="G307" s="146">
        <v>3.3856721484423199E-5</v>
      </c>
      <c r="H307" s="147">
        <v>0.33750000000000002</v>
      </c>
    </row>
    <row r="308" spans="1:8" x14ac:dyDescent="0.25">
      <c r="A308" s="145" t="s">
        <v>517</v>
      </c>
      <c r="B308" s="145" t="s">
        <v>784</v>
      </c>
      <c r="C308" s="145" t="s">
        <v>840</v>
      </c>
      <c r="D308" s="145">
        <v>29</v>
      </c>
      <c r="E308" s="145">
        <v>83</v>
      </c>
      <c r="F308" s="146">
        <v>1.57258811452163E-5</v>
      </c>
      <c r="G308" s="146">
        <v>3.5331502704548498E-5</v>
      </c>
      <c r="H308" s="147">
        <v>0.34939759036144602</v>
      </c>
    </row>
    <row r="309" spans="1:8" x14ac:dyDescent="0.25">
      <c r="A309" s="145" t="s">
        <v>327</v>
      </c>
      <c r="B309" s="145" t="s">
        <v>743</v>
      </c>
      <c r="C309" s="145" t="s">
        <v>837</v>
      </c>
      <c r="D309" s="145">
        <v>54</v>
      </c>
      <c r="E309" s="145">
        <v>125</v>
      </c>
      <c r="F309" s="146">
        <v>1.70942614445169E-5</v>
      </c>
      <c r="G309" s="146">
        <v>3.8279936283951002E-5</v>
      </c>
      <c r="H309" s="147">
        <v>0.432</v>
      </c>
    </row>
    <row r="310" spans="1:8" x14ac:dyDescent="0.25">
      <c r="A310" s="145" t="s">
        <v>825</v>
      </c>
      <c r="B310" s="145" t="s">
        <v>797</v>
      </c>
      <c r="C310" s="145" t="s">
        <v>838</v>
      </c>
      <c r="D310" s="145">
        <v>26</v>
      </c>
      <c r="E310" s="145">
        <v>77</v>
      </c>
      <c r="F310" s="146">
        <v>1.7180988416768698E-5</v>
      </c>
      <c r="G310" s="146">
        <v>3.83484153223955E-5</v>
      </c>
      <c r="H310" s="147">
        <v>0.337662337662338</v>
      </c>
    </row>
    <row r="311" spans="1:8" x14ac:dyDescent="0.25">
      <c r="A311" s="145" t="s">
        <v>1309</v>
      </c>
      <c r="B311" s="145" t="s">
        <v>802</v>
      </c>
      <c r="C311" s="145" t="s">
        <v>839</v>
      </c>
      <c r="D311" s="145">
        <v>115</v>
      </c>
      <c r="E311" s="145">
        <v>71</v>
      </c>
      <c r="F311" s="146">
        <v>1.7291879796967099E-5</v>
      </c>
      <c r="G311" s="146">
        <v>3.8470208147649903E-5</v>
      </c>
      <c r="H311" s="147">
        <v>1.6197183098591501</v>
      </c>
    </row>
    <row r="312" spans="1:8" x14ac:dyDescent="0.25">
      <c r="A312" s="145" t="s">
        <v>434</v>
      </c>
      <c r="B312" s="145" t="s">
        <v>743</v>
      </c>
      <c r="C312" s="145" t="s">
        <v>840</v>
      </c>
      <c r="D312" s="145">
        <v>35</v>
      </c>
      <c r="E312" s="145">
        <v>93</v>
      </c>
      <c r="F312" s="146">
        <v>1.7497508111287602E-5</v>
      </c>
      <c r="G312" s="146">
        <v>3.8801292337692997E-5</v>
      </c>
      <c r="H312" s="147">
        <v>0.37634408602150499</v>
      </c>
    </row>
    <row r="313" spans="1:8" x14ac:dyDescent="0.25">
      <c r="A313" s="145" t="s">
        <v>170</v>
      </c>
      <c r="B313" s="145" t="s">
        <v>743</v>
      </c>
      <c r="C313" s="145" t="s">
        <v>840</v>
      </c>
      <c r="D313" s="145">
        <v>48</v>
      </c>
      <c r="E313" s="145">
        <v>115</v>
      </c>
      <c r="F313" s="146">
        <v>1.8988458827156501E-5</v>
      </c>
      <c r="G313" s="146">
        <v>4.1971253653552998E-5</v>
      </c>
      <c r="H313" s="147">
        <v>0.41739130434782601</v>
      </c>
    </row>
    <row r="314" spans="1:8" x14ac:dyDescent="0.25">
      <c r="A314" s="145" t="s">
        <v>371</v>
      </c>
      <c r="B314" s="145" t="s">
        <v>736</v>
      </c>
      <c r="C314" s="145" t="s">
        <v>837</v>
      </c>
      <c r="D314" s="145">
        <v>42</v>
      </c>
      <c r="E314" s="145">
        <v>105</v>
      </c>
      <c r="F314" s="146">
        <v>2.0406226010864399E-5</v>
      </c>
      <c r="G314" s="146">
        <v>4.4959523759420601E-5</v>
      </c>
      <c r="H314" s="147">
        <v>0.4</v>
      </c>
    </row>
    <row r="315" spans="1:8" x14ac:dyDescent="0.25">
      <c r="A315" s="145" t="s">
        <v>417</v>
      </c>
      <c r="B315" s="145" t="s">
        <v>743</v>
      </c>
      <c r="C315" s="145" t="s">
        <v>840</v>
      </c>
      <c r="D315" s="145">
        <v>62</v>
      </c>
      <c r="E315" s="145">
        <v>137</v>
      </c>
      <c r="F315" s="146">
        <v>2.4087169543252401E-5</v>
      </c>
      <c r="G315" s="146">
        <v>5.2898832148043101E-5</v>
      </c>
      <c r="H315" s="147">
        <v>0.452554744525547</v>
      </c>
    </row>
    <row r="316" spans="1:8" x14ac:dyDescent="0.25">
      <c r="A316" s="145" t="s">
        <v>510</v>
      </c>
      <c r="B316" s="145" t="s">
        <v>743</v>
      </c>
      <c r="C316" s="145" t="s">
        <v>835</v>
      </c>
      <c r="D316" s="145">
        <v>26</v>
      </c>
      <c r="E316" s="145">
        <v>76</v>
      </c>
      <c r="F316" s="146">
        <v>2.4504513666966798E-5</v>
      </c>
      <c r="G316" s="146">
        <v>5.36428937004433E-5</v>
      </c>
      <c r="H316" s="147">
        <v>0.34210526315789502</v>
      </c>
    </row>
    <row r="317" spans="1:8" x14ac:dyDescent="0.25">
      <c r="A317" s="145" t="s">
        <v>474</v>
      </c>
      <c r="B317" s="145" t="s">
        <v>743</v>
      </c>
      <c r="C317" s="145" t="s">
        <v>836</v>
      </c>
      <c r="D317" s="145">
        <v>50</v>
      </c>
      <c r="E317" s="145">
        <v>117</v>
      </c>
      <c r="F317" s="146">
        <v>2.4841974855426101E-5</v>
      </c>
      <c r="G317" s="146">
        <v>5.4207887623821203E-5</v>
      </c>
      <c r="H317" s="147">
        <v>0.427350427350427</v>
      </c>
    </row>
    <row r="318" spans="1:8" x14ac:dyDescent="0.25">
      <c r="A318" s="145" t="s">
        <v>584</v>
      </c>
      <c r="B318" s="145" t="s">
        <v>743</v>
      </c>
      <c r="C318" s="145" t="s">
        <v>840</v>
      </c>
      <c r="D318" s="145">
        <v>44</v>
      </c>
      <c r="E318" s="145">
        <v>107</v>
      </c>
      <c r="F318" s="146">
        <v>2.7139036177258799E-5</v>
      </c>
      <c r="G318" s="146">
        <v>5.9031725188113903E-5</v>
      </c>
      <c r="H318" s="147">
        <v>0.41121495327102803</v>
      </c>
    </row>
    <row r="319" spans="1:8" x14ac:dyDescent="0.25">
      <c r="A319" s="145" t="s">
        <v>572</v>
      </c>
      <c r="B319" s="145" t="s">
        <v>790</v>
      </c>
      <c r="C319" s="145" t="s">
        <v>837</v>
      </c>
      <c r="D319" s="145">
        <v>42</v>
      </c>
      <c r="E319" s="145">
        <v>104</v>
      </c>
      <c r="F319" s="146">
        <v>2.7827054728912601E-5</v>
      </c>
      <c r="G319" s="146">
        <v>6.0336121840785101E-5</v>
      </c>
      <c r="H319" s="147">
        <v>0.40384615384615402</v>
      </c>
    </row>
    <row r="320" spans="1:8" x14ac:dyDescent="0.25">
      <c r="A320" s="145" t="s">
        <v>827</v>
      </c>
      <c r="B320" s="145" t="s">
        <v>743</v>
      </c>
      <c r="C320" s="145" t="s">
        <v>837</v>
      </c>
      <c r="D320" s="145">
        <v>119</v>
      </c>
      <c r="E320" s="145">
        <v>223</v>
      </c>
      <c r="F320" s="146">
        <v>2.8099743103708101E-5</v>
      </c>
      <c r="G320" s="146">
        <v>6.0734571328584301E-5</v>
      </c>
      <c r="H320" s="147">
        <v>0.53363228699551601</v>
      </c>
    </row>
    <row r="321" spans="1:8" x14ac:dyDescent="0.25">
      <c r="A321" s="145" t="s">
        <v>1325</v>
      </c>
      <c r="B321" s="145" t="s">
        <v>743</v>
      </c>
      <c r="C321" s="145" t="s">
        <v>837</v>
      </c>
      <c r="D321" s="145">
        <v>116</v>
      </c>
      <c r="E321" s="145">
        <v>219</v>
      </c>
      <c r="F321" s="146">
        <v>2.88997890370145E-5</v>
      </c>
      <c r="G321" s="146">
        <v>6.2266737893630601E-5</v>
      </c>
      <c r="H321" s="147">
        <v>0.52968036529680396</v>
      </c>
    </row>
    <row r="322" spans="1:8" x14ac:dyDescent="0.25">
      <c r="A322" s="145" t="s">
        <v>558</v>
      </c>
      <c r="B322" s="145" t="s">
        <v>743</v>
      </c>
      <c r="C322" s="145" t="s">
        <v>839</v>
      </c>
      <c r="D322" s="145">
        <v>22</v>
      </c>
      <c r="E322" s="145">
        <v>68</v>
      </c>
      <c r="F322" s="146">
        <v>2.9923397136302801E-5</v>
      </c>
      <c r="G322" s="146">
        <v>6.4269434729857897E-5</v>
      </c>
      <c r="H322" s="147">
        <v>0.32352941176470601</v>
      </c>
    </row>
    <row r="323" spans="1:8" x14ac:dyDescent="0.25">
      <c r="A323" s="145" t="s">
        <v>503</v>
      </c>
      <c r="B323" s="145" t="s">
        <v>774</v>
      </c>
      <c r="C323" s="145" t="s">
        <v>835</v>
      </c>
      <c r="D323" s="145">
        <v>182</v>
      </c>
      <c r="E323" s="145">
        <v>314</v>
      </c>
      <c r="F323" s="146">
        <v>3.2485995858731299E-5</v>
      </c>
      <c r="G323" s="146">
        <v>6.9554655710073605E-5</v>
      </c>
      <c r="H323" s="147">
        <v>0.579617834394904</v>
      </c>
    </row>
    <row r="324" spans="1:8" x14ac:dyDescent="0.25">
      <c r="A324" s="145" t="s">
        <v>517</v>
      </c>
      <c r="B324" s="145" t="s">
        <v>790</v>
      </c>
      <c r="C324" s="145" t="s">
        <v>837</v>
      </c>
      <c r="D324" s="145">
        <v>31</v>
      </c>
      <c r="E324" s="145">
        <v>84</v>
      </c>
      <c r="F324" s="146">
        <v>3.2652018266045101E-5</v>
      </c>
      <c r="G324" s="146">
        <v>6.9691651486589998E-5</v>
      </c>
      <c r="H324" s="147">
        <v>0.36904761904761901</v>
      </c>
    </row>
    <row r="325" spans="1:8" x14ac:dyDescent="0.25">
      <c r="A325" s="145" t="s">
        <v>1331</v>
      </c>
      <c r="B325" s="145" t="s">
        <v>743</v>
      </c>
      <c r="C325" s="145" t="s">
        <v>837</v>
      </c>
      <c r="D325" s="145">
        <v>86</v>
      </c>
      <c r="E325" s="145">
        <v>173</v>
      </c>
      <c r="F325" s="146">
        <v>3.5495571904364501E-5</v>
      </c>
      <c r="G325" s="146">
        <v>7.5524846139193004E-5</v>
      </c>
      <c r="H325" s="147">
        <v>0.49710982658959502</v>
      </c>
    </row>
    <row r="326" spans="1:8" x14ac:dyDescent="0.25">
      <c r="A326" s="145" t="s">
        <v>436</v>
      </c>
      <c r="B326" s="145" t="s">
        <v>743</v>
      </c>
      <c r="C326" s="145" t="s">
        <v>840</v>
      </c>
      <c r="D326" s="145">
        <v>44</v>
      </c>
      <c r="E326" s="145">
        <v>106</v>
      </c>
      <c r="F326" s="146">
        <v>3.6642275343812901E-5</v>
      </c>
      <c r="G326" s="146">
        <v>7.7722590247901295E-5</v>
      </c>
      <c r="H326" s="147">
        <v>0.41509433962264197</v>
      </c>
    </row>
    <row r="327" spans="1:8" x14ac:dyDescent="0.25">
      <c r="A327" s="145" t="s">
        <v>402</v>
      </c>
      <c r="B327" s="145" t="s">
        <v>743</v>
      </c>
      <c r="C327" s="145" t="s">
        <v>835</v>
      </c>
      <c r="D327" s="145">
        <v>23</v>
      </c>
      <c r="E327" s="145">
        <v>69</v>
      </c>
      <c r="F327" s="146">
        <v>3.8130256720752901E-5</v>
      </c>
      <c r="G327" s="146">
        <v>8.0628375666483694E-5</v>
      </c>
      <c r="H327" s="147">
        <v>0.33333333333333298</v>
      </c>
    </row>
    <row r="328" spans="1:8" x14ac:dyDescent="0.25">
      <c r="A328" s="145" t="s">
        <v>324</v>
      </c>
      <c r="B328" s="145" t="s">
        <v>743</v>
      </c>
      <c r="C328" s="145" t="s">
        <v>839</v>
      </c>
      <c r="D328" s="145">
        <v>20</v>
      </c>
      <c r="E328" s="145">
        <v>64</v>
      </c>
      <c r="F328" s="146">
        <v>3.8871656448065002E-5</v>
      </c>
      <c r="G328" s="146">
        <v>8.1942411586507398E-5</v>
      </c>
      <c r="H328" s="147">
        <v>0.3125</v>
      </c>
    </row>
    <row r="329" spans="1:8" x14ac:dyDescent="0.25">
      <c r="A329" s="145" t="s">
        <v>417</v>
      </c>
      <c r="B329" s="145" t="s">
        <v>743</v>
      </c>
      <c r="C329" s="145" t="s">
        <v>837</v>
      </c>
      <c r="D329" s="145">
        <v>82</v>
      </c>
      <c r="E329" s="145">
        <v>166</v>
      </c>
      <c r="F329" s="146">
        <v>4.1806179564943202E-5</v>
      </c>
      <c r="G329" s="146">
        <v>8.7433734449690804E-5</v>
      </c>
      <c r="H329" s="147">
        <v>0.49397590361445798</v>
      </c>
    </row>
    <row r="330" spans="1:8" x14ac:dyDescent="0.25">
      <c r="A330" s="145" t="s">
        <v>1309</v>
      </c>
      <c r="B330" s="145" t="s">
        <v>743</v>
      </c>
      <c r="C330" s="145" t="s">
        <v>840</v>
      </c>
      <c r="D330" s="145">
        <v>76</v>
      </c>
      <c r="E330" s="145">
        <v>157</v>
      </c>
      <c r="F330" s="146">
        <v>4.1736328872124298E-5</v>
      </c>
      <c r="G330" s="146">
        <v>8.7433734449690804E-5</v>
      </c>
      <c r="H330" s="147">
        <v>0.484076433121019</v>
      </c>
    </row>
    <row r="331" spans="1:8" x14ac:dyDescent="0.25">
      <c r="A331" s="145" t="s">
        <v>1327</v>
      </c>
      <c r="B331" s="145" t="s">
        <v>743</v>
      </c>
      <c r="C331" s="145" t="s">
        <v>837</v>
      </c>
      <c r="D331" s="145">
        <v>52</v>
      </c>
      <c r="E331" s="145">
        <v>119</v>
      </c>
      <c r="F331" s="146">
        <v>4.1860660563761197E-5</v>
      </c>
      <c r="G331" s="146">
        <v>8.7433734449690804E-5</v>
      </c>
      <c r="H331" s="147">
        <v>0.436974789915966</v>
      </c>
    </row>
    <row r="332" spans="1:8" x14ac:dyDescent="0.25">
      <c r="A332" s="145" t="s">
        <v>402</v>
      </c>
      <c r="B332" s="145" t="s">
        <v>743</v>
      </c>
      <c r="C332" s="145" t="s">
        <v>840</v>
      </c>
      <c r="D332" s="145">
        <v>45</v>
      </c>
      <c r="E332" s="145">
        <v>107</v>
      </c>
      <c r="F332" s="146">
        <v>4.20023231802591E-5</v>
      </c>
      <c r="G332" s="146">
        <v>8.7462154671088299E-5</v>
      </c>
      <c r="H332" s="147">
        <v>0.420560747663551</v>
      </c>
    </row>
    <row r="333" spans="1:8" x14ac:dyDescent="0.25">
      <c r="A333" s="145" t="s">
        <v>825</v>
      </c>
      <c r="B333" s="145" t="s">
        <v>802</v>
      </c>
      <c r="C333" s="145" t="s">
        <v>839</v>
      </c>
      <c r="D333" s="145">
        <v>80</v>
      </c>
      <c r="E333" s="145">
        <v>44</v>
      </c>
      <c r="F333" s="146">
        <v>4.2215301405068697E-5</v>
      </c>
      <c r="G333" s="146">
        <v>8.7638452460978505E-5</v>
      </c>
      <c r="H333" s="147">
        <v>1.8181818181818199</v>
      </c>
    </row>
    <row r="334" spans="1:8" x14ac:dyDescent="0.25">
      <c r="A334" s="145" t="s">
        <v>393</v>
      </c>
      <c r="B334" s="145" t="s">
        <v>743</v>
      </c>
      <c r="C334" s="145" t="s">
        <v>837</v>
      </c>
      <c r="D334" s="145">
        <v>71</v>
      </c>
      <c r="E334" s="145">
        <v>149</v>
      </c>
      <c r="F334" s="146">
        <v>4.45941561897502E-5</v>
      </c>
      <c r="G334" s="146">
        <v>9.2296389932119402E-5</v>
      </c>
      <c r="H334" s="147">
        <v>0.47651006711409399</v>
      </c>
    </row>
    <row r="335" spans="1:8" x14ac:dyDescent="0.25">
      <c r="A335" s="145" t="s">
        <v>510</v>
      </c>
      <c r="B335" s="145" t="s">
        <v>743</v>
      </c>
      <c r="C335" s="145" t="s">
        <v>838</v>
      </c>
      <c r="D335" s="145">
        <v>10</v>
      </c>
      <c r="E335" s="145">
        <v>43</v>
      </c>
      <c r="F335" s="146">
        <v>4.6852268330428899E-5</v>
      </c>
      <c r="G335" s="146">
        <v>9.66770370685285E-5</v>
      </c>
      <c r="H335" s="147">
        <v>0.232558139534884</v>
      </c>
    </row>
    <row r="336" spans="1:8" x14ac:dyDescent="0.25">
      <c r="A336" s="145" t="s">
        <v>457</v>
      </c>
      <c r="B336" s="145" t="s">
        <v>790</v>
      </c>
      <c r="C336" s="145" t="s">
        <v>837</v>
      </c>
      <c r="D336" s="145">
        <v>42</v>
      </c>
      <c r="E336" s="145">
        <v>102</v>
      </c>
      <c r="F336" s="146">
        <v>5.1369066059582103E-5</v>
      </c>
      <c r="G336" s="146">
        <v>1.05677928068357E-4</v>
      </c>
      <c r="H336" s="147">
        <v>0.41176470588235298</v>
      </c>
    </row>
    <row r="337" spans="1:8" x14ac:dyDescent="0.25">
      <c r="A337" s="145" t="s">
        <v>215</v>
      </c>
      <c r="B337" s="145" t="s">
        <v>790</v>
      </c>
      <c r="C337" s="145" t="s">
        <v>837</v>
      </c>
      <c r="D337" s="145">
        <v>49</v>
      </c>
      <c r="E337" s="145">
        <v>113</v>
      </c>
      <c r="F337" s="146">
        <v>5.1686068356818001E-5</v>
      </c>
      <c r="G337" s="146">
        <v>1.06010764827948E-4</v>
      </c>
      <c r="H337" s="147">
        <v>0.43362831858407103</v>
      </c>
    </row>
    <row r="338" spans="1:8" x14ac:dyDescent="0.25">
      <c r="A338" s="145" t="s">
        <v>823</v>
      </c>
      <c r="B338" s="145" t="s">
        <v>743</v>
      </c>
      <c r="C338" s="145" t="s">
        <v>835</v>
      </c>
      <c r="D338" s="145">
        <v>54</v>
      </c>
      <c r="E338" s="145">
        <v>121</v>
      </c>
      <c r="F338" s="146">
        <v>5.2417830067808599E-5</v>
      </c>
      <c r="G338" s="146">
        <v>1.0655172004855101E-4</v>
      </c>
      <c r="H338" s="147">
        <v>0.44628099173553698</v>
      </c>
    </row>
    <row r="339" spans="1:8" x14ac:dyDescent="0.25">
      <c r="A339" s="145" t="s">
        <v>829</v>
      </c>
      <c r="B339" s="145" t="s">
        <v>743</v>
      </c>
      <c r="C339" s="145" t="s">
        <v>836</v>
      </c>
      <c r="D339" s="145">
        <v>40</v>
      </c>
      <c r="E339" s="145">
        <v>98</v>
      </c>
      <c r="F339" s="146">
        <v>5.2286158436245603E-5</v>
      </c>
      <c r="G339" s="146">
        <v>1.0655172004855101E-4</v>
      </c>
      <c r="H339" s="147">
        <v>0.40816326530612201</v>
      </c>
    </row>
    <row r="340" spans="1:8" x14ac:dyDescent="0.25">
      <c r="A340" s="145" t="s">
        <v>1316</v>
      </c>
      <c r="B340" s="145" t="s">
        <v>784</v>
      </c>
      <c r="C340" s="145" t="s">
        <v>840</v>
      </c>
      <c r="D340" s="145">
        <v>40</v>
      </c>
      <c r="E340" s="145">
        <v>98</v>
      </c>
      <c r="F340" s="146">
        <v>5.2286158436245603E-5</v>
      </c>
      <c r="G340" s="146">
        <v>1.0655172004855101E-4</v>
      </c>
      <c r="H340" s="147">
        <v>0.40816326530612201</v>
      </c>
    </row>
    <row r="341" spans="1:8" x14ac:dyDescent="0.25">
      <c r="A341" s="145" t="s">
        <v>652</v>
      </c>
      <c r="B341" s="145" t="s">
        <v>736</v>
      </c>
      <c r="C341" s="145" t="s">
        <v>836</v>
      </c>
      <c r="D341" s="145">
        <v>38</v>
      </c>
      <c r="E341" s="145">
        <v>95</v>
      </c>
      <c r="F341" s="146">
        <v>5.3471279406978399E-5</v>
      </c>
      <c r="G341" s="146">
        <v>1.08370575177941E-4</v>
      </c>
      <c r="H341" s="147">
        <v>0.4</v>
      </c>
    </row>
    <row r="342" spans="1:8" x14ac:dyDescent="0.25">
      <c r="A342" s="145" t="s">
        <v>369</v>
      </c>
      <c r="B342" s="145" t="s">
        <v>743</v>
      </c>
      <c r="C342" s="145" t="s">
        <v>840</v>
      </c>
      <c r="D342" s="145">
        <v>34</v>
      </c>
      <c r="E342" s="145">
        <v>88</v>
      </c>
      <c r="F342" s="146">
        <v>5.4189986710358499E-5</v>
      </c>
      <c r="G342" s="146">
        <v>1.09502251251997E-4</v>
      </c>
      <c r="H342" s="147">
        <v>0.38636363636363602</v>
      </c>
    </row>
    <row r="343" spans="1:8" x14ac:dyDescent="0.25">
      <c r="A343" s="145" t="s">
        <v>1316</v>
      </c>
      <c r="B343" s="145" t="s">
        <v>790</v>
      </c>
      <c r="C343" s="145" t="s">
        <v>837</v>
      </c>
      <c r="D343" s="145">
        <v>41</v>
      </c>
      <c r="E343" s="145">
        <v>99</v>
      </c>
      <c r="F343" s="146">
        <v>6.0380828796368098E-5</v>
      </c>
      <c r="G343" s="146">
        <v>1.21652230288848E-4</v>
      </c>
      <c r="H343" s="147">
        <v>0.41414141414141398</v>
      </c>
    </row>
    <row r="344" spans="1:8" x14ac:dyDescent="0.25">
      <c r="A344" s="145" t="s">
        <v>286</v>
      </c>
      <c r="B344" s="145" t="s">
        <v>736</v>
      </c>
      <c r="C344" s="145" t="s">
        <v>837</v>
      </c>
      <c r="D344" s="145">
        <v>16</v>
      </c>
      <c r="E344" s="145">
        <v>55</v>
      </c>
      <c r="F344" s="146">
        <v>6.3708298368984705E-5</v>
      </c>
      <c r="G344" s="146">
        <v>1.2797872878240199E-4</v>
      </c>
      <c r="H344" s="147">
        <v>0.29090909090909101</v>
      </c>
    </row>
    <row r="345" spans="1:8" x14ac:dyDescent="0.25">
      <c r="A345" s="145" t="s">
        <v>635</v>
      </c>
      <c r="B345" s="145" t="s">
        <v>743</v>
      </c>
      <c r="C345" s="145" t="s">
        <v>835</v>
      </c>
      <c r="D345" s="145">
        <v>33</v>
      </c>
      <c r="E345" s="145">
        <v>86</v>
      </c>
      <c r="F345" s="146">
        <v>6.4189547957483104E-5</v>
      </c>
      <c r="G345" s="146">
        <v>1.2856733505853699E-4</v>
      </c>
      <c r="H345" s="147">
        <v>0.38372093023255799</v>
      </c>
    </row>
    <row r="346" spans="1:8" x14ac:dyDescent="0.25">
      <c r="A346" s="145" t="s">
        <v>430</v>
      </c>
      <c r="B346" s="145" t="s">
        <v>743</v>
      </c>
      <c r="C346" s="145" t="s">
        <v>837</v>
      </c>
      <c r="D346" s="145">
        <v>85</v>
      </c>
      <c r="E346" s="145">
        <v>168</v>
      </c>
      <c r="F346" s="146">
        <v>6.6919973140877303E-5</v>
      </c>
      <c r="G346" s="146">
        <v>1.3364427384567E-4</v>
      </c>
      <c r="H346" s="147">
        <v>0.50595238095238104</v>
      </c>
    </row>
    <row r="347" spans="1:8" x14ac:dyDescent="0.25">
      <c r="A347" s="145" t="s">
        <v>1310</v>
      </c>
      <c r="B347" s="145" t="s">
        <v>743</v>
      </c>
      <c r="C347" s="145" t="s">
        <v>838</v>
      </c>
      <c r="D347" s="145">
        <v>26</v>
      </c>
      <c r="E347" s="145">
        <v>73</v>
      </c>
      <c r="F347" s="146">
        <v>6.9987846610359894E-5</v>
      </c>
      <c r="G347" s="146">
        <v>1.3936355462062901E-4</v>
      </c>
      <c r="H347" s="147">
        <v>0.35616438356164398</v>
      </c>
    </row>
    <row r="348" spans="1:8" x14ac:dyDescent="0.25">
      <c r="A348" s="145" t="s">
        <v>467</v>
      </c>
      <c r="B348" s="145" t="s">
        <v>743</v>
      </c>
      <c r="C348" s="145" t="s">
        <v>837</v>
      </c>
      <c r="D348" s="145">
        <v>103</v>
      </c>
      <c r="E348" s="145">
        <v>195</v>
      </c>
      <c r="F348" s="146">
        <v>7.2883020046837996E-5</v>
      </c>
      <c r="G348" s="146">
        <v>1.4470669387206501E-4</v>
      </c>
      <c r="H348" s="147">
        <v>0.52820512820512799</v>
      </c>
    </row>
    <row r="349" spans="1:8" x14ac:dyDescent="0.25">
      <c r="A349" s="145" t="s">
        <v>630</v>
      </c>
      <c r="B349" s="145" t="s">
        <v>743</v>
      </c>
      <c r="C349" s="145" t="s">
        <v>839</v>
      </c>
      <c r="D349" s="145">
        <v>25</v>
      </c>
      <c r="E349" s="145">
        <v>71</v>
      </c>
      <c r="F349" s="146">
        <v>8.1712421864771394E-5</v>
      </c>
      <c r="G349" s="146">
        <v>1.61766910532287E-4</v>
      </c>
      <c r="H349" s="147">
        <v>0.352112676056338</v>
      </c>
    </row>
    <row r="350" spans="1:8" x14ac:dyDescent="0.25">
      <c r="A350" s="145" t="s">
        <v>269</v>
      </c>
      <c r="B350" s="145" t="s">
        <v>790</v>
      </c>
      <c r="C350" s="145" t="s">
        <v>837</v>
      </c>
      <c r="D350" s="145">
        <v>46</v>
      </c>
      <c r="E350" s="145">
        <v>106</v>
      </c>
      <c r="F350" s="146">
        <v>8.5453595554504797E-5</v>
      </c>
      <c r="G350" s="146">
        <v>1.68684409721754E-4</v>
      </c>
      <c r="H350" s="147">
        <v>0.43396226415094302</v>
      </c>
    </row>
    <row r="351" spans="1:8" x14ac:dyDescent="0.25">
      <c r="A351" s="145" t="s">
        <v>612</v>
      </c>
      <c r="B351" s="145" t="s">
        <v>743</v>
      </c>
      <c r="C351" s="145" t="s">
        <v>836</v>
      </c>
      <c r="D351" s="145">
        <v>29</v>
      </c>
      <c r="E351" s="145">
        <v>78</v>
      </c>
      <c r="F351" s="146">
        <v>8.7282473281860597E-5</v>
      </c>
      <c r="G351" s="146">
        <v>1.7179806700723599E-4</v>
      </c>
      <c r="H351" s="147">
        <v>0.37179487179487197</v>
      </c>
    </row>
    <row r="352" spans="1:8" x14ac:dyDescent="0.25">
      <c r="A352" s="145" t="s">
        <v>500</v>
      </c>
      <c r="B352" s="145" t="s">
        <v>743</v>
      </c>
      <c r="C352" s="145" t="s">
        <v>837</v>
      </c>
      <c r="D352" s="145">
        <v>106</v>
      </c>
      <c r="E352" s="145">
        <v>198</v>
      </c>
      <c r="F352" s="146">
        <v>8.7850364220447497E-5</v>
      </c>
      <c r="G352" s="146">
        <v>1.7241896196139601E-4</v>
      </c>
      <c r="H352" s="147">
        <v>0.53535353535353503</v>
      </c>
    </row>
    <row r="353" spans="1:8" x14ac:dyDescent="0.25">
      <c r="A353" s="145" t="s">
        <v>1326</v>
      </c>
      <c r="B353" s="145" t="s">
        <v>743</v>
      </c>
      <c r="C353" s="145" t="s">
        <v>835</v>
      </c>
      <c r="D353" s="145">
        <v>42</v>
      </c>
      <c r="E353" s="145">
        <v>99</v>
      </c>
      <c r="F353" s="146">
        <v>9.3331712816375293E-5</v>
      </c>
      <c r="G353" s="146">
        <v>1.8265203396442499E-4</v>
      </c>
      <c r="H353" s="147">
        <v>0.42424242424242398</v>
      </c>
    </row>
    <row r="354" spans="1:8" x14ac:dyDescent="0.25">
      <c r="A354" s="145" t="s">
        <v>269</v>
      </c>
      <c r="B354" s="145" t="s">
        <v>759</v>
      </c>
      <c r="C354" s="145" t="s">
        <v>840</v>
      </c>
      <c r="D354" s="145">
        <v>24</v>
      </c>
      <c r="E354" s="145">
        <v>69</v>
      </c>
      <c r="F354" s="146">
        <v>9.6279298324247796E-5</v>
      </c>
      <c r="G354" s="146">
        <v>1.8788217358703201E-4</v>
      </c>
      <c r="H354" s="147">
        <v>0.34782608695652201</v>
      </c>
    </row>
    <row r="355" spans="1:8" x14ac:dyDescent="0.25">
      <c r="A355" s="145" t="s">
        <v>168</v>
      </c>
      <c r="B355" s="145" t="s">
        <v>743</v>
      </c>
      <c r="C355" s="145" t="s">
        <v>836</v>
      </c>
      <c r="D355" s="145">
        <v>36</v>
      </c>
      <c r="E355" s="145">
        <v>89</v>
      </c>
      <c r="F355" s="146">
        <v>1.0082761969234001E-4</v>
      </c>
      <c r="G355" s="146">
        <v>1.9619733404520901E-4</v>
      </c>
      <c r="H355" s="147">
        <v>0.40449438202247201</v>
      </c>
    </row>
    <row r="356" spans="1:8" x14ac:dyDescent="0.25">
      <c r="A356" s="145" t="s">
        <v>476</v>
      </c>
      <c r="B356" s="145" t="s">
        <v>743</v>
      </c>
      <c r="C356" s="145" t="s">
        <v>835</v>
      </c>
      <c r="D356" s="145">
        <v>69</v>
      </c>
      <c r="E356" s="145">
        <v>142</v>
      </c>
      <c r="F356" s="146">
        <v>1.01619920647366E-4</v>
      </c>
      <c r="G356" s="146">
        <v>1.9717728921065601E-4</v>
      </c>
      <c r="H356" s="147">
        <v>0.485915492957746</v>
      </c>
    </row>
    <row r="357" spans="1:8" x14ac:dyDescent="0.25">
      <c r="A357" s="145" t="s">
        <v>492</v>
      </c>
      <c r="B357" s="145" t="s">
        <v>790</v>
      </c>
      <c r="C357" s="145" t="s">
        <v>837</v>
      </c>
      <c r="D357" s="145">
        <v>43</v>
      </c>
      <c r="E357" s="145">
        <v>101</v>
      </c>
      <c r="F357" s="146">
        <v>1.05655760816301E-4</v>
      </c>
      <c r="G357" s="146">
        <v>2.04427435233806E-4</v>
      </c>
      <c r="H357" s="147">
        <v>0.42574257425742601</v>
      </c>
    </row>
    <row r="358" spans="1:8" x14ac:dyDescent="0.25">
      <c r="A358" s="145" t="s">
        <v>411</v>
      </c>
      <c r="B358" s="145" t="s">
        <v>743</v>
      </c>
      <c r="C358" s="145" t="s">
        <v>839</v>
      </c>
      <c r="D358" s="145">
        <v>11</v>
      </c>
      <c r="E358" s="145">
        <v>43</v>
      </c>
      <c r="F358" s="146">
        <v>1.07084381639169E-4</v>
      </c>
      <c r="G358" s="146">
        <v>2.06606306947888E-4</v>
      </c>
      <c r="H358" s="147">
        <v>0.25581395348837199</v>
      </c>
    </row>
    <row r="359" spans="1:8" x14ac:dyDescent="0.25">
      <c r="A359" s="145" t="s">
        <v>361</v>
      </c>
      <c r="B359" s="145" t="s">
        <v>743</v>
      </c>
      <c r="C359" s="145" t="s">
        <v>837</v>
      </c>
      <c r="D359" s="145">
        <v>86</v>
      </c>
      <c r="E359" s="145">
        <v>167</v>
      </c>
      <c r="F359" s="146">
        <v>1.13979836956254E-4</v>
      </c>
      <c r="G359" s="146">
        <v>2.18154467090383E-4</v>
      </c>
      <c r="H359" s="147">
        <v>0.51497005988023903</v>
      </c>
    </row>
    <row r="360" spans="1:8" x14ac:dyDescent="0.25">
      <c r="A360" s="145" t="s">
        <v>346</v>
      </c>
      <c r="B360" s="145" t="s">
        <v>790</v>
      </c>
      <c r="C360" s="145" t="s">
        <v>837</v>
      </c>
      <c r="D360" s="145">
        <v>51</v>
      </c>
      <c r="E360" s="145">
        <v>113</v>
      </c>
      <c r="F360" s="146">
        <v>1.14028030382528E-4</v>
      </c>
      <c r="G360" s="146">
        <v>2.18154467090383E-4</v>
      </c>
      <c r="H360" s="147">
        <v>0.45132743362831901</v>
      </c>
    </row>
    <row r="361" spans="1:8" x14ac:dyDescent="0.25">
      <c r="A361" s="145" t="s">
        <v>173</v>
      </c>
      <c r="B361" s="145" t="s">
        <v>743</v>
      </c>
      <c r="C361" s="145" t="s">
        <v>840</v>
      </c>
      <c r="D361" s="145">
        <v>46</v>
      </c>
      <c r="E361" s="145">
        <v>105</v>
      </c>
      <c r="F361" s="146">
        <v>1.13501254030646E-4</v>
      </c>
      <c r="G361" s="146">
        <v>2.18154467090383E-4</v>
      </c>
      <c r="H361" s="147">
        <v>0.43809523809523798</v>
      </c>
    </row>
    <row r="362" spans="1:8" x14ac:dyDescent="0.25">
      <c r="A362" s="145" t="s">
        <v>1327</v>
      </c>
      <c r="B362" s="145" t="s">
        <v>743</v>
      </c>
      <c r="C362" s="145" t="s">
        <v>840</v>
      </c>
      <c r="D362" s="145">
        <v>33</v>
      </c>
      <c r="E362" s="145">
        <v>84</v>
      </c>
      <c r="F362" s="146">
        <v>1.22500379985984E-4</v>
      </c>
      <c r="G362" s="146">
        <v>2.33708825503986E-4</v>
      </c>
      <c r="H362" s="147">
        <v>0.39285714285714302</v>
      </c>
    </row>
    <row r="363" spans="1:8" x14ac:dyDescent="0.25">
      <c r="A363" s="145" t="s">
        <v>1305</v>
      </c>
      <c r="B363" s="145" t="s">
        <v>743</v>
      </c>
      <c r="C363" s="145" t="s">
        <v>840</v>
      </c>
      <c r="D363" s="145">
        <v>40</v>
      </c>
      <c r="E363" s="145">
        <v>95</v>
      </c>
      <c r="F363" s="146">
        <v>1.2888258602834299E-4</v>
      </c>
      <c r="G363" s="146">
        <v>2.4520001742996703E-4</v>
      </c>
      <c r="H363" s="147">
        <v>0.42105263157894701</v>
      </c>
    </row>
    <row r="364" spans="1:8" x14ac:dyDescent="0.25">
      <c r="A364" s="145" t="s">
        <v>267</v>
      </c>
      <c r="B364" s="145" t="s">
        <v>743</v>
      </c>
      <c r="C364" s="145" t="s">
        <v>835</v>
      </c>
      <c r="D364" s="145">
        <v>36</v>
      </c>
      <c r="E364" s="145">
        <v>88</v>
      </c>
      <c r="F364" s="146">
        <v>1.37043952152927E-4</v>
      </c>
      <c r="G364" s="146">
        <v>2.6000283144569198E-4</v>
      </c>
      <c r="H364" s="147">
        <v>0.40909090909090901</v>
      </c>
    </row>
    <row r="365" spans="1:8" x14ac:dyDescent="0.25">
      <c r="A365" s="145" t="s">
        <v>367</v>
      </c>
      <c r="B365" s="145" t="s">
        <v>743</v>
      </c>
      <c r="C365" s="145" t="s">
        <v>837</v>
      </c>
      <c r="D365" s="145">
        <v>111</v>
      </c>
      <c r="E365" s="145">
        <v>203</v>
      </c>
      <c r="F365" s="146">
        <v>1.4301677732112599E-4</v>
      </c>
      <c r="G365" s="146">
        <v>2.7058298867127203E-4</v>
      </c>
      <c r="H365" s="147">
        <v>0.54679802955665002</v>
      </c>
    </row>
    <row r="366" spans="1:8" x14ac:dyDescent="0.25">
      <c r="A366" s="145" t="s">
        <v>224</v>
      </c>
      <c r="B366" s="145" t="s">
        <v>766</v>
      </c>
      <c r="C366" s="145" t="s">
        <v>837</v>
      </c>
      <c r="D366" s="145">
        <v>463</v>
      </c>
      <c r="E366" s="145">
        <v>421</v>
      </c>
      <c r="F366" s="146">
        <v>1.5486470195819201E-4</v>
      </c>
      <c r="G366" s="146">
        <v>2.9218947910896403E-4</v>
      </c>
      <c r="H366" s="147">
        <v>1.09976247030879</v>
      </c>
    </row>
    <row r="367" spans="1:8" x14ac:dyDescent="0.25">
      <c r="A367" s="145" t="s">
        <v>417</v>
      </c>
      <c r="B367" s="145" t="s">
        <v>743</v>
      </c>
      <c r="C367" s="145" t="s">
        <v>835</v>
      </c>
      <c r="D367" s="145">
        <v>23</v>
      </c>
      <c r="E367" s="145">
        <v>65</v>
      </c>
      <c r="F367" s="146">
        <v>1.5684103501652401E-4</v>
      </c>
      <c r="G367" s="146">
        <v>2.95103104452578E-4</v>
      </c>
      <c r="H367" s="147">
        <v>0.35384615384615398</v>
      </c>
    </row>
    <row r="368" spans="1:8" x14ac:dyDescent="0.25">
      <c r="A368" s="145" t="s">
        <v>550</v>
      </c>
      <c r="B368" s="145" t="s">
        <v>743</v>
      </c>
      <c r="C368" s="145" t="s">
        <v>837</v>
      </c>
      <c r="D368" s="145">
        <v>72</v>
      </c>
      <c r="E368" s="145">
        <v>145</v>
      </c>
      <c r="F368" s="146">
        <v>1.6658769478686801E-4</v>
      </c>
      <c r="G368" s="146">
        <v>3.1258075697645799E-4</v>
      </c>
      <c r="H368" s="147">
        <v>0.49655172413793103</v>
      </c>
    </row>
    <row r="369" spans="1:8" x14ac:dyDescent="0.25">
      <c r="A369" s="145" t="s">
        <v>173</v>
      </c>
      <c r="B369" s="145" t="s">
        <v>743</v>
      </c>
      <c r="C369" s="145" t="s">
        <v>835</v>
      </c>
      <c r="D369" s="145">
        <v>29</v>
      </c>
      <c r="E369" s="145">
        <v>76</v>
      </c>
      <c r="F369" s="146">
        <v>1.6971600241123E-4</v>
      </c>
      <c r="G369" s="146">
        <v>3.1757816341608199E-4</v>
      </c>
      <c r="H369" s="147">
        <v>0.38157894736842102</v>
      </c>
    </row>
    <row r="370" spans="1:8" x14ac:dyDescent="0.25">
      <c r="A370" s="145" t="s">
        <v>602</v>
      </c>
      <c r="B370" s="145" t="s">
        <v>743</v>
      </c>
      <c r="C370" s="145" t="s">
        <v>837</v>
      </c>
      <c r="D370" s="145">
        <v>14</v>
      </c>
      <c r="E370" s="145">
        <v>48</v>
      </c>
      <c r="F370" s="146">
        <v>1.7727304747433499E-4</v>
      </c>
      <c r="G370" s="146">
        <v>3.3081281810101298E-4</v>
      </c>
      <c r="H370" s="147">
        <v>0.29166666666666702</v>
      </c>
    </row>
    <row r="371" spans="1:8" x14ac:dyDescent="0.25">
      <c r="A371" s="145" t="s">
        <v>364</v>
      </c>
      <c r="B371" s="145" t="s">
        <v>743</v>
      </c>
      <c r="C371" s="145" t="s">
        <v>837</v>
      </c>
      <c r="D371" s="145">
        <v>70</v>
      </c>
      <c r="E371" s="145">
        <v>141</v>
      </c>
      <c r="F371" s="146">
        <v>1.7970888432737299E-4</v>
      </c>
      <c r="G371" s="146">
        <v>3.3444459944304E-4</v>
      </c>
      <c r="H371" s="147">
        <v>0.49645390070922002</v>
      </c>
    </row>
    <row r="372" spans="1:8" x14ac:dyDescent="0.25">
      <c r="A372" s="145" t="s">
        <v>467</v>
      </c>
      <c r="B372" s="145" t="s">
        <v>784</v>
      </c>
      <c r="C372" s="145" t="s">
        <v>840</v>
      </c>
      <c r="D372" s="145">
        <v>87</v>
      </c>
      <c r="E372" s="145">
        <v>167</v>
      </c>
      <c r="F372" s="146">
        <v>1.9155743292485801E-4</v>
      </c>
      <c r="G372" s="146">
        <v>3.55526431216516E-4</v>
      </c>
      <c r="H372" s="147">
        <v>0.52095808383233499</v>
      </c>
    </row>
    <row r="373" spans="1:8" x14ac:dyDescent="0.25">
      <c r="A373" s="145" t="s">
        <v>251</v>
      </c>
      <c r="B373" s="145" t="s">
        <v>766</v>
      </c>
      <c r="C373" s="145" t="s">
        <v>838</v>
      </c>
      <c r="D373" s="145">
        <v>109</v>
      </c>
      <c r="E373" s="145">
        <v>199</v>
      </c>
      <c r="F373" s="146">
        <v>1.9296615844501599E-4</v>
      </c>
      <c r="G373" s="146">
        <v>3.5620509788633999E-4</v>
      </c>
      <c r="H373" s="147">
        <v>0.54773869346733695</v>
      </c>
    </row>
    <row r="374" spans="1:8" x14ac:dyDescent="0.25">
      <c r="A374" s="145" t="s">
        <v>265</v>
      </c>
      <c r="B374" s="145" t="s">
        <v>743</v>
      </c>
      <c r="C374" s="145" t="s">
        <v>835</v>
      </c>
      <c r="D374" s="145">
        <v>34</v>
      </c>
      <c r="E374" s="145">
        <v>84</v>
      </c>
      <c r="F374" s="146">
        <v>1.9263581671616399E-4</v>
      </c>
      <c r="G374" s="146">
        <v>3.5620509788633999E-4</v>
      </c>
      <c r="H374" s="147">
        <v>0.40476190476190499</v>
      </c>
    </row>
    <row r="375" spans="1:8" x14ac:dyDescent="0.25">
      <c r="A375" s="145" t="s">
        <v>508</v>
      </c>
      <c r="B375" s="145" t="s">
        <v>743</v>
      </c>
      <c r="C375" s="145" t="s">
        <v>835</v>
      </c>
      <c r="D375" s="145">
        <v>71</v>
      </c>
      <c r="E375" s="145">
        <v>142</v>
      </c>
      <c r="F375" s="146">
        <v>1.94534541586315E-4</v>
      </c>
      <c r="G375" s="146">
        <v>3.5813232318990099E-4</v>
      </c>
      <c r="H375" s="147">
        <v>0.5</v>
      </c>
    </row>
    <row r="376" spans="1:8" x14ac:dyDescent="0.25">
      <c r="A376" s="145" t="s">
        <v>404</v>
      </c>
      <c r="B376" s="145" t="s">
        <v>743</v>
      </c>
      <c r="C376" s="145" t="s">
        <v>835</v>
      </c>
      <c r="D376" s="145">
        <v>49</v>
      </c>
      <c r="E376" s="145">
        <v>108</v>
      </c>
      <c r="F376" s="146">
        <v>2.0920157593659199E-4</v>
      </c>
      <c r="G376" s="146">
        <v>3.8409859237820501E-4</v>
      </c>
      <c r="H376" s="147">
        <v>0.453703703703704</v>
      </c>
    </row>
    <row r="377" spans="1:8" x14ac:dyDescent="0.25">
      <c r="A377" s="145" t="s">
        <v>638</v>
      </c>
      <c r="B377" s="145" t="s">
        <v>743</v>
      </c>
      <c r="C377" s="145" t="s">
        <v>836</v>
      </c>
      <c r="D377" s="145">
        <v>21</v>
      </c>
      <c r="E377" s="145">
        <v>61</v>
      </c>
      <c r="F377" s="146">
        <v>2.1270377382017801E-4</v>
      </c>
      <c r="G377" s="146">
        <v>3.8844031422241099E-4</v>
      </c>
      <c r="H377" s="147">
        <v>0.34426229508196698</v>
      </c>
    </row>
    <row r="378" spans="1:8" x14ac:dyDescent="0.25">
      <c r="A378" s="145" t="s">
        <v>440</v>
      </c>
      <c r="B378" s="145" t="s">
        <v>790</v>
      </c>
      <c r="C378" s="145" t="s">
        <v>837</v>
      </c>
      <c r="D378" s="145">
        <v>21</v>
      </c>
      <c r="E378" s="145">
        <v>61</v>
      </c>
      <c r="F378" s="146">
        <v>2.1270377382017801E-4</v>
      </c>
      <c r="G378" s="146">
        <v>3.8844031422241099E-4</v>
      </c>
      <c r="H378" s="147">
        <v>0.34426229508196698</v>
      </c>
    </row>
    <row r="379" spans="1:8" x14ac:dyDescent="0.25">
      <c r="A379" s="145" t="s">
        <v>361</v>
      </c>
      <c r="B379" s="145" t="s">
        <v>743</v>
      </c>
      <c r="C379" s="145" t="s">
        <v>836</v>
      </c>
      <c r="D379" s="145">
        <v>27</v>
      </c>
      <c r="E379" s="145">
        <v>71</v>
      </c>
      <c r="F379" s="146">
        <v>2.30888033405229E-4</v>
      </c>
      <c r="G379" s="146">
        <v>4.1940565642492399E-4</v>
      </c>
      <c r="H379" s="147">
        <v>0.38028169014084501</v>
      </c>
    </row>
    <row r="380" spans="1:8" x14ac:dyDescent="0.25">
      <c r="A380" s="145" t="s">
        <v>673</v>
      </c>
      <c r="B380" s="145" t="s">
        <v>743</v>
      </c>
      <c r="C380" s="145" t="s">
        <v>839</v>
      </c>
      <c r="D380" s="145">
        <v>27</v>
      </c>
      <c r="E380" s="145">
        <v>71</v>
      </c>
      <c r="F380" s="146">
        <v>2.30888033405229E-4</v>
      </c>
      <c r="G380" s="146">
        <v>4.1940565642492399E-4</v>
      </c>
      <c r="H380" s="147">
        <v>0.38028169014084501</v>
      </c>
    </row>
    <row r="381" spans="1:8" x14ac:dyDescent="0.25">
      <c r="A381" s="145" t="s">
        <v>243</v>
      </c>
      <c r="B381" s="145" t="s">
        <v>743</v>
      </c>
      <c r="C381" s="145" t="s">
        <v>835</v>
      </c>
      <c r="D381" s="145">
        <v>15</v>
      </c>
      <c r="E381" s="145">
        <v>49</v>
      </c>
      <c r="F381" s="146">
        <v>2.3488716385515999E-4</v>
      </c>
      <c r="G381" s="146">
        <v>4.2553828358905598E-4</v>
      </c>
      <c r="H381" s="147">
        <v>0.30612244897959201</v>
      </c>
    </row>
    <row r="382" spans="1:8" x14ac:dyDescent="0.25">
      <c r="A382" s="145" t="s">
        <v>322</v>
      </c>
      <c r="B382" s="145" t="s">
        <v>790</v>
      </c>
      <c r="C382" s="145" t="s">
        <v>837</v>
      </c>
      <c r="D382" s="145">
        <v>53</v>
      </c>
      <c r="E382" s="145">
        <v>113</v>
      </c>
      <c r="F382" s="146">
        <v>2.4075199752818501E-4</v>
      </c>
      <c r="G382" s="146">
        <v>4.3500956167129702E-4</v>
      </c>
      <c r="H382" s="147">
        <v>0.46902654867256599</v>
      </c>
    </row>
    <row r="383" spans="1:8" x14ac:dyDescent="0.25">
      <c r="A383" s="145" t="s">
        <v>1327</v>
      </c>
      <c r="B383" s="145" t="s">
        <v>743</v>
      </c>
      <c r="C383" s="145" t="s">
        <v>836</v>
      </c>
      <c r="D383" s="145">
        <v>20</v>
      </c>
      <c r="E383" s="145">
        <v>58</v>
      </c>
      <c r="F383" s="146">
        <v>2.4923714621615E-4</v>
      </c>
      <c r="G383" s="146">
        <v>4.4679519912239001E-4</v>
      </c>
      <c r="H383" s="147">
        <v>0.34482758620689702</v>
      </c>
    </row>
    <row r="384" spans="1:8" x14ac:dyDescent="0.25">
      <c r="A384" s="145" t="s">
        <v>156</v>
      </c>
      <c r="B384" s="145" t="s">
        <v>743</v>
      </c>
      <c r="C384" s="145" t="s">
        <v>835</v>
      </c>
      <c r="D384" s="145">
        <v>20</v>
      </c>
      <c r="E384" s="145">
        <v>58</v>
      </c>
      <c r="F384" s="146">
        <v>2.4923714621615E-4</v>
      </c>
      <c r="G384" s="146">
        <v>4.4679519912239001E-4</v>
      </c>
      <c r="H384" s="147">
        <v>0.34482758620689702</v>
      </c>
    </row>
    <row r="385" spans="1:8" x14ac:dyDescent="0.25">
      <c r="A385" s="145" t="s">
        <v>531</v>
      </c>
      <c r="B385" s="145" t="s">
        <v>743</v>
      </c>
      <c r="C385" s="145" t="s">
        <v>840</v>
      </c>
      <c r="D385" s="145">
        <v>20</v>
      </c>
      <c r="E385" s="145">
        <v>58</v>
      </c>
      <c r="F385" s="146">
        <v>2.4923714621615E-4</v>
      </c>
      <c r="G385" s="146">
        <v>4.4679519912239001E-4</v>
      </c>
      <c r="H385" s="147">
        <v>0.34482758620689702</v>
      </c>
    </row>
    <row r="386" spans="1:8" x14ac:dyDescent="0.25">
      <c r="A386" s="145" t="s">
        <v>635</v>
      </c>
      <c r="B386" s="145" t="s">
        <v>743</v>
      </c>
      <c r="C386" s="145" t="s">
        <v>836</v>
      </c>
      <c r="D386" s="145">
        <v>32</v>
      </c>
      <c r="E386" s="145">
        <v>79</v>
      </c>
      <c r="F386" s="146">
        <v>2.6563483767278302E-4</v>
      </c>
      <c r="G386" s="146">
        <v>4.7494396369243702E-4</v>
      </c>
      <c r="H386" s="147">
        <v>0.40506329113924</v>
      </c>
    </row>
    <row r="387" spans="1:8" x14ac:dyDescent="0.25">
      <c r="A387" s="145" t="s">
        <v>218</v>
      </c>
      <c r="B387" s="145" t="s">
        <v>797</v>
      </c>
      <c r="C387" s="145" t="s">
        <v>838</v>
      </c>
      <c r="D387" s="145">
        <v>24</v>
      </c>
      <c r="E387" s="145">
        <v>65</v>
      </c>
      <c r="F387" s="146">
        <v>2.6871221353838597E-4</v>
      </c>
      <c r="G387" s="146">
        <v>4.7919175416897501E-4</v>
      </c>
      <c r="H387" s="147">
        <v>0.36923076923076897</v>
      </c>
    </row>
    <row r="388" spans="1:8" x14ac:dyDescent="0.25">
      <c r="A388" s="145" t="s">
        <v>826</v>
      </c>
      <c r="B388" s="145" t="s">
        <v>743</v>
      </c>
      <c r="C388" s="145" t="s">
        <v>835</v>
      </c>
      <c r="D388" s="145">
        <v>49</v>
      </c>
      <c r="E388" s="145">
        <v>107</v>
      </c>
      <c r="F388" s="146">
        <v>2.7459681765937402E-4</v>
      </c>
      <c r="G388" s="146">
        <v>4.8841048557643897E-4</v>
      </c>
      <c r="H388" s="147">
        <v>0.45794392523364502</v>
      </c>
    </row>
    <row r="389" spans="1:8" x14ac:dyDescent="0.25">
      <c r="A389" s="145" t="s">
        <v>228</v>
      </c>
      <c r="B389" s="145" t="s">
        <v>751</v>
      </c>
      <c r="C389" s="145" t="s">
        <v>836</v>
      </c>
      <c r="D389" s="145">
        <v>117</v>
      </c>
      <c r="E389" s="145">
        <v>208</v>
      </c>
      <c r="F389" s="146">
        <v>2.8831989655242501E-4</v>
      </c>
      <c r="G389" s="146">
        <v>5.1148698531248396E-4</v>
      </c>
      <c r="H389" s="147">
        <v>0.5625</v>
      </c>
    </row>
    <row r="390" spans="1:8" x14ac:dyDescent="0.25">
      <c r="A390" s="145" t="s">
        <v>638</v>
      </c>
      <c r="B390" s="145" t="s">
        <v>743</v>
      </c>
      <c r="C390" s="145" t="s">
        <v>835</v>
      </c>
      <c r="D390" s="145">
        <v>13</v>
      </c>
      <c r="E390" s="145">
        <v>45</v>
      </c>
      <c r="F390" s="146">
        <v>2.9763264152478901E-4</v>
      </c>
      <c r="G390" s="146">
        <v>5.2664014031458795E-4</v>
      </c>
      <c r="H390" s="147">
        <v>0.28888888888888897</v>
      </c>
    </row>
    <row r="391" spans="1:8" x14ac:dyDescent="0.25">
      <c r="A391" s="145" t="s">
        <v>1324</v>
      </c>
      <c r="B391" s="145" t="s">
        <v>743</v>
      </c>
      <c r="C391" s="145" t="s">
        <v>839</v>
      </c>
      <c r="D391" s="145">
        <v>21</v>
      </c>
      <c r="E391" s="145">
        <v>60</v>
      </c>
      <c r="F391" s="146">
        <v>3.03895616484502E-4</v>
      </c>
      <c r="G391" s="146">
        <v>5.3633257379564602E-4</v>
      </c>
      <c r="H391" s="147">
        <v>0.35</v>
      </c>
    </row>
    <row r="392" spans="1:8" x14ac:dyDescent="0.25">
      <c r="A392" s="145" t="s">
        <v>541</v>
      </c>
      <c r="B392" s="145" t="s">
        <v>743</v>
      </c>
      <c r="C392" s="145" t="s">
        <v>838</v>
      </c>
      <c r="D392" s="145">
        <v>15</v>
      </c>
      <c r="E392" s="145">
        <v>48</v>
      </c>
      <c r="F392" s="146">
        <v>3.44524234220431E-4</v>
      </c>
      <c r="G392" s="146">
        <v>6.0646920611483104E-4</v>
      </c>
      <c r="H392" s="147">
        <v>0.3125</v>
      </c>
    </row>
    <row r="393" spans="1:8" x14ac:dyDescent="0.25">
      <c r="A393" s="145" t="s">
        <v>638</v>
      </c>
      <c r="B393" s="145" t="s">
        <v>743</v>
      </c>
      <c r="C393" s="145" t="s">
        <v>837</v>
      </c>
      <c r="D393" s="145">
        <v>101</v>
      </c>
      <c r="E393" s="145">
        <v>184</v>
      </c>
      <c r="F393" s="146">
        <v>3.4867716655622501E-4</v>
      </c>
      <c r="G393" s="146">
        <v>6.1220181171697103E-4</v>
      </c>
      <c r="H393" s="147">
        <v>0.54891304347826098</v>
      </c>
    </row>
    <row r="394" spans="1:8" x14ac:dyDescent="0.25">
      <c r="A394" s="145" t="s">
        <v>423</v>
      </c>
      <c r="B394" s="145" t="s">
        <v>743</v>
      </c>
      <c r="C394" s="145" t="s">
        <v>836</v>
      </c>
      <c r="D394" s="145">
        <v>34</v>
      </c>
      <c r="E394" s="145">
        <v>82</v>
      </c>
      <c r="F394" s="146">
        <v>3.5657847131024102E-4</v>
      </c>
      <c r="G394" s="146">
        <v>6.2446947667921704E-4</v>
      </c>
      <c r="H394" s="147">
        <v>0.41463414634146301</v>
      </c>
    </row>
    <row r="395" spans="1:8" x14ac:dyDescent="0.25">
      <c r="A395" s="145" t="s">
        <v>379</v>
      </c>
      <c r="B395" s="145" t="s">
        <v>743</v>
      </c>
      <c r="C395" s="145" t="s">
        <v>836</v>
      </c>
      <c r="D395" s="145">
        <v>44</v>
      </c>
      <c r="E395" s="145">
        <v>98</v>
      </c>
      <c r="F395" s="146">
        <v>3.7000340451833098E-4</v>
      </c>
      <c r="G395" s="146">
        <v>6.4506742744290196E-4</v>
      </c>
      <c r="H395" s="147">
        <v>0.44897959183673503</v>
      </c>
    </row>
    <row r="396" spans="1:8" x14ac:dyDescent="0.25">
      <c r="A396" s="145" t="s">
        <v>617</v>
      </c>
      <c r="B396" s="145" t="s">
        <v>743</v>
      </c>
      <c r="C396" s="145" t="s">
        <v>835</v>
      </c>
      <c r="D396" s="145">
        <v>39</v>
      </c>
      <c r="E396" s="145">
        <v>90</v>
      </c>
      <c r="F396" s="146">
        <v>3.7022903595551599E-4</v>
      </c>
      <c r="G396" s="146">
        <v>6.4506742744290196E-4</v>
      </c>
      <c r="H396" s="147">
        <v>0.43333333333333302</v>
      </c>
    </row>
    <row r="397" spans="1:8" x14ac:dyDescent="0.25">
      <c r="A397" s="145" t="s">
        <v>541</v>
      </c>
      <c r="B397" s="145" t="s">
        <v>743</v>
      </c>
      <c r="C397" s="145" t="s">
        <v>839</v>
      </c>
      <c r="D397" s="145">
        <v>26</v>
      </c>
      <c r="E397" s="145">
        <v>68</v>
      </c>
      <c r="F397" s="146">
        <v>3.7897230510492498E-4</v>
      </c>
      <c r="G397" s="146">
        <v>6.5862107986428399E-4</v>
      </c>
      <c r="H397" s="147">
        <v>0.38235294117647101</v>
      </c>
    </row>
    <row r="398" spans="1:8" x14ac:dyDescent="0.25">
      <c r="A398" s="145" t="s">
        <v>1323</v>
      </c>
      <c r="B398" s="145" t="s">
        <v>774</v>
      </c>
      <c r="C398" s="145" t="s">
        <v>835</v>
      </c>
      <c r="D398" s="145">
        <v>47</v>
      </c>
      <c r="E398" s="145">
        <v>102</v>
      </c>
      <c r="F398" s="146">
        <v>3.8202677704018902E-4</v>
      </c>
      <c r="G398" s="146">
        <v>6.5943342238585195E-4</v>
      </c>
      <c r="H398" s="147">
        <v>0.46078431372549</v>
      </c>
    </row>
    <row r="399" spans="1:8" x14ac:dyDescent="0.25">
      <c r="A399" s="145" t="s">
        <v>827</v>
      </c>
      <c r="B399" s="145" t="s">
        <v>743</v>
      </c>
      <c r="C399" s="145" t="s">
        <v>836</v>
      </c>
      <c r="D399" s="145">
        <v>37</v>
      </c>
      <c r="E399" s="145">
        <v>86</v>
      </c>
      <c r="F399" s="146">
        <v>3.83301711108614E-4</v>
      </c>
      <c r="G399" s="146">
        <v>6.5943342238585195E-4</v>
      </c>
      <c r="H399" s="147">
        <v>0.43023255813953498</v>
      </c>
    </row>
    <row r="400" spans="1:8" x14ac:dyDescent="0.25">
      <c r="A400" s="145" t="s">
        <v>612</v>
      </c>
      <c r="B400" s="145" t="s">
        <v>743</v>
      </c>
      <c r="C400" s="145" t="s">
        <v>838</v>
      </c>
      <c r="D400" s="145">
        <v>17</v>
      </c>
      <c r="E400" s="145">
        <v>52</v>
      </c>
      <c r="F400" s="146">
        <v>3.8241022603249997E-4</v>
      </c>
      <c r="G400" s="146">
        <v>6.5943342238585195E-4</v>
      </c>
      <c r="H400" s="147">
        <v>0.32692307692307698</v>
      </c>
    </row>
    <row r="401" spans="1:8" x14ac:dyDescent="0.25">
      <c r="A401" s="145" t="s">
        <v>826</v>
      </c>
      <c r="B401" s="145" t="s">
        <v>743</v>
      </c>
      <c r="C401" s="145" t="s">
        <v>838</v>
      </c>
      <c r="D401" s="145">
        <v>17</v>
      </c>
      <c r="E401" s="145">
        <v>52</v>
      </c>
      <c r="F401" s="146">
        <v>3.8241022603249997E-4</v>
      </c>
      <c r="G401" s="146">
        <v>6.5943342238585195E-4</v>
      </c>
      <c r="H401" s="147">
        <v>0.32692307692307698</v>
      </c>
    </row>
    <row r="402" spans="1:8" x14ac:dyDescent="0.25">
      <c r="A402" s="145" t="s">
        <v>406</v>
      </c>
      <c r="B402" s="145" t="s">
        <v>743</v>
      </c>
      <c r="C402" s="145" t="s">
        <v>837</v>
      </c>
      <c r="D402" s="145">
        <v>103</v>
      </c>
      <c r="E402" s="145">
        <v>186</v>
      </c>
      <c r="F402" s="146">
        <v>3.87958152317004E-4</v>
      </c>
      <c r="G402" s="146">
        <v>6.6576738199124001E-4</v>
      </c>
      <c r="H402" s="147">
        <v>0.55376344086021501</v>
      </c>
    </row>
    <row r="403" spans="1:8" x14ac:dyDescent="0.25">
      <c r="A403" s="145" t="s">
        <v>173</v>
      </c>
      <c r="B403" s="145" t="s">
        <v>743</v>
      </c>
      <c r="C403" s="145" t="s">
        <v>837</v>
      </c>
      <c r="D403" s="145">
        <v>129</v>
      </c>
      <c r="E403" s="145">
        <v>223</v>
      </c>
      <c r="F403" s="146">
        <v>4.0825055883083201E-4</v>
      </c>
      <c r="G403" s="146">
        <v>6.9708782920364595E-4</v>
      </c>
      <c r="H403" s="147">
        <v>0.57847533632286996</v>
      </c>
    </row>
    <row r="404" spans="1:8" x14ac:dyDescent="0.25">
      <c r="A404" s="145" t="s">
        <v>597</v>
      </c>
      <c r="B404" s="145" t="s">
        <v>774</v>
      </c>
      <c r="C404" s="145" t="s">
        <v>835</v>
      </c>
      <c r="D404" s="145">
        <v>62</v>
      </c>
      <c r="E404" s="145">
        <v>125</v>
      </c>
      <c r="F404" s="146">
        <v>4.0776004867502903E-4</v>
      </c>
      <c r="G404" s="146">
        <v>6.9708782920364595E-4</v>
      </c>
      <c r="H404" s="147">
        <v>0.496</v>
      </c>
    </row>
    <row r="405" spans="1:8" x14ac:dyDescent="0.25">
      <c r="A405" s="145" t="s">
        <v>588</v>
      </c>
      <c r="B405" s="145" t="s">
        <v>743</v>
      </c>
      <c r="C405" s="145" t="s">
        <v>835</v>
      </c>
      <c r="D405" s="145">
        <v>38</v>
      </c>
      <c r="E405" s="145">
        <v>87</v>
      </c>
      <c r="F405" s="146">
        <v>4.33681086466593E-4</v>
      </c>
      <c r="G405" s="146">
        <v>7.3866379565257602E-4</v>
      </c>
      <c r="H405" s="147">
        <v>0.43678160919540199</v>
      </c>
    </row>
    <row r="406" spans="1:8" x14ac:dyDescent="0.25">
      <c r="A406" s="145" t="s">
        <v>586</v>
      </c>
      <c r="B406" s="145" t="s">
        <v>743</v>
      </c>
      <c r="C406" s="145" t="s">
        <v>840</v>
      </c>
      <c r="D406" s="145">
        <v>23</v>
      </c>
      <c r="E406" s="145">
        <v>62</v>
      </c>
      <c r="F406" s="146">
        <v>4.3839172368510902E-4</v>
      </c>
      <c r="G406" s="146">
        <v>7.4482971959435201E-4</v>
      </c>
      <c r="H406" s="147">
        <v>0.37096774193548399</v>
      </c>
    </row>
    <row r="407" spans="1:8" x14ac:dyDescent="0.25">
      <c r="A407" s="145" t="s">
        <v>419</v>
      </c>
      <c r="B407" s="145" t="s">
        <v>743</v>
      </c>
      <c r="C407" s="145" t="s">
        <v>835</v>
      </c>
      <c r="D407" s="145">
        <v>25</v>
      </c>
      <c r="E407" s="145">
        <v>66</v>
      </c>
      <c r="F407" s="146">
        <v>4.5214127773947203E-4</v>
      </c>
      <c r="G407" s="146">
        <v>7.6628410098277802E-4</v>
      </c>
      <c r="H407" s="147">
        <v>0.37878787878787901</v>
      </c>
    </row>
    <row r="408" spans="1:8" x14ac:dyDescent="0.25">
      <c r="A408" s="145" t="s">
        <v>283</v>
      </c>
      <c r="B408" s="145" t="s">
        <v>774</v>
      </c>
      <c r="C408" s="145" t="s">
        <v>835</v>
      </c>
      <c r="D408" s="145">
        <v>41</v>
      </c>
      <c r="E408" s="145">
        <v>92</v>
      </c>
      <c r="F408" s="146">
        <v>4.60531111623042E-4</v>
      </c>
      <c r="G408" s="146">
        <v>7.7857116148152903E-4</v>
      </c>
      <c r="H408" s="147">
        <v>0.44565217391304301</v>
      </c>
    </row>
    <row r="409" spans="1:8" x14ac:dyDescent="0.25">
      <c r="A409" s="145" t="s">
        <v>329</v>
      </c>
      <c r="B409" s="145" t="s">
        <v>743</v>
      </c>
      <c r="C409" s="145" t="s">
        <v>838</v>
      </c>
      <c r="D409" s="145">
        <v>20</v>
      </c>
      <c r="E409" s="145">
        <v>56</v>
      </c>
      <c r="F409" s="146">
        <v>5.0217195579208202E-4</v>
      </c>
      <c r="G409" s="146">
        <v>8.4687270569380703E-4</v>
      </c>
      <c r="H409" s="147">
        <v>0.35714285714285698</v>
      </c>
    </row>
    <row r="410" spans="1:8" x14ac:dyDescent="0.25">
      <c r="A410" s="145" t="s">
        <v>545</v>
      </c>
      <c r="B410" s="145" t="s">
        <v>743</v>
      </c>
      <c r="C410" s="145" t="s">
        <v>835</v>
      </c>
      <c r="D410" s="145">
        <v>12</v>
      </c>
      <c r="E410" s="145">
        <v>41</v>
      </c>
      <c r="F410" s="146">
        <v>5.1099055852557996E-4</v>
      </c>
      <c r="G410" s="146">
        <v>8.5956938782754105E-4</v>
      </c>
      <c r="H410" s="147">
        <v>0.292682926829268</v>
      </c>
    </row>
    <row r="411" spans="1:8" x14ac:dyDescent="0.25">
      <c r="A411" s="145" t="s">
        <v>291</v>
      </c>
      <c r="B411" s="145" t="s">
        <v>743</v>
      </c>
      <c r="C411" s="145" t="s">
        <v>836</v>
      </c>
      <c r="D411" s="145">
        <v>12</v>
      </c>
      <c r="E411" s="145">
        <v>42</v>
      </c>
      <c r="F411" s="146">
        <v>5.1221777576253204E-4</v>
      </c>
      <c r="G411" s="146">
        <v>8.5956938782754105E-4</v>
      </c>
      <c r="H411" s="147">
        <v>0.28571428571428598</v>
      </c>
    </row>
    <row r="412" spans="1:8" x14ac:dyDescent="0.25">
      <c r="A412" s="145" t="s">
        <v>269</v>
      </c>
      <c r="B412" s="145" t="s">
        <v>759</v>
      </c>
      <c r="C412" s="145" t="s">
        <v>838</v>
      </c>
      <c r="D412" s="145">
        <v>24</v>
      </c>
      <c r="E412" s="145">
        <v>63</v>
      </c>
      <c r="F412" s="146">
        <v>5.2261655611470198E-4</v>
      </c>
      <c r="G412" s="146">
        <v>8.7273131497882998E-4</v>
      </c>
      <c r="H412" s="147">
        <v>0.38095238095238099</v>
      </c>
    </row>
    <row r="413" spans="1:8" x14ac:dyDescent="0.25">
      <c r="A413" s="145" t="s">
        <v>1331</v>
      </c>
      <c r="B413" s="145" t="s">
        <v>743</v>
      </c>
      <c r="C413" s="145" t="s">
        <v>836</v>
      </c>
      <c r="D413" s="145">
        <v>24</v>
      </c>
      <c r="E413" s="145">
        <v>63</v>
      </c>
      <c r="F413" s="146">
        <v>5.2261655611470198E-4</v>
      </c>
      <c r="G413" s="146">
        <v>8.7273131497882998E-4</v>
      </c>
      <c r="H413" s="147">
        <v>0.38095238095238099</v>
      </c>
    </row>
    <row r="414" spans="1:8" x14ac:dyDescent="0.25">
      <c r="A414" s="145" t="s">
        <v>525</v>
      </c>
      <c r="B414" s="145" t="s">
        <v>790</v>
      </c>
      <c r="C414" s="145" t="s">
        <v>837</v>
      </c>
      <c r="D414" s="145">
        <v>59</v>
      </c>
      <c r="E414" s="145">
        <v>120</v>
      </c>
      <c r="F414" s="146">
        <v>5.2579555073214805E-4</v>
      </c>
      <c r="G414" s="146">
        <v>8.7589844182940798E-4</v>
      </c>
      <c r="H414" s="147">
        <v>0.49166666666666697</v>
      </c>
    </row>
    <row r="415" spans="1:8" x14ac:dyDescent="0.25">
      <c r="A415" s="145" t="s">
        <v>588</v>
      </c>
      <c r="B415" s="145" t="s">
        <v>743</v>
      </c>
      <c r="C415" s="145" t="s">
        <v>837</v>
      </c>
      <c r="D415" s="145">
        <v>79</v>
      </c>
      <c r="E415" s="145">
        <v>149</v>
      </c>
      <c r="F415" s="146">
        <v>5.3759021166431195E-4</v>
      </c>
      <c r="G415" s="146">
        <v>8.9336767534483003E-4</v>
      </c>
      <c r="H415" s="147">
        <v>0.53020134228187898</v>
      </c>
    </row>
    <row r="416" spans="1:8" x14ac:dyDescent="0.25">
      <c r="A416" s="145" t="s">
        <v>339</v>
      </c>
      <c r="B416" s="145" t="s">
        <v>743</v>
      </c>
      <c r="C416" s="145" t="s">
        <v>839</v>
      </c>
      <c r="D416" s="145">
        <v>17</v>
      </c>
      <c r="E416" s="145">
        <v>51</v>
      </c>
      <c r="F416" s="146">
        <v>5.5451098964955797E-4</v>
      </c>
      <c r="G416" s="146">
        <v>9.1925001439477697E-4</v>
      </c>
      <c r="H416" s="147">
        <v>0.33333333333333298</v>
      </c>
    </row>
    <row r="417" spans="1:8" x14ac:dyDescent="0.25">
      <c r="A417" s="145" t="s">
        <v>356</v>
      </c>
      <c r="B417" s="145" t="s">
        <v>743</v>
      </c>
      <c r="C417" s="145" t="s">
        <v>835</v>
      </c>
      <c r="D417" s="145">
        <v>43</v>
      </c>
      <c r="E417" s="145">
        <v>94</v>
      </c>
      <c r="F417" s="146">
        <v>5.7118397218991197E-4</v>
      </c>
      <c r="G417" s="146">
        <v>9.4459722277411603E-4</v>
      </c>
      <c r="H417" s="147">
        <v>0.45744680851063801</v>
      </c>
    </row>
    <row r="418" spans="1:8" x14ac:dyDescent="0.25">
      <c r="A418" s="145" t="s">
        <v>680</v>
      </c>
      <c r="B418" s="145" t="s">
        <v>790</v>
      </c>
      <c r="C418" s="145" t="s">
        <v>837</v>
      </c>
      <c r="D418" s="145">
        <v>70</v>
      </c>
      <c r="E418" s="145">
        <v>136</v>
      </c>
      <c r="F418" s="146">
        <v>5.8224951830673397E-4</v>
      </c>
      <c r="G418" s="146">
        <v>9.5825643615300997E-4</v>
      </c>
      <c r="H418" s="147">
        <v>0.51470588235294101</v>
      </c>
    </row>
    <row r="419" spans="1:8" x14ac:dyDescent="0.25">
      <c r="A419" s="145" t="s">
        <v>391</v>
      </c>
      <c r="B419" s="145" t="s">
        <v>774</v>
      </c>
      <c r="C419" s="145" t="s">
        <v>835</v>
      </c>
      <c r="D419" s="145">
        <v>19</v>
      </c>
      <c r="E419" s="145">
        <v>54</v>
      </c>
      <c r="F419" s="146">
        <v>5.8159087065834999E-4</v>
      </c>
      <c r="G419" s="146">
        <v>9.5825643615300997E-4</v>
      </c>
      <c r="H419" s="147">
        <v>0.35185185185185203</v>
      </c>
    </row>
    <row r="420" spans="1:8" x14ac:dyDescent="0.25">
      <c r="A420" s="145" t="s">
        <v>543</v>
      </c>
      <c r="B420" s="145" t="s">
        <v>743</v>
      </c>
      <c r="C420" s="145" t="s">
        <v>836</v>
      </c>
      <c r="D420" s="145">
        <v>77</v>
      </c>
      <c r="E420" s="145">
        <v>146</v>
      </c>
      <c r="F420" s="146">
        <v>5.8726858234525996E-4</v>
      </c>
      <c r="G420" s="146">
        <v>9.6419336957166495E-4</v>
      </c>
      <c r="H420" s="147">
        <v>0.52739726027397305</v>
      </c>
    </row>
    <row r="421" spans="1:8" x14ac:dyDescent="0.25">
      <c r="A421" s="145" t="s">
        <v>356</v>
      </c>
      <c r="B421" s="145" t="s">
        <v>743</v>
      </c>
      <c r="C421" s="145" t="s">
        <v>836</v>
      </c>
      <c r="D421" s="145">
        <v>34</v>
      </c>
      <c r="E421" s="145">
        <v>79</v>
      </c>
      <c r="F421" s="146">
        <v>6.3811702421677702E-4</v>
      </c>
      <c r="G421" s="146">
        <v>1.0426648984211901E-3</v>
      </c>
      <c r="H421" s="147">
        <v>0.430379746835443</v>
      </c>
    </row>
    <row r="422" spans="1:8" x14ac:dyDescent="0.25">
      <c r="A422" s="145" t="s">
        <v>531</v>
      </c>
      <c r="B422" s="145" t="s">
        <v>790</v>
      </c>
      <c r="C422" s="145" t="s">
        <v>837</v>
      </c>
      <c r="D422" s="145">
        <v>34</v>
      </c>
      <c r="E422" s="145">
        <v>79</v>
      </c>
      <c r="F422" s="146">
        <v>6.3811702421677702E-4</v>
      </c>
      <c r="G422" s="146">
        <v>1.0426648984211901E-3</v>
      </c>
      <c r="H422" s="147">
        <v>0.430379746835443</v>
      </c>
    </row>
    <row r="423" spans="1:8" x14ac:dyDescent="0.25">
      <c r="A423" s="145" t="s">
        <v>295</v>
      </c>
      <c r="B423" s="145" t="s">
        <v>743</v>
      </c>
      <c r="C423" s="145" t="s">
        <v>835</v>
      </c>
      <c r="D423" s="145">
        <v>16</v>
      </c>
      <c r="E423" s="145">
        <v>48</v>
      </c>
      <c r="F423" s="146">
        <v>6.4182339007105903E-4</v>
      </c>
      <c r="G423" s="146">
        <v>1.0462180797578401E-3</v>
      </c>
      <c r="H423" s="147">
        <v>0.33333333333333298</v>
      </c>
    </row>
    <row r="424" spans="1:8" x14ac:dyDescent="0.25">
      <c r="A424" s="145" t="s">
        <v>503</v>
      </c>
      <c r="B424" s="145" t="s">
        <v>736</v>
      </c>
      <c r="C424" s="145" t="s">
        <v>837</v>
      </c>
      <c r="D424" s="145">
        <v>90</v>
      </c>
      <c r="E424" s="145">
        <v>165</v>
      </c>
      <c r="F424" s="146">
        <v>6.6353919448705004E-4</v>
      </c>
      <c r="G424" s="146">
        <v>1.07904111865394E-3</v>
      </c>
      <c r="H424" s="147">
        <v>0.54545454545454497</v>
      </c>
    </row>
    <row r="425" spans="1:8" x14ac:dyDescent="0.25">
      <c r="A425" s="145" t="s">
        <v>626</v>
      </c>
      <c r="B425" s="145" t="s">
        <v>743</v>
      </c>
      <c r="C425" s="145" t="s">
        <v>837</v>
      </c>
      <c r="D425" s="145">
        <v>28</v>
      </c>
      <c r="E425" s="145">
        <v>69</v>
      </c>
      <c r="F425" s="146">
        <v>7.0529896481260604E-4</v>
      </c>
      <c r="G425" s="146">
        <v>1.1442261115605899E-3</v>
      </c>
      <c r="H425" s="147">
        <v>0.405797101449275</v>
      </c>
    </row>
    <row r="426" spans="1:8" x14ac:dyDescent="0.25">
      <c r="A426" s="145" t="s">
        <v>339</v>
      </c>
      <c r="B426" s="145" t="s">
        <v>743</v>
      </c>
      <c r="C426" s="145" t="s">
        <v>838</v>
      </c>
      <c r="D426" s="145">
        <v>22</v>
      </c>
      <c r="E426" s="145">
        <v>59</v>
      </c>
      <c r="F426" s="146">
        <v>7.25347005509848E-4</v>
      </c>
      <c r="G426" s="146">
        <v>1.17396209659532E-3</v>
      </c>
      <c r="H426" s="147">
        <v>0.37288135593220301</v>
      </c>
    </row>
    <row r="427" spans="1:8" x14ac:dyDescent="0.25">
      <c r="A427" s="145" t="s">
        <v>595</v>
      </c>
      <c r="B427" s="145" t="s">
        <v>743</v>
      </c>
      <c r="C427" s="145" t="s">
        <v>836</v>
      </c>
      <c r="D427" s="145">
        <v>35</v>
      </c>
      <c r="E427" s="145">
        <v>81</v>
      </c>
      <c r="F427" s="146">
        <v>7.2751044064401E-4</v>
      </c>
      <c r="G427" s="146">
        <v>1.1746799786285099E-3</v>
      </c>
      <c r="H427" s="147">
        <v>0.43209876543209902</v>
      </c>
    </row>
    <row r="428" spans="1:8" x14ac:dyDescent="0.25">
      <c r="A428" s="145" t="s">
        <v>329</v>
      </c>
      <c r="B428" s="145" t="s">
        <v>743</v>
      </c>
      <c r="C428" s="145" t="s">
        <v>839</v>
      </c>
      <c r="D428" s="145">
        <v>41</v>
      </c>
      <c r="E428" s="145">
        <v>90</v>
      </c>
      <c r="F428" s="146">
        <v>8.0203737846650598E-4</v>
      </c>
      <c r="G428" s="146">
        <v>1.2919611544637299E-3</v>
      </c>
      <c r="H428" s="147">
        <v>0.45555555555555599</v>
      </c>
    </row>
    <row r="429" spans="1:8" x14ac:dyDescent="0.25">
      <c r="A429" s="145" t="s">
        <v>452</v>
      </c>
      <c r="B429" s="145" t="s">
        <v>790</v>
      </c>
      <c r="C429" s="145" t="s">
        <v>837</v>
      </c>
      <c r="D429" s="145">
        <v>19</v>
      </c>
      <c r="E429" s="145">
        <v>53</v>
      </c>
      <c r="F429" s="146">
        <v>8.2592900905710802E-4</v>
      </c>
      <c r="G429" s="146">
        <v>1.32731650161413E-3</v>
      </c>
      <c r="H429" s="147">
        <v>0.35849056603773599</v>
      </c>
    </row>
    <row r="430" spans="1:8" x14ac:dyDescent="0.25">
      <c r="A430" s="145" t="s">
        <v>1317</v>
      </c>
      <c r="B430" s="145" t="s">
        <v>790</v>
      </c>
      <c r="C430" s="145" t="s">
        <v>837</v>
      </c>
      <c r="D430" s="145">
        <v>69</v>
      </c>
      <c r="E430" s="145">
        <v>132</v>
      </c>
      <c r="F430" s="146">
        <v>8.5691842861232404E-4</v>
      </c>
      <c r="G430" s="146">
        <v>1.3738856496296201E-3</v>
      </c>
      <c r="H430" s="147">
        <v>0.52272727272727304</v>
      </c>
    </row>
    <row r="431" spans="1:8" x14ac:dyDescent="0.25">
      <c r="A431" s="145" t="s">
        <v>193</v>
      </c>
      <c r="B431" s="145" t="s">
        <v>774</v>
      </c>
      <c r="C431" s="145" t="s">
        <v>835</v>
      </c>
      <c r="D431" s="145">
        <v>26</v>
      </c>
      <c r="E431" s="145">
        <v>65</v>
      </c>
      <c r="F431" s="146">
        <v>1.00080106812918E-3</v>
      </c>
      <c r="G431" s="146">
        <v>1.60081294972419E-3</v>
      </c>
      <c r="H431" s="147">
        <v>0.4</v>
      </c>
    </row>
    <row r="432" spans="1:8" x14ac:dyDescent="0.25">
      <c r="A432" s="145" t="s">
        <v>267</v>
      </c>
      <c r="B432" s="145" t="s">
        <v>743</v>
      </c>
      <c r="C432" s="145" t="s">
        <v>838</v>
      </c>
      <c r="D432" s="145">
        <v>12</v>
      </c>
      <c r="E432" s="145">
        <v>39</v>
      </c>
      <c r="F432" s="146">
        <v>1.11770293508646E-3</v>
      </c>
      <c r="G432" s="146">
        <v>1.7836240763178799E-3</v>
      </c>
      <c r="H432" s="147">
        <v>0.30769230769230799</v>
      </c>
    </row>
    <row r="433" spans="1:8" x14ac:dyDescent="0.25">
      <c r="A433" s="145" t="s">
        <v>588</v>
      </c>
      <c r="B433" s="145" t="s">
        <v>743</v>
      </c>
      <c r="C433" s="145" t="s">
        <v>836</v>
      </c>
      <c r="D433" s="145">
        <v>27</v>
      </c>
      <c r="E433" s="145">
        <v>66</v>
      </c>
      <c r="F433" s="146">
        <v>1.1443578131897999E-3</v>
      </c>
      <c r="G433" s="146">
        <v>1.8219029986215199E-3</v>
      </c>
      <c r="H433" s="147">
        <v>0.40909090909090901</v>
      </c>
    </row>
    <row r="434" spans="1:8" x14ac:dyDescent="0.25">
      <c r="A434" s="145" t="s">
        <v>476</v>
      </c>
      <c r="B434" s="145" t="s">
        <v>743</v>
      </c>
      <c r="C434" s="145" t="s">
        <v>838</v>
      </c>
      <c r="D434" s="145">
        <v>17</v>
      </c>
      <c r="E434" s="145">
        <v>49</v>
      </c>
      <c r="F434" s="146">
        <v>1.1505207483843501E-3</v>
      </c>
      <c r="G434" s="146">
        <v>1.8274550491779299E-3</v>
      </c>
      <c r="H434" s="147">
        <v>0.34693877551020402</v>
      </c>
    </row>
    <row r="435" spans="1:8" x14ac:dyDescent="0.25">
      <c r="A435" s="145" t="s">
        <v>578</v>
      </c>
      <c r="B435" s="145" t="s">
        <v>774</v>
      </c>
      <c r="C435" s="145" t="s">
        <v>835</v>
      </c>
      <c r="D435" s="145">
        <v>21</v>
      </c>
      <c r="E435" s="145">
        <v>55</v>
      </c>
      <c r="F435" s="146">
        <v>1.1951332971503099E-3</v>
      </c>
      <c r="G435" s="146">
        <v>1.8939119302869201E-3</v>
      </c>
      <c r="H435" s="147">
        <v>0.381818181818182</v>
      </c>
    </row>
    <row r="436" spans="1:8" x14ac:dyDescent="0.25">
      <c r="A436" s="145" t="s">
        <v>683</v>
      </c>
      <c r="B436" s="145" t="s">
        <v>790</v>
      </c>
      <c r="C436" s="145" t="s">
        <v>837</v>
      </c>
      <c r="D436" s="145">
        <v>40</v>
      </c>
      <c r="E436" s="145">
        <v>86</v>
      </c>
      <c r="F436" s="146">
        <v>1.2472241815056099E-3</v>
      </c>
      <c r="G436" s="146">
        <v>1.9718845277044701E-3</v>
      </c>
      <c r="H436" s="147">
        <v>0.46511627906976699</v>
      </c>
    </row>
    <row r="437" spans="1:8" x14ac:dyDescent="0.25">
      <c r="A437" s="145" t="s">
        <v>230</v>
      </c>
      <c r="B437" s="145" t="s">
        <v>766</v>
      </c>
      <c r="C437" s="145" t="s">
        <v>840</v>
      </c>
      <c r="D437" s="145">
        <v>117</v>
      </c>
      <c r="E437" s="145">
        <v>200</v>
      </c>
      <c r="F437" s="146">
        <v>1.2836326374005599E-3</v>
      </c>
      <c r="G437" s="146">
        <v>2.0247600261999602E-3</v>
      </c>
      <c r="H437" s="147">
        <v>0.58499999999999996</v>
      </c>
    </row>
    <row r="438" spans="1:8" x14ac:dyDescent="0.25">
      <c r="A438" s="145" t="s">
        <v>423</v>
      </c>
      <c r="B438" s="145" t="s">
        <v>743</v>
      </c>
      <c r="C438" s="145" t="s">
        <v>837</v>
      </c>
      <c r="D438" s="145">
        <v>127</v>
      </c>
      <c r="E438" s="145">
        <v>214</v>
      </c>
      <c r="F438" s="146">
        <v>1.31507955786477E-3</v>
      </c>
      <c r="G438" s="146">
        <v>2.0695837281604602E-3</v>
      </c>
      <c r="H438" s="147">
        <v>0.59345794392523399</v>
      </c>
    </row>
    <row r="439" spans="1:8" x14ac:dyDescent="0.25">
      <c r="A439" s="145" t="s">
        <v>375</v>
      </c>
      <c r="B439" s="145" t="s">
        <v>774</v>
      </c>
      <c r="C439" s="145" t="s">
        <v>835</v>
      </c>
      <c r="D439" s="145">
        <v>62</v>
      </c>
      <c r="E439" s="145">
        <v>120</v>
      </c>
      <c r="F439" s="146">
        <v>1.32592795473056E-3</v>
      </c>
      <c r="G439" s="146">
        <v>2.0818592944390202E-3</v>
      </c>
      <c r="H439" s="147">
        <v>0.51666666666666705</v>
      </c>
    </row>
    <row r="440" spans="1:8" x14ac:dyDescent="0.25">
      <c r="A440" s="145" t="s">
        <v>488</v>
      </c>
      <c r="B440" s="145" t="s">
        <v>790</v>
      </c>
      <c r="C440" s="145" t="s">
        <v>837</v>
      </c>
      <c r="D440" s="145">
        <v>59</v>
      </c>
      <c r="E440" s="145">
        <v>115</v>
      </c>
      <c r="F440" s="146">
        <v>1.3564127354215899E-3</v>
      </c>
      <c r="G440" s="146">
        <v>2.1248392162682198E-3</v>
      </c>
      <c r="H440" s="147">
        <v>0.51304347826087005</v>
      </c>
    </row>
    <row r="441" spans="1:8" x14ac:dyDescent="0.25">
      <c r="A441" s="145" t="s">
        <v>291</v>
      </c>
      <c r="B441" s="145" t="s">
        <v>743</v>
      </c>
      <c r="C441" s="145" t="s">
        <v>837</v>
      </c>
      <c r="D441" s="145">
        <v>41</v>
      </c>
      <c r="E441" s="145">
        <v>88</v>
      </c>
      <c r="F441" s="146">
        <v>1.3789333643136001E-3</v>
      </c>
      <c r="G441" s="146">
        <v>2.1551750293505498E-3</v>
      </c>
      <c r="H441" s="147">
        <v>0.46590909090909099</v>
      </c>
    </row>
    <row r="442" spans="1:8" x14ac:dyDescent="0.25">
      <c r="A442" s="145" t="s">
        <v>295</v>
      </c>
      <c r="B442" s="145" t="s">
        <v>743</v>
      </c>
      <c r="C442" s="145" t="s">
        <v>837</v>
      </c>
      <c r="D442" s="145">
        <v>36</v>
      </c>
      <c r="E442" s="145">
        <v>80</v>
      </c>
      <c r="F442" s="146">
        <v>1.4314279843843001E-3</v>
      </c>
      <c r="G442" s="146">
        <v>2.2246203371353601E-3</v>
      </c>
      <c r="H442" s="147">
        <v>0.45</v>
      </c>
    </row>
    <row r="443" spans="1:8" x14ac:dyDescent="0.25">
      <c r="A443" s="145" t="s">
        <v>828</v>
      </c>
      <c r="B443" s="145" t="s">
        <v>743</v>
      </c>
      <c r="C443" s="145" t="s">
        <v>838</v>
      </c>
      <c r="D443" s="145">
        <v>31</v>
      </c>
      <c r="E443" s="145">
        <v>71</v>
      </c>
      <c r="F443" s="146">
        <v>1.4314769286163001E-3</v>
      </c>
      <c r="G443" s="146">
        <v>2.2246203371353601E-3</v>
      </c>
      <c r="H443" s="147">
        <v>0.43661971830985902</v>
      </c>
    </row>
    <row r="444" spans="1:8" x14ac:dyDescent="0.25">
      <c r="A444" s="145" t="s">
        <v>550</v>
      </c>
      <c r="B444" s="145" t="s">
        <v>743</v>
      </c>
      <c r="C444" s="145" t="s">
        <v>836</v>
      </c>
      <c r="D444" s="145">
        <v>31</v>
      </c>
      <c r="E444" s="145">
        <v>72</v>
      </c>
      <c r="F444" s="146">
        <v>1.4363946832748099E-3</v>
      </c>
      <c r="G444" s="146">
        <v>2.2246203371353601E-3</v>
      </c>
      <c r="H444" s="147">
        <v>0.43055555555555602</v>
      </c>
    </row>
    <row r="445" spans="1:8" x14ac:dyDescent="0.25">
      <c r="A445" s="145" t="s">
        <v>369</v>
      </c>
      <c r="B445" s="145" t="s">
        <v>743</v>
      </c>
      <c r="C445" s="145" t="s">
        <v>835</v>
      </c>
      <c r="D445" s="145">
        <v>31</v>
      </c>
      <c r="E445" s="145">
        <v>72</v>
      </c>
      <c r="F445" s="146">
        <v>1.4363946832748099E-3</v>
      </c>
      <c r="G445" s="146">
        <v>2.2246203371353601E-3</v>
      </c>
      <c r="H445" s="147">
        <v>0.43055555555555602</v>
      </c>
    </row>
    <row r="446" spans="1:8" x14ac:dyDescent="0.25">
      <c r="A446" s="145" t="s">
        <v>683</v>
      </c>
      <c r="B446" s="145" t="s">
        <v>743</v>
      </c>
      <c r="C446" s="145" t="s">
        <v>840</v>
      </c>
      <c r="D446" s="145">
        <v>13</v>
      </c>
      <c r="E446" s="145">
        <v>41</v>
      </c>
      <c r="F446" s="146">
        <v>1.44326508100211E-3</v>
      </c>
      <c r="G446" s="146">
        <v>2.2302037337657002E-3</v>
      </c>
      <c r="H446" s="147">
        <v>0.31707317073170699</v>
      </c>
    </row>
    <row r="447" spans="1:8" x14ac:dyDescent="0.25">
      <c r="A447" s="145" t="s">
        <v>1315</v>
      </c>
      <c r="B447" s="145" t="s">
        <v>743</v>
      </c>
      <c r="C447" s="145" t="s">
        <v>837</v>
      </c>
      <c r="D447" s="145">
        <v>98</v>
      </c>
      <c r="E447" s="145">
        <v>172</v>
      </c>
      <c r="F447" s="146">
        <v>1.4582123640649401E-3</v>
      </c>
      <c r="G447" s="146">
        <v>2.24821454775701E-3</v>
      </c>
      <c r="H447" s="147">
        <v>0.56976744186046502</v>
      </c>
    </row>
    <row r="448" spans="1:8" x14ac:dyDescent="0.25">
      <c r="A448" s="145" t="s">
        <v>574</v>
      </c>
      <c r="B448" s="145" t="s">
        <v>790</v>
      </c>
      <c r="C448" s="145" t="s">
        <v>837</v>
      </c>
      <c r="D448" s="145">
        <v>39</v>
      </c>
      <c r="E448" s="145">
        <v>84</v>
      </c>
      <c r="F448" s="146">
        <v>1.4704944359078601E-3</v>
      </c>
      <c r="G448" s="146">
        <v>2.2620443687501502E-3</v>
      </c>
      <c r="H448" s="147">
        <v>0.46428571428571402</v>
      </c>
    </row>
    <row r="449" spans="1:8" x14ac:dyDescent="0.25">
      <c r="A449" s="145" t="s">
        <v>301</v>
      </c>
      <c r="B449" s="145" t="s">
        <v>790</v>
      </c>
      <c r="C449" s="145" t="s">
        <v>837</v>
      </c>
      <c r="D449" s="145">
        <v>71</v>
      </c>
      <c r="E449" s="145">
        <v>133</v>
      </c>
      <c r="F449" s="146">
        <v>1.5111542208370301E-3</v>
      </c>
      <c r="G449" s="146">
        <v>2.3193670400712199E-3</v>
      </c>
      <c r="H449" s="147">
        <v>0.533834586466165</v>
      </c>
    </row>
    <row r="450" spans="1:8" x14ac:dyDescent="0.25">
      <c r="A450" s="145" t="s">
        <v>369</v>
      </c>
      <c r="B450" s="145" t="s">
        <v>743</v>
      </c>
      <c r="C450" s="145" t="s">
        <v>836</v>
      </c>
      <c r="D450" s="145">
        <v>27</v>
      </c>
      <c r="E450" s="145">
        <v>65</v>
      </c>
      <c r="F450" s="146">
        <v>1.5582584050612899E-3</v>
      </c>
      <c r="G450" s="146">
        <v>2.3863015485579798E-3</v>
      </c>
      <c r="H450" s="147">
        <v>0.41538461538461502</v>
      </c>
    </row>
    <row r="451" spans="1:8" x14ac:dyDescent="0.25">
      <c r="A451" s="145" t="s">
        <v>269</v>
      </c>
      <c r="B451" s="145" t="s">
        <v>774</v>
      </c>
      <c r="C451" s="145" t="s">
        <v>835</v>
      </c>
      <c r="D451" s="145">
        <v>25</v>
      </c>
      <c r="E451" s="145">
        <v>61</v>
      </c>
      <c r="F451" s="146">
        <v>1.59816728944484E-3</v>
      </c>
      <c r="G451" s="146">
        <v>2.4364916488634502E-3</v>
      </c>
      <c r="H451" s="147">
        <v>0.409836065573771</v>
      </c>
    </row>
    <row r="452" spans="1:8" x14ac:dyDescent="0.25">
      <c r="A452" s="145" t="s">
        <v>556</v>
      </c>
      <c r="B452" s="145" t="s">
        <v>743</v>
      </c>
      <c r="C452" s="145" t="s">
        <v>835</v>
      </c>
      <c r="D452" s="145">
        <v>25</v>
      </c>
      <c r="E452" s="145">
        <v>61</v>
      </c>
      <c r="F452" s="146">
        <v>1.59816728944484E-3</v>
      </c>
      <c r="G452" s="146">
        <v>2.4364916488634502E-3</v>
      </c>
      <c r="H452" s="147">
        <v>0.409836065573771</v>
      </c>
    </row>
    <row r="453" spans="1:8" x14ac:dyDescent="0.25">
      <c r="A453" s="145" t="s">
        <v>506</v>
      </c>
      <c r="B453" s="145" t="s">
        <v>743</v>
      </c>
      <c r="C453" s="145" t="s">
        <v>835</v>
      </c>
      <c r="D453" s="145">
        <v>17</v>
      </c>
      <c r="E453" s="145">
        <v>47</v>
      </c>
      <c r="F453" s="146">
        <v>1.6274767066364001E-3</v>
      </c>
      <c r="G453" s="146">
        <v>2.4756494223444601E-3</v>
      </c>
      <c r="H453" s="147">
        <v>0.36170212765957399</v>
      </c>
    </row>
    <row r="454" spans="1:8" x14ac:dyDescent="0.25">
      <c r="A454" s="145" t="s">
        <v>156</v>
      </c>
      <c r="B454" s="145" t="s">
        <v>743</v>
      </c>
      <c r="C454" s="145" t="s">
        <v>836</v>
      </c>
      <c r="D454" s="145">
        <v>19</v>
      </c>
      <c r="E454" s="145">
        <v>51</v>
      </c>
      <c r="F454" s="146">
        <v>1.6447583342310899E-3</v>
      </c>
      <c r="G454" s="146">
        <v>2.4908424440794599E-3</v>
      </c>
      <c r="H454" s="147">
        <v>0.37254901960784298</v>
      </c>
    </row>
    <row r="455" spans="1:8" x14ac:dyDescent="0.25">
      <c r="A455" s="145" t="s">
        <v>430</v>
      </c>
      <c r="B455" s="145" t="s">
        <v>743</v>
      </c>
      <c r="C455" s="145" t="s">
        <v>839</v>
      </c>
      <c r="D455" s="145">
        <v>19</v>
      </c>
      <c r="E455" s="145">
        <v>51</v>
      </c>
      <c r="F455" s="146">
        <v>1.6447583342310899E-3</v>
      </c>
      <c r="G455" s="146">
        <v>2.4908424440794599E-3</v>
      </c>
      <c r="H455" s="147">
        <v>0.37254901960784298</v>
      </c>
    </row>
    <row r="456" spans="1:8" x14ac:dyDescent="0.25">
      <c r="A456" s="145" t="s">
        <v>364</v>
      </c>
      <c r="B456" s="145" t="s">
        <v>802</v>
      </c>
      <c r="C456" s="145" t="s">
        <v>839</v>
      </c>
      <c r="D456" s="145">
        <v>55</v>
      </c>
      <c r="E456" s="145">
        <v>32</v>
      </c>
      <c r="F456" s="146">
        <v>1.6577383469159599E-3</v>
      </c>
      <c r="G456" s="146">
        <v>2.5049453339460199E-3</v>
      </c>
      <c r="H456" s="147">
        <v>1.71875</v>
      </c>
    </row>
    <row r="457" spans="1:8" x14ac:dyDescent="0.25">
      <c r="A457" s="145" t="s">
        <v>1319</v>
      </c>
      <c r="B457" s="145" t="s">
        <v>743</v>
      </c>
      <c r="C457" s="145" t="s">
        <v>839</v>
      </c>
      <c r="D457" s="145">
        <v>30</v>
      </c>
      <c r="E457" s="145">
        <v>69</v>
      </c>
      <c r="F457" s="146">
        <v>1.6847795071626499E-3</v>
      </c>
      <c r="G457" s="146">
        <v>2.5401863209538402E-3</v>
      </c>
      <c r="H457" s="147">
        <v>0.434782608695652</v>
      </c>
    </row>
    <row r="458" spans="1:8" x14ac:dyDescent="0.25">
      <c r="A458" s="145" t="s">
        <v>267</v>
      </c>
      <c r="B458" s="145" t="s">
        <v>743</v>
      </c>
      <c r="C458" s="145" t="s">
        <v>837</v>
      </c>
      <c r="D458" s="145">
        <v>120</v>
      </c>
      <c r="E458" s="145">
        <v>202</v>
      </c>
      <c r="F458" s="146">
        <v>1.7103138598359899E-3</v>
      </c>
      <c r="G458" s="146">
        <v>2.5730052120440101E-3</v>
      </c>
      <c r="H458" s="147">
        <v>0.59405940594059403</v>
      </c>
    </row>
    <row r="459" spans="1:8" x14ac:dyDescent="0.25">
      <c r="A459" s="145" t="s">
        <v>500</v>
      </c>
      <c r="B459" s="145" t="s">
        <v>784</v>
      </c>
      <c r="C459" s="145" t="s">
        <v>840</v>
      </c>
      <c r="D459" s="145">
        <v>38</v>
      </c>
      <c r="E459" s="145">
        <v>82</v>
      </c>
      <c r="F459" s="146">
        <v>1.7427129533643E-3</v>
      </c>
      <c r="G459" s="146">
        <v>2.61598449922597E-3</v>
      </c>
      <c r="H459" s="147">
        <v>0.46341463414634099</v>
      </c>
    </row>
    <row r="460" spans="1:8" x14ac:dyDescent="0.25">
      <c r="A460" s="145" t="s">
        <v>590</v>
      </c>
      <c r="B460" s="145" t="s">
        <v>790</v>
      </c>
      <c r="C460" s="145" t="s">
        <v>837</v>
      </c>
      <c r="D460" s="145">
        <v>67</v>
      </c>
      <c r="E460" s="145">
        <v>126</v>
      </c>
      <c r="F460" s="146">
        <v>1.8301750336613301E-3</v>
      </c>
      <c r="G460" s="146">
        <v>2.7412490087515098E-3</v>
      </c>
      <c r="H460" s="147">
        <v>0.53174603174603197</v>
      </c>
    </row>
    <row r="461" spans="1:8" x14ac:dyDescent="0.25">
      <c r="A461" s="145" t="s">
        <v>550</v>
      </c>
      <c r="B461" s="145" t="s">
        <v>743</v>
      </c>
      <c r="C461" s="145" t="s">
        <v>839</v>
      </c>
      <c r="D461" s="145">
        <v>16</v>
      </c>
      <c r="E461" s="145">
        <v>45</v>
      </c>
      <c r="F461" s="146">
        <v>1.88521878351561E-3</v>
      </c>
      <c r="G461" s="146">
        <v>2.8175151622344902E-3</v>
      </c>
      <c r="H461" s="147">
        <v>0.35555555555555601</v>
      </c>
    </row>
    <row r="462" spans="1:8" x14ac:dyDescent="0.25">
      <c r="A462" s="145" t="s">
        <v>610</v>
      </c>
      <c r="B462" s="145" t="s">
        <v>736</v>
      </c>
      <c r="C462" s="145" t="s">
        <v>835</v>
      </c>
      <c r="D462" s="145">
        <v>42</v>
      </c>
      <c r="E462" s="145">
        <v>88</v>
      </c>
      <c r="F462" s="146">
        <v>1.9595433581777698E-3</v>
      </c>
      <c r="G462" s="146">
        <v>2.9222011214747102E-3</v>
      </c>
      <c r="H462" s="147">
        <v>0.47727272727272702</v>
      </c>
    </row>
    <row r="463" spans="1:8" x14ac:dyDescent="0.25">
      <c r="A463" s="145" t="s">
        <v>318</v>
      </c>
      <c r="B463" s="145" t="s">
        <v>790</v>
      </c>
      <c r="C463" s="145" t="s">
        <v>837</v>
      </c>
      <c r="D463" s="145">
        <v>49</v>
      </c>
      <c r="E463" s="145">
        <v>98</v>
      </c>
      <c r="F463" s="146">
        <v>2.1206214944623301E-3</v>
      </c>
      <c r="G463" s="146">
        <v>3.1555217444831601E-3</v>
      </c>
      <c r="H463" s="147">
        <v>0.5</v>
      </c>
    </row>
    <row r="464" spans="1:8" x14ac:dyDescent="0.25">
      <c r="A464" s="145" t="s">
        <v>186</v>
      </c>
      <c r="B464" s="145" t="s">
        <v>766</v>
      </c>
      <c r="C464" s="145" t="s">
        <v>837</v>
      </c>
      <c r="D464" s="145">
        <v>534</v>
      </c>
      <c r="E464" s="145">
        <v>519</v>
      </c>
      <c r="F464" s="146">
        <v>2.2027445805354998E-3</v>
      </c>
      <c r="G464" s="146">
        <v>3.27059684457771E-3</v>
      </c>
      <c r="H464" s="147">
        <v>1.0289017341040501</v>
      </c>
    </row>
    <row r="465" spans="1:8" x14ac:dyDescent="0.25">
      <c r="A465" s="145" t="s">
        <v>580</v>
      </c>
      <c r="B465" s="145" t="s">
        <v>743</v>
      </c>
      <c r="C465" s="145" t="s">
        <v>835</v>
      </c>
      <c r="D465" s="145">
        <v>17</v>
      </c>
      <c r="E465" s="145">
        <v>46</v>
      </c>
      <c r="F465" s="146">
        <v>2.29482078151818E-3</v>
      </c>
      <c r="G465" s="146">
        <v>3.39991885851826E-3</v>
      </c>
      <c r="H465" s="147">
        <v>0.36956521739130399</v>
      </c>
    </row>
    <row r="466" spans="1:8" x14ac:dyDescent="0.25">
      <c r="A466" s="145" t="s">
        <v>1326</v>
      </c>
      <c r="B466" s="145" t="s">
        <v>743</v>
      </c>
      <c r="C466" s="145" t="s">
        <v>839</v>
      </c>
      <c r="D466" s="145">
        <v>19</v>
      </c>
      <c r="E466" s="145">
        <v>50</v>
      </c>
      <c r="F466" s="146">
        <v>2.3053408538732099E-3</v>
      </c>
      <c r="G466" s="146">
        <v>3.4081121281285798E-3</v>
      </c>
      <c r="H466" s="147">
        <v>0.38</v>
      </c>
    </row>
    <row r="467" spans="1:8" x14ac:dyDescent="0.25">
      <c r="A467" s="145" t="s">
        <v>825</v>
      </c>
      <c r="B467" s="145" t="s">
        <v>743</v>
      </c>
      <c r="C467" s="145" t="s">
        <v>840</v>
      </c>
      <c r="D467" s="145">
        <v>14</v>
      </c>
      <c r="E467" s="145">
        <v>41</v>
      </c>
      <c r="F467" s="146">
        <v>2.5925025907045599E-3</v>
      </c>
      <c r="G467" s="146">
        <v>3.8243612731127699E-3</v>
      </c>
      <c r="H467" s="147">
        <v>0.34146341463414598</v>
      </c>
    </row>
    <row r="468" spans="1:8" x14ac:dyDescent="0.25">
      <c r="A468" s="145" t="s">
        <v>411</v>
      </c>
      <c r="B468" s="145" t="s">
        <v>743</v>
      </c>
      <c r="C468" s="145" t="s">
        <v>836</v>
      </c>
      <c r="D468" s="145">
        <v>34</v>
      </c>
      <c r="E468" s="145">
        <v>74</v>
      </c>
      <c r="F468" s="146">
        <v>2.6266458584751902E-3</v>
      </c>
      <c r="G468" s="146">
        <v>3.8663774166779199E-3</v>
      </c>
      <c r="H468" s="147">
        <v>0.45945945945945899</v>
      </c>
    </row>
    <row r="469" spans="1:8" x14ac:dyDescent="0.25">
      <c r="A469" s="145" t="s">
        <v>342</v>
      </c>
      <c r="B469" s="145" t="s">
        <v>743</v>
      </c>
      <c r="C469" s="145" t="s">
        <v>836</v>
      </c>
      <c r="D469" s="145">
        <v>22</v>
      </c>
      <c r="E469" s="145">
        <v>54</v>
      </c>
      <c r="F469" s="146">
        <v>2.6811905798312598E-3</v>
      </c>
      <c r="G469" s="146">
        <v>3.9297278240874502E-3</v>
      </c>
      <c r="H469" s="147">
        <v>0.407407407407407</v>
      </c>
    </row>
    <row r="470" spans="1:8" x14ac:dyDescent="0.25">
      <c r="A470" s="145" t="s">
        <v>630</v>
      </c>
      <c r="B470" s="145" t="s">
        <v>743</v>
      </c>
      <c r="C470" s="145" t="s">
        <v>838</v>
      </c>
      <c r="D470" s="145">
        <v>22</v>
      </c>
      <c r="E470" s="145">
        <v>54</v>
      </c>
      <c r="F470" s="146">
        <v>2.6811905798312598E-3</v>
      </c>
      <c r="G470" s="146">
        <v>3.9297278240874502E-3</v>
      </c>
      <c r="H470" s="147">
        <v>0.407407407407407</v>
      </c>
    </row>
    <row r="471" spans="1:8" x14ac:dyDescent="0.25">
      <c r="A471" s="145" t="s">
        <v>584</v>
      </c>
      <c r="B471" s="145" t="s">
        <v>743</v>
      </c>
      <c r="C471" s="145" t="s">
        <v>835</v>
      </c>
      <c r="D471" s="145">
        <v>32</v>
      </c>
      <c r="E471" s="145">
        <v>71</v>
      </c>
      <c r="F471" s="146">
        <v>2.8371920568885599E-3</v>
      </c>
      <c r="G471" s="146">
        <v>4.1494693251710596E-3</v>
      </c>
      <c r="H471" s="147">
        <v>0.45070422535211302</v>
      </c>
    </row>
    <row r="472" spans="1:8" x14ac:dyDescent="0.25">
      <c r="A472" s="145" t="s">
        <v>1309</v>
      </c>
      <c r="B472" s="145" t="s">
        <v>743</v>
      </c>
      <c r="C472" s="145" t="s">
        <v>837</v>
      </c>
      <c r="D472" s="145">
        <v>115</v>
      </c>
      <c r="E472" s="145">
        <v>192</v>
      </c>
      <c r="F472" s="146">
        <v>2.8542519068591398E-3</v>
      </c>
      <c r="G472" s="146">
        <v>4.1566184485816501E-3</v>
      </c>
      <c r="H472" s="147">
        <v>0.59895833333333304</v>
      </c>
    </row>
    <row r="473" spans="1:8" x14ac:dyDescent="0.25">
      <c r="A473" s="145" t="s">
        <v>436</v>
      </c>
      <c r="B473" s="145" t="s">
        <v>743</v>
      </c>
      <c r="C473" s="145" t="s">
        <v>835</v>
      </c>
      <c r="D473" s="145">
        <v>27</v>
      </c>
      <c r="E473" s="145">
        <v>63</v>
      </c>
      <c r="F473" s="146">
        <v>2.8527372022176599E-3</v>
      </c>
      <c r="G473" s="146">
        <v>4.1566184485816501E-3</v>
      </c>
      <c r="H473" s="147">
        <v>0.42857142857142899</v>
      </c>
    </row>
    <row r="474" spans="1:8" x14ac:dyDescent="0.25">
      <c r="A474" s="145" t="s">
        <v>230</v>
      </c>
      <c r="B474" s="145" t="s">
        <v>766</v>
      </c>
      <c r="C474" s="145" t="s">
        <v>837</v>
      </c>
      <c r="D474" s="145">
        <v>813</v>
      </c>
      <c r="E474" s="145">
        <v>823</v>
      </c>
      <c r="F474" s="146">
        <v>2.9062677650013901E-3</v>
      </c>
      <c r="G474" s="146">
        <v>4.22336358190628E-3</v>
      </c>
      <c r="H474" s="147">
        <v>0.98784933171324396</v>
      </c>
    </row>
    <row r="475" spans="1:8" x14ac:dyDescent="0.25">
      <c r="A475" s="145" t="s">
        <v>379</v>
      </c>
      <c r="B475" s="145" t="s">
        <v>743</v>
      </c>
      <c r="C475" s="145" t="s">
        <v>837</v>
      </c>
      <c r="D475" s="145">
        <v>102</v>
      </c>
      <c r="E475" s="145">
        <v>173</v>
      </c>
      <c r="F475" s="146">
        <v>3.0020081397386898E-3</v>
      </c>
      <c r="G475" s="146">
        <v>4.3532304871369996E-3</v>
      </c>
      <c r="H475" s="147">
        <v>0.58959537572254295</v>
      </c>
    </row>
    <row r="476" spans="1:8" x14ac:dyDescent="0.25">
      <c r="A476" s="145" t="s">
        <v>313</v>
      </c>
      <c r="B476" s="145" t="s">
        <v>743</v>
      </c>
      <c r="C476" s="145" t="s">
        <v>840</v>
      </c>
      <c r="D476" s="145">
        <v>13</v>
      </c>
      <c r="E476" s="145">
        <v>38</v>
      </c>
      <c r="F476" s="146">
        <v>3.0398584763052898E-3</v>
      </c>
      <c r="G476" s="146">
        <v>4.3987782612638004E-3</v>
      </c>
      <c r="H476" s="147">
        <v>0.34210526315789502</v>
      </c>
    </row>
    <row r="477" spans="1:8" x14ac:dyDescent="0.25">
      <c r="A477" s="145" t="s">
        <v>428</v>
      </c>
      <c r="B477" s="145" t="s">
        <v>743</v>
      </c>
      <c r="C477" s="145" t="s">
        <v>838</v>
      </c>
      <c r="D477" s="145">
        <v>21</v>
      </c>
      <c r="E477" s="145">
        <v>52</v>
      </c>
      <c r="F477" s="146">
        <v>3.15388817331996E-3</v>
      </c>
      <c r="G477" s="146">
        <v>4.5541345081977396E-3</v>
      </c>
      <c r="H477" s="147">
        <v>0.40384615384615402</v>
      </c>
    </row>
    <row r="478" spans="1:8" x14ac:dyDescent="0.25">
      <c r="A478" s="145" t="s">
        <v>226</v>
      </c>
      <c r="B478" s="145" t="s">
        <v>736</v>
      </c>
      <c r="C478" s="145" t="s">
        <v>836</v>
      </c>
      <c r="D478" s="145">
        <v>19</v>
      </c>
      <c r="E478" s="145">
        <v>49</v>
      </c>
      <c r="F478" s="146">
        <v>3.2155963949663598E-3</v>
      </c>
      <c r="G478" s="146">
        <v>4.6334437505527902E-3</v>
      </c>
      <c r="H478" s="147">
        <v>0.38775510204081598</v>
      </c>
    </row>
    <row r="479" spans="1:8" x14ac:dyDescent="0.25">
      <c r="A479" s="145" t="s">
        <v>607</v>
      </c>
      <c r="B479" s="145" t="s">
        <v>790</v>
      </c>
      <c r="C479" s="145" t="s">
        <v>837</v>
      </c>
      <c r="D479" s="145">
        <v>26</v>
      </c>
      <c r="E479" s="145">
        <v>60</v>
      </c>
      <c r="F479" s="146">
        <v>3.3495958850578698E-3</v>
      </c>
      <c r="G479" s="146">
        <v>4.8163662936726902E-3</v>
      </c>
      <c r="H479" s="147">
        <v>0.43333333333333302</v>
      </c>
    </row>
    <row r="480" spans="1:8" x14ac:dyDescent="0.25">
      <c r="A480" s="145" t="s">
        <v>1318</v>
      </c>
      <c r="B480" s="145" t="s">
        <v>790</v>
      </c>
      <c r="C480" s="145" t="s">
        <v>837</v>
      </c>
      <c r="D480" s="145">
        <v>29</v>
      </c>
      <c r="E480" s="145">
        <v>65</v>
      </c>
      <c r="F480" s="146">
        <v>3.55904434859704E-3</v>
      </c>
      <c r="G480" s="146">
        <v>5.1067800212012196E-3</v>
      </c>
      <c r="H480" s="147">
        <v>0.44615384615384601</v>
      </c>
    </row>
    <row r="481" spans="1:8" x14ac:dyDescent="0.25">
      <c r="A481" s="145" t="s">
        <v>1327</v>
      </c>
      <c r="B481" s="145" t="s">
        <v>743</v>
      </c>
      <c r="C481" s="145" t="s">
        <v>835</v>
      </c>
      <c r="D481" s="145">
        <v>18</v>
      </c>
      <c r="E481" s="145">
        <v>47</v>
      </c>
      <c r="F481" s="146">
        <v>3.8550923643149802E-3</v>
      </c>
      <c r="G481" s="146">
        <v>5.5199750206019497E-3</v>
      </c>
      <c r="H481" s="147">
        <v>0.38297872340425498</v>
      </c>
    </row>
    <row r="482" spans="1:8" x14ac:dyDescent="0.25">
      <c r="A482" s="145" t="s">
        <v>664</v>
      </c>
      <c r="B482" s="145" t="s">
        <v>790</v>
      </c>
      <c r="C482" s="145" t="s">
        <v>837</v>
      </c>
      <c r="D482" s="145">
        <v>33</v>
      </c>
      <c r="E482" s="145">
        <v>71</v>
      </c>
      <c r="F482" s="146">
        <v>4.1138248748475697E-3</v>
      </c>
      <c r="G482" s="146">
        <v>5.8781221538093901E-3</v>
      </c>
      <c r="H482" s="147">
        <v>0.46478873239436602</v>
      </c>
    </row>
    <row r="483" spans="1:8" x14ac:dyDescent="0.25">
      <c r="A483" s="145" t="s">
        <v>448</v>
      </c>
      <c r="B483" s="145" t="s">
        <v>790</v>
      </c>
      <c r="C483" s="145" t="s">
        <v>837</v>
      </c>
      <c r="D483" s="145">
        <v>42</v>
      </c>
      <c r="E483" s="145">
        <v>85</v>
      </c>
      <c r="F483" s="146">
        <v>4.2045380411329797E-3</v>
      </c>
      <c r="G483" s="146">
        <v>5.9891128742203701E-3</v>
      </c>
      <c r="H483" s="147">
        <v>0.49411764705882399</v>
      </c>
    </row>
    <row r="484" spans="1:8" x14ac:dyDescent="0.25">
      <c r="A484" s="145" t="s">
        <v>417</v>
      </c>
      <c r="B484" s="145" t="s">
        <v>743</v>
      </c>
      <c r="C484" s="145" t="s">
        <v>836</v>
      </c>
      <c r="D484" s="145">
        <v>23</v>
      </c>
      <c r="E484" s="145">
        <v>55</v>
      </c>
      <c r="F484" s="146">
        <v>4.2090397944740503E-3</v>
      </c>
      <c r="G484" s="146">
        <v>5.9891128742203701E-3</v>
      </c>
      <c r="H484" s="147">
        <v>0.41818181818181799</v>
      </c>
    </row>
    <row r="485" spans="1:8" x14ac:dyDescent="0.25">
      <c r="A485" s="145" t="s">
        <v>680</v>
      </c>
      <c r="B485" s="145" t="s">
        <v>797</v>
      </c>
      <c r="C485" s="145" t="s">
        <v>835</v>
      </c>
      <c r="D485" s="145">
        <v>15</v>
      </c>
      <c r="E485" s="145">
        <v>41</v>
      </c>
      <c r="F485" s="146">
        <v>4.4701722297756097E-3</v>
      </c>
      <c r="G485" s="146">
        <v>6.3474586963341798E-3</v>
      </c>
      <c r="H485" s="147">
        <v>0.36585365853658502</v>
      </c>
    </row>
    <row r="486" spans="1:8" x14ac:dyDescent="0.25">
      <c r="A486" s="145" t="s">
        <v>623</v>
      </c>
      <c r="B486" s="145" t="s">
        <v>743</v>
      </c>
      <c r="C486" s="145" t="s">
        <v>837</v>
      </c>
      <c r="D486" s="145">
        <v>149</v>
      </c>
      <c r="E486" s="145">
        <v>235</v>
      </c>
      <c r="F486" s="146">
        <v>4.8211466779257599E-3</v>
      </c>
      <c r="G486" s="146">
        <v>6.8316248568947996E-3</v>
      </c>
      <c r="H486" s="147">
        <v>0.63404255319148894</v>
      </c>
    </row>
    <row r="487" spans="1:8" x14ac:dyDescent="0.25">
      <c r="A487" s="145" t="s">
        <v>823</v>
      </c>
      <c r="B487" s="145" t="s">
        <v>743</v>
      </c>
      <c r="C487" s="145" t="s">
        <v>838</v>
      </c>
      <c r="D487" s="145">
        <v>18</v>
      </c>
      <c r="E487" s="145">
        <v>45</v>
      </c>
      <c r="F487" s="146">
        <v>5.3101892605435502E-3</v>
      </c>
      <c r="G487" s="146">
        <v>7.4935108779984397E-3</v>
      </c>
      <c r="H487" s="147">
        <v>0.4</v>
      </c>
    </row>
    <row r="488" spans="1:8" x14ac:dyDescent="0.25">
      <c r="A488" s="145" t="s">
        <v>567</v>
      </c>
      <c r="B488" s="145" t="s">
        <v>797</v>
      </c>
      <c r="C488" s="145" t="s">
        <v>835</v>
      </c>
      <c r="D488" s="145">
        <v>16</v>
      </c>
      <c r="E488" s="145">
        <v>42</v>
      </c>
      <c r="F488" s="146">
        <v>5.30929636815442E-3</v>
      </c>
      <c r="G488" s="146">
        <v>7.4935108779984397E-3</v>
      </c>
      <c r="H488" s="147">
        <v>0.38095238095238099</v>
      </c>
    </row>
    <row r="489" spans="1:8" x14ac:dyDescent="0.25">
      <c r="A489" s="145" t="s">
        <v>617</v>
      </c>
      <c r="B489" s="145" t="s">
        <v>743</v>
      </c>
      <c r="C489" s="145" t="s">
        <v>836</v>
      </c>
      <c r="D489" s="145">
        <v>33</v>
      </c>
      <c r="E489" s="145">
        <v>70</v>
      </c>
      <c r="F489" s="146">
        <v>5.3846693717802202E-3</v>
      </c>
      <c r="G489" s="146">
        <v>7.5829467647956497E-3</v>
      </c>
      <c r="H489" s="147">
        <v>0.47142857142857097</v>
      </c>
    </row>
    <row r="490" spans="1:8" x14ac:dyDescent="0.25">
      <c r="A490" s="145" t="s">
        <v>461</v>
      </c>
      <c r="B490" s="145" t="s">
        <v>743</v>
      </c>
      <c r="C490" s="145" t="s">
        <v>837</v>
      </c>
      <c r="D490" s="145">
        <v>116</v>
      </c>
      <c r="E490" s="145">
        <v>189</v>
      </c>
      <c r="F490" s="146">
        <v>5.7444757073748E-3</v>
      </c>
      <c r="G490" s="146">
        <v>8.0729977533682898E-3</v>
      </c>
      <c r="H490" s="147">
        <v>0.61375661375661394</v>
      </c>
    </row>
    <row r="491" spans="1:8" x14ac:dyDescent="0.25">
      <c r="A491" s="145" t="s">
        <v>578</v>
      </c>
      <c r="B491" s="145" t="s">
        <v>743</v>
      </c>
      <c r="C491" s="145" t="s">
        <v>838</v>
      </c>
      <c r="D491" s="145">
        <v>31</v>
      </c>
      <c r="E491" s="145">
        <v>66</v>
      </c>
      <c r="F491" s="146">
        <v>5.7733103610011797E-3</v>
      </c>
      <c r="G491" s="146">
        <v>8.0968603214862499E-3</v>
      </c>
      <c r="H491" s="147">
        <v>0.46969696969697</v>
      </c>
    </row>
    <row r="492" spans="1:8" x14ac:dyDescent="0.25">
      <c r="A492" s="145" t="s">
        <v>586</v>
      </c>
      <c r="B492" s="145" t="s">
        <v>743</v>
      </c>
      <c r="C492" s="145" t="s">
        <v>837</v>
      </c>
      <c r="D492" s="145">
        <v>40</v>
      </c>
      <c r="E492" s="145">
        <v>80</v>
      </c>
      <c r="F492" s="146">
        <v>5.8223658766330903E-3</v>
      </c>
      <c r="G492" s="146">
        <v>8.1489260117631208E-3</v>
      </c>
      <c r="H492" s="147">
        <v>0.5</v>
      </c>
    </row>
    <row r="493" spans="1:8" x14ac:dyDescent="0.25">
      <c r="A493" s="145" t="s">
        <v>558</v>
      </c>
      <c r="B493" s="145" t="s">
        <v>743</v>
      </c>
      <c r="C493" s="145" t="s">
        <v>838</v>
      </c>
      <c r="D493" s="145">
        <v>21</v>
      </c>
      <c r="E493" s="145">
        <v>50</v>
      </c>
      <c r="F493" s="146">
        <v>5.8875457392779298E-3</v>
      </c>
      <c r="G493" s="146">
        <v>8.22330008164995E-3</v>
      </c>
      <c r="H493" s="147">
        <v>0.42</v>
      </c>
    </row>
    <row r="494" spans="1:8" x14ac:dyDescent="0.25">
      <c r="A494" s="145" t="s">
        <v>556</v>
      </c>
      <c r="B494" s="145" t="s">
        <v>743</v>
      </c>
      <c r="C494" s="145" t="s">
        <v>840</v>
      </c>
      <c r="D494" s="145">
        <v>62</v>
      </c>
      <c r="E494" s="145">
        <v>112</v>
      </c>
      <c r="F494" s="146">
        <v>6.11551413432577E-3</v>
      </c>
      <c r="G494" s="146">
        <v>8.5242778647847007E-3</v>
      </c>
      <c r="H494" s="147">
        <v>0.55357142857142905</v>
      </c>
    </row>
    <row r="495" spans="1:8" x14ac:dyDescent="0.25">
      <c r="A495" s="145" t="s">
        <v>588</v>
      </c>
      <c r="B495" s="145" t="s">
        <v>743</v>
      </c>
      <c r="C495" s="145" t="s">
        <v>840</v>
      </c>
      <c r="D495" s="145">
        <v>55</v>
      </c>
      <c r="E495" s="145">
        <v>102</v>
      </c>
      <c r="F495" s="146">
        <v>6.3335525646638401E-3</v>
      </c>
      <c r="G495" s="146">
        <v>8.8102167040028604E-3</v>
      </c>
      <c r="H495" s="147">
        <v>0.53921568627451</v>
      </c>
    </row>
    <row r="496" spans="1:8" x14ac:dyDescent="0.25">
      <c r="A496" s="145" t="s">
        <v>265</v>
      </c>
      <c r="B496" s="145" t="s">
        <v>743</v>
      </c>
      <c r="C496" s="145" t="s">
        <v>839</v>
      </c>
      <c r="D496" s="145">
        <v>27</v>
      </c>
      <c r="E496" s="145">
        <v>59</v>
      </c>
      <c r="F496" s="146">
        <v>6.6837914523077803E-3</v>
      </c>
      <c r="G496" s="146">
        <v>9.2785153697687306E-3</v>
      </c>
      <c r="H496" s="147">
        <v>0.45762711864406802</v>
      </c>
    </row>
    <row r="497" spans="1:8" x14ac:dyDescent="0.25">
      <c r="A497" s="145" t="s">
        <v>436</v>
      </c>
      <c r="B497" s="145" t="s">
        <v>743</v>
      </c>
      <c r="C497" s="145" t="s">
        <v>837</v>
      </c>
      <c r="D497" s="145">
        <v>56</v>
      </c>
      <c r="E497" s="145">
        <v>103</v>
      </c>
      <c r="F497" s="146">
        <v>6.7069613001042201E-3</v>
      </c>
      <c r="G497" s="146">
        <v>9.2803491489864207E-3</v>
      </c>
      <c r="H497" s="147">
        <v>0.54368932038834905</v>
      </c>
    </row>
    <row r="498" spans="1:8" x14ac:dyDescent="0.25">
      <c r="A498" s="145" t="s">
        <v>426</v>
      </c>
      <c r="B498" s="145" t="s">
        <v>743</v>
      </c>
      <c r="C498" s="145" t="s">
        <v>838</v>
      </c>
      <c r="D498" s="145">
        <v>22</v>
      </c>
      <c r="E498" s="145">
        <v>51</v>
      </c>
      <c r="F498" s="146">
        <v>6.7122876714484497E-3</v>
      </c>
      <c r="G498" s="146">
        <v>9.2803491489864207E-3</v>
      </c>
      <c r="H498" s="147">
        <v>0.43137254901960798</v>
      </c>
    </row>
    <row r="499" spans="1:8" x14ac:dyDescent="0.25">
      <c r="A499" s="145" t="s">
        <v>186</v>
      </c>
      <c r="B499" s="145" t="s">
        <v>778</v>
      </c>
      <c r="C499" s="145" t="s">
        <v>840</v>
      </c>
      <c r="D499" s="145">
        <v>356</v>
      </c>
      <c r="E499" s="145">
        <v>504</v>
      </c>
      <c r="F499" s="146">
        <v>6.86204808867739E-3</v>
      </c>
      <c r="G499" s="146">
        <v>9.46824009003365E-3</v>
      </c>
      <c r="H499" s="147">
        <v>0.70634920634920595</v>
      </c>
    </row>
    <row r="500" spans="1:8" x14ac:dyDescent="0.25">
      <c r="A500" s="145" t="s">
        <v>388</v>
      </c>
      <c r="B500" s="145" t="s">
        <v>736</v>
      </c>
      <c r="C500" s="145" t="s">
        <v>840</v>
      </c>
      <c r="D500" s="145">
        <v>20</v>
      </c>
      <c r="E500" s="145">
        <v>48</v>
      </c>
      <c r="F500" s="146">
        <v>7.0291002135109198E-3</v>
      </c>
      <c r="G500" s="146">
        <v>9.6597091465351302E-3</v>
      </c>
      <c r="H500" s="147">
        <v>0.41666666666666702</v>
      </c>
    </row>
    <row r="501" spans="1:8" x14ac:dyDescent="0.25">
      <c r="A501" s="145" t="s">
        <v>510</v>
      </c>
      <c r="B501" s="145" t="s">
        <v>743</v>
      </c>
      <c r="C501" s="145" t="s">
        <v>839</v>
      </c>
      <c r="D501" s="145">
        <v>20</v>
      </c>
      <c r="E501" s="145">
        <v>48</v>
      </c>
      <c r="F501" s="146">
        <v>7.0291002135109198E-3</v>
      </c>
      <c r="G501" s="146">
        <v>9.6597091465351302E-3</v>
      </c>
      <c r="H501" s="147">
        <v>0.41666666666666702</v>
      </c>
    </row>
    <row r="502" spans="1:8" x14ac:dyDescent="0.25">
      <c r="A502" s="145" t="s">
        <v>1315</v>
      </c>
      <c r="B502" s="145" t="s">
        <v>743</v>
      </c>
      <c r="C502" s="145" t="s">
        <v>838</v>
      </c>
      <c r="D502" s="145">
        <v>18</v>
      </c>
      <c r="E502" s="145">
        <v>44</v>
      </c>
      <c r="F502" s="146">
        <v>7.3032559993910697E-3</v>
      </c>
      <c r="G502" s="146">
        <v>1.0016312946955999E-2</v>
      </c>
      <c r="H502" s="147">
        <v>0.40909090909090901</v>
      </c>
    </row>
    <row r="503" spans="1:8" x14ac:dyDescent="0.25">
      <c r="A503" s="145" t="s">
        <v>827</v>
      </c>
      <c r="B503" s="145" t="s">
        <v>743</v>
      </c>
      <c r="C503" s="145" t="s">
        <v>838</v>
      </c>
      <c r="D503" s="145">
        <v>16</v>
      </c>
      <c r="E503" s="145">
        <v>41</v>
      </c>
      <c r="F503" s="146">
        <v>7.4179197853272401E-3</v>
      </c>
      <c r="G503" s="146">
        <v>1.0153184796349701E-2</v>
      </c>
      <c r="H503" s="147">
        <v>0.39024390243902402</v>
      </c>
    </row>
    <row r="504" spans="1:8" x14ac:dyDescent="0.25">
      <c r="A504" s="145" t="s">
        <v>224</v>
      </c>
      <c r="B504" s="145" t="s">
        <v>778</v>
      </c>
      <c r="C504" s="145" t="s">
        <v>840</v>
      </c>
      <c r="D504" s="145">
        <v>139</v>
      </c>
      <c r="E504" s="145">
        <v>218</v>
      </c>
      <c r="F504" s="146">
        <v>7.8645719112342E-3</v>
      </c>
      <c r="G504" s="146">
        <v>1.07430052307459E-2</v>
      </c>
      <c r="H504" s="147">
        <v>0.63761467889908297</v>
      </c>
    </row>
    <row r="505" spans="1:8" x14ac:dyDescent="0.25">
      <c r="A505" s="145" t="s">
        <v>1308</v>
      </c>
      <c r="B505" s="145" t="s">
        <v>790</v>
      </c>
      <c r="C505" s="145" t="s">
        <v>837</v>
      </c>
      <c r="D505" s="145">
        <v>19</v>
      </c>
      <c r="E505" s="145">
        <v>46</v>
      </c>
      <c r="F505" s="146">
        <v>8.4537993562653502E-3</v>
      </c>
      <c r="G505" s="146">
        <v>1.1524840240178099E-2</v>
      </c>
      <c r="H505" s="147">
        <v>0.41304347826087001</v>
      </c>
    </row>
    <row r="506" spans="1:8" x14ac:dyDescent="0.25">
      <c r="A506" s="145" t="s">
        <v>617</v>
      </c>
      <c r="B506" s="145" t="s">
        <v>743</v>
      </c>
      <c r="C506" s="145" t="s">
        <v>837</v>
      </c>
      <c r="D506" s="145">
        <v>92</v>
      </c>
      <c r="E506" s="145">
        <v>153</v>
      </c>
      <c r="F506" s="146">
        <v>8.4919186088214093E-3</v>
      </c>
      <c r="G506" s="146">
        <v>1.15537458363048E-2</v>
      </c>
      <c r="H506" s="147">
        <v>0.60130718954248397</v>
      </c>
    </row>
    <row r="507" spans="1:8" x14ac:dyDescent="0.25">
      <c r="A507" s="145" t="s">
        <v>550</v>
      </c>
      <c r="B507" s="145" t="s">
        <v>743</v>
      </c>
      <c r="C507" s="145" t="s">
        <v>835</v>
      </c>
      <c r="D507" s="145">
        <v>39</v>
      </c>
      <c r="E507" s="145">
        <v>77</v>
      </c>
      <c r="F507" s="146">
        <v>8.8204534506247396E-3</v>
      </c>
      <c r="G507" s="146">
        <v>1.19768781446853E-2</v>
      </c>
      <c r="H507" s="147">
        <v>0.506493506493506</v>
      </c>
    </row>
    <row r="508" spans="1:8" x14ac:dyDescent="0.25">
      <c r="A508" s="145" t="s">
        <v>1311</v>
      </c>
      <c r="B508" s="145" t="s">
        <v>743</v>
      </c>
      <c r="C508" s="145" t="s">
        <v>838</v>
      </c>
      <c r="D508" s="145">
        <v>15</v>
      </c>
      <c r="E508" s="145">
        <v>39</v>
      </c>
      <c r="F508" s="146">
        <v>8.8732829941475105E-3</v>
      </c>
      <c r="G508" s="146">
        <v>1.20008956138668E-2</v>
      </c>
      <c r="H508" s="147">
        <v>0.38461538461538503</v>
      </c>
    </row>
    <row r="509" spans="1:8" x14ac:dyDescent="0.25">
      <c r="A509" s="145" t="s">
        <v>586</v>
      </c>
      <c r="B509" s="145" t="s">
        <v>743</v>
      </c>
      <c r="C509" s="145" t="s">
        <v>836</v>
      </c>
      <c r="D509" s="145">
        <v>15</v>
      </c>
      <c r="E509" s="145">
        <v>39</v>
      </c>
      <c r="F509" s="146">
        <v>8.8732829941475105E-3</v>
      </c>
      <c r="G509" s="146">
        <v>1.20008956138668E-2</v>
      </c>
      <c r="H509" s="147">
        <v>0.38461538461538503</v>
      </c>
    </row>
    <row r="510" spans="1:8" x14ac:dyDescent="0.25">
      <c r="A510" s="145" t="s">
        <v>235</v>
      </c>
      <c r="B510" s="145" t="s">
        <v>759</v>
      </c>
      <c r="C510" s="145" t="s">
        <v>840</v>
      </c>
      <c r="D510" s="145">
        <v>43</v>
      </c>
      <c r="E510" s="145">
        <v>82</v>
      </c>
      <c r="F510" s="146">
        <v>9.2174727038915102E-3</v>
      </c>
      <c r="G510" s="146">
        <v>1.24417665153318E-2</v>
      </c>
      <c r="H510" s="147">
        <v>0.52439024390243905</v>
      </c>
    </row>
    <row r="511" spans="1:8" x14ac:dyDescent="0.25">
      <c r="A511" s="145" t="s">
        <v>398</v>
      </c>
      <c r="B511" s="145" t="s">
        <v>743</v>
      </c>
      <c r="C511" s="145" t="s">
        <v>838</v>
      </c>
      <c r="D511" s="145">
        <v>20</v>
      </c>
      <c r="E511" s="145">
        <v>47</v>
      </c>
      <c r="F511" s="146">
        <v>9.5622794087828495E-3</v>
      </c>
      <c r="G511" s="146">
        <v>1.28563717248006E-2</v>
      </c>
      <c r="H511" s="147">
        <v>0.42553191489361702</v>
      </c>
    </row>
    <row r="512" spans="1:8" x14ac:dyDescent="0.25">
      <c r="A512" s="145" t="s">
        <v>436</v>
      </c>
      <c r="B512" s="145" t="s">
        <v>743</v>
      </c>
      <c r="C512" s="145" t="s">
        <v>836</v>
      </c>
      <c r="D512" s="145">
        <v>20</v>
      </c>
      <c r="E512" s="145">
        <v>47</v>
      </c>
      <c r="F512" s="146">
        <v>9.5622794087828495E-3</v>
      </c>
      <c r="G512" s="146">
        <v>1.28563717248006E-2</v>
      </c>
      <c r="H512" s="147">
        <v>0.42553191489361702</v>
      </c>
    </row>
    <row r="513" spans="1:8" x14ac:dyDescent="0.25">
      <c r="A513" s="145" t="s">
        <v>369</v>
      </c>
      <c r="B513" s="145" t="s">
        <v>743</v>
      </c>
      <c r="C513" s="145" t="s">
        <v>837</v>
      </c>
      <c r="D513" s="145">
        <v>55</v>
      </c>
      <c r="E513" s="145">
        <v>100</v>
      </c>
      <c r="F513" s="146">
        <v>9.7148273160549102E-3</v>
      </c>
      <c r="G513" s="146">
        <v>1.3035809541975399E-2</v>
      </c>
      <c r="H513" s="147">
        <v>0.55000000000000004</v>
      </c>
    </row>
    <row r="514" spans="1:8" x14ac:dyDescent="0.25">
      <c r="A514" s="145" t="s">
        <v>506</v>
      </c>
      <c r="B514" s="145" t="s">
        <v>743</v>
      </c>
      <c r="C514" s="145" t="s">
        <v>838</v>
      </c>
      <c r="D514" s="145">
        <v>16</v>
      </c>
      <c r="E514" s="145">
        <v>40</v>
      </c>
      <c r="F514" s="146">
        <v>1.0303128289267299E-2</v>
      </c>
      <c r="G514" s="146">
        <v>1.3771108848472701E-2</v>
      </c>
      <c r="H514" s="147">
        <v>0.4</v>
      </c>
    </row>
    <row r="515" spans="1:8" x14ac:dyDescent="0.25">
      <c r="A515" s="145" t="s">
        <v>1321</v>
      </c>
      <c r="B515" s="145" t="s">
        <v>790</v>
      </c>
      <c r="C515" s="145" t="s">
        <v>837</v>
      </c>
      <c r="D515" s="145">
        <v>16</v>
      </c>
      <c r="E515" s="145">
        <v>40</v>
      </c>
      <c r="F515" s="146">
        <v>1.0303128289267299E-2</v>
      </c>
      <c r="G515" s="146">
        <v>1.3771108848472701E-2</v>
      </c>
      <c r="H515" s="147">
        <v>0.4</v>
      </c>
    </row>
    <row r="516" spans="1:8" x14ac:dyDescent="0.25">
      <c r="A516" s="145" t="s">
        <v>461</v>
      </c>
      <c r="B516" s="145" t="s">
        <v>743</v>
      </c>
      <c r="C516" s="145" t="s">
        <v>835</v>
      </c>
      <c r="D516" s="145">
        <v>14</v>
      </c>
      <c r="E516" s="145">
        <v>36</v>
      </c>
      <c r="F516" s="146">
        <v>1.05653495533876E-2</v>
      </c>
      <c r="G516" s="146">
        <v>1.4094011220632301E-2</v>
      </c>
      <c r="H516" s="147">
        <v>0.38888888888888901</v>
      </c>
    </row>
    <row r="517" spans="1:8" x14ac:dyDescent="0.25">
      <c r="A517" s="145" t="s">
        <v>367</v>
      </c>
      <c r="B517" s="145" t="s">
        <v>743</v>
      </c>
      <c r="C517" s="145" t="s">
        <v>836</v>
      </c>
      <c r="D517" s="145">
        <v>32</v>
      </c>
      <c r="E517" s="145">
        <v>65</v>
      </c>
      <c r="F517" s="146">
        <v>1.06821733199886E-2</v>
      </c>
      <c r="G517" s="146">
        <v>1.4222074810043299E-2</v>
      </c>
      <c r="H517" s="147">
        <v>0.492307692307692</v>
      </c>
    </row>
    <row r="518" spans="1:8" x14ac:dyDescent="0.25">
      <c r="A518" s="145" t="s">
        <v>626</v>
      </c>
      <c r="B518" s="145" t="s">
        <v>743</v>
      </c>
      <c r="C518" s="145" t="s">
        <v>840</v>
      </c>
      <c r="D518" s="145">
        <v>71</v>
      </c>
      <c r="E518" s="145">
        <v>122</v>
      </c>
      <c r="F518" s="146">
        <v>1.13204119281039E-2</v>
      </c>
      <c r="G518" s="146">
        <v>1.50424928927918E-2</v>
      </c>
      <c r="H518" s="147">
        <v>0.58196721311475397</v>
      </c>
    </row>
    <row r="519" spans="1:8" x14ac:dyDescent="0.25">
      <c r="A519" s="145" t="s">
        <v>641</v>
      </c>
      <c r="B519" s="145" t="s">
        <v>743</v>
      </c>
      <c r="C519" s="145" t="s">
        <v>839</v>
      </c>
      <c r="D519" s="145">
        <v>24</v>
      </c>
      <c r="E519" s="145">
        <v>52</v>
      </c>
      <c r="F519" s="146">
        <v>1.13878818108758E-2</v>
      </c>
      <c r="G519" s="146">
        <v>1.5089755034428699E-2</v>
      </c>
      <c r="H519" s="147">
        <v>0.46153846153846201</v>
      </c>
    </row>
    <row r="520" spans="1:8" x14ac:dyDescent="0.25">
      <c r="A520" s="145" t="s">
        <v>335</v>
      </c>
      <c r="B520" s="145" t="s">
        <v>743</v>
      </c>
      <c r="C520" s="145" t="s">
        <v>839</v>
      </c>
      <c r="D520" s="145">
        <v>24</v>
      </c>
      <c r="E520" s="145">
        <v>53</v>
      </c>
      <c r="F520" s="146">
        <v>1.1400166321764601E-2</v>
      </c>
      <c r="G520" s="146">
        <v>1.5089755034428699E-2</v>
      </c>
      <c r="H520" s="147">
        <v>0.45283018867924502</v>
      </c>
    </row>
    <row r="521" spans="1:8" x14ac:dyDescent="0.25">
      <c r="A521" s="145" t="s">
        <v>381</v>
      </c>
      <c r="B521" s="145" t="s">
        <v>743</v>
      </c>
      <c r="C521" s="145" t="s">
        <v>839</v>
      </c>
      <c r="D521" s="145">
        <v>19</v>
      </c>
      <c r="E521" s="145">
        <v>45</v>
      </c>
      <c r="F521" s="146">
        <v>1.1534015646905101E-2</v>
      </c>
      <c r="G521" s="146">
        <v>1.52373939784065E-2</v>
      </c>
      <c r="H521" s="147">
        <v>0.422222222222222</v>
      </c>
    </row>
    <row r="522" spans="1:8" x14ac:dyDescent="0.25">
      <c r="A522" s="145" t="s">
        <v>381</v>
      </c>
      <c r="B522" s="145" t="s">
        <v>743</v>
      </c>
      <c r="C522" s="145" t="s">
        <v>836</v>
      </c>
      <c r="D522" s="145">
        <v>40</v>
      </c>
      <c r="E522" s="145">
        <v>77</v>
      </c>
      <c r="F522" s="146">
        <v>1.1969600813592701E-2</v>
      </c>
      <c r="G522" s="146">
        <v>1.5782311497459098E-2</v>
      </c>
      <c r="H522" s="147">
        <v>0.51948051948051899</v>
      </c>
    </row>
    <row r="523" spans="1:8" x14ac:dyDescent="0.25">
      <c r="A523" s="145" t="s">
        <v>529</v>
      </c>
      <c r="B523" s="145" t="s">
        <v>790</v>
      </c>
      <c r="C523" s="145" t="s">
        <v>837</v>
      </c>
      <c r="D523" s="145">
        <v>74</v>
      </c>
      <c r="E523" s="145">
        <v>125</v>
      </c>
      <c r="F523" s="146">
        <v>1.2768347063028301E-2</v>
      </c>
      <c r="G523" s="146">
        <v>1.68030463276461E-2</v>
      </c>
      <c r="H523" s="147">
        <v>0.59199999999999997</v>
      </c>
    </row>
    <row r="524" spans="1:8" x14ac:dyDescent="0.25">
      <c r="A524" s="145" t="s">
        <v>584</v>
      </c>
      <c r="B524" s="145" t="s">
        <v>743</v>
      </c>
      <c r="C524" s="145" t="s">
        <v>836</v>
      </c>
      <c r="D524" s="145">
        <v>29</v>
      </c>
      <c r="E524" s="145">
        <v>60</v>
      </c>
      <c r="F524" s="146">
        <v>1.39863652606284E-2</v>
      </c>
      <c r="G524" s="146">
        <v>1.837055283271E-2</v>
      </c>
      <c r="H524" s="147">
        <v>0.483333333333333</v>
      </c>
    </row>
    <row r="525" spans="1:8" x14ac:dyDescent="0.25">
      <c r="A525" s="145" t="s">
        <v>610</v>
      </c>
      <c r="B525" s="145" t="s">
        <v>736</v>
      </c>
      <c r="C525" s="145" t="s">
        <v>836</v>
      </c>
      <c r="D525" s="145">
        <v>47</v>
      </c>
      <c r="E525" s="145">
        <v>86</v>
      </c>
      <c r="F525" s="146">
        <v>1.46674676963087E-2</v>
      </c>
      <c r="G525" s="146">
        <v>1.9228177421456501E-2</v>
      </c>
      <c r="H525" s="147">
        <v>0.54651162790697705</v>
      </c>
    </row>
    <row r="526" spans="1:8" x14ac:dyDescent="0.25">
      <c r="A526" s="145" t="s">
        <v>1315</v>
      </c>
      <c r="B526" s="145" t="s">
        <v>743</v>
      </c>
      <c r="C526" s="145" t="s">
        <v>839</v>
      </c>
      <c r="D526" s="145">
        <v>24</v>
      </c>
      <c r="E526" s="145">
        <v>51</v>
      </c>
      <c r="F526" s="146">
        <v>1.50032825631818E-2</v>
      </c>
      <c r="G526" s="146">
        <v>1.9630731782860501E-2</v>
      </c>
      <c r="H526" s="147">
        <v>0.47058823529411797</v>
      </c>
    </row>
    <row r="527" spans="1:8" x14ac:dyDescent="0.25">
      <c r="A527" s="145" t="s">
        <v>635</v>
      </c>
      <c r="B527" s="145" t="s">
        <v>743</v>
      </c>
      <c r="C527" s="145" t="s">
        <v>839</v>
      </c>
      <c r="D527" s="145">
        <v>19</v>
      </c>
      <c r="E527" s="145">
        <v>43</v>
      </c>
      <c r="F527" s="146">
        <v>1.54555812073456E-2</v>
      </c>
      <c r="G527" s="146">
        <v>2.01453472607196E-2</v>
      </c>
      <c r="H527" s="147">
        <v>0.44186046511627902</v>
      </c>
    </row>
    <row r="528" spans="1:8" x14ac:dyDescent="0.25">
      <c r="A528" s="145" t="s">
        <v>1319</v>
      </c>
      <c r="B528" s="145" t="s">
        <v>743</v>
      </c>
      <c r="C528" s="145" t="s">
        <v>838</v>
      </c>
      <c r="D528" s="145">
        <v>19</v>
      </c>
      <c r="E528" s="145">
        <v>43</v>
      </c>
      <c r="F528" s="146">
        <v>1.54555812073456E-2</v>
      </c>
      <c r="G528" s="146">
        <v>2.01453472607196E-2</v>
      </c>
      <c r="H528" s="147">
        <v>0.44186046511627902</v>
      </c>
    </row>
    <row r="529" spans="1:8" x14ac:dyDescent="0.25">
      <c r="A529" s="145" t="s">
        <v>623</v>
      </c>
      <c r="B529" s="145" t="s">
        <v>743</v>
      </c>
      <c r="C529" s="145" t="s">
        <v>838</v>
      </c>
      <c r="D529" s="145">
        <v>28</v>
      </c>
      <c r="E529" s="145">
        <v>57</v>
      </c>
      <c r="F529" s="146">
        <v>1.6496595804784801E-2</v>
      </c>
      <c r="G529" s="146">
        <v>2.1441839403341701E-2</v>
      </c>
      <c r="H529" s="147">
        <v>0.49122807017543901</v>
      </c>
    </row>
    <row r="530" spans="1:8" x14ac:dyDescent="0.25">
      <c r="A530" s="145" t="s">
        <v>1322</v>
      </c>
      <c r="B530" s="145" t="s">
        <v>790</v>
      </c>
      <c r="C530" s="145" t="s">
        <v>837</v>
      </c>
      <c r="D530" s="145">
        <v>25</v>
      </c>
      <c r="E530" s="145">
        <v>53</v>
      </c>
      <c r="F530" s="146">
        <v>1.65130417659703E-2</v>
      </c>
      <c r="G530" s="146">
        <v>2.1441839403341701E-2</v>
      </c>
      <c r="H530" s="147">
        <v>0.47169811320754701</v>
      </c>
    </row>
    <row r="531" spans="1:8" x14ac:dyDescent="0.25">
      <c r="A531" s="145" t="s">
        <v>599</v>
      </c>
      <c r="B531" s="145" t="s">
        <v>736</v>
      </c>
      <c r="C531" s="145" t="s">
        <v>836</v>
      </c>
      <c r="D531" s="145">
        <v>50</v>
      </c>
      <c r="E531" s="145">
        <v>90</v>
      </c>
      <c r="F531" s="146">
        <v>1.7283990744582998E-2</v>
      </c>
      <c r="G531" s="146">
        <v>2.2400314380550599E-2</v>
      </c>
      <c r="H531" s="147">
        <v>0.55555555555555602</v>
      </c>
    </row>
    <row r="532" spans="1:8" x14ac:dyDescent="0.25">
      <c r="A532" s="145" t="s">
        <v>525</v>
      </c>
      <c r="B532" s="145" t="s">
        <v>743</v>
      </c>
      <c r="C532" s="145" t="s">
        <v>840</v>
      </c>
      <c r="D532" s="145">
        <v>18</v>
      </c>
      <c r="E532" s="145">
        <v>41</v>
      </c>
      <c r="F532" s="146">
        <v>1.8382488992728901E-2</v>
      </c>
      <c r="G532" s="146">
        <v>2.3778863602336799E-2</v>
      </c>
      <c r="H532" s="147">
        <v>0.439024390243902</v>
      </c>
    </row>
    <row r="533" spans="1:8" x14ac:dyDescent="0.25">
      <c r="A533" s="145" t="s">
        <v>165</v>
      </c>
      <c r="B533" s="145" t="s">
        <v>797</v>
      </c>
      <c r="C533" s="145" t="s">
        <v>838</v>
      </c>
      <c r="D533" s="145">
        <v>57</v>
      </c>
      <c r="E533" s="145">
        <v>99</v>
      </c>
      <c r="F533" s="146">
        <v>1.9614240366998301E-2</v>
      </c>
      <c r="G533" s="146">
        <v>2.52461097912603E-2</v>
      </c>
      <c r="H533" s="147">
        <v>0.57575757575757602</v>
      </c>
    </row>
    <row r="534" spans="1:8" x14ac:dyDescent="0.25">
      <c r="A534" s="145" t="s">
        <v>307</v>
      </c>
      <c r="B534" s="145" t="s">
        <v>743</v>
      </c>
      <c r="C534" s="145" t="s">
        <v>837</v>
      </c>
      <c r="D534" s="145">
        <v>24</v>
      </c>
      <c r="E534" s="145">
        <v>50</v>
      </c>
      <c r="F534" s="146">
        <v>1.9664612604612702E-2</v>
      </c>
      <c r="G534" s="146">
        <v>2.52461097912603E-2</v>
      </c>
      <c r="H534" s="147">
        <v>0.48</v>
      </c>
    </row>
    <row r="535" spans="1:8" x14ac:dyDescent="0.25">
      <c r="A535" s="145" t="s">
        <v>826</v>
      </c>
      <c r="B535" s="145" t="s">
        <v>743</v>
      </c>
      <c r="C535" s="145" t="s">
        <v>839</v>
      </c>
      <c r="D535" s="145">
        <v>24</v>
      </c>
      <c r="E535" s="145">
        <v>50</v>
      </c>
      <c r="F535" s="146">
        <v>1.9664612604612702E-2</v>
      </c>
      <c r="G535" s="146">
        <v>2.52461097912603E-2</v>
      </c>
      <c r="H535" s="147">
        <v>0.48</v>
      </c>
    </row>
    <row r="536" spans="1:8" x14ac:dyDescent="0.25">
      <c r="A536" s="145" t="s">
        <v>438</v>
      </c>
      <c r="B536" s="145" t="s">
        <v>743</v>
      </c>
      <c r="C536" s="145" t="s">
        <v>837</v>
      </c>
      <c r="D536" s="145">
        <v>24</v>
      </c>
      <c r="E536" s="145">
        <v>50</v>
      </c>
      <c r="F536" s="146">
        <v>1.9664612604612702E-2</v>
      </c>
      <c r="G536" s="146">
        <v>2.52461097912603E-2</v>
      </c>
      <c r="H536" s="147">
        <v>0.48</v>
      </c>
    </row>
    <row r="537" spans="1:8" x14ac:dyDescent="0.25">
      <c r="A537" s="145" t="s">
        <v>168</v>
      </c>
      <c r="B537" s="145" t="s">
        <v>743</v>
      </c>
      <c r="C537" s="145" t="s">
        <v>837</v>
      </c>
      <c r="D537" s="145">
        <v>95</v>
      </c>
      <c r="E537" s="145">
        <v>151</v>
      </c>
      <c r="F537" s="146">
        <v>2.12080769128839E-2</v>
      </c>
      <c r="G537" s="146">
        <v>2.7176578858348399E-2</v>
      </c>
      <c r="H537" s="147">
        <v>0.629139072847682</v>
      </c>
    </row>
    <row r="538" spans="1:8" x14ac:dyDescent="0.25">
      <c r="A538" s="145" t="s">
        <v>829</v>
      </c>
      <c r="B538" s="145" t="s">
        <v>743</v>
      </c>
      <c r="C538" s="145" t="s">
        <v>839</v>
      </c>
      <c r="D538" s="145">
        <v>28</v>
      </c>
      <c r="E538" s="145">
        <v>56</v>
      </c>
      <c r="F538" s="146">
        <v>2.1299017660358199E-2</v>
      </c>
      <c r="G538" s="146">
        <v>2.7242001988810199E-2</v>
      </c>
      <c r="H538" s="147">
        <v>0.5</v>
      </c>
    </row>
    <row r="539" spans="1:8" x14ac:dyDescent="0.25">
      <c r="A539" s="145" t="s">
        <v>556</v>
      </c>
      <c r="B539" s="145" t="s">
        <v>743</v>
      </c>
      <c r="C539" s="145" t="s">
        <v>837</v>
      </c>
      <c r="D539" s="145">
        <v>92</v>
      </c>
      <c r="E539" s="145">
        <v>147</v>
      </c>
      <c r="F539" s="146">
        <v>2.2931264249418999E-2</v>
      </c>
      <c r="G539" s="146">
        <v>2.92748663221555E-2</v>
      </c>
      <c r="H539" s="147">
        <v>0.62585034013605401</v>
      </c>
    </row>
    <row r="540" spans="1:8" x14ac:dyDescent="0.25">
      <c r="A540" s="145" t="s">
        <v>612</v>
      </c>
      <c r="B540" s="145" t="s">
        <v>743</v>
      </c>
      <c r="C540" s="145" t="s">
        <v>835</v>
      </c>
      <c r="D540" s="145">
        <v>52</v>
      </c>
      <c r="E540" s="145">
        <v>91</v>
      </c>
      <c r="F540" s="146">
        <v>2.3237302611276298E-2</v>
      </c>
      <c r="G540" s="146">
        <v>2.96102195587718E-2</v>
      </c>
      <c r="H540" s="147">
        <v>0.57142857142857095</v>
      </c>
    </row>
    <row r="541" spans="1:8" x14ac:dyDescent="0.25">
      <c r="A541" s="145" t="s">
        <v>404</v>
      </c>
      <c r="B541" s="145" t="s">
        <v>743</v>
      </c>
      <c r="C541" s="145" t="s">
        <v>838</v>
      </c>
      <c r="D541" s="145">
        <v>15</v>
      </c>
      <c r="E541" s="145">
        <v>35</v>
      </c>
      <c r="F541" s="146">
        <v>2.3473006203621301E-2</v>
      </c>
      <c r="G541" s="146">
        <v>2.9799374046604699E-2</v>
      </c>
      <c r="H541" s="147">
        <v>0.42857142857142899</v>
      </c>
    </row>
    <row r="542" spans="1:8" x14ac:dyDescent="0.25">
      <c r="A542" s="145" t="s">
        <v>417</v>
      </c>
      <c r="B542" s="145" t="s">
        <v>743</v>
      </c>
      <c r="C542" s="145" t="s">
        <v>839</v>
      </c>
      <c r="D542" s="145">
        <v>15</v>
      </c>
      <c r="E542" s="145">
        <v>35</v>
      </c>
      <c r="F542" s="146">
        <v>2.3473006203621301E-2</v>
      </c>
      <c r="G542" s="146">
        <v>2.9799374046604699E-2</v>
      </c>
      <c r="H542" s="147">
        <v>0.42857142857142899</v>
      </c>
    </row>
    <row r="543" spans="1:8" x14ac:dyDescent="0.25">
      <c r="A543" s="145" t="s">
        <v>597</v>
      </c>
      <c r="B543" s="145" t="s">
        <v>736</v>
      </c>
      <c r="C543" s="145" t="s">
        <v>837</v>
      </c>
      <c r="D543" s="145">
        <v>50</v>
      </c>
      <c r="E543" s="145">
        <v>87</v>
      </c>
      <c r="F543" s="146">
        <v>2.59356699006234E-2</v>
      </c>
      <c r="G543" s="146">
        <v>3.2864680041049699E-2</v>
      </c>
      <c r="H543" s="147">
        <v>0.57471264367816099</v>
      </c>
    </row>
    <row r="544" spans="1:8" x14ac:dyDescent="0.25">
      <c r="A544" s="145" t="s">
        <v>1313</v>
      </c>
      <c r="B544" s="145" t="s">
        <v>736</v>
      </c>
      <c r="C544" s="145" t="s">
        <v>835</v>
      </c>
      <c r="D544" s="145">
        <v>16</v>
      </c>
      <c r="E544" s="145">
        <v>37</v>
      </c>
      <c r="F544" s="146">
        <v>2.6553477434606801E-2</v>
      </c>
      <c r="G544" s="146">
        <v>3.3585231644141601E-2</v>
      </c>
      <c r="H544" s="147">
        <v>0.43243243243243201</v>
      </c>
    </row>
    <row r="545" spans="1:8" x14ac:dyDescent="0.25">
      <c r="A545" s="145" t="s">
        <v>260</v>
      </c>
      <c r="B545" s="145" t="s">
        <v>790</v>
      </c>
      <c r="C545" s="145" t="s">
        <v>837</v>
      </c>
      <c r="D545" s="145">
        <v>22</v>
      </c>
      <c r="E545" s="145">
        <v>46</v>
      </c>
      <c r="F545" s="146">
        <v>2.7960854508464899E-2</v>
      </c>
      <c r="G545" s="146">
        <v>3.5299932771315198E-2</v>
      </c>
      <c r="H545" s="147">
        <v>0.47826086956521702</v>
      </c>
    </row>
    <row r="546" spans="1:8" x14ac:dyDescent="0.25">
      <c r="A546" s="145" t="s">
        <v>527</v>
      </c>
      <c r="B546" s="145" t="s">
        <v>790</v>
      </c>
      <c r="C546" s="145" t="s">
        <v>837</v>
      </c>
      <c r="D546" s="145">
        <v>52</v>
      </c>
      <c r="E546" s="145">
        <v>90</v>
      </c>
      <c r="F546" s="146">
        <v>2.8299746713667501E-2</v>
      </c>
      <c r="G546" s="146">
        <v>3.5661857943606802E-2</v>
      </c>
      <c r="H546" s="147">
        <v>0.57777777777777795</v>
      </c>
    </row>
    <row r="547" spans="1:8" x14ac:dyDescent="0.25">
      <c r="A547" s="145" t="s">
        <v>262</v>
      </c>
      <c r="B547" s="145" t="s">
        <v>790</v>
      </c>
      <c r="C547" s="145" t="s">
        <v>837</v>
      </c>
      <c r="D547" s="145">
        <v>32</v>
      </c>
      <c r="E547" s="145">
        <v>61</v>
      </c>
      <c r="F547" s="146">
        <v>2.8499216074590002E-2</v>
      </c>
      <c r="G547" s="146">
        <v>3.5847080255883901E-2</v>
      </c>
      <c r="H547" s="147">
        <v>0.52459016393442603</v>
      </c>
    </row>
    <row r="548" spans="1:8" x14ac:dyDescent="0.25">
      <c r="A548" s="145" t="s">
        <v>567</v>
      </c>
      <c r="B548" s="145" t="s">
        <v>790</v>
      </c>
      <c r="C548" s="145" t="s">
        <v>837</v>
      </c>
      <c r="D548" s="145">
        <v>29</v>
      </c>
      <c r="E548" s="145">
        <v>56</v>
      </c>
      <c r="F548" s="146">
        <v>2.9476379065703901E-2</v>
      </c>
      <c r="G548" s="146">
        <v>3.7008027393154001E-2</v>
      </c>
      <c r="H548" s="147">
        <v>0.51785714285714302</v>
      </c>
    </row>
    <row r="549" spans="1:8" x14ac:dyDescent="0.25">
      <c r="A549" s="145" t="s">
        <v>561</v>
      </c>
      <c r="B549" s="145" t="s">
        <v>743</v>
      </c>
      <c r="C549" s="145" t="s">
        <v>839</v>
      </c>
      <c r="D549" s="145">
        <v>37</v>
      </c>
      <c r="E549" s="145">
        <v>68</v>
      </c>
      <c r="F549" s="146">
        <v>3.08546915727992E-2</v>
      </c>
      <c r="G549" s="146">
        <v>3.8667439163709801E-2</v>
      </c>
      <c r="H549" s="147">
        <v>0.54411764705882304</v>
      </c>
    </row>
    <row r="550" spans="1:8" x14ac:dyDescent="0.25">
      <c r="A550" s="145" t="s">
        <v>291</v>
      </c>
      <c r="B550" s="145" t="s">
        <v>743</v>
      </c>
      <c r="C550" s="145" t="s">
        <v>835</v>
      </c>
      <c r="D550" s="145">
        <v>30</v>
      </c>
      <c r="E550" s="145">
        <v>57</v>
      </c>
      <c r="F550" s="146">
        <v>3.16955789963747E-2</v>
      </c>
      <c r="G550" s="146">
        <v>3.9576015456167998E-2</v>
      </c>
      <c r="H550" s="147">
        <v>0.52631578947368396</v>
      </c>
    </row>
    <row r="551" spans="1:8" x14ac:dyDescent="0.25">
      <c r="A551" s="145" t="s">
        <v>599</v>
      </c>
      <c r="B551" s="145" t="s">
        <v>736</v>
      </c>
      <c r="C551" s="145" t="s">
        <v>839</v>
      </c>
      <c r="D551" s="145">
        <v>30</v>
      </c>
      <c r="E551" s="145">
        <v>57</v>
      </c>
      <c r="F551" s="146">
        <v>3.16955789963747E-2</v>
      </c>
      <c r="G551" s="146">
        <v>3.9576015456167998E-2</v>
      </c>
      <c r="H551" s="147">
        <v>0.52631578947368396</v>
      </c>
    </row>
    <row r="552" spans="1:8" x14ac:dyDescent="0.25">
      <c r="A552" s="145" t="s">
        <v>402</v>
      </c>
      <c r="B552" s="145" t="s">
        <v>743</v>
      </c>
      <c r="C552" s="145" t="s">
        <v>836</v>
      </c>
      <c r="D552" s="145">
        <v>38</v>
      </c>
      <c r="E552" s="145">
        <v>69</v>
      </c>
      <c r="F552" s="146">
        <v>3.2599566338734197E-2</v>
      </c>
      <c r="G552" s="146">
        <v>4.0556473241084599E-2</v>
      </c>
      <c r="H552" s="147">
        <v>0.55072463768115898</v>
      </c>
    </row>
    <row r="553" spans="1:8" x14ac:dyDescent="0.25">
      <c r="A553" s="145" t="s">
        <v>512</v>
      </c>
      <c r="B553" s="145" t="s">
        <v>790</v>
      </c>
      <c r="C553" s="145" t="s">
        <v>837</v>
      </c>
      <c r="D553" s="145">
        <v>27</v>
      </c>
      <c r="E553" s="145">
        <v>53</v>
      </c>
      <c r="F553" s="146">
        <v>3.2562159820978702E-2</v>
      </c>
      <c r="G553" s="146">
        <v>4.0556473241084599E-2</v>
      </c>
      <c r="H553" s="147">
        <v>0.50943396226415105</v>
      </c>
    </row>
    <row r="554" spans="1:8" x14ac:dyDescent="0.25">
      <c r="A554" s="145" t="s">
        <v>677</v>
      </c>
      <c r="B554" s="145" t="s">
        <v>790</v>
      </c>
      <c r="C554" s="145" t="s">
        <v>837</v>
      </c>
      <c r="D554" s="145">
        <v>18</v>
      </c>
      <c r="E554" s="145">
        <v>39</v>
      </c>
      <c r="F554" s="146">
        <v>3.2988242345613997E-2</v>
      </c>
      <c r="G554" s="146">
        <v>4.0965399131007899E-2</v>
      </c>
      <c r="H554" s="147">
        <v>0.46153846153846201</v>
      </c>
    </row>
    <row r="555" spans="1:8" x14ac:dyDescent="0.25">
      <c r="A555" s="145" t="s">
        <v>379</v>
      </c>
      <c r="B555" s="145" t="s">
        <v>743</v>
      </c>
      <c r="C555" s="145" t="s">
        <v>838</v>
      </c>
      <c r="D555" s="145">
        <v>24</v>
      </c>
      <c r="E555" s="145">
        <v>48</v>
      </c>
      <c r="F555" s="146">
        <v>3.3231012665516299E-2</v>
      </c>
      <c r="G555" s="146">
        <v>4.1191981216964803E-2</v>
      </c>
      <c r="H555" s="147">
        <v>0.5</v>
      </c>
    </row>
    <row r="556" spans="1:8" x14ac:dyDescent="0.25">
      <c r="A556" s="145" t="s">
        <v>445</v>
      </c>
      <c r="B556" s="145" t="s">
        <v>790</v>
      </c>
      <c r="C556" s="145" t="s">
        <v>837</v>
      </c>
      <c r="D556" s="145">
        <v>21</v>
      </c>
      <c r="E556" s="145">
        <v>44</v>
      </c>
      <c r="F556" s="146">
        <v>3.3612148336647003E-2</v>
      </c>
      <c r="G556" s="146">
        <v>4.1588944409293303E-2</v>
      </c>
      <c r="H556" s="147">
        <v>0.47727272727272702</v>
      </c>
    </row>
    <row r="557" spans="1:8" x14ac:dyDescent="0.25">
      <c r="A557" s="145" t="s">
        <v>165</v>
      </c>
      <c r="B557" s="145" t="s">
        <v>743</v>
      </c>
      <c r="C557" s="145" t="s">
        <v>837</v>
      </c>
      <c r="D557" s="145">
        <v>116</v>
      </c>
      <c r="E557" s="145">
        <v>176</v>
      </c>
      <c r="F557" s="146">
        <v>3.4407270825505001E-2</v>
      </c>
      <c r="G557" s="146">
        <v>4.24957793378299E-2</v>
      </c>
      <c r="H557" s="147">
        <v>0.65909090909090895</v>
      </c>
    </row>
    <row r="558" spans="1:8" x14ac:dyDescent="0.25">
      <c r="A558" s="145" t="s">
        <v>404</v>
      </c>
      <c r="B558" s="145" t="s">
        <v>743</v>
      </c>
      <c r="C558" s="145" t="s">
        <v>839</v>
      </c>
      <c r="D558" s="145">
        <v>25</v>
      </c>
      <c r="E558" s="145">
        <v>49</v>
      </c>
      <c r="F558" s="146">
        <v>3.6063120515907897E-2</v>
      </c>
      <c r="G558" s="146">
        <v>4.4460489733511001E-2</v>
      </c>
      <c r="H558" s="147">
        <v>0.51020408163265296</v>
      </c>
    </row>
    <row r="559" spans="1:8" x14ac:dyDescent="0.25">
      <c r="A559" s="145" t="s">
        <v>279</v>
      </c>
      <c r="B559" s="145" t="s">
        <v>743</v>
      </c>
      <c r="C559" s="145" t="s">
        <v>839</v>
      </c>
      <c r="D559" s="145">
        <v>19</v>
      </c>
      <c r="E559" s="145">
        <v>40</v>
      </c>
      <c r="F559" s="146">
        <v>3.6482882479348701E-2</v>
      </c>
      <c r="G559" s="146">
        <v>4.4896952672784103E-2</v>
      </c>
      <c r="H559" s="147">
        <v>0.47499999999999998</v>
      </c>
    </row>
    <row r="560" spans="1:8" x14ac:dyDescent="0.25">
      <c r="A560" s="145" t="s">
        <v>283</v>
      </c>
      <c r="B560" s="145" t="s">
        <v>751</v>
      </c>
      <c r="C560" s="145" t="s">
        <v>837</v>
      </c>
      <c r="D560" s="145">
        <v>69</v>
      </c>
      <c r="E560" s="145">
        <v>112</v>
      </c>
      <c r="F560" s="146">
        <v>3.6612448656586798E-2</v>
      </c>
      <c r="G560" s="146">
        <v>4.4973658333075497E-2</v>
      </c>
      <c r="H560" s="147">
        <v>0.61607142857142905</v>
      </c>
    </row>
    <row r="561" spans="1:8" x14ac:dyDescent="0.25">
      <c r="A561" s="145" t="s">
        <v>251</v>
      </c>
      <c r="B561" s="145" t="s">
        <v>751</v>
      </c>
      <c r="C561" s="145" t="s">
        <v>836</v>
      </c>
      <c r="D561" s="145">
        <v>49</v>
      </c>
      <c r="E561" s="145">
        <v>84</v>
      </c>
      <c r="F561" s="146">
        <v>3.6676907308232899E-2</v>
      </c>
      <c r="G561" s="146">
        <v>4.4973658333075497E-2</v>
      </c>
      <c r="H561" s="147">
        <v>0.58333333333333304</v>
      </c>
    </row>
    <row r="562" spans="1:8" x14ac:dyDescent="0.25">
      <c r="A562" s="145" t="s">
        <v>825</v>
      </c>
      <c r="B562" s="145" t="s">
        <v>743</v>
      </c>
      <c r="C562" s="145" t="s">
        <v>837</v>
      </c>
      <c r="D562" s="145">
        <v>17</v>
      </c>
      <c r="E562" s="145">
        <v>37</v>
      </c>
      <c r="F562" s="146">
        <v>3.9719842544747301E-2</v>
      </c>
      <c r="G562" s="146">
        <v>4.8617656734878903E-2</v>
      </c>
      <c r="H562" s="147">
        <v>0.45945945945945899</v>
      </c>
    </row>
    <row r="563" spans="1:8" x14ac:dyDescent="0.25">
      <c r="A563" s="145" t="s">
        <v>652</v>
      </c>
      <c r="B563" s="145" t="s">
        <v>743</v>
      </c>
      <c r="C563" s="145" t="s">
        <v>837</v>
      </c>
      <c r="D563" s="145">
        <v>61</v>
      </c>
      <c r="E563" s="145">
        <v>100</v>
      </c>
      <c r="F563" s="146">
        <v>3.9923538611471202E-2</v>
      </c>
      <c r="G563" s="146">
        <v>4.87795650655364E-2</v>
      </c>
      <c r="H563" s="147">
        <v>0.61</v>
      </c>
    </row>
    <row r="564" spans="1:8" x14ac:dyDescent="0.25">
      <c r="A564" s="145" t="s">
        <v>356</v>
      </c>
      <c r="B564" s="145" t="s">
        <v>743</v>
      </c>
      <c r="C564" s="145" t="s">
        <v>839</v>
      </c>
      <c r="D564" s="145">
        <v>20</v>
      </c>
      <c r="E564" s="145">
        <v>41</v>
      </c>
      <c r="F564" s="146">
        <v>4.0154421826864302E-2</v>
      </c>
      <c r="G564" s="146">
        <v>4.8974053763836303E-2</v>
      </c>
      <c r="H564" s="147">
        <v>0.48780487804877998</v>
      </c>
    </row>
    <row r="565" spans="1:8" x14ac:dyDescent="0.25">
      <c r="A565" s="145" t="s">
        <v>461</v>
      </c>
      <c r="B565" s="145" t="s">
        <v>784</v>
      </c>
      <c r="C565" s="145" t="s">
        <v>840</v>
      </c>
      <c r="D565" s="145">
        <v>21</v>
      </c>
      <c r="E565" s="145">
        <v>43</v>
      </c>
      <c r="F565" s="146">
        <v>4.3961229020511798E-2</v>
      </c>
      <c r="G565" s="146">
        <v>5.3521424992886903E-2</v>
      </c>
      <c r="H565" s="147">
        <v>0.48837209302325602</v>
      </c>
    </row>
    <row r="566" spans="1:8" x14ac:dyDescent="0.25">
      <c r="A566" s="145" t="s">
        <v>607</v>
      </c>
      <c r="B566" s="145" t="s">
        <v>743</v>
      </c>
      <c r="C566" s="145" t="s">
        <v>837</v>
      </c>
      <c r="D566" s="145">
        <v>28</v>
      </c>
      <c r="E566" s="145">
        <v>53</v>
      </c>
      <c r="F566" s="146">
        <v>4.44036064512787E-2</v>
      </c>
      <c r="G566" s="146">
        <v>5.3963813534205297E-2</v>
      </c>
      <c r="H566" s="147">
        <v>0.52830188679245305</v>
      </c>
    </row>
    <row r="567" spans="1:8" x14ac:dyDescent="0.25">
      <c r="A567" s="145" t="s">
        <v>673</v>
      </c>
      <c r="B567" s="145" t="s">
        <v>743</v>
      </c>
      <c r="C567" s="145" t="s">
        <v>838</v>
      </c>
      <c r="D567" s="145">
        <v>25</v>
      </c>
      <c r="E567" s="145">
        <v>48</v>
      </c>
      <c r="F567" s="146">
        <v>4.6166723662615899E-2</v>
      </c>
      <c r="G567" s="146">
        <v>5.6006877906868001E-2</v>
      </c>
      <c r="H567" s="147">
        <v>0.52083333333333304</v>
      </c>
    </row>
    <row r="568" spans="1:8" x14ac:dyDescent="0.25">
      <c r="A568" s="145" t="s">
        <v>349</v>
      </c>
      <c r="B568" s="145" t="s">
        <v>790</v>
      </c>
      <c r="C568" s="145" t="s">
        <v>837</v>
      </c>
      <c r="D568" s="145">
        <v>22</v>
      </c>
      <c r="E568" s="145">
        <v>44</v>
      </c>
      <c r="F568" s="146">
        <v>4.7449593748794802E-2</v>
      </c>
      <c r="G568" s="146">
        <v>5.7461121507849003E-2</v>
      </c>
      <c r="H568" s="147">
        <v>0.5</v>
      </c>
    </row>
    <row r="569" spans="1:8" x14ac:dyDescent="0.25">
      <c r="A569" s="145" t="s">
        <v>503</v>
      </c>
      <c r="B569" s="145" t="s">
        <v>736</v>
      </c>
      <c r="C569" s="145" t="s">
        <v>838</v>
      </c>
      <c r="D569" s="145">
        <v>37</v>
      </c>
      <c r="E569" s="145">
        <v>66</v>
      </c>
      <c r="F569" s="146">
        <v>4.7556385425189397E-2</v>
      </c>
      <c r="G569" s="146">
        <v>5.7488515478591802E-2</v>
      </c>
      <c r="H569" s="147">
        <v>0.560606060606061</v>
      </c>
    </row>
    <row r="570" spans="1:8" x14ac:dyDescent="0.25">
      <c r="A570" s="145" t="s">
        <v>408</v>
      </c>
      <c r="B570" s="145" t="s">
        <v>743</v>
      </c>
      <c r="C570" s="145" t="s">
        <v>840</v>
      </c>
      <c r="D570" s="145">
        <v>16</v>
      </c>
      <c r="E570" s="145">
        <v>34</v>
      </c>
      <c r="F570" s="146">
        <v>4.8030857076914103E-2</v>
      </c>
      <c r="G570" s="146">
        <v>5.7959497144050097E-2</v>
      </c>
      <c r="H570" s="147">
        <v>0.47058823529411797</v>
      </c>
    </row>
    <row r="571" spans="1:8" x14ac:dyDescent="0.25">
      <c r="A571" s="145" t="s">
        <v>1331</v>
      </c>
      <c r="B571" s="145" t="s">
        <v>743</v>
      </c>
      <c r="C571" s="145" t="s">
        <v>839</v>
      </c>
      <c r="D571" s="145">
        <v>26</v>
      </c>
      <c r="E571" s="145">
        <v>49</v>
      </c>
      <c r="F571" s="146">
        <v>4.9638906709680602E-2</v>
      </c>
      <c r="G571" s="146">
        <v>5.9794309140585297E-2</v>
      </c>
      <c r="H571" s="147">
        <v>0.530612244897959</v>
      </c>
    </row>
    <row r="572" spans="1:8" x14ac:dyDescent="0.25">
      <c r="A572" s="145" t="s">
        <v>508</v>
      </c>
      <c r="B572" s="145" t="s">
        <v>743</v>
      </c>
      <c r="C572" s="145" t="s">
        <v>839</v>
      </c>
      <c r="D572" s="145">
        <v>47</v>
      </c>
      <c r="E572" s="145">
        <v>80</v>
      </c>
      <c r="F572" s="146">
        <v>4.9757530081346403E-2</v>
      </c>
      <c r="G572" s="146">
        <v>5.9831677897112003E-2</v>
      </c>
      <c r="H572" s="147">
        <v>0.58750000000000002</v>
      </c>
    </row>
    <row r="573" spans="1:8" x14ac:dyDescent="0.25">
      <c r="A573" s="145" t="s">
        <v>156</v>
      </c>
      <c r="B573" s="145" t="s">
        <v>743</v>
      </c>
      <c r="C573" s="145" t="s">
        <v>840</v>
      </c>
      <c r="D573" s="145">
        <v>49</v>
      </c>
      <c r="E573" s="145">
        <v>82</v>
      </c>
      <c r="F573" s="146">
        <v>5.3587832710412099E-2</v>
      </c>
      <c r="G573" s="146">
        <v>6.4324235046065895E-2</v>
      </c>
      <c r="H573" s="147">
        <v>0.59756097560975596</v>
      </c>
    </row>
    <row r="574" spans="1:8" x14ac:dyDescent="0.25">
      <c r="A574" s="145" t="s">
        <v>230</v>
      </c>
      <c r="B574" s="145" t="s">
        <v>736</v>
      </c>
      <c r="C574" s="145" t="s">
        <v>840</v>
      </c>
      <c r="D574" s="145">
        <v>71</v>
      </c>
      <c r="E574" s="145">
        <v>112</v>
      </c>
      <c r="F574" s="146">
        <v>5.3788572464421799E-2</v>
      </c>
      <c r="G574" s="146">
        <v>6.4451921040701896E-2</v>
      </c>
      <c r="H574" s="147">
        <v>0.63392857142857095</v>
      </c>
    </row>
    <row r="575" spans="1:8" x14ac:dyDescent="0.25">
      <c r="A575" s="145" t="s">
        <v>1329</v>
      </c>
      <c r="B575" s="145" t="s">
        <v>743</v>
      </c>
      <c r="C575" s="145" t="s">
        <v>836</v>
      </c>
      <c r="D575" s="145">
        <v>36</v>
      </c>
      <c r="E575" s="145">
        <v>63</v>
      </c>
      <c r="F575" s="146">
        <v>5.5858002739181498E-2</v>
      </c>
      <c r="G575" s="146">
        <v>6.6814388565430705E-2</v>
      </c>
      <c r="H575" s="147">
        <v>0.57142857142857095</v>
      </c>
    </row>
    <row r="576" spans="1:8" x14ac:dyDescent="0.25">
      <c r="A576" s="145" t="s">
        <v>610</v>
      </c>
      <c r="B576" s="145" t="s">
        <v>736</v>
      </c>
      <c r="C576" s="145" t="s">
        <v>840</v>
      </c>
      <c r="D576" s="145">
        <v>21</v>
      </c>
      <c r="E576" s="145">
        <v>41</v>
      </c>
      <c r="F576" s="146">
        <v>5.6881735879547098E-2</v>
      </c>
      <c r="G576" s="146">
        <v>6.7919974835193506E-2</v>
      </c>
      <c r="H576" s="147">
        <v>0.51219512195121997</v>
      </c>
    </row>
    <row r="577" spans="1:8" x14ac:dyDescent="0.25">
      <c r="A577" s="145" t="s">
        <v>828</v>
      </c>
      <c r="B577" s="145" t="s">
        <v>743</v>
      </c>
      <c r="C577" s="145" t="s">
        <v>839</v>
      </c>
      <c r="D577" s="145">
        <v>33</v>
      </c>
      <c r="E577" s="145">
        <v>59</v>
      </c>
      <c r="F577" s="146">
        <v>5.9312317528222497E-2</v>
      </c>
      <c r="G577" s="146">
        <v>7.0698626303273907E-2</v>
      </c>
      <c r="H577" s="147">
        <v>0.55932203389830504</v>
      </c>
    </row>
    <row r="578" spans="1:8" x14ac:dyDescent="0.25">
      <c r="A578" s="145" t="s">
        <v>230</v>
      </c>
      <c r="B578" s="145" t="s">
        <v>778</v>
      </c>
      <c r="C578" s="145" t="s">
        <v>840</v>
      </c>
      <c r="D578" s="145">
        <v>127</v>
      </c>
      <c r="E578" s="145">
        <v>186</v>
      </c>
      <c r="F578" s="146">
        <v>6.1132472338884303E-2</v>
      </c>
      <c r="G578" s="146">
        <v>7.2741251929369297E-2</v>
      </c>
      <c r="H578" s="147">
        <v>0.68279569892473102</v>
      </c>
    </row>
    <row r="579" spans="1:8" x14ac:dyDescent="0.25">
      <c r="A579" s="145" t="s">
        <v>503</v>
      </c>
      <c r="B579" s="145" t="s">
        <v>736</v>
      </c>
      <c r="C579" s="145" t="s">
        <v>839</v>
      </c>
      <c r="D579" s="145">
        <v>71</v>
      </c>
      <c r="E579" s="145">
        <v>111</v>
      </c>
      <c r="F579" s="146">
        <v>6.2932864339809796E-2</v>
      </c>
      <c r="G579" s="146">
        <v>7.4753297989721898E-2</v>
      </c>
      <c r="H579" s="147">
        <v>0.63963963963963999</v>
      </c>
    </row>
    <row r="580" spans="1:8" x14ac:dyDescent="0.25">
      <c r="A580" s="145" t="s">
        <v>428</v>
      </c>
      <c r="B580" s="145" t="s">
        <v>743</v>
      </c>
      <c r="C580" s="145" t="s">
        <v>839</v>
      </c>
      <c r="D580" s="145">
        <v>39</v>
      </c>
      <c r="E580" s="145">
        <v>67</v>
      </c>
      <c r="F580" s="146">
        <v>6.3875539274698301E-2</v>
      </c>
      <c r="G580" s="146">
        <v>7.5741307855241205E-2</v>
      </c>
      <c r="H580" s="147">
        <v>0.58208955223880599</v>
      </c>
    </row>
    <row r="581" spans="1:8" x14ac:dyDescent="0.25">
      <c r="A581" s="145" t="s">
        <v>423</v>
      </c>
      <c r="B581" s="145" t="s">
        <v>743</v>
      </c>
      <c r="C581" s="145" t="s">
        <v>839</v>
      </c>
      <c r="D581" s="145">
        <v>23</v>
      </c>
      <c r="E581" s="145">
        <v>44</v>
      </c>
      <c r="F581" s="146">
        <v>6.5428979667854006E-2</v>
      </c>
      <c r="G581" s="146">
        <v>7.7448861547910405E-2</v>
      </c>
      <c r="H581" s="147">
        <v>0.52272727272727304</v>
      </c>
    </row>
    <row r="582" spans="1:8" x14ac:dyDescent="0.25">
      <c r="A582" s="145" t="s">
        <v>381</v>
      </c>
      <c r="B582" s="145" t="s">
        <v>743</v>
      </c>
      <c r="C582" s="145" t="s">
        <v>838</v>
      </c>
      <c r="D582" s="145">
        <v>20</v>
      </c>
      <c r="E582" s="145">
        <v>39</v>
      </c>
      <c r="F582" s="146">
        <v>6.7737909893377996E-2</v>
      </c>
      <c r="G582" s="146">
        <v>8.0043239545289205E-2</v>
      </c>
      <c r="H582" s="147">
        <v>0.512820512820513</v>
      </c>
    </row>
    <row r="583" spans="1:8" x14ac:dyDescent="0.25">
      <c r="A583" s="145" t="s">
        <v>335</v>
      </c>
      <c r="B583" s="145" t="s">
        <v>743</v>
      </c>
      <c r="C583" s="145" t="s">
        <v>838</v>
      </c>
      <c r="D583" s="145">
        <v>17</v>
      </c>
      <c r="E583" s="145">
        <v>35</v>
      </c>
      <c r="F583" s="146">
        <v>6.9531684548388498E-2</v>
      </c>
      <c r="G583" s="146">
        <v>8.1879552666464406E-2</v>
      </c>
      <c r="H583" s="147">
        <v>0.48571428571428599</v>
      </c>
    </row>
    <row r="584" spans="1:8" x14ac:dyDescent="0.25">
      <c r="A584" s="145" t="s">
        <v>1323</v>
      </c>
      <c r="B584" s="145" t="s">
        <v>736</v>
      </c>
      <c r="C584" s="145" t="s">
        <v>837</v>
      </c>
      <c r="D584" s="145">
        <v>17</v>
      </c>
      <c r="E584" s="145">
        <v>35</v>
      </c>
      <c r="F584" s="146">
        <v>6.9531684548388498E-2</v>
      </c>
      <c r="G584" s="146">
        <v>8.1879552666464406E-2</v>
      </c>
      <c r="H584" s="147">
        <v>0.48571428571428599</v>
      </c>
    </row>
    <row r="585" spans="1:8" x14ac:dyDescent="0.25">
      <c r="A585" s="145" t="s">
        <v>545</v>
      </c>
      <c r="B585" s="145" t="s">
        <v>743</v>
      </c>
      <c r="C585" s="145" t="s">
        <v>839</v>
      </c>
      <c r="D585" s="145">
        <v>37</v>
      </c>
      <c r="E585" s="145">
        <v>63</v>
      </c>
      <c r="F585" s="146">
        <v>7.1817546251378997E-2</v>
      </c>
      <c r="G585" s="146">
        <v>8.4425790171586704E-2</v>
      </c>
      <c r="H585" s="147">
        <v>0.58730158730158699</v>
      </c>
    </row>
    <row r="586" spans="1:8" x14ac:dyDescent="0.25">
      <c r="A586" s="145" t="s">
        <v>367</v>
      </c>
      <c r="B586" s="145" t="s">
        <v>743</v>
      </c>
      <c r="C586" s="145" t="s">
        <v>839</v>
      </c>
      <c r="D586" s="145">
        <v>21</v>
      </c>
      <c r="E586" s="145">
        <v>40</v>
      </c>
      <c r="F586" s="146">
        <v>7.3054667756834002E-2</v>
      </c>
      <c r="G586" s="146">
        <v>8.5438935064927404E-2</v>
      </c>
      <c r="H586" s="147">
        <v>0.52500000000000002</v>
      </c>
    </row>
    <row r="587" spans="1:8" x14ac:dyDescent="0.25">
      <c r="A587" s="145" t="s">
        <v>438</v>
      </c>
      <c r="B587" s="145" t="s">
        <v>790</v>
      </c>
      <c r="C587" s="145" t="s">
        <v>837</v>
      </c>
      <c r="D587" s="145">
        <v>21</v>
      </c>
      <c r="E587" s="145">
        <v>40</v>
      </c>
      <c r="F587" s="146">
        <v>7.3054667756834002E-2</v>
      </c>
      <c r="G587" s="146">
        <v>8.5438935064927404E-2</v>
      </c>
      <c r="H587" s="147">
        <v>0.52500000000000002</v>
      </c>
    </row>
    <row r="588" spans="1:8" x14ac:dyDescent="0.25">
      <c r="A588" s="145" t="s">
        <v>683</v>
      </c>
      <c r="B588" s="145" t="s">
        <v>743</v>
      </c>
      <c r="C588" s="145" t="s">
        <v>837</v>
      </c>
      <c r="D588" s="145">
        <v>21</v>
      </c>
      <c r="E588" s="145">
        <v>40</v>
      </c>
      <c r="F588" s="146">
        <v>7.3054667756834002E-2</v>
      </c>
      <c r="G588" s="146">
        <v>8.5438935064927404E-2</v>
      </c>
      <c r="H588" s="147">
        <v>0.52500000000000002</v>
      </c>
    </row>
    <row r="589" spans="1:8" x14ac:dyDescent="0.25">
      <c r="A589" s="145" t="s">
        <v>193</v>
      </c>
      <c r="B589" s="145" t="s">
        <v>751</v>
      </c>
      <c r="C589" s="145" t="s">
        <v>838</v>
      </c>
      <c r="D589" s="145">
        <v>33</v>
      </c>
      <c r="E589" s="145">
        <v>58</v>
      </c>
      <c r="F589" s="146">
        <v>7.3333829831444805E-2</v>
      </c>
      <c r="G589" s="146">
        <v>8.5618813290387702E-2</v>
      </c>
      <c r="H589" s="147">
        <v>0.568965517241379</v>
      </c>
    </row>
    <row r="590" spans="1:8" x14ac:dyDescent="0.25">
      <c r="A590" s="145" t="s">
        <v>1305</v>
      </c>
      <c r="B590" s="145" t="s">
        <v>743</v>
      </c>
      <c r="C590" s="145" t="s">
        <v>835</v>
      </c>
      <c r="D590" s="145">
        <v>29</v>
      </c>
      <c r="E590" s="145">
        <v>52</v>
      </c>
      <c r="F590" s="146">
        <v>7.4250025837815106E-2</v>
      </c>
      <c r="G590" s="146">
        <v>8.6300891661091603E-2</v>
      </c>
      <c r="H590" s="147">
        <v>0.55769230769230804</v>
      </c>
    </row>
    <row r="591" spans="1:8" x14ac:dyDescent="0.25">
      <c r="A591" s="145" t="s">
        <v>602</v>
      </c>
      <c r="B591" s="145" t="s">
        <v>790</v>
      </c>
      <c r="C591" s="145" t="s">
        <v>837</v>
      </c>
      <c r="D591" s="145">
        <v>29</v>
      </c>
      <c r="E591" s="145">
        <v>52</v>
      </c>
      <c r="F591" s="146">
        <v>7.4250025837815106E-2</v>
      </c>
      <c r="G591" s="146">
        <v>8.6300891661091603E-2</v>
      </c>
      <c r="H591" s="147">
        <v>0.55769230769230804</v>
      </c>
    </row>
    <row r="592" spans="1:8" x14ac:dyDescent="0.25">
      <c r="A592" s="145" t="s">
        <v>617</v>
      </c>
      <c r="B592" s="145" t="s">
        <v>743</v>
      </c>
      <c r="C592" s="145" t="s">
        <v>839</v>
      </c>
      <c r="D592" s="145">
        <v>25</v>
      </c>
      <c r="E592" s="145">
        <v>46</v>
      </c>
      <c r="F592" s="146">
        <v>7.4297107315844602E-2</v>
      </c>
      <c r="G592" s="146">
        <v>8.6300891661091603E-2</v>
      </c>
      <c r="H592" s="147">
        <v>0.54347826086956497</v>
      </c>
    </row>
    <row r="593" spans="1:8" x14ac:dyDescent="0.25">
      <c r="A593" s="145" t="s">
        <v>230</v>
      </c>
      <c r="B593" s="145" t="s">
        <v>766</v>
      </c>
      <c r="C593" s="145" t="s">
        <v>838</v>
      </c>
      <c r="D593" s="145">
        <v>30</v>
      </c>
      <c r="E593" s="145">
        <v>53</v>
      </c>
      <c r="F593" s="146">
        <v>7.8185221173927705E-2</v>
      </c>
      <c r="G593" s="146">
        <v>9.0662998407118195E-2</v>
      </c>
      <c r="H593" s="147">
        <v>0.56603773584905703</v>
      </c>
    </row>
    <row r="594" spans="1:8" x14ac:dyDescent="0.25">
      <c r="A594" s="145" t="s">
        <v>500</v>
      </c>
      <c r="B594" s="145" t="s">
        <v>743</v>
      </c>
      <c r="C594" s="145" t="s">
        <v>839</v>
      </c>
      <c r="D594" s="145">
        <v>22</v>
      </c>
      <c r="E594" s="145">
        <v>42</v>
      </c>
      <c r="F594" s="146">
        <v>7.8352034618615798E-2</v>
      </c>
      <c r="G594" s="146">
        <v>9.0702440075448504E-2</v>
      </c>
      <c r="H594" s="147">
        <v>0.52380952380952395</v>
      </c>
    </row>
    <row r="595" spans="1:8" x14ac:dyDescent="0.25">
      <c r="A595" s="145" t="s">
        <v>404</v>
      </c>
      <c r="B595" s="145" t="s">
        <v>743</v>
      </c>
      <c r="C595" s="145" t="s">
        <v>837</v>
      </c>
      <c r="D595" s="145">
        <v>128</v>
      </c>
      <c r="E595" s="145">
        <v>185</v>
      </c>
      <c r="F595" s="146">
        <v>7.8602606758685994E-2</v>
      </c>
      <c r="G595" s="146">
        <v>9.0838545543456106E-2</v>
      </c>
      <c r="H595" s="147">
        <v>0.69189189189189204</v>
      </c>
    </row>
    <row r="596" spans="1:8" x14ac:dyDescent="0.25">
      <c r="A596" s="145" t="s">
        <v>251</v>
      </c>
      <c r="B596" s="145" t="s">
        <v>766</v>
      </c>
      <c r="C596" s="145" t="s">
        <v>839</v>
      </c>
      <c r="D596" s="145">
        <v>74</v>
      </c>
      <c r="E596" s="145">
        <v>114</v>
      </c>
      <c r="F596" s="146">
        <v>7.8805521660145303E-2</v>
      </c>
      <c r="G596" s="146">
        <v>9.0919208266687895E-2</v>
      </c>
      <c r="H596" s="147">
        <v>0.64912280701754399</v>
      </c>
    </row>
    <row r="597" spans="1:8" x14ac:dyDescent="0.25">
      <c r="A597" s="145" t="s">
        <v>168</v>
      </c>
      <c r="B597" s="145" t="s">
        <v>743</v>
      </c>
      <c r="C597" s="145" t="s">
        <v>835</v>
      </c>
      <c r="D597" s="145">
        <v>40</v>
      </c>
      <c r="E597" s="145">
        <v>67</v>
      </c>
      <c r="F597" s="146">
        <v>8.0812816370691307E-2</v>
      </c>
      <c r="G597" s="146">
        <v>9.3077830659666405E-2</v>
      </c>
      <c r="H597" s="147">
        <v>0.59701492537313405</v>
      </c>
    </row>
    <row r="598" spans="1:8" x14ac:dyDescent="0.25">
      <c r="A598" s="145" t="s">
        <v>623</v>
      </c>
      <c r="B598" s="145" t="s">
        <v>743</v>
      </c>
      <c r="C598" s="145" t="s">
        <v>836</v>
      </c>
      <c r="D598" s="145">
        <v>64</v>
      </c>
      <c r="E598" s="145">
        <v>100</v>
      </c>
      <c r="F598" s="146">
        <v>8.4505376318403699E-2</v>
      </c>
      <c r="G598" s="146">
        <v>9.7166956271834595E-2</v>
      </c>
      <c r="H598" s="147">
        <v>0.64</v>
      </c>
    </row>
    <row r="599" spans="1:8" x14ac:dyDescent="0.25">
      <c r="A599" s="145" t="s">
        <v>224</v>
      </c>
      <c r="B599" s="145" t="s">
        <v>751</v>
      </c>
      <c r="C599" s="145" t="s">
        <v>837</v>
      </c>
      <c r="D599" s="145">
        <v>1214</v>
      </c>
      <c r="E599" s="145">
        <v>1522</v>
      </c>
      <c r="F599" s="146">
        <v>8.7853995575816898E-2</v>
      </c>
      <c r="G599" s="146">
        <v>0.100847527694593</v>
      </c>
      <c r="H599" s="147">
        <v>0.797634691195795</v>
      </c>
    </row>
    <row r="600" spans="1:8" x14ac:dyDescent="0.25">
      <c r="A600" s="145" t="s">
        <v>652</v>
      </c>
      <c r="B600" s="145" t="s">
        <v>736</v>
      </c>
      <c r="C600" s="145" t="s">
        <v>837</v>
      </c>
      <c r="D600" s="145">
        <v>39</v>
      </c>
      <c r="E600" s="145">
        <v>65</v>
      </c>
      <c r="F600" s="146">
        <v>9.4140273632733806E-2</v>
      </c>
      <c r="G600" s="146">
        <v>0.107882226327445</v>
      </c>
      <c r="H600" s="147">
        <v>0.6</v>
      </c>
    </row>
    <row r="601" spans="1:8" x14ac:dyDescent="0.25">
      <c r="A601" s="145" t="s">
        <v>578</v>
      </c>
      <c r="B601" s="145" t="s">
        <v>743</v>
      </c>
      <c r="C601" s="145" t="s">
        <v>839</v>
      </c>
      <c r="D601" s="145">
        <v>50</v>
      </c>
      <c r="E601" s="145">
        <v>80</v>
      </c>
      <c r="F601" s="146">
        <v>9.4392774538268803E-2</v>
      </c>
      <c r="G601" s="146">
        <v>0.10799039365098401</v>
      </c>
      <c r="H601" s="147">
        <v>0.625</v>
      </c>
    </row>
    <row r="602" spans="1:8" x14ac:dyDescent="0.25">
      <c r="A602" s="145" t="s">
        <v>173</v>
      </c>
      <c r="B602" s="145" t="s">
        <v>743</v>
      </c>
      <c r="C602" s="145" t="s">
        <v>839</v>
      </c>
      <c r="D602" s="145">
        <v>22</v>
      </c>
      <c r="E602" s="145">
        <v>40</v>
      </c>
      <c r="F602" s="146">
        <v>9.9419819095494896E-2</v>
      </c>
      <c r="G602" s="146">
        <v>0.11336183045446201</v>
      </c>
      <c r="H602" s="147">
        <v>0.55000000000000004</v>
      </c>
    </row>
    <row r="603" spans="1:8" x14ac:dyDescent="0.25">
      <c r="A603" s="145" t="s">
        <v>371</v>
      </c>
      <c r="B603" s="145" t="s">
        <v>790</v>
      </c>
      <c r="C603" s="145" t="s">
        <v>837</v>
      </c>
      <c r="D603" s="145">
        <v>22</v>
      </c>
      <c r="E603" s="145">
        <v>40</v>
      </c>
      <c r="F603" s="146">
        <v>9.9419819095494896E-2</v>
      </c>
      <c r="G603" s="146">
        <v>0.11336183045446201</v>
      </c>
      <c r="H603" s="147">
        <v>0.55000000000000004</v>
      </c>
    </row>
    <row r="604" spans="1:8" x14ac:dyDescent="0.25">
      <c r="A604" s="145" t="s">
        <v>576</v>
      </c>
      <c r="B604" s="145" t="s">
        <v>797</v>
      </c>
      <c r="C604" s="145" t="s">
        <v>838</v>
      </c>
      <c r="D604" s="145">
        <v>23</v>
      </c>
      <c r="E604" s="145">
        <v>42</v>
      </c>
      <c r="F604" s="146">
        <v>0.105120907312947</v>
      </c>
      <c r="G604" s="146">
        <v>0.119662632824571</v>
      </c>
      <c r="H604" s="147">
        <v>0.547619047619048</v>
      </c>
    </row>
    <row r="605" spans="1:8" x14ac:dyDescent="0.25">
      <c r="A605" s="145" t="s">
        <v>1328</v>
      </c>
      <c r="B605" s="145" t="s">
        <v>743</v>
      </c>
      <c r="C605" s="145" t="s">
        <v>839</v>
      </c>
      <c r="D605" s="145">
        <v>37</v>
      </c>
      <c r="E605" s="145">
        <v>61</v>
      </c>
      <c r="F605" s="146">
        <v>0.105725833583571</v>
      </c>
      <c r="G605" s="146">
        <v>0.120150988914441</v>
      </c>
      <c r="H605" s="147">
        <v>0.60655737704918</v>
      </c>
    </row>
    <row r="606" spans="1:8" x14ac:dyDescent="0.25">
      <c r="A606" s="145" t="s">
        <v>580</v>
      </c>
      <c r="B606" s="145" t="s">
        <v>743</v>
      </c>
      <c r="C606" s="145" t="s">
        <v>837</v>
      </c>
      <c r="D606" s="145">
        <v>43</v>
      </c>
      <c r="E606" s="145">
        <v>69</v>
      </c>
      <c r="F606" s="146">
        <v>0.10813320490514799</v>
      </c>
      <c r="G606" s="146">
        <v>0.122682689286073</v>
      </c>
      <c r="H606" s="147">
        <v>0.623188405797101</v>
      </c>
    </row>
    <row r="607" spans="1:8" x14ac:dyDescent="0.25">
      <c r="A607" s="145" t="s">
        <v>641</v>
      </c>
      <c r="B607" s="145" t="s">
        <v>743</v>
      </c>
      <c r="C607" s="145" t="s">
        <v>838</v>
      </c>
      <c r="D607" s="145">
        <v>20</v>
      </c>
      <c r="E607" s="145">
        <v>37</v>
      </c>
      <c r="F607" s="146">
        <v>0.111029539661414</v>
      </c>
      <c r="G607" s="146">
        <v>0.12575982684700801</v>
      </c>
      <c r="H607" s="147">
        <v>0.54054054054054101</v>
      </c>
    </row>
    <row r="608" spans="1:8" x14ac:dyDescent="0.25">
      <c r="A608" s="145" t="s">
        <v>495</v>
      </c>
      <c r="B608" s="145" t="s">
        <v>790</v>
      </c>
      <c r="C608" s="145" t="s">
        <v>837</v>
      </c>
      <c r="D608" s="145">
        <v>52</v>
      </c>
      <c r="E608" s="145">
        <v>81</v>
      </c>
      <c r="F608" s="146">
        <v>0.117646446707837</v>
      </c>
      <c r="G608" s="146">
        <v>0.13288265117004899</v>
      </c>
      <c r="H608" s="147">
        <v>0.64197530864197505</v>
      </c>
    </row>
    <row r="609" spans="1:8" x14ac:dyDescent="0.25">
      <c r="A609" s="145" t="s">
        <v>173</v>
      </c>
      <c r="B609" s="145" t="s">
        <v>743</v>
      </c>
      <c r="C609" s="145" t="s">
        <v>838</v>
      </c>
      <c r="D609" s="145">
        <v>17</v>
      </c>
      <c r="E609" s="145">
        <v>33</v>
      </c>
      <c r="F609" s="146">
        <v>0.117707180026178</v>
      </c>
      <c r="G609" s="146">
        <v>0.13288265117004899</v>
      </c>
      <c r="H609" s="147">
        <v>0.51515151515151503</v>
      </c>
    </row>
    <row r="610" spans="1:8" x14ac:dyDescent="0.25">
      <c r="A610" s="145" t="s">
        <v>286</v>
      </c>
      <c r="B610" s="145" t="s">
        <v>790</v>
      </c>
      <c r="C610" s="145" t="s">
        <v>837</v>
      </c>
      <c r="D610" s="145">
        <v>46</v>
      </c>
      <c r="E610" s="145">
        <v>73</v>
      </c>
      <c r="F610" s="146">
        <v>0.118024438018571</v>
      </c>
      <c r="G610" s="146">
        <v>0.13302094251928101</v>
      </c>
      <c r="H610" s="147">
        <v>0.63013698630137005</v>
      </c>
    </row>
    <row r="611" spans="1:8" x14ac:dyDescent="0.25">
      <c r="A611" s="145" t="s">
        <v>170</v>
      </c>
      <c r="B611" s="145" t="s">
        <v>743</v>
      </c>
      <c r="C611" s="145" t="s">
        <v>837</v>
      </c>
      <c r="D611" s="145">
        <v>82</v>
      </c>
      <c r="E611" s="145">
        <v>121</v>
      </c>
      <c r="F611" s="146">
        <v>0.12120805852268</v>
      </c>
      <c r="G611" s="146">
        <v>0.13638402631135199</v>
      </c>
      <c r="H611" s="147">
        <v>0.67768595041322299</v>
      </c>
    </row>
    <row r="612" spans="1:8" x14ac:dyDescent="0.25">
      <c r="A612" s="145" t="s">
        <v>165</v>
      </c>
      <c r="B612" s="145" t="s">
        <v>797</v>
      </c>
      <c r="C612" s="145" t="s">
        <v>835</v>
      </c>
      <c r="D612" s="145">
        <v>26</v>
      </c>
      <c r="E612" s="145">
        <v>45</v>
      </c>
      <c r="F612" s="146">
        <v>0.12233905481900301</v>
      </c>
      <c r="G612" s="146">
        <v>0.13697963023176901</v>
      </c>
      <c r="H612" s="147">
        <v>0.57777777777777795</v>
      </c>
    </row>
    <row r="613" spans="1:8" x14ac:dyDescent="0.25">
      <c r="A613" s="145" t="s">
        <v>561</v>
      </c>
      <c r="B613" s="145" t="s">
        <v>743</v>
      </c>
      <c r="C613" s="145" t="s">
        <v>838</v>
      </c>
      <c r="D613" s="145">
        <v>26</v>
      </c>
      <c r="E613" s="145">
        <v>45</v>
      </c>
      <c r="F613" s="146">
        <v>0.12233905481900301</v>
      </c>
      <c r="G613" s="146">
        <v>0.13697963023176901</v>
      </c>
      <c r="H613" s="147">
        <v>0.57777777777777795</v>
      </c>
    </row>
    <row r="614" spans="1:8" x14ac:dyDescent="0.25">
      <c r="A614" s="145" t="s">
        <v>531</v>
      </c>
      <c r="B614" s="145" t="s">
        <v>743</v>
      </c>
      <c r="C614" s="145" t="s">
        <v>837</v>
      </c>
      <c r="D614" s="145">
        <v>26</v>
      </c>
      <c r="E614" s="145">
        <v>45</v>
      </c>
      <c r="F614" s="146">
        <v>0.12233905481900301</v>
      </c>
      <c r="G614" s="146">
        <v>0.13697963023176901</v>
      </c>
      <c r="H614" s="147">
        <v>0.57777777777777795</v>
      </c>
    </row>
    <row r="615" spans="1:8" x14ac:dyDescent="0.25">
      <c r="A615" s="145" t="s">
        <v>170</v>
      </c>
      <c r="B615" s="145" t="s">
        <v>743</v>
      </c>
      <c r="C615" s="145" t="s">
        <v>836</v>
      </c>
      <c r="D615" s="145">
        <v>37</v>
      </c>
      <c r="E615" s="145">
        <v>60</v>
      </c>
      <c r="F615" s="146">
        <v>0.12728319787390699</v>
      </c>
      <c r="G615" s="146">
        <v>0.14228219991469501</v>
      </c>
      <c r="H615" s="147">
        <v>0.61666666666666703</v>
      </c>
    </row>
    <row r="616" spans="1:8" x14ac:dyDescent="0.25">
      <c r="A616" s="145" t="s">
        <v>356</v>
      </c>
      <c r="B616" s="145" t="s">
        <v>743</v>
      </c>
      <c r="C616" s="145" t="s">
        <v>837</v>
      </c>
      <c r="D616" s="145">
        <v>105</v>
      </c>
      <c r="E616" s="145">
        <v>150</v>
      </c>
      <c r="F616" s="146">
        <v>0.131582410468953</v>
      </c>
      <c r="G616" s="146">
        <v>0.14684769011486101</v>
      </c>
      <c r="H616" s="147">
        <v>0.7</v>
      </c>
    </row>
    <row r="617" spans="1:8" x14ac:dyDescent="0.25">
      <c r="A617" s="145" t="s">
        <v>610</v>
      </c>
      <c r="B617" s="145" t="s">
        <v>736</v>
      </c>
      <c r="C617" s="145" t="s">
        <v>837</v>
      </c>
      <c r="D617" s="145">
        <v>28</v>
      </c>
      <c r="E617" s="145">
        <v>48</v>
      </c>
      <c r="F617" s="146">
        <v>0.134137933938593</v>
      </c>
      <c r="G617" s="146">
        <v>0.149455479412821</v>
      </c>
      <c r="H617" s="147">
        <v>0.58333333333333304</v>
      </c>
    </row>
    <row r="618" spans="1:8" x14ac:dyDescent="0.25">
      <c r="A618" s="145" t="s">
        <v>402</v>
      </c>
      <c r="B618" s="145" t="s">
        <v>743</v>
      </c>
      <c r="C618" s="145" t="s">
        <v>837</v>
      </c>
      <c r="D618" s="145">
        <v>59</v>
      </c>
      <c r="E618" s="145">
        <v>89</v>
      </c>
      <c r="F618" s="146">
        <v>0.13843769761792901</v>
      </c>
      <c r="G618" s="146">
        <v>0.153995028457729</v>
      </c>
      <c r="H618" s="147">
        <v>0.66292134831460703</v>
      </c>
    </row>
    <row r="619" spans="1:8" x14ac:dyDescent="0.25">
      <c r="A619" s="145" t="s">
        <v>1328</v>
      </c>
      <c r="B619" s="145" t="s">
        <v>743</v>
      </c>
      <c r="C619" s="145" t="s">
        <v>838</v>
      </c>
      <c r="D619" s="145">
        <v>25</v>
      </c>
      <c r="E619" s="145">
        <v>43</v>
      </c>
      <c r="F619" s="146">
        <v>0.14439028843285701</v>
      </c>
      <c r="G619" s="146">
        <v>0.16035539349535199</v>
      </c>
      <c r="H619" s="147">
        <v>0.581395348837209</v>
      </c>
    </row>
    <row r="620" spans="1:8" x14ac:dyDescent="0.25">
      <c r="A620" s="145" t="s">
        <v>1329</v>
      </c>
      <c r="B620" s="145" t="s">
        <v>743</v>
      </c>
      <c r="C620" s="145" t="s">
        <v>839</v>
      </c>
      <c r="D620" s="145">
        <v>30</v>
      </c>
      <c r="E620" s="145">
        <v>50</v>
      </c>
      <c r="F620" s="146">
        <v>0.14477987409354401</v>
      </c>
      <c r="G620" s="146">
        <v>0.16052703572384799</v>
      </c>
      <c r="H620" s="147">
        <v>0.6</v>
      </c>
    </row>
    <row r="621" spans="1:8" x14ac:dyDescent="0.25">
      <c r="A621" s="145" t="s">
        <v>469</v>
      </c>
      <c r="B621" s="145" t="s">
        <v>743</v>
      </c>
      <c r="C621" s="145" t="s">
        <v>837</v>
      </c>
      <c r="D621" s="145">
        <v>28</v>
      </c>
      <c r="E621" s="145">
        <v>46</v>
      </c>
      <c r="F621" s="146">
        <v>0.16378199208229099</v>
      </c>
      <c r="G621" s="146">
        <v>0.18130162170535599</v>
      </c>
      <c r="H621" s="147">
        <v>0.60869565217391297</v>
      </c>
    </row>
    <row r="622" spans="1:8" x14ac:dyDescent="0.25">
      <c r="A622" s="145" t="s">
        <v>1304</v>
      </c>
      <c r="B622" s="145" t="s">
        <v>743</v>
      </c>
      <c r="C622" s="145" t="s">
        <v>837</v>
      </c>
      <c r="D622" s="145">
        <v>28</v>
      </c>
      <c r="E622" s="145">
        <v>47</v>
      </c>
      <c r="F622" s="146">
        <v>0.16405257628045899</v>
      </c>
      <c r="G622" s="146">
        <v>0.18130729708665599</v>
      </c>
      <c r="H622" s="147">
        <v>0.59574468085106402</v>
      </c>
    </row>
    <row r="623" spans="1:8" x14ac:dyDescent="0.25">
      <c r="A623" s="145" t="s">
        <v>612</v>
      </c>
      <c r="B623" s="145" t="s">
        <v>743</v>
      </c>
      <c r="C623" s="145" t="s">
        <v>839</v>
      </c>
      <c r="D623" s="145">
        <v>24</v>
      </c>
      <c r="E623" s="145">
        <v>41</v>
      </c>
      <c r="F623" s="146">
        <v>0.17075607232797199</v>
      </c>
      <c r="G623" s="146">
        <v>0.188410981260105</v>
      </c>
      <c r="H623" s="147">
        <v>0.58536585365853699</v>
      </c>
    </row>
    <row r="624" spans="1:8" x14ac:dyDescent="0.25">
      <c r="A624" s="145" t="s">
        <v>584</v>
      </c>
      <c r="B624" s="145" t="s">
        <v>743</v>
      </c>
      <c r="C624" s="145" t="s">
        <v>837</v>
      </c>
      <c r="D624" s="145">
        <v>63</v>
      </c>
      <c r="E624" s="145">
        <v>93</v>
      </c>
      <c r="F624" s="146">
        <v>0.172262945762612</v>
      </c>
      <c r="G624" s="146">
        <v>0.18976708379978099</v>
      </c>
      <c r="H624" s="147">
        <v>0.67741935483870996</v>
      </c>
    </row>
    <row r="625" spans="1:8" x14ac:dyDescent="0.25">
      <c r="A625" s="145" t="s">
        <v>599</v>
      </c>
      <c r="B625" s="145" t="s">
        <v>736</v>
      </c>
      <c r="C625" s="145" t="s">
        <v>837</v>
      </c>
      <c r="D625" s="145">
        <v>36</v>
      </c>
      <c r="E625" s="145">
        <v>57</v>
      </c>
      <c r="F625" s="146">
        <v>0.176446765293128</v>
      </c>
      <c r="G625" s="146">
        <v>0.19375103005660199</v>
      </c>
      <c r="H625" s="147">
        <v>0.63157894736842102</v>
      </c>
    </row>
    <row r="626" spans="1:8" x14ac:dyDescent="0.25">
      <c r="A626" s="145" t="s">
        <v>408</v>
      </c>
      <c r="B626" s="145" t="s">
        <v>743</v>
      </c>
      <c r="C626" s="145" t="s">
        <v>837</v>
      </c>
      <c r="D626" s="145">
        <v>36</v>
      </c>
      <c r="E626" s="145">
        <v>57</v>
      </c>
      <c r="F626" s="146">
        <v>0.176446765293128</v>
      </c>
      <c r="G626" s="146">
        <v>0.19375103005660199</v>
      </c>
      <c r="H626" s="147">
        <v>0.63157894736842102</v>
      </c>
    </row>
    <row r="627" spans="1:8" x14ac:dyDescent="0.25">
      <c r="A627" s="145" t="s">
        <v>1306</v>
      </c>
      <c r="B627" s="145" t="s">
        <v>790</v>
      </c>
      <c r="C627" s="145" t="s">
        <v>837</v>
      </c>
      <c r="D627" s="145">
        <v>43</v>
      </c>
      <c r="E627" s="145">
        <v>66</v>
      </c>
      <c r="F627" s="146">
        <v>0.17939645358620801</v>
      </c>
      <c r="G627" s="146">
        <v>0.19667380064105899</v>
      </c>
      <c r="H627" s="147">
        <v>0.65151515151515105</v>
      </c>
    </row>
    <row r="628" spans="1:8" x14ac:dyDescent="0.25">
      <c r="A628" s="145" t="s">
        <v>226</v>
      </c>
      <c r="B628" s="145" t="s">
        <v>736</v>
      </c>
      <c r="C628" s="145" t="s">
        <v>839</v>
      </c>
      <c r="D628" s="145">
        <v>154</v>
      </c>
      <c r="E628" s="145">
        <v>155</v>
      </c>
      <c r="F628" s="146">
        <v>0.18926078320409701</v>
      </c>
      <c r="G628" s="146">
        <v>0.20715563289807401</v>
      </c>
      <c r="H628" s="147">
        <v>0.99354838709677396</v>
      </c>
    </row>
    <row r="629" spans="1:8" x14ac:dyDescent="0.25">
      <c r="A629" s="145" t="s">
        <v>543</v>
      </c>
      <c r="B629" s="145" t="s">
        <v>743</v>
      </c>
      <c r="C629" s="145" t="s">
        <v>839</v>
      </c>
      <c r="D629" s="145">
        <v>50</v>
      </c>
      <c r="E629" s="145">
        <v>74</v>
      </c>
      <c r="F629" s="146">
        <v>0.20871180687224</v>
      </c>
      <c r="G629" s="146">
        <v>0.22808026254998401</v>
      </c>
      <c r="H629" s="147">
        <v>0.67567567567567599</v>
      </c>
    </row>
    <row r="630" spans="1:8" x14ac:dyDescent="0.25">
      <c r="A630" s="145" t="s">
        <v>1332</v>
      </c>
      <c r="B630" s="145" t="s">
        <v>743</v>
      </c>
      <c r="C630" s="145" t="s">
        <v>837</v>
      </c>
      <c r="D630" s="145">
        <v>36</v>
      </c>
      <c r="E630" s="145">
        <v>56</v>
      </c>
      <c r="F630" s="146">
        <v>0.209588507965251</v>
      </c>
      <c r="G630" s="146">
        <v>0.22867244559148001</v>
      </c>
      <c r="H630" s="147">
        <v>0.64285714285714302</v>
      </c>
    </row>
    <row r="631" spans="1:8" x14ac:dyDescent="0.25">
      <c r="A631" s="145" t="s">
        <v>469</v>
      </c>
      <c r="B631" s="145" t="s">
        <v>743</v>
      </c>
      <c r="C631" s="145" t="s">
        <v>840</v>
      </c>
      <c r="D631" s="145">
        <v>19</v>
      </c>
      <c r="E631" s="145">
        <v>33</v>
      </c>
      <c r="F631" s="146">
        <v>0.21028733176116199</v>
      </c>
      <c r="G631" s="146">
        <v>0.22906897542723101</v>
      </c>
      <c r="H631" s="147">
        <v>0.57575757575757602</v>
      </c>
    </row>
    <row r="632" spans="1:8" x14ac:dyDescent="0.25">
      <c r="A632" s="145" t="s">
        <v>165</v>
      </c>
      <c r="B632" s="145" t="s">
        <v>743</v>
      </c>
      <c r="C632" s="145" t="s">
        <v>840</v>
      </c>
      <c r="D632" s="145">
        <v>44</v>
      </c>
      <c r="E632" s="145">
        <v>66</v>
      </c>
      <c r="F632" s="146">
        <v>0.214966176397758</v>
      </c>
      <c r="G632" s="146">
        <v>0.233792831973995</v>
      </c>
      <c r="H632" s="147">
        <v>0.66666666666666696</v>
      </c>
    </row>
    <row r="633" spans="1:8" x14ac:dyDescent="0.25">
      <c r="A633" s="145" t="s">
        <v>243</v>
      </c>
      <c r="B633" s="145" t="s">
        <v>743</v>
      </c>
      <c r="C633" s="145" t="s">
        <v>837</v>
      </c>
      <c r="D633" s="145">
        <v>38</v>
      </c>
      <c r="E633" s="145">
        <v>58</v>
      </c>
      <c r="F633" s="146">
        <v>0.22023128346474599</v>
      </c>
      <c r="G633" s="146">
        <v>0.23913826169542399</v>
      </c>
      <c r="H633" s="147">
        <v>0.65517241379310298</v>
      </c>
    </row>
    <row r="634" spans="1:8" x14ac:dyDescent="0.25">
      <c r="A634" s="145" t="s">
        <v>406</v>
      </c>
      <c r="B634" s="145" t="s">
        <v>743</v>
      </c>
      <c r="C634" s="145" t="s">
        <v>839</v>
      </c>
      <c r="D634" s="145">
        <v>39</v>
      </c>
      <c r="E634" s="145">
        <v>59</v>
      </c>
      <c r="F634" s="146">
        <v>0.22560256474208601</v>
      </c>
      <c r="G634" s="146">
        <v>0.24458182812515</v>
      </c>
      <c r="H634" s="147">
        <v>0.66101694915254205</v>
      </c>
    </row>
    <row r="635" spans="1:8" x14ac:dyDescent="0.25">
      <c r="A635" s="145" t="s">
        <v>398</v>
      </c>
      <c r="B635" s="145" t="s">
        <v>743</v>
      </c>
      <c r="C635" s="145" t="s">
        <v>839</v>
      </c>
      <c r="D635" s="145">
        <v>41</v>
      </c>
      <c r="E635" s="145">
        <v>62</v>
      </c>
      <c r="F635" s="146">
        <v>0.235565306068407</v>
      </c>
      <c r="G635" s="146">
        <v>0.25497797788387</v>
      </c>
      <c r="H635" s="147">
        <v>0.66129032258064502</v>
      </c>
    </row>
    <row r="636" spans="1:8" x14ac:dyDescent="0.25">
      <c r="A636" s="145" t="s">
        <v>384</v>
      </c>
      <c r="B636" s="145" t="s">
        <v>790</v>
      </c>
      <c r="C636" s="145" t="s">
        <v>837</v>
      </c>
      <c r="D636" s="145">
        <v>35</v>
      </c>
      <c r="E636" s="145">
        <v>54</v>
      </c>
      <c r="F636" s="146">
        <v>0.24200355300677401</v>
      </c>
      <c r="G636" s="146">
        <v>0.26153232073358601</v>
      </c>
      <c r="H636" s="147">
        <v>0.64814814814814803</v>
      </c>
    </row>
    <row r="637" spans="1:8" x14ac:dyDescent="0.25">
      <c r="A637" s="145" t="s">
        <v>170</v>
      </c>
      <c r="B637" s="145" t="s">
        <v>743</v>
      </c>
      <c r="C637" s="145" t="s">
        <v>835</v>
      </c>
      <c r="D637" s="145">
        <v>30</v>
      </c>
      <c r="E637" s="145">
        <v>47</v>
      </c>
      <c r="F637" s="146">
        <v>0.25289148825563601</v>
      </c>
      <c r="G637" s="146">
        <v>0.27286711923949403</v>
      </c>
      <c r="H637" s="147">
        <v>0.63829787234042601</v>
      </c>
    </row>
    <row r="638" spans="1:8" x14ac:dyDescent="0.25">
      <c r="A638" s="145" t="s">
        <v>258</v>
      </c>
      <c r="B638" s="145" t="s">
        <v>766</v>
      </c>
      <c r="C638" s="145" t="s">
        <v>837</v>
      </c>
      <c r="D638" s="145">
        <v>426</v>
      </c>
      <c r="E638" s="145">
        <v>539</v>
      </c>
      <c r="F638" s="146">
        <v>0.258346868971223</v>
      </c>
      <c r="G638" s="146">
        <v>0.27831374054786301</v>
      </c>
      <c r="H638" s="147">
        <v>0.79035250463821904</v>
      </c>
    </row>
    <row r="639" spans="1:8" x14ac:dyDescent="0.25">
      <c r="A639" s="145" t="s">
        <v>1329</v>
      </c>
      <c r="B639" s="145" t="s">
        <v>743</v>
      </c>
      <c r="C639" s="145" t="s">
        <v>838</v>
      </c>
      <c r="D639" s="145">
        <v>19</v>
      </c>
      <c r="E639" s="145">
        <v>32</v>
      </c>
      <c r="F639" s="146">
        <v>0.26095159091499698</v>
      </c>
      <c r="G639" s="146">
        <v>0.28067706550384702</v>
      </c>
      <c r="H639" s="147">
        <v>0.59375</v>
      </c>
    </row>
    <row r="640" spans="1:8" x14ac:dyDescent="0.25">
      <c r="A640" s="145" t="s">
        <v>267</v>
      </c>
      <c r="B640" s="145" t="s">
        <v>743</v>
      </c>
      <c r="C640" s="145" t="s">
        <v>839</v>
      </c>
      <c r="D640" s="145">
        <v>25</v>
      </c>
      <c r="E640" s="145">
        <v>40</v>
      </c>
      <c r="F640" s="146">
        <v>0.26281777653345101</v>
      </c>
      <c r="G640" s="146">
        <v>0.28223984492507398</v>
      </c>
      <c r="H640" s="147">
        <v>0.625</v>
      </c>
    </row>
    <row r="641" spans="1:8" x14ac:dyDescent="0.25">
      <c r="A641" s="145" t="s">
        <v>165</v>
      </c>
      <c r="B641" s="145" t="s">
        <v>743</v>
      </c>
      <c r="C641" s="145" t="s">
        <v>839</v>
      </c>
      <c r="D641" s="145">
        <v>20</v>
      </c>
      <c r="E641" s="145">
        <v>33</v>
      </c>
      <c r="F641" s="146">
        <v>0.27048972233996899</v>
      </c>
      <c r="G641" s="146">
        <v>0.28956815103166</v>
      </c>
      <c r="H641" s="147">
        <v>0.60606060606060597</v>
      </c>
    </row>
    <row r="642" spans="1:8" x14ac:dyDescent="0.25">
      <c r="A642" s="145" t="s">
        <v>419</v>
      </c>
      <c r="B642" s="145" t="s">
        <v>743</v>
      </c>
      <c r="C642" s="145" t="s">
        <v>839</v>
      </c>
      <c r="D642" s="145">
        <v>20</v>
      </c>
      <c r="E642" s="145">
        <v>33</v>
      </c>
      <c r="F642" s="146">
        <v>0.27048972233996899</v>
      </c>
      <c r="G642" s="146">
        <v>0.28956815103166</v>
      </c>
      <c r="H642" s="147">
        <v>0.60606060606060597</v>
      </c>
    </row>
    <row r="643" spans="1:8" x14ac:dyDescent="0.25">
      <c r="A643" s="145" t="s">
        <v>224</v>
      </c>
      <c r="B643" s="145" t="s">
        <v>778</v>
      </c>
      <c r="C643" s="145" t="s">
        <v>839</v>
      </c>
      <c r="D643" s="145">
        <v>314</v>
      </c>
      <c r="E643" s="145">
        <v>338</v>
      </c>
      <c r="F643" s="146">
        <v>0.27151008602799898</v>
      </c>
      <c r="G643" s="146">
        <v>0.29020561620833102</v>
      </c>
      <c r="H643" s="147">
        <v>0.92899408284023699</v>
      </c>
    </row>
    <row r="644" spans="1:8" x14ac:dyDescent="0.25">
      <c r="A644" s="145" t="s">
        <v>186</v>
      </c>
      <c r="B644" s="145" t="s">
        <v>778</v>
      </c>
      <c r="C644" s="145" t="s">
        <v>838</v>
      </c>
      <c r="D644" s="145">
        <v>383</v>
      </c>
      <c r="E644" s="145">
        <v>484</v>
      </c>
      <c r="F644" s="146">
        <v>0.29091706532546202</v>
      </c>
      <c r="G644" s="146">
        <v>0.31046305565201598</v>
      </c>
      <c r="H644" s="147">
        <v>0.79132231404958697</v>
      </c>
    </row>
    <row r="645" spans="1:8" x14ac:dyDescent="0.25">
      <c r="A645" s="145" t="s">
        <v>503</v>
      </c>
      <c r="B645" s="145" t="s">
        <v>736</v>
      </c>
      <c r="C645" s="145" t="s">
        <v>840</v>
      </c>
      <c r="D645" s="145">
        <v>57</v>
      </c>
      <c r="E645" s="145">
        <v>81</v>
      </c>
      <c r="F645" s="146">
        <v>0.30545536720620498</v>
      </c>
      <c r="G645" s="146">
        <v>0.32546960343500497</v>
      </c>
      <c r="H645" s="147">
        <v>0.70370370370370405</v>
      </c>
    </row>
    <row r="646" spans="1:8" x14ac:dyDescent="0.25">
      <c r="A646" s="145" t="s">
        <v>230</v>
      </c>
      <c r="B646" s="145" t="s">
        <v>778</v>
      </c>
      <c r="C646" s="145" t="s">
        <v>838</v>
      </c>
      <c r="D646" s="145">
        <v>31</v>
      </c>
      <c r="E646" s="145">
        <v>47</v>
      </c>
      <c r="F646" s="146">
        <v>0.30686319197073098</v>
      </c>
      <c r="G646" s="146">
        <v>0.32646037401247502</v>
      </c>
      <c r="H646" s="147">
        <v>0.659574468085106</v>
      </c>
    </row>
    <row r="647" spans="1:8" x14ac:dyDescent="0.25">
      <c r="A647" s="145" t="s">
        <v>500</v>
      </c>
      <c r="B647" s="145" t="s">
        <v>743</v>
      </c>
      <c r="C647" s="145" t="s">
        <v>835</v>
      </c>
      <c r="D647" s="145">
        <v>32</v>
      </c>
      <c r="E647" s="145">
        <v>48</v>
      </c>
      <c r="F647" s="146">
        <v>0.31335904848408203</v>
      </c>
      <c r="G647" s="146">
        <v>0.332852612930992</v>
      </c>
      <c r="H647" s="147">
        <v>0.66666666666666696</v>
      </c>
    </row>
    <row r="648" spans="1:8" x14ac:dyDescent="0.25">
      <c r="A648" s="145" t="s">
        <v>361</v>
      </c>
      <c r="B648" s="145" t="s">
        <v>743</v>
      </c>
      <c r="C648" s="145" t="s">
        <v>838</v>
      </c>
      <c r="D648" s="145">
        <v>20</v>
      </c>
      <c r="E648" s="145">
        <v>32</v>
      </c>
      <c r="F648" s="146">
        <v>0.33038650207902898</v>
      </c>
      <c r="G648" s="146">
        <v>0.350394380310523</v>
      </c>
      <c r="H648" s="147">
        <v>0.625</v>
      </c>
    </row>
    <row r="649" spans="1:8" x14ac:dyDescent="0.25">
      <c r="A649" s="145" t="s">
        <v>156</v>
      </c>
      <c r="B649" s="145" t="s">
        <v>743</v>
      </c>
      <c r="C649" s="145" t="s">
        <v>837</v>
      </c>
      <c r="D649" s="145">
        <v>55</v>
      </c>
      <c r="E649" s="145">
        <v>77</v>
      </c>
      <c r="F649" s="146">
        <v>0.33751548739181397</v>
      </c>
      <c r="G649" s="146">
        <v>0.35740012075753302</v>
      </c>
      <c r="H649" s="147">
        <v>0.71428571428571397</v>
      </c>
    </row>
    <row r="650" spans="1:8" x14ac:dyDescent="0.25">
      <c r="A650" s="145" t="s">
        <v>1309</v>
      </c>
      <c r="B650" s="145" t="s">
        <v>797</v>
      </c>
      <c r="C650" s="145" t="s">
        <v>838</v>
      </c>
      <c r="D650" s="145">
        <v>22</v>
      </c>
      <c r="E650" s="145">
        <v>34</v>
      </c>
      <c r="F650" s="146">
        <v>0.34935447237849598</v>
      </c>
      <c r="G650" s="146">
        <v>0.36936393906271298</v>
      </c>
      <c r="H650" s="147">
        <v>0.64705882352941202</v>
      </c>
    </row>
    <row r="651" spans="1:8" x14ac:dyDescent="0.25">
      <c r="A651" s="145" t="s">
        <v>230</v>
      </c>
      <c r="B651" s="145" t="s">
        <v>778</v>
      </c>
      <c r="C651" s="145" t="s">
        <v>839</v>
      </c>
      <c r="D651" s="145">
        <v>235</v>
      </c>
      <c r="E651" s="145">
        <v>254</v>
      </c>
      <c r="F651" s="146">
        <v>0.364572777244211</v>
      </c>
      <c r="G651" s="146">
        <v>0.38485812497340999</v>
      </c>
      <c r="H651" s="147">
        <v>0.92519685039370103</v>
      </c>
    </row>
    <row r="652" spans="1:8" x14ac:dyDescent="0.25">
      <c r="A652" s="145" t="s">
        <v>464</v>
      </c>
      <c r="B652" s="145" t="s">
        <v>743</v>
      </c>
      <c r="C652" s="145" t="s">
        <v>837</v>
      </c>
      <c r="D652" s="145">
        <v>64</v>
      </c>
      <c r="E652" s="145">
        <v>88</v>
      </c>
      <c r="F652" s="146">
        <v>0.370863462266321</v>
      </c>
      <c r="G652" s="146">
        <v>0.39089466778996501</v>
      </c>
      <c r="H652" s="147">
        <v>0.72727272727272696</v>
      </c>
    </row>
    <row r="653" spans="1:8" x14ac:dyDescent="0.25">
      <c r="A653" s="145" t="s">
        <v>305</v>
      </c>
      <c r="B653" s="145" t="s">
        <v>743</v>
      </c>
      <c r="C653" s="145" t="s">
        <v>839</v>
      </c>
      <c r="D653" s="145">
        <v>25</v>
      </c>
      <c r="E653" s="145">
        <v>38</v>
      </c>
      <c r="F653" s="146">
        <v>0.37646066619906299</v>
      </c>
      <c r="G653" s="146">
        <v>0.39618279663167899</v>
      </c>
      <c r="H653" s="147">
        <v>0.65789473684210498</v>
      </c>
    </row>
    <row r="654" spans="1:8" x14ac:dyDescent="0.25">
      <c r="A654" s="145" t="s">
        <v>556</v>
      </c>
      <c r="B654" s="145" t="s">
        <v>743</v>
      </c>
      <c r="C654" s="145" t="s">
        <v>839</v>
      </c>
      <c r="D654" s="145">
        <v>26</v>
      </c>
      <c r="E654" s="145">
        <v>39</v>
      </c>
      <c r="F654" s="146">
        <v>0.38412661077543497</v>
      </c>
      <c r="G654" s="146">
        <v>0.40362842332249499</v>
      </c>
      <c r="H654" s="147">
        <v>0.66666666666666696</v>
      </c>
    </row>
    <row r="655" spans="1:8" x14ac:dyDescent="0.25">
      <c r="A655" s="145" t="s">
        <v>626</v>
      </c>
      <c r="B655" s="145" t="s">
        <v>790</v>
      </c>
      <c r="C655" s="145" t="s">
        <v>837</v>
      </c>
      <c r="D655" s="145">
        <v>26</v>
      </c>
      <c r="E655" s="145">
        <v>24</v>
      </c>
      <c r="F655" s="146">
        <v>0.39899365392388397</v>
      </c>
      <c r="G655" s="146">
        <v>0.41670004478942002</v>
      </c>
      <c r="H655" s="147">
        <v>1.0833333333333299</v>
      </c>
    </row>
    <row r="656" spans="1:8" x14ac:dyDescent="0.25">
      <c r="A656" s="145" t="s">
        <v>379</v>
      </c>
      <c r="B656" s="145" t="s">
        <v>743</v>
      </c>
      <c r="C656" s="145" t="s">
        <v>839</v>
      </c>
      <c r="D656" s="145">
        <v>37</v>
      </c>
      <c r="E656" s="145">
        <v>53</v>
      </c>
      <c r="F656" s="146">
        <v>0.397859163462708</v>
      </c>
      <c r="G656" s="146">
        <v>0.41670004478942002</v>
      </c>
      <c r="H656" s="147">
        <v>0.69811320754716999</v>
      </c>
    </row>
    <row r="657" spans="1:8" x14ac:dyDescent="0.25">
      <c r="A657" s="145" t="s">
        <v>426</v>
      </c>
      <c r="B657" s="145" t="s">
        <v>743</v>
      </c>
      <c r="C657" s="145" t="s">
        <v>839</v>
      </c>
      <c r="D657" s="145">
        <v>37</v>
      </c>
      <c r="E657" s="145">
        <v>53</v>
      </c>
      <c r="F657" s="146">
        <v>0.397859163462708</v>
      </c>
      <c r="G657" s="146">
        <v>0.41670004478942002</v>
      </c>
      <c r="H657" s="147">
        <v>0.69811320754716999</v>
      </c>
    </row>
    <row r="658" spans="1:8" x14ac:dyDescent="0.25">
      <c r="A658" s="145" t="s">
        <v>595</v>
      </c>
      <c r="B658" s="145" t="s">
        <v>743</v>
      </c>
      <c r="C658" s="145" t="s">
        <v>839</v>
      </c>
      <c r="D658" s="145">
        <v>28</v>
      </c>
      <c r="E658" s="145">
        <v>41</v>
      </c>
      <c r="F658" s="146">
        <v>0.39919743706762501</v>
      </c>
      <c r="G658" s="146">
        <v>0.41670004478942002</v>
      </c>
      <c r="H658" s="147">
        <v>0.68292682926829296</v>
      </c>
    </row>
    <row r="659" spans="1:8" x14ac:dyDescent="0.25">
      <c r="A659" s="145" t="s">
        <v>258</v>
      </c>
      <c r="B659" s="145" t="s">
        <v>766</v>
      </c>
      <c r="C659" s="145" t="s">
        <v>839</v>
      </c>
      <c r="D659" s="145">
        <v>20</v>
      </c>
      <c r="E659" s="145">
        <v>31</v>
      </c>
      <c r="F659" s="146">
        <v>0.39961717326071799</v>
      </c>
      <c r="G659" s="146">
        <v>0.41670004478942002</v>
      </c>
      <c r="H659" s="147">
        <v>0.64516129032258096</v>
      </c>
    </row>
    <row r="660" spans="1:8" x14ac:dyDescent="0.25">
      <c r="A660" s="145" t="s">
        <v>588</v>
      </c>
      <c r="B660" s="145" t="s">
        <v>743</v>
      </c>
      <c r="C660" s="145" t="s">
        <v>839</v>
      </c>
      <c r="D660" s="145">
        <v>22</v>
      </c>
      <c r="E660" s="145">
        <v>33</v>
      </c>
      <c r="F660" s="146">
        <v>0.41814541499417202</v>
      </c>
      <c r="G660" s="146">
        <v>0.43469302654645298</v>
      </c>
      <c r="H660" s="147">
        <v>0.66666666666666696</v>
      </c>
    </row>
    <row r="661" spans="1:8" x14ac:dyDescent="0.25">
      <c r="A661" s="145" t="s">
        <v>168</v>
      </c>
      <c r="B661" s="145" t="s">
        <v>743</v>
      </c>
      <c r="C661" s="145" t="s">
        <v>839</v>
      </c>
      <c r="D661" s="145">
        <v>22</v>
      </c>
      <c r="E661" s="145">
        <v>33</v>
      </c>
      <c r="F661" s="146">
        <v>0.41814541499417202</v>
      </c>
      <c r="G661" s="146">
        <v>0.43469302654645298</v>
      </c>
      <c r="H661" s="147">
        <v>0.66666666666666696</v>
      </c>
    </row>
    <row r="662" spans="1:8" x14ac:dyDescent="0.25">
      <c r="A662" s="145" t="s">
        <v>823</v>
      </c>
      <c r="B662" s="145" t="s">
        <v>743</v>
      </c>
      <c r="C662" s="145" t="s">
        <v>839</v>
      </c>
      <c r="D662" s="145">
        <v>43</v>
      </c>
      <c r="E662" s="145">
        <v>60</v>
      </c>
      <c r="F662" s="146">
        <v>0.42940377563807097</v>
      </c>
      <c r="G662" s="146">
        <v>0.44571850875501901</v>
      </c>
      <c r="H662" s="147">
        <v>0.71666666666666701</v>
      </c>
    </row>
    <row r="663" spans="1:8" x14ac:dyDescent="0.25">
      <c r="A663" s="145" t="s">
        <v>1330</v>
      </c>
      <c r="B663" s="145" t="s">
        <v>743</v>
      </c>
      <c r="C663" s="145" t="s">
        <v>837</v>
      </c>
      <c r="D663" s="145">
        <v>34</v>
      </c>
      <c r="E663" s="145">
        <v>33</v>
      </c>
      <c r="F663" s="146">
        <v>0.463462927146159</v>
      </c>
      <c r="G663" s="146">
        <v>0.48034169839275698</v>
      </c>
      <c r="H663" s="147">
        <v>1.0303030303030301</v>
      </c>
    </row>
    <row r="664" spans="1:8" x14ac:dyDescent="0.25">
      <c r="A664" s="145" t="s">
        <v>474</v>
      </c>
      <c r="B664" s="145" t="s">
        <v>743</v>
      </c>
      <c r="C664" s="145" t="s">
        <v>839</v>
      </c>
      <c r="D664" s="145">
        <v>55</v>
      </c>
      <c r="E664" s="145">
        <v>56</v>
      </c>
      <c r="F664" s="146">
        <v>0.50523969759367504</v>
      </c>
      <c r="G664" s="146">
        <v>0.52284653554012095</v>
      </c>
      <c r="H664" s="147">
        <v>0.98214285714285698</v>
      </c>
    </row>
    <row r="665" spans="1:8" x14ac:dyDescent="0.25">
      <c r="A665" s="145" t="s">
        <v>170</v>
      </c>
      <c r="B665" s="145" t="s">
        <v>743</v>
      </c>
      <c r="C665" s="145" t="s">
        <v>839</v>
      </c>
      <c r="D665" s="145">
        <v>29</v>
      </c>
      <c r="E665" s="145">
        <v>40</v>
      </c>
      <c r="F665" s="146">
        <v>0.54725270620739896</v>
      </c>
      <c r="G665" s="146">
        <v>0.56546686586937001</v>
      </c>
      <c r="H665" s="147">
        <v>0.72499999999999998</v>
      </c>
    </row>
    <row r="666" spans="1:8" x14ac:dyDescent="0.25">
      <c r="A666" s="145" t="s">
        <v>476</v>
      </c>
      <c r="B666" s="145" t="s">
        <v>743</v>
      </c>
      <c r="C666" s="145" t="s">
        <v>839</v>
      </c>
      <c r="D666" s="145">
        <v>49</v>
      </c>
      <c r="E666" s="145">
        <v>65</v>
      </c>
      <c r="F666" s="146">
        <v>0.57316808583146295</v>
      </c>
      <c r="G666" s="146">
        <v>0.59135015501946997</v>
      </c>
      <c r="H666" s="147">
        <v>0.75384615384615405</v>
      </c>
    </row>
    <row r="667" spans="1:8" x14ac:dyDescent="0.25">
      <c r="A667" s="145" t="s">
        <v>361</v>
      </c>
      <c r="B667" s="145" t="s">
        <v>743</v>
      </c>
      <c r="C667" s="145" t="s">
        <v>839</v>
      </c>
      <c r="D667" s="145">
        <v>21</v>
      </c>
      <c r="E667" s="145">
        <v>30</v>
      </c>
      <c r="F667" s="146">
        <v>0.574691586913748</v>
      </c>
      <c r="G667" s="146">
        <v>0.59202768304990905</v>
      </c>
      <c r="H667" s="147">
        <v>0.7</v>
      </c>
    </row>
    <row r="668" spans="1:8" x14ac:dyDescent="0.25">
      <c r="A668" s="145" t="s">
        <v>173</v>
      </c>
      <c r="B668" s="145" t="s">
        <v>743</v>
      </c>
      <c r="C668" s="145" t="s">
        <v>836</v>
      </c>
      <c r="D668" s="145">
        <v>22</v>
      </c>
      <c r="E668" s="145">
        <v>31</v>
      </c>
      <c r="F668" s="146">
        <v>0.58225187934588496</v>
      </c>
      <c r="G668" s="146">
        <v>0.59891270119463802</v>
      </c>
      <c r="H668" s="147">
        <v>0.70967741935483897</v>
      </c>
    </row>
    <row r="669" spans="1:8" x14ac:dyDescent="0.25">
      <c r="A669" s="145" t="s">
        <v>548</v>
      </c>
      <c r="B669" s="145" t="s">
        <v>743</v>
      </c>
      <c r="C669" s="145" t="s">
        <v>837</v>
      </c>
      <c r="D669" s="145">
        <v>28</v>
      </c>
      <c r="E669" s="145">
        <v>28</v>
      </c>
      <c r="F669" s="146">
        <v>0.59284175701774999</v>
      </c>
      <c r="G669" s="146">
        <v>0.60888860156860602</v>
      </c>
      <c r="H669" s="147">
        <v>1</v>
      </c>
    </row>
    <row r="670" spans="1:8" x14ac:dyDescent="0.25">
      <c r="A670" s="145" t="s">
        <v>825</v>
      </c>
      <c r="B670" s="145" t="s">
        <v>790</v>
      </c>
      <c r="C670" s="145" t="s">
        <v>837</v>
      </c>
      <c r="D670" s="145">
        <v>24</v>
      </c>
      <c r="E670" s="145">
        <v>33</v>
      </c>
      <c r="F670" s="146">
        <v>0.59673524700427205</v>
      </c>
      <c r="G670" s="146">
        <v>0.61196722778365997</v>
      </c>
      <c r="H670" s="147">
        <v>0.72727272727272696</v>
      </c>
    </row>
    <row r="671" spans="1:8" x14ac:dyDescent="0.25">
      <c r="A671" s="145" t="s">
        <v>623</v>
      </c>
      <c r="B671" s="145" t="s">
        <v>743</v>
      </c>
      <c r="C671" s="145" t="s">
        <v>839</v>
      </c>
      <c r="D671" s="145">
        <v>63</v>
      </c>
      <c r="E671" s="145">
        <v>67</v>
      </c>
      <c r="F671" s="146">
        <v>0.59810795394807503</v>
      </c>
      <c r="G671" s="146">
        <v>0.61245537113423598</v>
      </c>
      <c r="H671" s="147">
        <v>0.94029850746268695</v>
      </c>
    </row>
    <row r="672" spans="1:8" x14ac:dyDescent="0.25">
      <c r="A672" s="145" t="s">
        <v>597</v>
      </c>
      <c r="B672" s="145" t="s">
        <v>736</v>
      </c>
      <c r="C672" s="145" t="s">
        <v>839</v>
      </c>
      <c r="D672" s="145">
        <v>41</v>
      </c>
      <c r="E672" s="145">
        <v>54</v>
      </c>
      <c r="F672" s="146">
        <v>0.60789176164298098</v>
      </c>
      <c r="G672" s="146">
        <v>0.62154202575173101</v>
      </c>
      <c r="H672" s="147">
        <v>0.75925925925925897</v>
      </c>
    </row>
    <row r="673" spans="1:8" x14ac:dyDescent="0.25">
      <c r="A673" s="145" t="s">
        <v>186</v>
      </c>
      <c r="B673" s="145" t="s">
        <v>778</v>
      </c>
      <c r="C673" s="145" t="s">
        <v>839</v>
      </c>
      <c r="D673" s="145">
        <v>269</v>
      </c>
      <c r="E673" s="145">
        <v>329</v>
      </c>
      <c r="F673" s="146">
        <v>0.62279090712121099</v>
      </c>
      <c r="G673" s="146">
        <v>0.63582390069325401</v>
      </c>
      <c r="H673" s="147">
        <v>0.81762917933130697</v>
      </c>
    </row>
    <row r="674" spans="1:8" x14ac:dyDescent="0.25">
      <c r="A674" s="145" t="s">
        <v>661</v>
      </c>
      <c r="B674" s="145" t="s">
        <v>790</v>
      </c>
      <c r="C674" s="145" t="s">
        <v>837</v>
      </c>
      <c r="D674" s="145">
        <v>49</v>
      </c>
      <c r="E674" s="145">
        <v>64</v>
      </c>
      <c r="F674" s="146">
        <v>0.63722682496471195</v>
      </c>
      <c r="G674" s="146">
        <v>0.64959092753865399</v>
      </c>
      <c r="H674" s="147">
        <v>0.765625</v>
      </c>
    </row>
    <row r="675" spans="1:8" x14ac:dyDescent="0.25">
      <c r="A675" s="145" t="s">
        <v>576</v>
      </c>
      <c r="B675" s="145" t="s">
        <v>743</v>
      </c>
      <c r="C675" s="145" t="s">
        <v>837</v>
      </c>
      <c r="D675" s="145">
        <v>34</v>
      </c>
      <c r="E675" s="145">
        <v>45</v>
      </c>
      <c r="F675" s="146">
        <v>0.65223351989373801</v>
      </c>
      <c r="G675" s="146">
        <v>0.66389790475025801</v>
      </c>
      <c r="H675" s="147">
        <v>0.75555555555555598</v>
      </c>
    </row>
    <row r="676" spans="1:8" x14ac:dyDescent="0.25">
      <c r="A676" s="145" t="s">
        <v>1311</v>
      </c>
      <c r="B676" s="145" t="s">
        <v>743</v>
      </c>
      <c r="C676" s="145" t="s">
        <v>839</v>
      </c>
      <c r="D676" s="145">
        <v>35</v>
      </c>
      <c r="E676" s="145">
        <v>46</v>
      </c>
      <c r="F676" s="146">
        <v>0.656563051735363</v>
      </c>
      <c r="G676" s="146">
        <v>0.66731036359412599</v>
      </c>
      <c r="H676" s="147">
        <v>0.76086956521739102</v>
      </c>
    </row>
    <row r="677" spans="1:8" x14ac:dyDescent="0.25">
      <c r="A677" s="145" t="s">
        <v>570</v>
      </c>
      <c r="B677" s="145" t="s">
        <v>790</v>
      </c>
      <c r="C677" s="145" t="s">
        <v>837</v>
      </c>
      <c r="D677" s="145">
        <v>40</v>
      </c>
      <c r="E677" s="145">
        <v>52</v>
      </c>
      <c r="F677" s="146">
        <v>0.67621790178833296</v>
      </c>
      <c r="G677" s="146">
        <v>0.68626571607939302</v>
      </c>
      <c r="H677" s="147">
        <v>0.76923076923076905</v>
      </c>
    </row>
    <row r="678" spans="1:8" x14ac:dyDescent="0.25">
      <c r="A678" s="145" t="s">
        <v>224</v>
      </c>
      <c r="B678" s="145" t="s">
        <v>778</v>
      </c>
      <c r="C678" s="145" t="s">
        <v>838</v>
      </c>
      <c r="D678" s="145">
        <v>390</v>
      </c>
      <c r="E678" s="145">
        <v>471</v>
      </c>
      <c r="F678" s="146">
        <v>0.68178897836406205</v>
      </c>
      <c r="G678" s="146">
        <v>0.69089298549355205</v>
      </c>
      <c r="H678" s="147">
        <v>0.82802547770700596</v>
      </c>
    </row>
    <row r="679" spans="1:8" x14ac:dyDescent="0.25">
      <c r="A679" s="145" t="s">
        <v>610</v>
      </c>
      <c r="B679" s="145" t="s">
        <v>736</v>
      </c>
      <c r="C679" s="145" t="s">
        <v>839</v>
      </c>
      <c r="D679" s="145">
        <v>24</v>
      </c>
      <c r="E679" s="145">
        <v>32</v>
      </c>
      <c r="F679" s="146">
        <v>0.68873314294645005</v>
      </c>
      <c r="G679" s="146">
        <v>0.69689590612211205</v>
      </c>
      <c r="H679" s="147">
        <v>0.75</v>
      </c>
    </row>
    <row r="680" spans="1:8" x14ac:dyDescent="0.25">
      <c r="A680" s="145" t="s">
        <v>1305</v>
      </c>
      <c r="B680" s="145" t="s">
        <v>743</v>
      </c>
      <c r="C680" s="145" t="s">
        <v>837</v>
      </c>
      <c r="D680" s="145">
        <v>74</v>
      </c>
      <c r="E680" s="145">
        <v>93</v>
      </c>
      <c r="F680" s="146">
        <v>0.69818407745015298</v>
      </c>
      <c r="G680" s="146">
        <v>0.70541379422848305</v>
      </c>
      <c r="H680" s="147">
        <v>0.79569892473118298</v>
      </c>
    </row>
    <row r="681" spans="1:8" x14ac:dyDescent="0.25">
      <c r="A681" s="145" t="s">
        <v>258</v>
      </c>
      <c r="B681" s="145" t="s">
        <v>778</v>
      </c>
      <c r="C681" s="145" t="s">
        <v>839</v>
      </c>
      <c r="D681" s="145">
        <v>77</v>
      </c>
      <c r="E681" s="145">
        <v>96</v>
      </c>
      <c r="F681" s="146">
        <v>0.70373389254702901</v>
      </c>
      <c r="G681" s="146">
        <v>0.70997082512499399</v>
      </c>
      <c r="H681" s="147">
        <v>0.80208333333333304</v>
      </c>
    </row>
    <row r="682" spans="1:8" x14ac:dyDescent="0.25">
      <c r="A682" s="145" t="s">
        <v>827</v>
      </c>
      <c r="B682" s="145" t="s">
        <v>743</v>
      </c>
      <c r="C682" s="145" t="s">
        <v>839</v>
      </c>
      <c r="D682" s="145">
        <v>42</v>
      </c>
      <c r="E682" s="145">
        <v>46</v>
      </c>
      <c r="F682" s="146">
        <v>0.74961586557321602</v>
      </c>
      <c r="G682" s="146">
        <v>0.75514400617478805</v>
      </c>
      <c r="H682" s="147">
        <v>0.91304347826086996</v>
      </c>
    </row>
    <row r="683" spans="1:8" x14ac:dyDescent="0.25">
      <c r="A683" s="145" t="s">
        <v>586</v>
      </c>
      <c r="B683" s="145" t="s">
        <v>743</v>
      </c>
      <c r="C683" s="145" t="s">
        <v>835</v>
      </c>
      <c r="D683" s="145">
        <v>23</v>
      </c>
      <c r="E683" s="145">
        <v>30</v>
      </c>
      <c r="F683" s="146">
        <v>0.78336156500142795</v>
      </c>
      <c r="G683" s="146">
        <v>0.78797636067153898</v>
      </c>
      <c r="H683" s="147">
        <v>0.76666666666666705</v>
      </c>
    </row>
    <row r="684" spans="1:8" x14ac:dyDescent="0.25">
      <c r="A684" s="145" t="s">
        <v>377</v>
      </c>
      <c r="B684" s="145" t="s">
        <v>743</v>
      </c>
      <c r="C684" s="145" t="s">
        <v>837</v>
      </c>
      <c r="D684" s="145">
        <v>24</v>
      </c>
      <c r="E684" s="145">
        <v>27</v>
      </c>
      <c r="F684" s="146">
        <v>0.88921902030334199</v>
      </c>
      <c r="G684" s="146">
        <v>0.89314204539291597</v>
      </c>
      <c r="H684" s="147">
        <v>0.88888888888888895</v>
      </c>
    </row>
    <row r="685" spans="1:8" x14ac:dyDescent="0.25">
      <c r="A685" s="145" t="s">
        <v>1325</v>
      </c>
      <c r="B685" s="145" t="s">
        <v>743</v>
      </c>
      <c r="C685" s="145" t="s">
        <v>839</v>
      </c>
      <c r="D685" s="145">
        <v>37</v>
      </c>
      <c r="E685" s="145">
        <v>45</v>
      </c>
      <c r="F685" s="146">
        <v>0.91209171394092103</v>
      </c>
      <c r="G685" s="146">
        <v>0.91477039738861798</v>
      </c>
      <c r="H685" s="147">
        <v>0.82222222222222197</v>
      </c>
    </row>
    <row r="686" spans="1:8" x14ac:dyDescent="0.25">
      <c r="A686" s="145" t="s">
        <v>1310</v>
      </c>
      <c r="B686" s="145" t="s">
        <v>743</v>
      </c>
      <c r="C686" s="145" t="s">
        <v>839</v>
      </c>
      <c r="D686" s="145">
        <v>53</v>
      </c>
      <c r="E686" s="145">
        <v>63</v>
      </c>
      <c r="F686" s="146">
        <v>1</v>
      </c>
      <c r="G686" s="146">
        <v>1</v>
      </c>
      <c r="H686" s="147">
        <v>0.84126984126984095</v>
      </c>
    </row>
    <row r="687" spans="1:8" x14ac:dyDescent="0.25">
      <c r="A687" s="145" t="s">
        <v>506</v>
      </c>
      <c r="B687" s="145" t="s">
        <v>743</v>
      </c>
      <c r="C687" s="145" t="s">
        <v>839</v>
      </c>
      <c r="D687" s="145">
        <v>34</v>
      </c>
      <c r="E687" s="145">
        <v>41</v>
      </c>
      <c r="F687" s="146">
        <v>1</v>
      </c>
      <c r="G687" s="146">
        <v>1</v>
      </c>
      <c r="H687" s="147">
        <v>0.82926829268292701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D9331B8A9B6242B772A21699BC1A85" ma:contentTypeVersion="9" ma:contentTypeDescription="Create a new document." ma:contentTypeScope="" ma:versionID="ac7e2d596444d9c1316c71d1df0a0d94">
  <xsd:schema xmlns:xsd="http://www.w3.org/2001/XMLSchema" xmlns:xs="http://www.w3.org/2001/XMLSchema" xmlns:p="http://schemas.microsoft.com/office/2006/metadata/properties" xmlns:ns2="e830db9e-e1a8-4f15-89d7-59a14022da30" xmlns:ns3="cfb1f59d-61af-4976-abfa-09093a154779" targetNamespace="http://schemas.microsoft.com/office/2006/metadata/properties" ma:root="true" ma:fieldsID="c61e81d55f539347d8ae897f2656012f" ns2:_="" ns3:_="">
    <xsd:import namespace="e830db9e-e1a8-4f15-89d7-59a14022da30"/>
    <xsd:import namespace="cfb1f59d-61af-4976-abfa-09093a15477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30db9e-e1a8-4f15-89d7-59a14022d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b1f59d-61af-4976-abfa-09093a1547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CDACF7-7844-4F9F-AB0C-E7B0A8602592}"/>
</file>

<file path=customXml/itemProps2.xml><?xml version="1.0" encoding="utf-8"?>
<ds:datastoreItem xmlns:ds="http://schemas.openxmlformats.org/officeDocument/2006/customXml" ds:itemID="{12F561C1-A1D9-42CA-8467-901EA19BFD10}"/>
</file>

<file path=customXml/itemProps3.xml><?xml version="1.0" encoding="utf-8"?>
<ds:datastoreItem xmlns:ds="http://schemas.openxmlformats.org/officeDocument/2006/customXml" ds:itemID="{59EE0E8C-954A-4858-BA14-FAB4BC60BD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Supplementary_Table_1</vt:lpstr>
      <vt:lpstr>Supplementary_Table_2</vt:lpstr>
      <vt:lpstr>Supplementary_Table_3</vt:lpstr>
      <vt:lpstr>Supplementary_Table_4</vt:lpstr>
      <vt:lpstr>Supplementary_Table_5</vt:lpstr>
      <vt:lpstr>Supplementary_Table_6a</vt:lpstr>
      <vt:lpstr>Supplementary_Table_6b</vt:lpstr>
      <vt:lpstr>Supplementary_Table_7a</vt:lpstr>
      <vt:lpstr>Supplementary_Table_7b</vt:lpstr>
      <vt:lpstr>Supplementary_Table_8</vt:lpstr>
      <vt:lpstr>Supplementary_Table_9</vt:lpstr>
      <vt:lpstr>Supplementary_Table_10a</vt:lpstr>
      <vt:lpstr>Supplementary_Table_10b</vt:lpstr>
      <vt:lpstr>Supplementary_Table_11a</vt:lpstr>
      <vt:lpstr>Supplementary_Table_11b</vt:lpstr>
      <vt:lpstr>Supplementary_Table_12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Riva</dc:creator>
  <cp:lastModifiedBy>MC_DD5</cp:lastModifiedBy>
  <cp:lastPrinted>2019-10-07T13:52:45Z</cp:lastPrinted>
  <dcterms:created xsi:type="dcterms:W3CDTF">2019-04-22T15:51:35Z</dcterms:created>
  <dcterms:modified xsi:type="dcterms:W3CDTF">2020-09-14T10:56:32Z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0x01010011D9331B8A9B6242B772A21699BC1A85</vt:lpwstr>
  </property>
</Properties>
</file>