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unisalerno-my.sharepoint.com/personal/c_laudato2_studenti_unisa_it/Documents/GPS &amp; IS C04/2 - Complete/GPS/2. Risk Management/"/>
    </mc:Choice>
  </mc:AlternateContent>
  <xr:revisionPtr revIDLastSave="1127" documentId="11_F25DC773A252ABDACC10483859DA68BA5BDE58F3" xr6:coauthVersionLast="47" xr6:coauthVersionMax="47" xr10:uidLastSave="{3AB42DEE-141C-407E-99CA-FF845F60AE50}"/>
  <bookViews>
    <workbookView xWindow="-120" yWindow="-120" windowWidth="29040" windowHeight="15720" xr2:uid="{00000000-000D-0000-FFFF-FFFF00000000}"/>
  </bookViews>
  <sheets>
    <sheet name="Foglio principale" sheetId="1" r:id="rId1"/>
    <sheet name="Valori colonne" sheetId="2" r:id="rId2"/>
    <sheet name="Rapporto Probabilità ed Impatto" sheetId="4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4" l="1"/>
  <c r="G6" i="4"/>
  <c r="G7" i="4"/>
  <c r="G5" i="4"/>
  <c r="D9" i="4"/>
  <c r="E9" i="4"/>
  <c r="F9" i="4"/>
  <c r="C9" i="4"/>
  <c r="G9" i="4"/>
  <c r="F4" i="4"/>
  <c r="E4" i="4"/>
  <c r="D4" i="4"/>
  <c r="C4" i="4"/>
  <c r="B5" i="4" a="1"/>
  <c r="B5" i="4"/>
  <c r="B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<sst xmlns="http://schemas.openxmlformats.org/spreadsheetml/2006/main" count="209" uniqueCount="136">
  <si>
    <t>ID</t>
  </si>
  <si>
    <t>Rango</t>
  </si>
  <si>
    <t>Descrizione</t>
  </si>
  <si>
    <t>Categoria</t>
  </si>
  <si>
    <t>Causa di origine</t>
  </si>
  <si>
    <t>Triggers</t>
  </si>
  <si>
    <t>Piano di prevenzione</t>
  </si>
  <si>
    <t>Piano di contingenza</t>
  </si>
  <si>
    <t>Probabilità</t>
  </si>
  <si>
    <t>Impatto</t>
  </si>
  <si>
    <t>Status</t>
  </si>
  <si>
    <t>R1</t>
  </si>
  <si>
    <t>Difficoltà nell'essere visti come figura di leadership</t>
  </si>
  <si>
    <t>Organizzative</t>
  </si>
  <si>
    <t>Team di progetto pre-costruito dai ragazzi di IS</t>
  </si>
  <si>
    <t>• I team members danno scarsa importanza alle comunicazioni dei PM
• i team members non comunicano correttamente con i PM</t>
  </si>
  <si>
    <t xml:space="preserve">• Mantenere un rapporto professionale durante le ore dedicate al progetto
• Fare un discorso motivazionale a inizio progetto che sottolinei l'importanza di avere un piano di azione 
</t>
  </si>
  <si>
    <t xml:space="preserve">• Chiedere supporto al top manager per ristabilire le gerarchie con i team member
• Parlare con i team member </t>
  </si>
  <si>
    <t>Molto bassa</t>
  </si>
  <si>
    <t>Catastrofico</t>
  </si>
  <si>
    <t>Chiuso</t>
  </si>
  <si>
    <t>R2</t>
  </si>
  <si>
    <t>Abbandono di un team member</t>
  </si>
  <si>
    <t>Persone</t>
  </si>
  <si>
    <t>Nessun obbligo di partecipazione al progetto</t>
  </si>
  <si>
    <t>• Il team member non porta a termine le task assegnate
• Mancanza di comunicazione da parte del team member sia con I PM che con gli altri membri del team</t>
  </si>
  <si>
    <t>• Garantire un sano ambiente di lavoro
• Tenere unito il gruppo sottolineando l'importanza del lavoro di squadra
• Contattare i team member in privato, nel momento in cui dovessero manifestarsi i triggers</t>
  </si>
  <si>
    <t xml:space="preserve">• Riportare la situazione al Top Manager
• Riassegnare task </t>
  </si>
  <si>
    <t>R12</t>
  </si>
  <si>
    <t>Scarsa comprensione dei requisiti funzionali</t>
  </si>
  <si>
    <t>Requisiti</t>
  </si>
  <si>
    <t>Scarsa esperienza del team in ambito di analisi dei requisiti</t>
  </si>
  <si>
    <t>• Continuo modifiche 
• Gli output prodotti non rispecchiano quanto richiesto dai requisiti funzionali</t>
  </si>
  <si>
    <t>• Guidare i team member per far si che comprendano al meglio l'analisi dei requisiti
• Discutere con i team member, durante le riunioni, tutti i requsiti</t>
  </si>
  <si>
    <t>• Rivedere con i team member tutta la fase di nalisi dei requisiti
• Effettuare la riassegnazione delle risorse e tentare di rientrare nei tempi stabiliti</t>
  </si>
  <si>
    <t>Bassa</t>
  </si>
  <si>
    <t>R5</t>
  </si>
  <si>
    <t>Scadenze non rispettate</t>
  </si>
  <si>
    <t>Sotto controllo</t>
  </si>
  <si>
    <t>R7</t>
  </si>
  <si>
    <t>R13</t>
  </si>
  <si>
    <t>Moderata</t>
  </si>
  <si>
    <t>R14</t>
  </si>
  <si>
    <t>R15</t>
  </si>
  <si>
    <t>Tecnologie</t>
  </si>
  <si>
    <t>R10</t>
  </si>
  <si>
    <t>• Riassegnare le risorse per recuperare il tempo perso</t>
  </si>
  <si>
    <t>Grave</t>
  </si>
  <si>
    <t>R3</t>
  </si>
  <si>
    <t>R4</t>
  </si>
  <si>
    <t>R9</t>
  </si>
  <si>
    <t>Stima</t>
  </si>
  <si>
    <t>R11</t>
  </si>
  <si>
    <t>R17</t>
  </si>
  <si>
    <t>Ritardi dovuti all'esame di PD</t>
  </si>
  <si>
    <t>Alta</t>
  </si>
  <si>
    <t>Basso</t>
  </si>
  <si>
    <t>Tollerabile</t>
  </si>
  <si>
    <t>Aperto</t>
  </si>
  <si>
    <t>• Carico di lavoro eccessivo
• Impegni dei team member esterni al progetto
• Procrastinazione dei team member</t>
  </si>
  <si>
    <t xml:space="preserve">• Consegne delle varie sotto-task  non rispettate </t>
  </si>
  <si>
    <t>• Monitoraggio del lavoto dei team member
• avere un quadro completo degli impegni dei vari team member
• Reminder per scadenze</t>
  </si>
  <si>
    <t>Top Manager non soddisfatto del lavoro</t>
  </si>
  <si>
    <t>mancanza di esperienza dei PM</t>
  </si>
  <si>
    <t>• Continui richiami e richieste di modifiche da parte del Top Manager sul lavoro svolto</t>
  </si>
  <si>
    <t>• Apporto continuo di modifiche
• Richieste dei requisiti non rispettate</t>
  </si>
  <si>
    <t xml:space="preserve">• Fornire materiale di supporto utile allo svolgimeto dei task
• Assegnare task in base alle skill dei team member
</t>
  </si>
  <si>
    <t>Ritardi durante il periodo natalizio</t>
  </si>
  <si>
    <t>• Aggiornare il Top Manager attraverso gli status request
• Seguire linee guida del Top Manager</t>
  </si>
  <si>
    <t xml:space="preserve">• Apportare le modifiche richieste dal Top Manager
</t>
  </si>
  <si>
    <t>Artefatti consegnati di bassa qualità</t>
  </si>
  <si>
    <t>poca esperienza dei team member dell'analisi dei requisiti</t>
  </si>
  <si>
    <t xml:space="preserve">Esposizione poco chiara del funzionamento del sistema a  team e Top Manager </t>
  </si>
  <si>
    <t>Incapacità del team nell'usare Flask per lo sviluppo</t>
  </si>
  <si>
    <t>Assenza di esperienza nell'utilizzo di Flask</t>
  </si>
  <si>
    <t>Scarsa capacità di esposizione dei PM</t>
  </si>
  <si>
    <t>• Problemi nell'uso del framework Flask
• Continui dubbi per il funzionamento del framework Flask</t>
  </si>
  <si>
    <t>• Eseguire training sul framework Flask , fornendo tutorial e documentazione</t>
  </si>
  <si>
    <t>Incapacità del team nell'usare Python per lo sviluppo</t>
  </si>
  <si>
    <t>Assenza di esperienza nell'utilizzo di Python</t>
  </si>
  <si>
    <t>• Continue richieste di chiarimenti sulle funzionalità del sistema</t>
  </si>
  <si>
    <t>• eseguire una fase di training intensa sul linguaggio di programmazione, fornendo tutorial e documentazione.</t>
  </si>
  <si>
    <t>• eseguire una fase di training intensa sul framework Flask, fornendo tutorial e documentazione.</t>
  </si>
  <si>
    <t>• Eseguire training sul linguaggio di programmazione Python , fornendo tutorial e documentazione</t>
  </si>
  <si>
    <t>• Dettagliare al meglio i requisiti funzionali per produrre artefatti migliori</t>
  </si>
  <si>
    <t>• Produrre artefatti più dettagliati per i requisiti funzionali</t>
  </si>
  <si>
    <t>Incapacità del team nell'usare MongoDb per lo storage delle informazioni nel database</t>
  </si>
  <si>
    <t>Assenza di esperienza nell'utilizzo corretto dei database NoSQL (MongoDb)</t>
  </si>
  <si>
    <t>Rilassamento causato dal periodo natalizio</t>
  </si>
  <si>
    <t>• Ritardi nelle consegne durante il periodo natalizio
• Assenza di alcuni team member dovuti</t>
  </si>
  <si>
    <t>• Organizzare sessioni di studio da remoto
• Ricordare che la data di consegna è vicina</t>
  </si>
  <si>
    <t>• Problemi nell'uso del database MongoDb
• Continue perplessità su come progettare e utilizzare al meglio Mongo Db</t>
  </si>
  <si>
    <t xml:space="preserve">• Riorganizzazione delle risorse </t>
  </si>
  <si>
    <t>• Problemi nell'uso del linguaggio di programmazione Python
• Continui domande su come utilizzare al meglio il linguaggio di programmazione Python</t>
  </si>
  <si>
    <t>• eseguire una fase di training intensa sul database MongoDb fornendo tutorial e documentazione.</t>
  </si>
  <si>
    <t>Problemi Familiari</t>
  </si>
  <si>
    <t>Preappello di Programmazione Distribuita nella terza settimana di Dicembre</t>
  </si>
  <si>
    <t>Calo di interesse di un team member</t>
  </si>
  <si>
    <t>Scarso interesse nel progetto</t>
  </si>
  <si>
    <t>• Parlare direttamente ai team members, in privato, cercando di capire su quali attività hanno maggiore interesse</t>
  </si>
  <si>
    <t>Eccesso di sicurezza nelle proprie capacità</t>
  </si>
  <si>
    <t>• I team members riscontrano difficoltà nel completare le task assegnate</t>
  </si>
  <si>
    <t>• Garantire un'adeguata fase di training
• Fornire al team il giusto materiale/linee guida per lo studio degli argomenti interessati
• Nel periodo iniziale guidare il team fornendo esempi di come si vuole che sia svolto il lavoro</t>
  </si>
  <si>
    <t xml:space="preserve">I team members non sanno valutare correttamente le proprie capacità </t>
  </si>
  <si>
    <t xml:space="preserve">• Effettuare una nuova fase di training per i punti più critici
• Utilizzare le conoscenze degli altri team member per affiancare quelli in difficoltà </t>
  </si>
  <si>
    <t>• Utilizzare le conoscenze degli altri team member per affiancare quelli in difficoltà</t>
  </si>
  <si>
    <t>Spiegare ai vari team member che l'esame di Dicembre è più semplice di quelli di Gennaio/Febbrario</t>
  </si>
  <si>
    <t>Stima non corretta delle scadenze assegnate al team</t>
  </si>
  <si>
    <t>Poca esperienza dei PM nella stima dei necessari al completamento delle task</t>
  </si>
  <si>
    <t>• Task consegnati in ritardo</t>
  </si>
  <si>
    <t>•Effettuare una stima dei  tempi di esecuzione delle varie task in negativo
• Monitorare l'andamento delle varie task chiedendo aggiornamenti sull'esecuzione ai team members</t>
  </si>
  <si>
    <t>Conflitti tra i membri del team</t>
  </si>
  <si>
    <t>Comportamento poco educato di alcuni team member</t>
  </si>
  <si>
    <t>• Lamentele dei tema member sui prorpi colleghi
• Comportamento scorretto o fastidioso all'interno del team</t>
  </si>
  <si>
    <t>• Sottolineare l'importanza di un ambiente sano al fine di garantire la qualità del progetto
• Parlare con i team member coinvolti/segnalati
• Organizzare attività di gruppo extra lavorative</t>
  </si>
  <si>
    <t>• Correggere determinati atteggiamenti all'interno del team
• Ristabilire l'ordine all'interno del gruppo facendo un discorso sulla professionalità da mantenere in ambito lavorativo</t>
  </si>
  <si>
    <t xml:space="preserve">• Richieste di diminuzione del carico di lavoro per studiare al meglio programmazione distruibuita </t>
  </si>
  <si>
    <t>• Organizzare il lavoro in modo tale da poter ridurre il carico di lavoro nel periodo dell'esame di programmazione distribuita.</t>
  </si>
  <si>
    <t>Problemi familiari</t>
  </si>
  <si>
    <t>• Scarsa partecipazione/sospensione temporanea dalle attività</t>
  </si>
  <si>
    <t>• Ridimensionamento del carico di lavoro tra il team</t>
  </si>
  <si>
    <t>• Ridistribuzione del carico di lavoro tra il team in modo da recuperare il tempo perso</t>
  </si>
  <si>
    <t>Assenza di uno o più team member per richiesta di permessi</t>
  </si>
  <si>
    <t>• Organizzare la distribuzioni di permessi per vacanze in modo da non aver più team member assenti per un lungo periodo</t>
  </si>
  <si>
    <t>• Ridistribuzione del carico di lavoro tra il team in modo da recuperare il tempo perso
• Assegnare task propedeutiche ai team member prima della partenza in modo da far procedere il lavoro anche in loro assenza</t>
  </si>
  <si>
    <t>Festività</t>
  </si>
  <si>
    <t xml:space="preserve">• Richiesta di permessi </t>
  </si>
  <si>
    <t>Stato</t>
  </si>
  <si>
    <t>Totale</t>
  </si>
  <si>
    <t>R6</t>
  </si>
  <si>
    <t>R8</t>
  </si>
  <si>
    <t>R16</t>
  </si>
  <si>
    <t>R18</t>
  </si>
  <si>
    <t>• Eseguire training intensa sul database MongoDb fornendo tutorial e documentazione. 
• In casi estemi si può pensare di sostiturire MongoDb con MySQL, di cui i team member hanno già ampia conoscenza.</t>
  </si>
  <si>
    <t>• Spiegare il motivo del ritardo al top manager
• Ridistribuire il carico lavoro per recuperare il tempo perso</t>
  </si>
  <si>
    <t>Data ultima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</si>
</sst>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6" xfId="0" applyFont="1" applyFill="1" applyBorder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8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e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Gestione</a:t>
            </a:r>
            <a:r>
              <a:rPr lang="it-IT" baseline="0"/>
              <a:t> dei Rischi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90286351706036749"/>
          <c:h val="0.5438032225138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'Rapporto Probabilità ed Impatto'!$C$3:$C$4</c:f>
              <c:strCache>
                <c:ptCount val="2"/>
                <c:pt idx="0">
                  <c:v>Impatto</c:v>
                </c:pt>
                <c:pt idx="1">
                  <c:v>Basso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'Rapporto Probabilità ed Impatto'!$B$5:$B$9</c:f>
              <c:strCache>
                <c:ptCount val="5"/>
                <c:pt idx="0">
                  <c:v>Molto bassa</c:v>
                </c:pt>
                <c:pt idx="1">
                  <c:v>Bassa</c:v>
                </c:pt>
                <c:pt idx="2">
                  <c:v>Moderata</c:v>
                </c:pt>
                <c:pt idx="3">
                  <c:v>Alta</c:v>
                </c:pt>
                <c:pt idx="4">
                  <c:v>Totale</c:v>
                </c:pt>
              </c:strCache>
            </c:strRef>
          </c:cat>
          <c:val>
            <c:numRef>
              <c:f>'Rapporto Probabilità ed Impatto'!$C$5:$C$9</c:f>
              <c:numCache>
                <c:formatCode>General</c:formatCode>
                <c:ptCount val="5"/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B-4735-AA6A-65D5125BDAD9}"/>
            </c:ext>
          </c:extLst>
        </c:ser>
        <c:ser>
          <c:idx val="1"/>
          <c:order val="1"/>
          <c:tx>
            <c:strRef>
              <c:f>'Rapporto Probabilità ed Impatto'!$D$3:$D$4</c:f>
              <c:strCache>
                <c:ptCount val="2"/>
                <c:pt idx="0">
                  <c:v>Impatto</c:v>
                </c:pt>
                <c:pt idx="1">
                  <c:v>Tollerabile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'Rapporto Probabilità ed Impatto'!$B$5:$B$9</c:f>
              <c:strCache>
                <c:ptCount val="5"/>
                <c:pt idx="0">
                  <c:v>Molto bassa</c:v>
                </c:pt>
                <c:pt idx="1">
                  <c:v>Bassa</c:v>
                </c:pt>
                <c:pt idx="2">
                  <c:v>Moderata</c:v>
                </c:pt>
                <c:pt idx="3">
                  <c:v>Alta</c:v>
                </c:pt>
                <c:pt idx="4">
                  <c:v>Totale</c:v>
                </c:pt>
              </c:strCache>
            </c:strRef>
          </c:cat>
          <c:val>
            <c:numRef>
              <c:f>'Rapporto Probabilità ed Impatto'!$D$5:$D$9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B-4735-AA6A-65D5125BDAD9}"/>
            </c:ext>
          </c:extLst>
        </c:ser>
        <c:ser>
          <c:idx val="2"/>
          <c:order val="2"/>
          <c:tx>
            <c:strRef>
              <c:f>'Rapporto Probabilità ed Impatto'!$E$3:$E$4</c:f>
              <c:strCache>
                <c:ptCount val="2"/>
                <c:pt idx="0">
                  <c:v>Impatto</c:v>
                </c:pt>
                <c:pt idx="1">
                  <c:v>Grave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'Rapporto Probabilità ed Impatto'!$B$5:$B$9</c:f>
              <c:strCache>
                <c:ptCount val="5"/>
                <c:pt idx="0">
                  <c:v>Molto bassa</c:v>
                </c:pt>
                <c:pt idx="1">
                  <c:v>Bassa</c:v>
                </c:pt>
                <c:pt idx="2">
                  <c:v>Moderata</c:v>
                </c:pt>
                <c:pt idx="3">
                  <c:v>Alta</c:v>
                </c:pt>
                <c:pt idx="4">
                  <c:v>Totale</c:v>
                </c:pt>
              </c:strCache>
            </c:strRef>
          </c:cat>
          <c:val>
            <c:numRef>
              <c:f>'Rapporto Probabilità ed Impatto'!$E$5:$E$9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B-4735-AA6A-65D5125BDAD9}"/>
            </c:ext>
          </c:extLst>
        </c:ser>
        <c:ser>
          <c:idx val="3"/>
          <c:order val="3"/>
          <c:tx>
            <c:strRef>
              <c:f>'Rapporto Probabilità ed Impatto'!$F$3:$F$4</c:f>
              <c:strCache>
                <c:ptCount val="2"/>
                <c:pt idx="0">
                  <c:v>Impatto</c:v>
                </c:pt>
                <c:pt idx="1">
                  <c:v>Catastrofico</c:v>
                </c:pt>
              </c:strCache>
            </c:strRef>
          </c:tx>
          <c:spPr>
            <a:solidFill>
              <a:schemeClr val="accent4"/>
            </a:solidFill>
            <a:ln cap="sq" cmpd="dbl">
              <a:noFill/>
              <a:bevel/>
            </a:ln>
            <a:effectLst/>
          </c:spPr>
          <c:invertIfNegative val="0"/>
          <c:cat>
            <c:strRef>
              <c:f>'Rapporto Probabilità ed Impatto'!$B$5:$B$9</c:f>
              <c:strCache>
                <c:ptCount val="5"/>
                <c:pt idx="0">
                  <c:v>Molto bassa</c:v>
                </c:pt>
                <c:pt idx="1">
                  <c:v>Bassa</c:v>
                </c:pt>
                <c:pt idx="2">
                  <c:v>Moderata</c:v>
                </c:pt>
                <c:pt idx="3">
                  <c:v>Alta</c:v>
                </c:pt>
                <c:pt idx="4">
                  <c:v>Totale</c:v>
                </c:pt>
              </c:strCache>
            </c:strRef>
          </c:cat>
          <c:val>
            <c:numRef>
              <c:f>'Rapporto Probabilità ed Impatto'!$F$5:$F$9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9B-4735-AA6A-65D5125BD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012896"/>
        <c:axId val="510019968"/>
      </c:barChart>
      <c:lineChart>
        <c:grouping val="standard"/>
        <c:varyColors val="0"/>
        <c:ser>
          <c:idx val="4"/>
          <c:order val="4"/>
          <c:tx>
            <c:strRef>
              <c:f>'Rapporto Probabilità ed Impatto'!$G$3:$G$4</c:f>
              <c:strCache>
                <c:ptCount val="2"/>
                <c:pt idx="0">
                  <c:v>Impatto</c:v>
                </c:pt>
                <c:pt idx="1">
                  <c:v>Totale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8-359B-4735-AA6A-65D5125BDAD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9B-4735-AA6A-65D5125BDAD9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6-359B-4735-AA6A-65D5125BDAD9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9B-4735-AA6A-65D5125BDAD9}"/>
              </c:ext>
            </c:extLst>
          </c:dPt>
          <c:cat>
            <c:strRef>
              <c:f>'Rapporto Probabilità ed Impatto'!$B$5:$B$9</c:f>
              <c:strCache>
                <c:ptCount val="5"/>
                <c:pt idx="0">
                  <c:v>Molto bassa</c:v>
                </c:pt>
                <c:pt idx="1">
                  <c:v>Bassa</c:v>
                </c:pt>
                <c:pt idx="2">
                  <c:v>Moderata</c:v>
                </c:pt>
                <c:pt idx="3">
                  <c:v>Alta</c:v>
                </c:pt>
                <c:pt idx="4">
                  <c:v>Totale</c:v>
                </c:pt>
              </c:strCache>
            </c:strRef>
          </c:cat>
          <c:val>
            <c:numRef>
              <c:f>'Rapporto Probabilità ed Impatto'!$G$5:$G$9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0</c:v>
                </c:pt>
                <c:pt idx="4">
                  <c:v>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359B-4735-AA6A-65D5125BD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012896"/>
        <c:axId val="510019968"/>
      </c:lineChart>
      <c:catAx>
        <c:axId val="5100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19968"/>
        <c:crosses val="autoZero"/>
        <c:auto val="1"/>
        <c:lblAlgn val="ctr"/>
        <c:lblOffset val="100"/>
        <c:noMultiLvlLbl val="0"/>
      </c:catAx>
      <c:valAx>
        <c:axId val="5100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1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</xdr:row>
      <xdr:rowOff>80962</xdr:rowOff>
    </xdr:from>
    <xdr:to>
      <xdr:col>16</xdr:col>
      <xdr:colOff>419100</xdr:colOff>
      <xdr:row>14</xdr:row>
      <xdr:rowOff>157162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A0307FE-5B7A-A660-298C-65E74BAB9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17A76-9290-4AF4-88D3-3EA7DF2300A7}" name="Tabella14" displayName="Tabella14" ref="A3:L21" totalsRowShown="0" headerRowDxfId="16" dataDxfId="14" headerRowBorderDxfId="15" tableBorderDxfId="13" totalsRowBorderDxfId="12">
  <autoFilter ref="A3:L21" xr:uid="{B8689239-DCD7-4612-9205-1556A2EB7BAC}"/>
  <sortState xmlns:xlrd2="http://schemas.microsoft.com/office/spreadsheetml/2017/richdata2" ref="A4:L21">
    <sortCondition ref="J4:J21" customList="Catastrofico,Grave,Tollerabile,Basso"/>
  </sortState>
  <tableColumns count="12">
    <tableColumn id="1" xr3:uid="{8F15140F-C89B-4906-99D9-826C5111D5A6}" name="ID" dataDxfId="11"/>
    <tableColumn id="2" xr3:uid="{D8CD6EE0-EAA8-44B1-81C6-70C55E2DE88B}" name="Rango" dataDxfId="10"/>
    <tableColumn id="4" xr3:uid="{B74244B0-B479-4BE0-B7FB-83E44F05C45C}" name="Descrizione" dataDxfId="9"/>
    <tableColumn id="13" xr3:uid="{C5F8014F-CF17-498F-87D4-B7B148877EA6}" name="Categoria" dataDxfId="8"/>
    <tableColumn id="5" xr3:uid="{D9F39133-2384-45BD-8769-52FC0231078B}" name="Causa di origine" dataDxfId="7"/>
    <tableColumn id="6" xr3:uid="{CB90AB4E-7ABA-4AA1-B52F-781F1D69AD4B}" name="Triggers" dataDxfId="6"/>
    <tableColumn id="7" xr3:uid="{73F64E50-BDD0-4BF6-B136-09C30E405614}" name="Piano di prevenzione" dataDxfId="5"/>
    <tableColumn id="8" xr3:uid="{794D6FC6-BC8C-4283-A2EB-3A1BADE81DAE}" name="Piano di contingenza" dataDxfId="4"/>
    <tableColumn id="9" xr3:uid="{02F338B4-45EB-4BC9-9C14-0AD62DD0B0EB}" name="Probabilità" dataDxfId="3"/>
    <tableColumn id="10" xr3:uid="{ABA86875-56E6-47D5-AF37-6EA251A54DC1}" name="Impatto" dataDxfId="2"/>
    <tableColumn id="14" xr3:uid="{3B33BA22-88AD-405D-94B3-90C9526793C6}" name="Data ultima modifica" dataDxfId="1"/>
    <tableColumn id="11" xr3:uid="{54B10AC0-6A46-4830-BAAF-D052CEEEC190}" name="Status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8886-52F4-DF44-9188-D07B5407CE66}" name="Tabella1" displayName="Tabella1" ref="B2:B6" totalsRowShown="0">
  <autoFilter ref="B2:B6" xr:uid="{5B3B52F2-2AFA-7E42-B6DF-6A3FC75BB103}"/>
  <tableColumns count="1">
    <tableColumn id="1" xr3:uid="{22006574-711A-584D-8AB5-54A1D1E1A3BB}" name="Probabilità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0242F-6D8B-AB46-9C38-7DE9F35ED718}" name="Tabella2" displayName="Tabella2" ref="D2:D6" totalsRowShown="0">
  <autoFilter ref="D2:D6" xr:uid="{10DAB098-61CC-1145-A552-561EE57DD062}"/>
  <tableColumns count="1">
    <tableColumn id="1" xr3:uid="{82FD072A-555E-684E-87B1-17660A6847E5}" name="Impat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BEA258-62C3-C245-85DF-CB0F8F84F899}" name="Tabella5" displayName="Tabella5" ref="F2:F5" totalsRowShown="0">
  <autoFilter ref="F2:F5" xr:uid="{CBFF1784-133F-8C4F-A16D-CEA973154DD6}"/>
  <tableColumns count="1">
    <tableColumn id="1" xr3:uid="{29AE7450-6F75-DB47-A75D-6C1D49EBA1EF}" name="S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zoomScale="70" zoomScaleNormal="70" workbookViewId="0">
      <pane xSplit="1" topLeftCell="B1" activePane="topRight" state="frozen"/>
      <selection pane="topRight" activeCell="O17" sqref="O17"/>
    </sheetView>
  </sheetViews>
  <sheetFormatPr defaultColWidth="8.85546875" defaultRowHeight="15" x14ac:dyDescent="0.25"/>
  <cols>
    <col min="1" max="1" width="8.42578125" style="2" customWidth="1"/>
    <col min="2" max="2" width="11.85546875" customWidth="1"/>
    <col min="3" max="3" width="32.42578125" customWidth="1"/>
    <col min="4" max="4" width="17.42578125" customWidth="1"/>
    <col min="5" max="5" width="32.85546875" customWidth="1"/>
    <col min="6" max="6" width="41.42578125" customWidth="1"/>
    <col min="7" max="7" width="50.42578125" customWidth="1"/>
    <col min="8" max="8" width="40.42578125" customWidth="1"/>
    <col min="9" max="9" width="26.5703125" customWidth="1"/>
    <col min="10" max="11" width="20.42578125" customWidth="1"/>
    <col min="12" max="12" width="21.42578125" customWidth="1"/>
  </cols>
  <sheetData>
    <row r="1" spans="1:13" x14ac:dyDescent="0.2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7"/>
    </row>
    <row r="3" spans="1:13" s="1" customFormat="1" ht="37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135</v>
      </c>
      <c r="L3" s="5" t="s">
        <v>10</v>
      </c>
      <c r="M3" s="15"/>
    </row>
    <row r="4" spans="1:13" s="1" customFormat="1" ht="56.25" x14ac:dyDescent="0.25">
      <c r="A4" s="6" t="s">
        <v>40</v>
      </c>
      <c r="B4" s="7">
        <v>9</v>
      </c>
      <c r="C4" s="7" t="s">
        <v>72</v>
      </c>
      <c r="D4" s="7" t="s">
        <v>30</v>
      </c>
      <c r="E4" s="7" t="s">
        <v>75</v>
      </c>
      <c r="F4" s="8" t="s">
        <v>80</v>
      </c>
      <c r="G4" s="7" t="s">
        <v>85</v>
      </c>
      <c r="H4" s="7" t="s">
        <v>84</v>
      </c>
      <c r="I4" s="7" t="s">
        <v>41</v>
      </c>
      <c r="J4" s="7" t="s">
        <v>19</v>
      </c>
      <c r="K4" s="9">
        <v>44914</v>
      </c>
      <c r="L4" s="12" t="s">
        <v>20</v>
      </c>
      <c r="M4" s="15"/>
    </row>
    <row r="5" spans="1:13" s="1" customFormat="1" ht="93.75" x14ac:dyDescent="0.25">
      <c r="A5" s="6" t="s">
        <v>43</v>
      </c>
      <c r="B5" s="7">
        <v>10</v>
      </c>
      <c r="C5" s="7" t="s">
        <v>73</v>
      </c>
      <c r="D5" s="7" t="s">
        <v>44</v>
      </c>
      <c r="E5" s="7" t="s">
        <v>74</v>
      </c>
      <c r="F5" s="8" t="s">
        <v>76</v>
      </c>
      <c r="G5" s="7" t="s">
        <v>82</v>
      </c>
      <c r="H5" s="7" t="s">
        <v>77</v>
      </c>
      <c r="I5" s="7" t="s">
        <v>41</v>
      </c>
      <c r="J5" s="7" t="s">
        <v>19</v>
      </c>
      <c r="K5" s="9">
        <v>44935</v>
      </c>
      <c r="L5" s="12" t="s">
        <v>20</v>
      </c>
      <c r="M5" s="15"/>
    </row>
    <row r="6" spans="1:13" s="1" customFormat="1" ht="93.75" x14ac:dyDescent="0.25">
      <c r="A6" s="6" t="s">
        <v>131</v>
      </c>
      <c r="B6" s="7">
        <v>11</v>
      </c>
      <c r="C6" s="7" t="s">
        <v>78</v>
      </c>
      <c r="D6" s="7" t="s">
        <v>44</v>
      </c>
      <c r="E6" s="7" t="s">
        <v>79</v>
      </c>
      <c r="F6" s="8" t="s">
        <v>93</v>
      </c>
      <c r="G6" s="7" t="s">
        <v>81</v>
      </c>
      <c r="H6" s="7" t="s">
        <v>83</v>
      </c>
      <c r="I6" s="7" t="s">
        <v>41</v>
      </c>
      <c r="J6" s="7" t="s">
        <v>19</v>
      </c>
      <c r="K6" s="9">
        <v>44935</v>
      </c>
      <c r="L6" s="12" t="s">
        <v>20</v>
      </c>
      <c r="M6" s="15"/>
    </row>
    <row r="7" spans="1:13" s="1" customFormat="1" ht="112.5" x14ac:dyDescent="0.25">
      <c r="A7" s="6" t="s">
        <v>11</v>
      </c>
      <c r="B7" s="7">
        <v>13</v>
      </c>
      <c r="C7" s="7" t="s">
        <v>12</v>
      </c>
      <c r="D7" s="7" t="s">
        <v>13</v>
      </c>
      <c r="E7" s="7" t="s">
        <v>14</v>
      </c>
      <c r="F7" s="8" t="s">
        <v>15</v>
      </c>
      <c r="G7" s="8" t="s">
        <v>16</v>
      </c>
      <c r="H7" s="7" t="s">
        <v>17</v>
      </c>
      <c r="I7" s="7" t="s">
        <v>18</v>
      </c>
      <c r="J7" s="7" t="s">
        <v>19</v>
      </c>
      <c r="K7" s="9">
        <v>44967</v>
      </c>
      <c r="L7" s="12" t="s">
        <v>20</v>
      </c>
      <c r="M7" s="15"/>
    </row>
    <row r="8" spans="1:13" s="1" customFormat="1" ht="93.75" x14ac:dyDescent="0.25">
      <c r="A8" s="6" t="s">
        <v>42</v>
      </c>
      <c r="B8" s="7">
        <v>14</v>
      </c>
      <c r="C8" s="7" t="s">
        <v>70</v>
      </c>
      <c r="D8" s="7" t="s">
        <v>30</v>
      </c>
      <c r="E8" s="7" t="s">
        <v>71</v>
      </c>
      <c r="F8" s="8" t="s">
        <v>65</v>
      </c>
      <c r="G8" s="7" t="s">
        <v>66</v>
      </c>
      <c r="H8" s="7" t="s">
        <v>105</v>
      </c>
      <c r="I8" s="7" t="s">
        <v>41</v>
      </c>
      <c r="J8" s="7" t="s">
        <v>19</v>
      </c>
      <c r="K8" s="9">
        <v>44967</v>
      </c>
      <c r="L8" s="12" t="s">
        <v>20</v>
      </c>
      <c r="M8" s="15"/>
    </row>
    <row r="9" spans="1:13" s="1" customFormat="1" ht="93.75" x14ac:dyDescent="0.25">
      <c r="A9" s="6" t="s">
        <v>28</v>
      </c>
      <c r="B9" s="7">
        <v>15</v>
      </c>
      <c r="C9" s="7" t="s">
        <v>29</v>
      </c>
      <c r="D9" s="7" t="s">
        <v>30</v>
      </c>
      <c r="E9" s="7" t="s">
        <v>31</v>
      </c>
      <c r="F9" s="8" t="s">
        <v>32</v>
      </c>
      <c r="G9" s="7" t="s">
        <v>33</v>
      </c>
      <c r="H9" s="7" t="s">
        <v>34</v>
      </c>
      <c r="I9" s="7" t="s">
        <v>35</v>
      </c>
      <c r="J9" s="7" t="s">
        <v>19</v>
      </c>
      <c r="K9" s="9">
        <v>44890</v>
      </c>
      <c r="L9" s="12" t="s">
        <v>20</v>
      </c>
      <c r="M9" s="15"/>
    </row>
    <row r="10" spans="1:13" s="1" customFormat="1" ht="93.75" x14ac:dyDescent="0.25">
      <c r="A10" s="6" t="s">
        <v>36</v>
      </c>
      <c r="B10" s="7">
        <v>16</v>
      </c>
      <c r="C10" s="7" t="s">
        <v>37</v>
      </c>
      <c r="D10" s="7" t="s">
        <v>13</v>
      </c>
      <c r="E10" s="7" t="s">
        <v>59</v>
      </c>
      <c r="F10" s="8" t="s">
        <v>60</v>
      </c>
      <c r="G10" s="8" t="s">
        <v>61</v>
      </c>
      <c r="H10" s="8" t="s">
        <v>134</v>
      </c>
      <c r="I10" s="7" t="s">
        <v>35</v>
      </c>
      <c r="J10" s="7" t="s">
        <v>19</v>
      </c>
      <c r="K10" s="9">
        <v>44967</v>
      </c>
      <c r="L10" s="12" t="s">
        <v>20</v>
      </c>
      <c r="M10" s="15"/>
    </row>
    <row r="11" spans="1:13" s="1" customFormat="1" ht="56.25" x14ac:dyDescent="0.25">
      <c r="A11" s="6" t="s">
        <v>39</v>
      </c>
      <c r="B11" s="7">
        <v>17</v>
      </c>
      <c r="C11" s="7" t="s">
        <v>62</v>
      </c>
      <c r="D11" s="7" t="s">
        <v>13</v>
      </c>
      <c r="E11" s="7" t="s">
        <v>63</v>
      </c>
      <c r="F11" s="8" t="s">
        <v>64</v>
      </c>
      <c r="G11" s="8" t="s">
        <v>68</v>
      </c>
      <c r="H11" s="8" t="s">
        <v>69</v>
      </c>
      <c r="I11" s="7" t="s">
        <v>35</v>
      </c>
      <c r="J11" s="7" t="s">
        <v>19</v>
      </c>
      <c r="K11" s="9">
        <v>44967</v>
      </c>
      <c r="L11" s="12" t="s">
        <v>20</v>
      </c>
      <c r="M11" s="15"/>
    </row>
    <row r="12" spans="1:13" s="1" customFormat="1" ht="112.5" x14ac:dyDescent="0.25">
      <c r="A12" s="6" t="s">
        <v>21</v>
      </c>
      <c r="B12" s="7">
        <v>18</v>
      </c>
      <c r="C12" s="7" t="s">
        <v>22</v>
      </c>
      <c r="D12" s="7" t="s">
        <v>23</v>
      </c>
      <c r="E12" s="7" t="s">
        <v>24</v>
      </c>
      <c r="F12" s="8" t="s">
        <v>25</v>
      </c>
      <c r="G12" s="8" t="s">
        <v>26</v>
      </c>
      <c r="H12" s="8" t="s">
        <v>27</v>
      </c>
      <c r="I12" s="7" t="s">
        <v>18</v>
      </c>
      <c r="J12" s="7" t="s">
        <v>19</v>
      </c>
      <c r="K12" s="9">
        <v>44967</v>
      </c>
      <c r="L12" s="12" t="s">
        <v>20</v>
      </c>
      <c r="M12" s="15"/>
    </row>
    <row r="13" spans="1:13" s="1" customFormat="1" ht="142.5" customHeight="1" x14ac:dyDescent="0.25">
      <c r="A13" s="6" t="s">
        <v>45</v>
      </c>
      <c r="B13" s="7">
        <v>2</v>
      </c>
      <c r="C13" s="7" t="s">
        <v>67</v>
      </c>
      <c r="D13" s="7" t="s">
        <v>13</v>
      </c>
      <c r="E13" s="7" t="s">
        <v>88</v>
      </c>
      <c r="F13" s="8" t="s">
        <v>89</v>
      </c>
      <c r="G13" s="7" t="s">
        <v>90</v>
      </c>
      <c r="H13" s="8" t="s">
        <v>92</v>
      </c>
      <c r="I13" s="7" t="s">
        <v>41</v>
      </c>
      <c r="J13" s="7" t="s">
        <v>47</v>
      </c>
      <c r="K13" s="9">
        <v>44928</v>
      </c>
      <c r="L13" s="12" t="s">
        <v>20</v>
      </c>
      <c r="M13" s="15"/>
    </row>
    <row r="14" spans="1:13" s="1" customFormat="1" ht="131.25" x14ac:dyDescent="0.25">
      <c r="A14" s="6" t="s">
        <v>52</v>
      </c>
      <c r="B14" s="7">
        <v>4</v>
      </c>
      <c r="C14" s="7" t="s">
        <v>111</v>
      </c>
      <c r="D14" s="7" t="s">
        <v>23</v>
      </c>
      <c r="E14" s="7" t="s">
        <v>112</v>
      </c>
      <c r="F14" s="8" t="s">
        <v>113</v>
      </c>
      <c r="G14" s="7" t="s">
        <v>114</v>
      </c>
      <c r="H14" s="7" t="s">
        <v>115</v>
      </c>
      <c r="I14" s="7" t="s">
        <v>41</v>
      </c>
      <c r="J14" s="7" t="s">
        <v>47</v>
      </c>
      <c r="K14" s="9">
        <v>44967</v>
      </c>
      <c r="L14" s="12" t="s">
        <v>20</v>
      </c>
      <c r="M14" s="15"/>
    </row>
    <row r="15" spans="1:13" s="1" customFormat="1" ht="131.25" x14ac:dyDescent="0.25">
      <c r="A15" s="6" t="s">
        <v>49</v>
      </c>
      <c r="B15" s="7">
        <v>5</v>
      </c>
      <c r="C15" s="7" t="s">
        <v>100</v>
      </c>
      <c r="D15" s="7" t="s">
        <v>23</v>
      </c>
      <c r="E15" s="7" t="s">
        <v>103</v>
      </c>
      <c r="F15" s="8" t="s">
        <v>101</v>
      </c>
      <c r="G15" s="8" t="s">
        <v>102</v>
      </c>
      <c r="H15" s="8" t="s">
        <v>104</v>
      </c>
      <c r="I15" s="7" t="s">
        <v>35</v>
      </c>
      <c r="J15" s="7" t="s">
        <v>47</v>
      </c>
      <c r="K15" s="9">
        <v>44967</v>
      </c>
      <c r="L15" s="12" t="s">
        <v>20</v>
      </c>
      <c r="M15" s="15"/>
    </row>
    <row r="16" spans="1:13" s="1" customFormat="1" ht="93.75" x14ac:dyDescent="0.25">
      <c r="A16" s="6" t="s">
        <v>50</v>
      </c>
      <c r="B16" s="7">
        <v>6</v>
      </c>
      <c r="C16" s="7" t="s">
        <v>107</v>
      </c>
      <c r="D16" s="7" t="s">
        <v>51</v>
      </c>
      <c r="E16" s="7" t="s">
        <v>108</v>
      </c>
      <c r="F16" s="8" t="s">
        <v>109</v>
      </c>
      <c r="G16" s="8" t="s">
        <v>110</v>
      </c>
      <c r="H16" s="8" t="s">
        <v>46</v>
      </c>
      <c r="I16" s="7" t="s">
        <v>41</v>
      </c>
      <c r="J16" s="7" t="s">
        <v>47</v>
      </c>
      <c r="K16" s="9">
        <v>44967</v>
      </c>
      <c r="L16" s="12" t="s">
        <v>20</v>
      </c>
      <c r="M16" s="15"/>
    </row>
    <row r="17" spans="1:13" s="1" customFormat="1" ht="112.5" x14ac:dyDescent="0.25">
      <c r="A17" s="6" t="s">
        <v>48</v>
      </c>
      <c r="B17" s="7">
        <v>12</v>
      </c>
      <c r="C17" s="7" t="s">
        <v>97</v>
      </c>
      <c r="D17" s="7" t="s">
        <v>23</v>
      </c>
      <c r="E17" s="7" t="s">
        <v>98</v>
      </c>
      <c r="F17" s="8" t="s">
        <v>25</v>
      </c>
      <c r="G17" s="8" t="s">
        <v>26</v>
      </c>
      <c r="H17" s="7" t="s">
        <v>99</v>
      </c>
      <c r="I17" s="7" t="s">
        <v>18</v>
      </c>
      <c r="J17" s="7" t="s">
        <v>47</v>
      </c>
      <c r="K17" s="9">
        <v>44967</v>
      </c>
      <c r="L17" s="12" t="s">
        <v>20</v>
      </c>
      <c r="M17" s="15"/>
    </row>
    <row r="18" spans="1:13" s="1" customFormat="1" ht="75" x14ac:dyDescent="0.25">
      <c r="A18" s="6" t="s">
        <v>132</v>
      </c>
      <c r="B18" s="7">
        <v>3</v>
      </c>
      <c r="C18" s="7" t="s">
        <v>54</v>
      </c>
      <c r="D18" s="7" t="s">
        <v>13</v>
      </c>
      <c r="E18" s="7" t="s">
        <v>96</v>
      </c>
      <c r="F18" s="7" t="s">
        <v>116</v>
      </c>
      <c r="G18" s="7" t="s">
        <v>117</v>
      </c>
      <c r="H18" s="7" t="s">
        <v>106</v>
      </c>
      <c r="I18" s="7" t="s">
        <v>35</v>
      </c>
      <c r="J18" s="7" t="s">
        <v>57</v>
      </c>
      <c r="K18" s="9">
        <v>45279</v>
      </c>
      <c r="L18" s="12" t="s">
        <v>20</v>
      </c>
      <c r="M18" s="15"/>
    </row>
    <row r="19" spans="1:13" s="1" customFormat="1" ht="131.25" x14ac:dyDescent="0.25">
      <c r="A19" s="6" t="s">
        <v>53</v>
      </c>
      <c r="B19" s="7">
        <v>7</v>
      </c>
      <c r="C19" s="7" t="s">
        <v>86</v>
      </c>
      <c r="D19" s="7" t="s">
        <v>44</v>
      </c>
      <c r="E19" s="7" t="s">
        <v>87</v>
      </c>
      <c r="F19" s="8" t="s">
        <v>91</v>
      </c>
      <c r="G19" s="7" t="s">
        <v>94</v>
      </c>
      <c r="H19" s="7" t="s">
        <v>133</v>
      </c>
      <c r="I19" s="7" t="s">
        <v>41</v>
      </c>
      <c r="J19" s="7" t="s">
        <v>57</v>
      </c>
      <c r="K19" s="9">
        <v>44935</v>
      </c>
      <c r="L19" s="12" t="s">
        <v>20</v>
      </c>
      <c r="M19" s="15"/>
    </row>
    <row r="20" spans="1:13" s="1" customFormat="1" ht="56.25" x14ac:dyDescent="0.25">
      <c r="A20" s="6" t="s">
        <v>129</v>
      </c>
      <c r="B20" s="7">
        <v>8</v>
      </c>
      <c r="C20" s="7" t="s">
        <v>95</v>
      </c>
      <c r="D20" s="7" t="s">
        <v>23</v>
      </c>
      <c r="E20" s="7" t="s">
        <v>118</v>
      </c>
      <c r="F20" s="7" t="s">
        <v>119</v>
      </c>
      <c r="G20" s="7" t="s">
        <v>120</v>
      </c>
      <c r="H20" s="7" t="s">
        <v>121</v>
      </c>
      <c r="I20" s="7" t="s">
        <v>41</v>
      </c>
      <c r="J20" s="7" t="s">
        <v>57</v>
      </c>
      <c r="K20" s="9">
        <v>44914</v>
      </c>
      <c r="L20" s="12" t="s">
        <v>20</v>
      </c>
      <c r="M20" s="15"/>
    </row>
    <row r="21" spans="1:13" s="1" customFormat="1" ht="131.25" x14ac:dyDescent="0.25">
      <c r="A21" s="10" t="s">
        <v>130</v>
      </c>
      <c r="B21" s="11">
        <v>1</v>
      </c>
      <c r="C21" s="11" t="s">
        <v>122</v>
      </c>
      <c r="D21" s="11" t="s">
        <v>23</v>
      </c>
      <c r="E21" s="11" t="s">
        <v>125</v>
      </c>
      <c r="F21" s="11" t="s">
        <v>126</v>
      </c>
      <c r="G21" s="11" t="s">
        <v>123</v>
      </c>
      <c r="H21" s="11" t="s">
        <v>124</v>
      </c>
      <c r="I21" s="11" t="s">
        <v>41</v>
      </c>
      <c r="J21" s="11" t="s">
        <v>56</v>
      </c>
      <c r="K21" s="9">
        <v>44967</v>
      </c>
      <c r="L21" s="12" t="s">
        <v>20</v>
      </c>
      <c r="M21" s="15"/>
    </row>
    <row r="22" spans="1:13" s="1" customFormat="1" ht="18.75" x14ac:dyDescent="0.25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5"/>
    </row>
    <row r="23" spans="1:13" s="1" customFormat="1" ht="18.75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/>
    </row>
    <row r="25" spans="1:13" x14ac:dyDescent="0.25">
      <c r="A25"/>
    </row>
    <row r="26" spans="1:13" x14ac:dyDescent="0.25">
      <c r="A26"/>
    </row>
    <row r="27" spans="1:13" x14ac:dyDescent="0.25">
      <c r="A27"/>
    </row>
    <row r="28" spans="1:13" x14ac:dyDescent="0.25">
      <c r="A28"/>
    </row>
    <row r="29" spans="1:13" x14ac:dyDescent="0.25">
      <c r="A29"/>
    </row>
    <row r="30" spans="1:13" x14ac:dyDescent="0.25">
      <c r="A30"/>
    </row>
    <row r="31" spans="1:13" x14ac:dyDescent="0.25">
      <c r="A31"/>
    </row>
    <row r="32" spans="1:13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D3E1AD7-1A8D-4532-9550-487C888D4B09}">
          <x14:formula1>
            <xm:f>'Valori colonne'!$D$3:$D$6</xm:f>
          </x14:formula1>
          <xm:sqref>J4:J21</xm:sqref>
        </x14:dataValidation>
        <x14:dataValidation type="list" allowBlank="1" showInputMessage="1" showErrorMessage="1" xr:uid="{1245BDA1-4F84-4365-8C0A-D5D960E3C5F1}">
          <x14:formula1>
            <xm:f>'Valori colonne'!$F$3:$F$5</xm:f>
          </x14:formula1>
          <xm:sqref>L4:L21</xm:sqref>
        </x14:dataValidation>
        <x14:dataValidation type="list" allowBlank="1" showInputMessage="1" showErrorMessage="1" xr:uid="{9718B567-F445-6B4F-8224-344124425255}">
          <x14:formula1>
            <xm:f>'Valori colonne'!$B$3:$B$6</xm:f>
          </x14:formula1>
          <xm:sqref>I4:I18 I20:I23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24E6-74C6-6B49-B1A6-7AA864834A96}">
  <dimension ref="B2:F6"/>
  <sheetViews>
    <sheetView workbookViewId="0">
      <selection activeCell="F19" sqref="F19"/>
    </sheetView>
  </sheetViews>
  <sheetFormatPr defaultColWidth="10.85546875" defaultRowHeight="15" x14ac:dyDescent="0.25"/>
  <sheetData>
    <row r="2" spans="2:6" x14ac:dyDescent="0.25">
      <c r="B2" t="s">
        <v>8</v>
      </c>
      <c r="D2" t="s">
        <v>9</v>
      </c>
      <c r="F2" t="s">
        <v>127</v>
      </c>
    </row>
    <row r="3" spans="2:6" x14ac:dyDescent="0.25">
      <c r="B3" t="s">
        <v>18</v>
      </c>
      <c r="D3" t="s">
        <v>56</v>
      </c>
      <c r="F3" t="s">
        <v>20</v>
      </c>
    </row>
    <row r="4" spans="2:6" x14ac:dyDescent="0.25">
      <c r="B4" t="s">
        <v>35</v>
      </c>
      <c r="D4" t="s">
        <v>57</v>
      </c>
      <c r="F4" t="s">
        <v>38</v>
      </c>
    </row>
    <row r="5" spans="2:6" x14ac:dyDescent="0.25">
      <c r="B5" t="s">
        <v>41</v>
      </c>
      <c r="D5" t="s">
        <v>47</v>
      </c>
      <c r="F5" t="s">
        <v>58</v>
      </c>
    </row>
    <row r="6" spans="2:6" x14ac:dyDescent="0.25">
      <c r="B6" t="s">
        <v>55</v>
      </c>
      <c r="D6" t="s">
        <v>19</v>
      </c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EB5D-49B5-417B-9784-46928E0C72EC}">
  <dimension ref="B3:G9"/>
  <sheetViews>
    <sheetView zoomScale="70" zoomScaleNormal="70" workbookViewId="0">
      <selection activeCell="V21" sqref="V21"/>
    </sheetView>
  </sheetViews>
  <sheetFormatPr defaultRowHeight="15" x14ac:dyDescent="0.25"/>
  <cols>
    <col min="1" max="1" width="12.28515625" customWidth="1"/>
    <col min="2" max="2" width="14.28515625" customWidth="1"/>
    <col min="3" max="3" width="14.140625" bestFit="1" customWidth="1"/>
    <col min="4" max="4" width="15" customWidth="1"/>
    <col min="6" max="6" width="14.140625" customWidth="1"/>
    <col min="7" max="7" width="14.28515625" customWidth="1"/>
  </cols>
  <sheetData>
    <row r="3" spans="2:7" x14ac:dyDescent="0.25">
      <c r="C3" s="28" t="s">
        <v>9</v>
      </c>
      <c r="D3" s="28"/>
      <c r="E3" s="28"/>
      <c r="F3" s="28"/>
    </row>
    <row r="4" spans="2:7" x14ac:dyDescent="0.25">
      <c r="B4" s="22" t="str">
        <f>Tabella1[[#Headers],[Probabilità]]</f>
        <v>Probabilità</v>
      </c>
      <c r="C4" s="21" t="str">
        <f>'Valori colonne'!D3</f>
        <v>Basso</v>
      </c>
      <c r="D4" s="25" t="str">
        <f>'Valori colonne'!D4</f>
        <v>Tollerabile</v>
      </c>
      <c r="E4" s="20" t="str">
        <f>'Valori colonne'!D5</f>
        <v>Grave</v>
      </c>
      <c r="F4" s="24" t="str">
        <f>'Valori colonne'!D6</f>
        <v>Catastrofico</v>
      </c>
      <c r="G4" s="27" t="s">
        <v>128</v>
      </c>
    </row>
    <row r="5" spans="2:7" x14ac:dyDescent="0.25">
      <c r="B5" s="23" t="str" cm="1">
        <f t="array" ref="B5:B8">Tabella1[Probabilità]</f>
        <v>Molto bassa</v>
      </c>
      <c r="C5" s="21"/>
      <c r="D5" s="25"/>
      <c r="E5" s="20">
        <v>1</v>
      </c>
      <c r="F5" s="24">
        <v>2</v>
      </c>
      <c r="G5" s="26">
        <f>SUM(C5:F5)</f>
        <v>3</v>
      </c>
    </row>
    <row r="6" spans="2:7" x14ac:dyDescent="0.25">
      <c r="B6" s="23" t="str">
        <v>Bassa</v>
      </c>
      <c r="C6" s="21"/>
      <c r="D6" s="25">
        <v>1</v>
      </c>
      <c r="E6" s="20">
        <v>1</v>
      </c>
      <c r="F6" s="24">
        <v>3</v>
      </c>
      <c r="G6" s="26">
        <f>SUM(C6:F6)</f>
        <v>5</v>
      </c>
    </row>
    <row r="7" spans="2:7" x14ac:dyDescent="0.25">
      <c r="B7" s="23" t="str">
        <v>Moderata</v>
      </c>
      <c r="C7" s="21">
        <v>1</v>
      </c>
      <c r="D7" s="25">
        <v>2</v>
      </c>
      <c r="E7" s="20">
        <v>3</v>
      </c>
      <c r="F7" s="24">
        <v>4</v>
      </c>
      <c r="G7" s="26">
        <f>SUM(C7:F7)</f>
        <v>10</v>
      </c>
    </row>
    <row r="8" spans="2:7" x14ac:dyDescent="0.25">
      <c r="B8" s="23" t="str">
        <v>Alta</v>
      </c>
      <c r="C8" s="21"/>
      <c r="D8" s="25"/>
      <c r="E8" s="20"/>
      <c r="F8" s="24"/>
      <c r="G8" s="26">
        <f>SUM(C8:F8)</f>
        <v>0</v>
      </c>
    </row>
    <row r="9" spans="2:7" x14ac:dyDescent="0.25">
      <c r="B9" s="26" t="s">
        <v>128</v>
      </c>
      <c r="C9" s="26">
        <f>SUM(C5:C8)</f>
        <v>1</v>
      </c>
      <c r="D9" s="26">
        <f t="shared" ref="D9:F9" si="0">SUM(D5:D8)</f>
        <v>3</v>
      </c>
      <c r="E9" s="26">
        <f t="shared" si="0"/>
        <v>5</v>
      </c>
      <c r="F9" s="26">
        <f t="shared" si="0"/>
        <v>9</v>
      </c>
      <c r="G9" s="26">
        <f>SUM(C9:F9)</f>
        <v>18</v>
      </c>
    </row>
  </sheetData>
  <mergeCells count="1">
    <mergeCell ref="C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 principale</vt:lpstr>
      <vt:lpstr>Valori colonne</vt:lpstr>
      <vt:lpstr>Rapporto Probabilità ed Impatto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Carmine Laudato</cp:lastModifiedBy>
  <cp:revision/>
  <dcterms:created xsi:type="dcterms:W3CDTF">2015-06-05T18:17:20Z</dcterms:created>
  <dcterms:modified xsi:type="dcterms:W3CDTF">2023-02-05T20:06:39Z</dcterms:modified>
  <cp:category/>
  <cp:contentStatus/>
</cp:coreProperties>
</file>