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c_laudato2_studenti_unisa_it/Documents/GPS &amp; IS C04/1 - Draft/Open/"/>
    </mc:Choice>
  </mc:AlternateContent>
  <xr:revisionPtr revIDLastSave="1400" documentId="8_{DE7775AC-7A5B-4FDD-8FCD-233E79058037}" xr6:coauthVersionLast="47" xr6:coauthVersionMax="47" xr10:uidLastSave="{90A1A967-C6E1-4E49-A555-03E65D79B2BE}"/>
  <bookViews>
    <workbookView xWindow="-120" yWindow="-120" windowWidth="29040" windowHeight="15720" tabRatio="546" activeTab="5" xr2:uid="{92E661A3-BC98-44DE-B1F1-798FCB3BBE55}"/>
  </bookViews>
  <sheets>
    <sheet name="Valutazione1" sheetId="93" r:id="rId1"/>
    <sheet name="Valutazione2" sheetId="95" r:id="rId2"/>
    <sheet name="Valutazione3" sheetId="96" r:id="rId3"/>
    <sheet name="Valutazione4" sheetId="97" r:id="rId4"/>
    <sheet name="Valutazione5" sheetId="98" r:id="rId5"/>
    <sheet name="Valutazione Generale" sheetId="2" r:id="rId6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98" l="1"/>
  <c r="I5" i="98"/>
  <c r="I4" i="98"/>
  <c r="I3" i="98"/>
  <c r="I2" i="98"/>
  <c r="I2" i="95"/>
  <c r="I3" i="95"/>
  <c r="I4" i="95"/>
  <c r="I5" i="95"/>
  <c r="I6" i="95"/>
  <c r="I2" i="97"/>
  <c r="I3" i="97"/>
  <c r="I4" i="97"/>
  <c r="I5" i="97"/>
  <c r="I6" i="97"/>
  <c r="I2" i="96"/>
  <c r="I3" i="96"/>
  <c r="I4" i="96"/>
  <c r="I5" i="96"/>
  <c r="I6" i="96"/>
  <c r="I6" i="93"/>
  <c r="I5" i="93"/>
  <c r="I4" i="93"/>
  <c r="I3" i="93"/>
  <c r="I2" i="93"/>
</calcChain>
</file>

<file path=xl/sharedStrings.xml><?xml version="1.0" encoding="utf-8"?>
<sst xmlns="http://schemas.openxmlformats.org/spreadsheetml/2006/main" count="159" uniqueCount="41">
  <si>
    <t>Matricola</t>
  </si>
  <si>
    <t>Nome</t>
  </si>
  <si>
    <t>Cognome</t>
  </si>
  <si>
    <t>Rispetto del team contract</t>
  </si>
  <si>
    <t>Partecipazione attiva ai meeting</t>
  </si>
  <si>
    <t>Necessità di revisione</t>
  </si>
  <si>
    <t>Autonomia</t>
  </si>
  <si>
    <t>Descrizione</t>
  </si>
  <si>
    <t>Media</t>
  </si>
  <si>
    <t xml:space="preserve">Benedetto </t>
  </si>
  <si>
    <t>Scala</t>
  </si>
  <si>
    <t>Team contract rispettato in tutti i suoi punti, partecipazione attiva alle riunioni sia formali che informali (con domande e proposta di idee), autonomia abbastanza elevata, buona stesura dei documenti che hanno richiesto poche revisioni e correzioni da parte dei PM</t>
  </si>
  <si>
    <t>Francesco</t>
  </si>
  <si>
    <t>Fattorusso</t>
  </si>
  <si>
    <t>Francesco Maria</t>
  </si>
  <si>
    <t>Puca</t>
  </si>
  <si>
    <t>Gerardo</t>
  </si>
  <si>
    <t>Frino</t>
  </si>
  <si>
    <t>Maria</t>
  </si>
  <si>
    <t>Lombardi</t>
  </si>
  <si>
    <t>Note</t>
  </si>
  <si>
    <t>I PM hanno deciso di abbassare il limite massimo dei voti poiché essendo una prima valutazione non vogliono sbilanciarsi troppo.</t>
  </si>
  <si>
    <t>La valutazione sul rispetto del team contract è l'unica ad avere una scala di valutazione da 1 a 10, le altre valutazioni hanno una scala da 1 a 5.</t>
  </si>
  <si>
    <t>0512110582</t>
  </si>
  <si>
    <t>Miglioramenti sostanziali per concerne la qualità dei documenti, il rispetto del team contract e la partecipazione attiva ai meeting. Non del tutto autonomi, è ancora richiesta una minima guida da parte dei PM</t>
  </si>
  <si>
    <t>0512110174</t>
  </si>
  <si>
    <t>0512109991</t>
  </si>
  <si>
    <t>0512111971</t>
  </si>
  <si>
    <t>0512110039</t>
  </si>
  <si>
    <t>Rispetto della maggior parte dei punti del team contract, buona autonomia, scarsa partecipazione alle riunioni e ridotta la collaborazione con il resto del team causa (motivo: permesso per motivi personali)</t>
  </si>
  <si>
    <t>Ottimo elemento, svolge correttamente le attività a lui assegnate producendo artefatti di buona qualità. Ottiama collaborazioni con gli altri Team Member.</t>
  </si>
  <si>
    <t>Eccellente sotto ogni punto di vista. Sempre attivo durante le riunioni, proattivo in termini di attività.</t>
  </si>
  <si>
    <t>Ottimo elemento, svolge correttamente le attività a lei assegnate producendo artefatti di buona qualità. Ottiama collaborazioni con gli altri Team Member.</t>
  </si>
  <si>
    <t>Eccellente sotto ogni punto di vista. Sempre attivo durante le riunioni, proattivo in termini di attività. Ha mostrato ottime qualità di supporto al team durante la presentazione intermedia</t>
  </si>
  <si>
    <t>Ottimo elemento, svolge correttamente le attività a lui assegnate producendo artefatti di buona qualità. Ottima collaborazioni con gli altri Team Member. Ha mostrato elevate capacità di esposizione durante la presentazione intermedia</t>
  </si>
  <si>
    <t xml:space="preserve">Ottimo elemento, svolge correttamente le attività a lui assegnate producendo artefatti di buona qualità. Ottima collaborazioni con gli altri Team Member. Ha mostrato ottime qualità di supporto al team durante la presentazione intermedia del progetto </t>
  </si>
  <si>
    <t>Ottimo elemento, svolge correttamente le attività a lui assegnate producendo artefatti di buona qualità. Ottima collaborazioni con gli altri Team Member.</t>
  </si>
  <si>
    <t>Non ha rispettato le scadenze per la compilazione delle ore nonostante è stato ripetuto più volte ai team member di inserire le ore lavoro. Questo ha comportato che i PM non hanno potuto svolgere correttamente il loro lavoro per lo status report.</t>
  </si>
  <si>
    <t>Eccellente elemento, sempre attivo e propenso al lavoro. È capace di lavorare in totale autonomia
e a produrre artefatti di ottima qualità.</t>
  </si>
  <si>
    <t>Ottimo elemento capace di svolgere in autonima la maggior parte del lavoro, capace di produrre artefatti di buona qualità. Ci sono ancora margini di completamento.</t>
  </si>
  <si>
    <t>Valutazione 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</si>
</sst>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;[Red]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Garamond"/>
      <family val="1"/>
    </font>
    <font>
      <b/>
      <sz val="11"/>
      <color rgb="FFFFFFFF"/>
      <name val="Garamond"/>
      <family val="1"/>
    </font>
    <font>
      <sz val="11"/>
      <color rgb="FF000000"/>
      <name val="Garamond"/>
      <family val="1"/>
    </font>
    <font>
      <sz val="16"/>
      <color theme="1"/>
      <name val="Garamond"/>
      <family val="1"/>
    </font>
    <font>
      <b/>
      <sz val="11"/>
      <color rgb="FFFFFFFF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65" fontId="0" fillId="0" borderId="0" xfId="0" applyNumberFormat="1"/>
    <xf numFmtId="1" fontId="0" fillId="2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2" borderId="0" xfId="0" quotePrefix="1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/>
    </xf>
    <xf numFmtId="165" fontId="3" fillId="4" borderId="0" xfId="0" applyNumberFormat="1" applyFont="1" applyFill="1" applyAlignment="1">
      <alignment horizontal="center" vertical="center"/>
    </xf>
    <xf numFmtId="1" fontId="3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 wrapText="1"/>
    </xf>
    <xf numFmtId="1" fontId="0" fillId="4" borderId="0" xfId="0" applyNumberForma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49" fontId="0" fillId="3" borderId="0" xfId="0" applyNumberFormat="1" applyFill="1" applyAlignment="1">
      <alignment horizontal="center" vertical="center" wrapText="1"/>
    </xf>
    <xf numFmtId="49" fontId="0" fillId="0" borderId="0" xfId="0" applyNumberFormat="1"/>
    <xf numFmtId="49" fontId="0" fillId="2" borderId="0" xfId="1" applyNumberFormat="1" applyFont="1" applyFill="1" applyAlignment="1">
      <alignment horizontal="center" vertical="center"/>
    </xf>
    <xf numFmtId="49" fontId="0" fillId="4" borderId="0" xfId="1" applyNumberFormat="1" applyFont="1" applyFill="1" applyAlignment="1">
      <alignment horizontal="center" vertical="center"/>
    </xf>
  </cellXfs>
  <cellStyles count="2">
    <cellStyle name="Migliaia" xfId="1" builtinId="3"/>
    <cellStyle name="Normale" xfId="0" builtinId="0"/>
  </cellStyles>
  <dxfs count="52">
    <dxf>
      <numFmt numFmtId="164" formatCode="0.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5" formatCode="0;[Red]0"/>
      <alignment horizontal="center" vertical="center" textRotation="0" wrapText="0" indent="0" justifyLastLine="0" shrinkToFit="0" readingOrder="0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65" formatCode="0;[Red]0"/>
      <alignment horizontal="center" vertical="center" textRotation="0" wrapText="0" indent="0" justifyLastLine="0" shrinkToFit="0" readingOrder="0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</dxf>
    <dxf>
      <numFmt numFmtId="165" formatCode="0;[Red]0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alignment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1" indent="0" justifyLastLine="0" shrinkToFit="0" readingOrder="0"/>
    </dxf>
    <dxf>
      <numFmt numFmtId="165" formatCode="0;[Red]0"/>
      <alignment horizontal="center" textRotation="0" wrapText="0" indent="0" justifyLastLine="0" shrinkToFit="0" readingOrder="0"/>
    </dxf>
    <dxf>
      <numFmt numFmtId="165" formatCode="0;[Red]0"/>
    </dxf>
    <dxf>
      <numFmt numFmtId="1" formatCode="0"/>
    </dxf>
    <dxf>
      <numFmt numFmtId="165" formatCode="0;[Red]0"/>
    </dxf>
    <dxf>
      <alignment horizontal="center" vertical="center" textRotation="0" wrapText="1" indent="0" justifyLastLine="0" shrinkToFit="0" readingOrder="0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Garamond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aramond"/>
        <family val="1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aramond"/>
        <family val="1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aramond"/>
        <family val="1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aramond"/>
        <family val="1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aramond"/>
        <family val="1"/>
        <scheme val="none"/>
      </font>
      <numFmt numFmtId="1" formatCode="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aramond"/>
        <family val="1"/>
        <scheme val="none"/>
      </font>
      <numFmt numFmtId="165" formatCode="0;[Red]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Garamond"/>
        <family val="1"/>
        <scheme val="none"/>
      </font>
      <fill>
        <patternFill patternType="solid">
          <fgColor indexed="64"/>
          <bgColor theme="7" tint="-0.249977111117893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49F12DB-90DC-4071-ABB7-BA180585D817}" name="Tabella11724" displayName="Tabella11724" ref="A1:I6" totalsRowShown="0" headerRowDxfId="51" dataDxfId="50">
  <autoFilter ref="A1:I6" xr:uid="{C46BEFBF-C137-4EC0-8BE1-1F81343E6B5C}"/>
  <tableColumns count="9">
    <tableColumn id="1" xr3:uid="{3EB486E9-6CAF-4FB7-8811-9AF1F116D266}" name="Matricola" dataDxfId="49"/>
    <tableColumn id="2" xr3:uid="{6C41D004-ADC5-4406-A53B-127150FACEBB}" name="Nome" dataDxfId="48"/>
    <tableColumn id="3" xr3:uid="{3698E85C-EF15-4A09-86EB-3991C1BB1962}" name="Cognome" dataDxfId="47"/>
    <tableColumn id="4" xr3:uid="{88A91904-2043-4D1C-A14B-D72B63BB8525}" name="Rispetto del team contract" dataDxfId="46"/>
    <tableColumn id="5" xr3:uid="{A55A83A3-1DCD-4B24-9421-E2D8E8BFCF24}" name="Partecipazione attiva ai meeting" dataDxfId="45"/>
    <tableColumn id="6" xr3:uid="{4FB0CBD9-8209-41CF-AA79-9F9B22070CA5}" name="Necessità di revisione" dataDxfId="44"/>
    <tableColumn id="7" xr3:uid="{874CB180-8D47-4892-A6EC-879265C6ED4A}" name="Autonomia" dataDxfId="43"/>
    <tableColumn id="8" xr3:uid="{F337CF95-58A1-45B7-8148-C2F6CA32ADB2}" name="Descrizione" dataDxfId="42"/>
    <tableColumn id="9" xr3:uid="{D5479F75-A1C2-4643-BCD5-62F41E0593F6}" name="Media" dataDxfId="41">
      <calculatedColumnFormula>(Tabella11724[[#This Row],[Rispetto del team contract]]+(2*(Tabella11724[[#This Row],[Partecipazione attiva ai meeting]]+Tabella11724[[#This Row],[Necessità di revisione]]+Tabella11724[[#This Row],[Autonomia]])))/4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67312D-4284-417C-BBDA-94A9390F5A6D}" name="Tabella87" displayName="Tabella87" ref="H9:H11" totalsRowShown="0" headerRowDxfId="40" dataDxfId="39">
  <autoFilter ref="H9:H11" xr:uid="{4067312D-4284-417C-BBDA-94A9390F5A6D}"/>
  <tableColumns count="1">
    <tableColumn id="1" xr3:uid="{3951035D-86E0-403A-8143-F3ED8D99268F}" name="Note" dataDxfId="38"/>
  </tableColumns>
  <tableStyleInfo name="TableStyleMedium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FF3088-CEEA-41C2-8B68-7AB796D8F29A}" name="Tabella117242" displayName="Tabella117242" ref="A1:I6" totalsRowShown="0" headerRowDxfId="37">
  <autoFilter ref="A1:I6" xr:uid="{C46BEFBF-C137-4EC0-8BE1-1F81343E6B5C}"/>
  <tableColumns count="9">
    <tableColumn id="1" xr3:uid="{EBE48EF2-C5A8-482C-A485-8EB9315E308C}" name="Matricola" dataDxfId="36"/>
    <tableColumn id="2" xr3:uid="{1F093E9C-C2DA-42E6-82DC-F87D828894C4}" name="Nome" dataDxfId="35"/>
    <tableColumn id="3" xr3:uid="{43522F64-9BC7-49C9-BD6B-2F4CF6081D5D}" name="Cognome"/>
    <tableColumn id="4" xr3:uid="{A2F1BEBA-98F6-4A98-B8FE-55FE5845CB75}" name="Rispetto del team contract" dataDxfId="34"/>
    <tableColumn id="5" xr3:uid="{2403DEC7-CF9C-47D1-BB8E-93D6FA38F36D}" name="Partecipazione attiva ai meeting" dataDxfId="33"/>
    <tableColumn id="6" xr3:uid="{D872649E-13A4-442E-A3BF-91AF27AD0F39}" name="Necessità di revisione" dataDxfId="32"/>
    <tableColumn id="7" xr3:uid="{6C5C008E-160B-4E02-988A-2C01AE00A5B5}" name="Autonomia" dataDxfId="31"/>
    <tableColumn id="8" xr3:uid="{19BB3F95-D180-47E9-8763-900E5D4C69F1}" name="Descrizione" dataDxfId="30"/>
    <tableColumn id="9" xr3:uid="{339DC554-3DBC-4BC2-BDD5-A605E7046218}" name="Media" dataDxfId="29">
      <calculatedColumnFormula>(Tabella117244[[#This Row],[Rispetto del team contract]]+(2*(Tabella117244[[#This Row],[Partecipazione attiva ai meeting]]+Tabella117244[[#This Row],[Necessità di revisione]]+Tabella117244[[#This Row],[Autonomia]])))/4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1B00AE-0627-4DE1-B8D2-041CEB7D319F}" name="Tabella878" displayName="Tabella878" ref="H8:H10" totalsRowShown="0" headerRowDxfId="28" dataDxfId="27">
  <autoFilter ref="H8:H10" xr:uid="{391B00AE-0627-4DE1-B8D2-041CEB7D319F}"/>
  <tableColumns count="1">
    <tableColumn id="1" xr3:uid="{4749AB80-A8C8-4E4C-AC89-29D14161416B}" name="Note" dataDxfId="26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49A526-B9B9-4A7D-BAEB-74A6A1A96F32}" name="Tabella117244" displayName="Tabella117244" ref="A1:I6" totalsRowShown="0" headerRowDxfId="25">
  <autoFilter ref="A1:I6" xr:uid="{C46BEFBF-C137-4EC0-8BE1-1F81343E6B5C}"/>
  <tableColumns count="9">
    <tableColumn id="1" xr3:uid="{1B77493D-61B0-4198-A51A-796C018B7E7F}" name="Matricola" dataDxfId="24"/>
    <tableColumn id="2" xr3:uid="{094438DA-C17A-4F23-BAB1-FC2C4C9D5810}" name="Nome"/>
    <tableColumn id="3" xr3:uid="{91868A73-7482-4C1E-A174-31637B759D27}" name="Cognome"/>
    <tableColumn id="4" xr3:uid="{086C26F1-D5D5-40E1-801A-F417AB9649B5}" name="Rispetto del team contract" dataDxfId="23"/>
    <tableColumn id="5" xr3:uid="{77334C3B-8248-4AA4-96EF-FE5A11FED8FD}" name="Partecipazione attiva ai meeting" dataDxfId="22"/>
    <tableColumn id="6" xr3:uid="{D313F983-E77D-49C2-A6CD-360C9DF4BA9C}" name="Necessità di revisione" dataDxfId="21"/>
    <tableColumn id="7" xr3:uid="{A71C79C9-81C5-42A2-9698-1D58A1821B4D}" name="Autonomia" dataDxfId="20"/>
    <tableColumn id="8" xr3:uid="{02F08504-8D15-490C-A15E-0EA3D3D98D24}" name="Descrizione" dataDxfId="19"/>
    <tableColumn id="9" xr3:uid="{BEBEED00-65DD-4B23-8350-825262B0366B}" name="Media" dataDxfId="18">
      <calculatedColumnFormula>(Tabella117244[[#This Row],[Rispetto del team contract]]+(2*(Tabella117244[[#This Row],[Partecipazione attiva ai meeting]]+Tabella117244[[#This Row],[Necessità di revisione]]+Tabella117244[[#This Row],[Autonomia]])))/4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84BAD7-2ADA-47AE-ACC7-08493A505150}" name="Tabella117245" displayName="Tabella117245" ref="A1:I6" totalsRowShown="0" headerRowDxfId="17">
  <autoFilter ref="A1:I6" xr:uid="{C46BEFBF-C137-4EC0-8BE1-1F81343E6B5C}"/>
  <tableColumns count="9">
    <tableColumn id="1" xr3:uid="{2C7CB8CD-D2FD-4519-8156-33D3FB1EB1DC}" name="Matricola" dataDxfId="16" dataCellStyle="Migliaia"/>
    <tableColumn id="2" xr3:uid="{E842B72E-3A26-4A13-885E-166D7C86C2E5}" name="Nome"/>
    <tableColumn id="3" xr3:uid="{C5238414-7483-4BC9-8562-E1544B508CE3}" name="Cognome"/>
    <tableColumn id="4" xr3:uid="{22468247-F4DE-4EB7-87D6-2BD22C472944}" name="Rispetto del team contract" dataDxfId="15"/>
    <tableColumn id="5" xr3:uid="{BBAF9549-EB8E-472F-ABF9-C3FEAE4A33B3}" name="Partecipazione attiva ai meeting" dataDxfId="14"/>
    <tableColumn id="6" xr3:uid="{DE696B33-AC56-44FF-993D-F045EAF417AC}" name="Necessità di revisione" dataDxfId="13"/>
    <tableColumn id="7" xr3:uid="{4949F76D-9957-4E2B-A950-05C088808CDB}" name="Autonomia" dataDxfId="12"/>
    <tableColumn id="8" xr3:uid="{59FF994D-A72D-477A-BE74-B5E7CEBFEE28}" name="Descrizione" dataDxfId="11"/>
    <tableColumn id="9" xr3:uid="{37DFA024-4108-4635-9944-62094B43A050}" name="Media" dataDxfId="10">
      <calculatedColumnFormula>(Tabella117245[[#This Row],[Rispetto del team contract]]+(2*(Tabella117245[[#This Row],[Partecipazione attiva ai meeting]]+Tabella117245[[#This Row],[Necessità di revisione]]+Tabella117245[[#This Row],[Autonomia]])))/4</calculatedColumnFormula>
    </tableColumn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DBD7DA-FB49-4DF3-93ED-A65275D5EDE5}" name="Tabella11724510" displayName="Tabella11724510" ref="A1:I6" totalsRowShown="0" headerRowDxfId="9">
  <autoFilter ref="A1:I6" xr:uid="{4E39178F-24E8-43A0-91A1-5BD76BB07131}"/>
  <tableColumns count="9">
    <tableColumn id="1" xr3:uid="{AAB30A07-A8CB-476C-9D20-337E6D4BCBF3}" name="Matricola" dataDxfId="8" dataCellStyle="Migliaia"/>
    <tableColumn id="2" xr3:uid="{57CEA269-DF14-4CDB-9686-273EECD0BF1B}" name="Nome"/>
    <tableColumn id="3" xr3:uid="{56E89568-2E7C-4024-9DAC-C56927B6D5C2}" name="Cognome"/>
    <tableColumn id="4" xr3:uid="{82BE7CDC-5557-42E1-8EB8-83DE21E1D6E3}" name="Rispetto del team contract" dataDxfId="7"/>
    <tableColumn id="5" xr3:uid="{609AA44C-B125-4C07-93DE-E73A0A2FA024}" name="Partecipazione attiva ai meeting" dataDxfId="6"/>
    <tableColumn id="6" xr3:uid="{D26B06EF-0186-409B-9790-9F1788BB9861}" name="Necessità di revisione" dataDxfId="5"/>
    <tableColumn id="7" xr3:uid="{842EEF0C-D690-47B9-B27A-C1C980E2E757}" name="Autonomia" dataDxfId="4"/>
    <tableColumn id="8" xr3:uid="{23156B16-A2AB-4C35-B7F0-19B7DA3F7C40}" name="Descrizione" dataDxfId="3"/>
    <tableColumn id="9" xr3:uid="{DA7D180E-D9E3-4AEA-9AAE-A33C4A295DED}" name="Media" dataDxfId="2">
      <calculatedColumnFormula>(Tabella11724510[[#This Row],[Rispetto del team contract]]+(2*(Tabella11724510[[#This Row],[Partecipazione attiva ai meeting]]+Tabella11724510[[#This Row],[Necessità di revisione]]+Tabella11724510[[#This Row],[Autonomia]])))/4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4D9635-4C19-4983-A36A-E0D46CD817F2}" name="Tabella13" displayName="Tabella13" ref="A1:D6" totalsRowShown="0" headerRowDxfId="1">
  <autoFilter ref="A1:D6" xr:uid="{874D9635-4C19-4983-A36A-E0D46CD817F2}"/>
  <tableColumns count="4">
    <tableColumn id="1" xr3:uid="{27653D5F-C119-4046-A3AB-55D3747A0D00}" name="Matricola"/>
    <tableColumn id="2" xr3:uid="{12B7AD13-CD50-45D9-99C7-F41F3C96D1AF}" name="Nome"/>
    <tableColumn id="3" xr3:uid="{91D661AB-B36B-436B-84BD-A6E011D13838}" name="Cognome"/>
    <tableColumn id="4" xr3:uid="{3D85D5EB-CAD6-4109-9A37-21B91F83B70D}" name="Valutazione Finale" dataDxfId="0">
      <calculatedColumnFormula>AVERAGE(Tabella11724[[#This Row],[Media]],Tabella117242[[#This Row],[Media]],Tabella117244[[#This Row],[Media]],Tabella117245[[#This Row],[Media]],Tabella11724510[[#This Row],[Media]])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Luna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DA38-3C49-4CB1-B9F5-DE83C6794F43}">
  <sheetPr>
    <pageSetUpPr fitToPage="1"/>
  </sheetPr>
  <dimension ref="A1:M11"/>
  <sheetViews>
    <sheetView topLeftCell="G1" zoomScale="85" zoomScaleNormal="85" workbookViewId="0">
      <selection activeCell="H9" sqref="H9:H11"/>
    </sheetView>
  </sheetViews>
  <sheetFormatPr defaultRowHeight="15" x14ac:dyDescent="0.25"/>
  <cols>
    <col min="1" max="3" width="15.7109375" customWidth="1"/>
    <col min="4" max="4" width="15.7109375" style="8" customWidth="1"/>
    <col min="5" max="6" width="15.7109375" style="11" customWidth="1"/>
    <col min="7" max="7" width="15.7109375" style="12" customWidth="1"/>
    <col min="8" max="8" width="49.7109375" style="5" customWidth="1"/>
    <col min="9" max="9" width="14.7109375" customWidth="1"/>
    <col min="10" max="10" width="9.140625" customWidth="1"/>
    <col min="11" max="11" width="58.140625" customWidth="1"/>
    <col min="13" max="13" width="8.42578125" style="18" customWidth="1"/>
  </cols>
  <sheetData>
    <row r="1" spans="1:11" ht="51.75" customHeight="1" x14ac:dyDescent="0.25">
      <c r="A1" s="21" t="s">
        <v>0</v>
      </c>
      <c r="B1" s="21" t="s">
        <v>1</v>
      </c>
      <c r="C1" s="21" t="s">
        <v>2</v>
      </c>
      <c r="D1" s="22" t="s">
        <v>3</v>
      </c>
      <c r="E1" s="33" t="s">
        <v>4</v>
      </c>
      <c r="F1" s="33" t="s">
        <v>5</v>
      </c>
      <c r="G1" s="21" t="s">
        <v>6</v>
      </c>
      <c r="H1" s="21" t="s">
        <v>7</v>
      </c>
      <c r="I1" s="21" t="s">
        <v>8</v>
      </c>
      <c r="K1" s="5"/>
    </row>
    <row r="2" spans="1:11" ht="80.099999999999994" customHeight="1" x14ac:dyDescent="0.25">
      <c r="A2" s="23">
        <v>512110582</v>
      </c>
      <c r="B2" s="23" t="s">
        <v>9</v>
      </c>
      <c r="C2" s="23" t="s">
        <v>10</v>
      </c>
      <c r="D2" s="24">
        <v>7</v>
      </c>
      <c r="E2" s="25">
        <v>4</v>
      </c>
      <c r="F2" s="25">
        <v>3</v>
      </c>
      <c r="G2" s="25">
        <v>4</v>
      </c>
      <c r="H2" s="26" t="s">
        <v>11</v>
      </c>
      <c r="I2" s="23">
        <f>(Tabella11724[[#This Row],[Rispetto del team contract]]+(2*(Tabella11724[[#This Row],[Partecipazione attiva ai meeting]]+Tabella11724[[#This Row],[Necessità di revisione]]+Tabella11724[[#This Row],[Autonomia]])))/4</f>
        <v>7.25</v>
      </c>
      <c r="K2" s="19"/>
    </row>
    <row r="3" spans="1:11" ht="80.099999999999994" customHeight="1" x14ac:dyDescent="0.25">
      <c r="A3" s="27">
        <v>512110174</v>
      </c>
      <c r="B3" s="27" t="s">
        <v>12</v>
      </c>
      <c r="C3" s="27" t="s">
        <v>13</v>
      </c>
      <c r="D3" s="28">
        <v>7</v>
      </c>
      <c r="E3" s="29">
        <v>4</v>
      </c>
      <c r="F3" s="29">
        <v>3</v>
      </c>
      <c r="G3" s="29">
        <v>4</v>
      </c>
      <c r="H3" s="30" t="s">
        <v>11</v>
      </c>
      <c r="I3" s="27">
        <f>(Tabella11724[[#This Row],[Rispetto del team contract]]+(2*(Tabella11724[[#This Row],[Partecipazione attiva ai meeting]]+Tabella11724[[#This Row],[Necessità di revisione]]+Tabella11724[[#This Row],[Autonomia]])))/4</f>
        <v>7.25</v>
      </c>
      <c r="K3" s="19"/>
    </row>
    <row r="4" spans="1:11" ht="80.099999999999994" customHeight="1" x14ac:dyDescent="0.25">
      <c r="A4" s="23">
        <v>512109991</v>
      </c>
      <c r="B4" s="23" t="s">
        <v>14</v>
      </c>
      <c r="C4" s="23" t="s">
        <v>15</v>
      </c>
      <c r="D4" s="24">
        <v>7</v>
      </c>
      <c r="E4" s="25">
        <v>4</v>
      </c>
      <c r="F4" s="25">
        <v>3</v>
      </c>
      <c r="G4" s="25">
        <v>4</v>
      </c>
      <c r="H4" s="31" t="s">
        <v>11</v>
      </c>
      <c r="I4" s="23">
        <f>(Tabella11724[[#This Row],[Rispetto del team contract]]+(2*(Tabella11724[[#This Row],[Partecipazione attiva ai meeting]]+Tabella11724[[#This Row],[Necessità di revisione]]+Tabella11724[[#This Row],[Autonomia]])))/4</f>
        <v>7.25</v>
      </c>
    </row>
    <row r="5" spans="1:11" ht="80.099999999999994" customHeight="1" x14ac:dyDescent="0.25">
      <c r="A5" s="27">
        <v>512111971</v>
      </c>
      <c r="B5" s="27" t="s">
        <v>16</v>
      </c>
      <c r="C5" s="27" t="s">
        <v>17</v>
      </c>
      <c r="D5" s="28">
        <v>7</v>
      </c>
      <c r="E5" s="29">
        <v>4</v>
      </c>
      <c r="F5" s="29">
        <v>3</v>
      </c>
      <c r="G5" s="29">
        <v>4</v>
      </c>
      <c r="H5" s="30" t="s">
        <v>11</v>
      </c>
      <c r="I5" s="27">
        <f>(Tabella11724[[#This Row],[Rispetto del team contract]]+(2*(Tabella11724[[#This Row],[Partecipazione attiva ai meeting]]+Tabella11724[[#This Row],[Necessità di revisione]]+Tabella11724[[#This Row],[Autonomia]])))/4</f>
        <v>7.25</v>
      </c>
    </row>
    <row r="6" spans="1:11" ht="80.099999999999994" customHeight="1" x14ac:dyDescent="0.25">
      <c r="A6" s="23">
        <v>512110039</v>
      </c>
      <c r="B6" s="23" t="s">
        <v>18</v>
      </c>
      <c r="C6" s="23" t="s">
        <v>19</v>
      </c>
      <c r="D6" s="24">
        <v>7</v>
      </c>
      <c r="E6" s="25">
        <v>4</v>
      </c>
      <c r="F6" s="25">
        <v>3</v>
      </c>
      <c r="G6" s="25">
        <v>4</v>
      </c>
      <c r="H6" s="31" t="s">
        <v>11</v>
      </c>
      <c r="I6" s="23">
        <f>(Tabella11724[[#This Row],[Rispetto del team contract]]+(2*(Tabella11724[[#This Row],[Partecipazione attiva ai meeting]]+Tabella11724[[#This Row],[Necessità di revisione]]+Tabella11724[[#This Row],[Autonomia]])))/4</f>
        <v>7.25</v>
      </c>
    </row>
    <row r="8" spans="1:11" ht="16.5" customHeight="1" x14ac:dyDescent="0.25">
      <c r="C8" s="8"/>
      <c r="D8" s="11"/>
      <c r="F8" s="12"/>
      <c r="G8" s="5"/>
      <c r="H8"/>
    </row>
    <row r="9" spans="1:11" ht="17.45" customHeight="1" x14ac:dyDescent="0.25">
      <c r="B9" s="5"/>
      <c r="C9" s="8"/>
      <c r="D9" s="11"/>
      <c r="F9" s="12"/>
      <c r="G9" s="5"/>
      <c r="H9" s="32" t="s">
        <v>20</v>
      </c>
    </row>
    <row r="10" spans="1:11" ht="54" customHeight="1" x14ac:dyDescent="0.25">
      <c r="B10" s="19"/>
      <c r="H10" s="20" t="s">
        <v>21</v>
      </c>
    </row>
    <row r="11" spans="1:11" ht="51" customHeight="1" x14ac:dyDescent="0.25">
      <c r="B11" s="19"/>
      <c r="H11" s="20" t="s">
        <v>22</v>
      </c>
    </row>
  </sheetData>
  <phoneticPr fontId="1" type="noConversion"/>
  <pageMargins left="0.7" right="0.7" top="0.75" bottom="0.75" header="0.3" footer="0.3"/>
  <pageSetup paperSize="9" scale="75" fitToHeight="0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5472-422E-4531-BECD-1BE79B69DFB3}">
  <sheetPr>
    <pageSetUpPr fitToPage="1"/>
  </sheetPr>
  <dimension ref="A1:I10"/>
  <sheetViews>
    <sheetView topLeftCell="E1" zoomScale="85" zoomScaleNormal="85" workbookViewId="0"/>
  </sheetViews>
  <sheetFormatPr defaultRowHeight="15" x14ac:dyDescent="0.25"/>
  <cols>
    <col min="1" max="1" width="15.42578125" customWidth="1"/>
    <col min="2" max="2" width="11.85546875" customWidth="1"/>
    <col min="3" max="3" width="13.42578125" customWidth="1"/>
    <col min="4" max="4" width="13.85546875" style="8" customWidth="1"/>
    <col min="5" max="5" width="13.7109375" style="11" customWidth="1"/>
    <col min="6" max="6" width="12.85546875" style="8" customWidth="1"/>
    <col min="7" max="7" width="12.85546875" style="13" customWidth="1"/>
    <col min="8" max="8" width="56.140625" style="14" customWidth="1"/>
    <col min="9" max="9" width="13.28515625" customWidth="1"/>
  </cols>
  <sheetData>
    <row r="1" spans="1:9" ht="44.25" customHeight="1" x14ac:dyDescent="0.25">
      <c r="A1" s="1" t="s">
        <v>0</v>
      </c>
      <c r="B1" s="1" t="s">
        <v>1</v>
      </c>
      <c r="C1" s="1" t="s">
        <v>2</v>
      </c>
      <c r="D1" s="41" t="s">
        <v>3</v>
      </c>
      <c r="E1" s="42" t="s">
        <v>4</v>
      </c>
      <c r="F1" s="42" t="s">
        <v>5</v>
      </c>
      <c r="G1" s="34" t="s">
        <v>6</v>
      </c>
      <c r="H1" s="1" t="s">
        <v>7</v>
      </c>
      <c r="I1" s="1" t="s">
        <v>8</v>
      </c>
    </row>
    <row r="2" spans="1:9" ht="80.25" customHeight="1" x14ac:dyDescent="0.25">
      <c r="A2" s="35" t="s">
        <v>23</v>
      </c>
      <c r="B2" s="39" t="s">
        <v>9</v>
      </c>
      <c r="C2" s="2" t="s">
        <v>10</v>
      </c>
      <c r="D2" s="6">
        <v>8</v>
      </c>
      <c r="E2" s="9">
        <v>5</v>
      </c>
      <c r="F2" s="9">
        <v>4</v>
      </c>
      <c r="G2" s="6">
        <v>4</v>
      </c>
      <c r="H2" s="37" t="s">
        <v>24</v>
      </c>
      <c r="I2" s="2">
        <f>(Tabella117242[[#This Row],[Rispetto del team contract]] + 2*(Tabella117242[[#This Row],[Partecipazione attiva ai meeting]]+Tabella117242[[#This Row],[Necessità di revisione]]+Tabella117242[[#This Row],[Autonomia]]))/4</f>
        <v>8.5</v>
      </c>
    </row>
    <row r="3" spans="1:9" ht="80.099999999999994" customHeight="1" x14ac:dyDescent="0.25">
      <c r="A3" s="36" t="s">
        <v>25</v>
      </c>
      <c r="B3" s="40" t="s">
        <v>12</v>
      </c>
      <c r="C3" s="4" t="s">
        <v>13</v>
      </c>
      <c r="D3" s="7">
        <v>8</v>
      </c>
      <c r="E3" s="10">
        <v>5</v>
      </c>
      <c r="F3" s="7">
        <v>4</v>
      </c>
      <c r="G3" s="7">
        <v>4</v>
      </c>
      <c r="H3" s="38" t="s">
        <v>24</v>
      </c>
      <c r="I3" s="4">
        <f>(Tabella117242[[#This Row],[Rispetto del team contract]] + 2*(Tabella117242[[#This Row],[Partecipazione attiva ai meeting]]+Tabella117242[[#This Row],[Necessità di revisione]]+Tabella117242[[#This Row],[Autonomia]]))/4</f>
        <v>8.5</v>
      </c>
    </row>
    <row r="4" spans="1:9" ht="80.099999999999994" customHeight="1" x14ac:dyDescent="0.25">
      <c r="A4" s="35" t="s">
        <v>26</v>
      </c>
      <c r="B4" s="39" t="s">
        <v>14</v>
      </c>
      <c r="C4" s="2" t="s">
        <v>15</v>
      </c>
      <c r="D4" s="6">
        <v>8</v>
      </c>
      <c r="E4" s="9">
        <v>5</v>
      </c>
      <c r="F4" s="6">
        <v>4</v>
      </c>
      <c r="G4" s="6">
        <v>4</v>
      </c>
      <c r="H4" s="37" t="s">
        <v>24</v>
      </c>
      <c r="I4" s="2">
        <f>(Tabella117242[[#This Row],[Rispetto del team contract]] + 2*(Tabella117242[[#This Row],[Partecipazione attiva ai meeting]]+Tabella117242[[#This Row],[Necessità di revisione]]+Tabella117242[[#This Row],[Autonomia]]))/4</f>
        <v>8.5</v>
      </c>
    </row>
    <row r="5" spans="1:9" ht="80.099999999999994" customHeight="1" x14ac:dyDescent="0.25">
      <c r="A5" s="36" t="s">
        <v>27</v>
      </c>
      <c r="B5" s="40" t="s">
        <v>16</v>
      </c>
      <c r="C5" s="4" t="s">
        <v>17</v>
      </c>
      <c r="D5" s="7">
        <v>8</v>
      </c>
      <c r="E5" s="10">
        <v>5</v>
      </c>
      <c r="F5" s="7">
        <v>4</v>
      </c>
      <c r="G5" s="7">
        <v>4</v>
      </c>
      <c r="H5" s="38" t="s">
        <v>24</v>
      </c>
      <c r="I5" s="4">
        <f>(Tabella117242[[#This Row],[Rispetto del team contract]] + 2*(Tabella117242[[#This Row],[Partecipazione attiva ai meeting]]+Tabella117242[[#This Row],[Necessità di revisione]]+Tabella117242[[#This Row],[Autonomia]]))/4</f>
        <v>8.5</v>
      </c>
    </row>
    <row r="6" spans="1:9" ht="80.099999999999994" customHeight="1" x14ac:dyDescent="0.25">
      <c r="A6" s="35" t="s">
        <v>28</v>
      </c>
      <c r="B6" s="39" t="s">
        <v>18</v>
      </c>
      <c r="C6" s="2" t="s">
        <v>19</v>
      </c>
      <c r="D6" s="6">
        <v>8</v>
      </c>
      <c r="E6" s="9">
        <v>3</v>
      </c>
      <c r="F6" s="6">
        <v>4</v>
      </c>
      <c r="G6" s="6">
        <v>4</v>
      </c>
      <c r="H6" s="37" t="s">
        <v>29</v>
      </c>
      <c r="I6" s="2">
        <f>(Tabella117242[[#This Row],[Rispetto del team contract]] + 2*(Tabella117242[[#This Row],[Partecipazione attiva ai meeting]]+Tabella117242[[#This Row],[Necessità di revisione]]+Tabella117242[[#This Row],[Autonomia]]))/4</f>
        <v>7.5</v>
      </c>
    </row>
    <row r="8" spans="1:9" ht="21" x14ac:dyDescent="0.25">
      <c r="H8" s="32" t="s">
        <v>20</v>
      </c>
    </row>
    <row r="9" spans="1:9" ht="49.5" customHeight="1" x14ac:dyDescent="0.25">
      <c r="H9" s="20" t="s">
        <v>22</v>
      </c>
    </row>
    <row r="10" spans="1:9" x14ac:dyDescent="0.25">
      <c r="H10" s="20"/>
    </row>
  </sheetData>
  <pageMargins left="0.7" right="0.7" top="0.75" bottom="0.75" header="0.3" footer="0.3"/>
  <pageSetup paperSize="9" scale="80" fitToHeight="0" orientation="landscape" r:id="rId1"/>
  <ignoredErrors>
    <ignoredError sqref="I2:I6" calculatedColumn="1"/>
  </ignoredErrors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D1A5-80BF-4913-B2B0-0F975C370D3B}">
  <sheetPr>
    <pageSetUpPr fitToPage="1"/>
  </sheetPr>
  <dimension ref="A1:I6"/>
  <sheetViews>
    <sheetView zoomScale="85" zoomScaleNormal="85" workbookViewId="0">
      <selection activeCell="H2" sqref="H2"/>
    </sheetView>
  </sheetViews>
  <sheetFormatPr defaultRowHeight="15" x14ac:dyDescent="0.25"/>
  <cols>
    <col min="1" max="1" width="15.42578125" style="46" customWidth="1"/>
    <col min="2" max="2" width="11.28515625" customWidth="1"/>
    <col min="3" max="3" width="14.140625" customWidth="1"/>
    <col min="4" max="4" width="17.28515625" style="8" customWidth="1"/>
    <col min="5" max="5" width="16.85546875" style="11" customWidth="1"/>
    <col min="6" max="6" width="14.42578125" style="11" customWidth="1"/>
    <col min="7" max="7" width="14.140625" style="12" customWidth="1"/>
    <col min="8" max="8" width="26.28515625" style="5" customWidth="1"/>
  </cols>
  <sheetData>
    <row r="1" spans="1:9" s="44" customFormat="1" ht="33.6" customHeight="1" x14ac:dyDescent="0.25">
      <c r="A1" s="45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</row>
    <row r="2" spans="1:9" ht="90.75" customHeight="1" x14ac:dyDescent="0.25">
      <c r="A2" s="35" t="s">
        <v>23</v>
      </c>
      <c r="B2" s="2" t="s">
        <v>9</v>
      </c>
      <c r="C2" s="2" t="s">
        <v>10</v>
      </c>
      <c r="D2" s="6">
        <v>9</v>
      </c>
      <c r="E2" s="9">
        <v>5</v>
      </c>
      <c r="F2" s="9">
        <v>5</v>
      </c>
      <c r="G2" s="9">
        <v>4</v>
      </c>
      <c r="H2" s="39" t="s">
        <v>30</v>
      </c>
      <c r="I2" s="2">
        <f>(Tabella117244[[#This Row],[Rispetto del team contract]]+(2*(Tabella117244[[#This Row],[Partecipazione attiva ai meeting]]+Tabella117244[[#This Row],[Necessità di revisione]]+Tabella117244[[#This Row],[Autonomia]])))/4</f>
        <v>9.25</v>
      </c>
    </row>
    <row r="3" spans="1:9" ht="96.75" customHeight="1" x14ac:dyDescent="0.25">
      <c r="A3" s="36" t="s">
        <v>25</v>
      </c>
      <c r="B3" s="4" t="s">
        <v>12</v>
      </c>
      <c r="C3" s="4" t="s">
        <v>13</v>
      </c>
      <c r="D3" s="7">
        <v>9</v>
      </c>
      <c r="E3" s="10">
        <v>5</v>
      </c>
      <c r="F3" s="10">
        <v>4</v>
      </c>
      <c r="G3" s="10">
        <v>4</v>
      </c>
      <c r="H3" s="40" t="s">
        <v>30</v>
      </c>
      <c r="I3" s="4">
        <f>(Tabella117244[[#This Row],[Rispetto del team contract]]+(2*(Tabella117244[[#This Row],[Partecipazione attiva ai meeting]]+Tabella117244[[#This Row],[Necessità di revisione]]+Tabella117244[[#This Row],[Autonomia]])))/4</f>
        <v>8.75</v>
      </c>
    </row>
    <row r="4" spans="1:9" ht="78" customHeight="1" x14ac:dyDescent="0.25">
      <c r="A4" s="35" t="s">
        <v>26</v>
      </c>
      <c r="B4" s="39" t="s">
        <v>14</v>
      </c>
      <c r="C4" s="2" t="s">
        <v>15</v>
      </c>
      <c r="D4" s="6">
        <v>10</v>
      </c>
      <c r="E4" s="9">
        <v>5</v>
      </c>
      <c r="F4" s="9">
        <v>5</v>
      </c>
      <c r="G4" s="9">
        <v>4</v>
      </c>
      <c r="H4" s="39" t="s">
        <v>31</v>
      </c>
      <c r="I4" s="2">
        <f>(Tabella117244[[#This Row],[Rispetto del team contract]]+(2*(Tabella117244[[#This Row],[Partecipazione attiva ai meeting]]+Tabella117244[[#This Row],[Necessità di revisione]]+Tabella117244[[#This Row],[Autonomia]])))/4</f>
        <v>9.5</v>
      </c>
    </row>
    <row r="5" spans="1:9" ht="93.75" customHeight="1" x14ac:dyDescent="0.25">
      <c r="A5" s="36" t="s">
        <v>27</v>
      </c>
      <c r="B5" s="4" t="s">
        <v>16</v>
      </c>
      <c r="C5" s="4" t="s">
        <v>17</v>
      </c>
      <c r="D5" s="7">
        <v>9</v>
      </c>
      <c r="E5" s="10">
        <v>5</v>
      </c>
      <c r="F5" s="10">
        <v>4</v>
      </c>
      <c r="G5" s="10">
        <v>4</v>
      </c>
      <c r="H5" s="40" t="s">
        <v>30</v>
      </c>
      <c r="I5" s="4">
        <f>(Tabella117244[[#This Row],[Rispetto del team contract]]+(2*(Tabella117244[[#This Row],[Partecipazione attiva ai meeting]]+Tabella117244[[#This Row],[Necessità di revisione]]+Tabella117244[[#This Row],[Autonomia]])))/4</f>
        <v>8.75</v>
      </c>
    </row>
    <row r="6" spans="1:9" ht="102.75" customHeight="1" x14ac:dyDescent="0.25">
      <c r="A6" s="35" t="s">
        <v>28</v>
      </c>
      <c r="B6" s="2" t="s">
        <v>18</v>
      </c>
      <c r="C6" s="2" t="s">
        <v>19</v>
      </c>
      <c r="D6" s="6">
        <v>9</v>
      </c>
      <c r="E6" s="9">
        <v>5</v>
      </c>
      <c r="F6" s="9">
        <v>5</v>
      </c>
      <c r="G6" s="9">
        <v>4</v>
      </c>
      <c r="H6" s="39" t="s">
        <v>32</v>
      </c>
      <c r="I6" s="2">
        <f>(Tabella117244[[#This Row],[Rispetto del team contract]]+(2*(Tabella117244[[#This Row],[Partecipazione attiva ai meeting]]+Tabella117244[[#This Row],[Necessità di revisione]]+Tabella117244[[#This Row],[Autonomia]])))/4</f>
        <v>9.25</v>
      </c>
    </row>
  </sheetData>
  <pageMargins left="0.7" right="0.7" top="0.75" bottom="0.75" header="0.3" footer="0.3"/>
  <pageSetup paperSize="9" scale="94" fitToHeight="0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D30B-E8C0-41EF-A289-A8AC2C15F43B}">
  <sheetPr>
    <pageSetUpPr fitToPage="1"/>
  </sheetPr>
  <dimension ref="A1:I6"/>
  <sheetViews>
    <sheetView topLeftCell="E1" zoomScale="108" zoomScaleNormal="108" workbookViewId="0">
      <selection activeCell="H5" sqref="H5"/>
    </sheetView>
  </sheetViews>
  <sheetFormatPr defaultRowHeight="15" x14ac:dyDescent="0.25"/>
  <cols>
    <col min="1" max="1" width="15" customWidth="1"/>
    <col min="2" max="2" width="17.85546875" customWidth="1"/>
    <col min="3" max="3" width="16.140625" customWidth="1"/>
    <col min="4" max="4" width="18.7109375" style="8" customWidth="1"/>
    <col min="5" max="5" width="19.28515625" style="11" customWidth="1"/>
    <col min="6" max="6" width="13.7109375" style="11" customWidth="1"/>
    <col min="7" max="7" width="15.7109375" style="12" customWidth="1"/>
    <col min="8" max="8" width="36.7109375" style="5" customWidth="1"/>
  </cols>
  <sheetData>
    <row r="1" spans="1:9" ht="33.6" customHeight="1" x14ac:dyDescent="0.25">
      <c r="A1" s="1" t="s">
        <v>0</v>
      </c>
      <c r="B1" s="1" t="s">
        <v>1</v>
      </c>
      <c r="C1" s="1" t="s">
        <v>2</v>
      </c>
      <c r="D1" s="41" t="s">
        <v>3</v>
      </c>
      <c r="E1" s="42" t="s">
        <v>4</v>
      </c>
      <c r="F1" s="42" t="s">
        <v>5</v>
      </c>
      <c r="G1" s="1" t="s">
        <v>6</v>
      </c>
      <c r="H1" s="1" t="s">
        <v>7</v>
      </c>
      <c r="I1" s="1" t="s">
        <v>8</v>
      </c>
    </row>
    <row r="2" spans="1:9" ht="109.15" customHeight="1" x14ac:dyDescent="0.25">
      <c r="A2" s="47" t="s">
        <v>23</v>
      </c>
      <c r="B2" s="2" t="s">
        <v>9</v>
      </c>
      <c r="C2" s="2" t="s">
        <v>10</v>
      </c>
      <c r="D2" s="6">
        <v>10</v>
      </c>
      <c r="E2" s="9">
        <v>5</v>
      </c>
      <c r="F2" s="9">
        <v>4</v>
      </c>
      <c r="G2" s="9">
        <v>4</v>
      </c>
      <c r="H2" s="39" t="s">
        <v>34</v>
      </c>
      <c r="I2" s="2">
        <f>(Tabella117245[[#This Row],[Rispetto del team contract]]+(2*(Tabella117245[[#This Row],[Partecipazione attiva ai meeting]]+Tabella117245[[#This Row],[Necessità di revisione]]+Tabella117245[[#This Row],[Autonomia]])))/4</f>
        <v>9</v>
      </c>
    </row>
    <row r="3" spans="1:9" ht="111.6" customHeight="1" x14ac:dyDescent="0.25">
      <c r="A3" s="48" t="s">
        <v>25</v>
      </c>
      <c r="B3" s="4" t="s">
        <v>12</v>
      </c>
      <c r="C3" s="4" t="s">
        <v>13</v>
      </c>
      <c r="D3" s="7">
        <v>5</v>
      </c>
      <c r="E3" s="10">
        <v>3</v>
      </c>
      <c r="F3" s="10">
        <v>3</v>
      </c>
      <c r="G3" s="10">
        <v>3</v>
      </c>
      <c r="H3" s="40" t="s">
        <v>37</v>
      </c>
      <c r="I3" s="4">
        <f>(Tabella117245[[#This Row],[Rispetto del team contract]]+(2*(Tabella117245[[#This Row],[Partecipazione attiva ai meeting]]+Tabella117245[[#This Row],[Necessità di revisione]]+Tabella117245[[#This Row],[Autonomia]])))/4</f>
        <v>5.75</v>
      </c>
    </row>
    <row r="4" spans="1:9" ht="97.5" customHeight="1" x14ac:dyDescent="0.25">
      <c r="A4" s="47" t="s">
        <v>26</v>
      </c>
      <c r="B4" s="2" t="s">
        <v>14</v>
      </c>
      <c r="C4" s="2" t="s">
        <v>15</v>
      </c>
      <c r="D4" s="6">
        <v>10</v>
      </c>
      <c r="E4" s="9">
        <v>5</v>
      </c>
      <c r="F4" s="9">
        <v>5</v>
      </c>
      <c r="G4" s="9">
        <v>4</v>
      </c>
      <c r="H4" s="39" t="s">
        <v>33</v>
      </c>
      <c r="I4" s="2">
        <f>(Tabella117245[[#This Row],[Rispetto del team contract]]+(2*(Tabella117245[[#This Row],[Partecipazione attiva ai meeting]]+Tabella117245[[#This Row],[Necessità di revisione]]+Tabella117245[[#This Row],[Autonomia]])))/4</f>
        <v>9.5</v>
      </c>
    </row>
    <row r="5" spans="1:9" ht="107.45" customHeight="1" x14ac:dyDescent="0.25">
      <c r="A5" s="48" t="s">
        <v>27</v>
      </c>
      <c r="B5" s="4" t="s">
        <v>16</v>
      </c>
      <c r="C5" s="4" t="s">
        <v>17</v>
      </c>
      <c r="D5" s="7">
        <v>9</v>
      </c>
      <c r="E5" s="10">
        <v>5</v>
      </c>
      <c r="F5" s="10">
        <v>4</v>
      </c>
      <c r="G5" s="10">
        <v>4</v>
      </c>
      <c r="H5" s="40" t="s">
        <v>35</v>
      </c>
      <c r="I5" s="4">
        <f>(Tabella117245[[#This Row],[Rispetto del team contract]]+(2*(Tabella117245[[#This Row],[Partecipazione attiva ai meeting]]+Tabella117245[[#This Row],[Necessità di revisione]]+Tabella117245[[#This Row],[Autonomia]])))/4</f>
        <v>8.75</v>
      </c>
    </row>
    <row r="6" spans="1:9" ht="67.150000000000006" customHeight="1" x14ac:dyDescent="0.25">
      <c r="A6" s="47" t="s">
        <v>28</v>
      </c>
      <c r="B6" s="2" t="s">
        <v>18</v>
      </c>
      <c r="C6" s="2" t="s">
        <v>19</v>
      </c>
      <c r="D6" s="6">
        <v>10</v>
      </c>
      <c r="E6" s="9">
        <v>5</v>
      </c>
      <c r="F6" s="9">
        <v>4</v>
      </c>
      <c r="G6" s="9">
        <v>4</v>
      </c>
      <c r="H6" s="39" t="s">
        <v>36</v>
      </c>
      <c r="I6" s="2">
        <f>(Tabella117245[[#This Row],[Rispetto del team contract]]+(2*(Tabella117245[[#This Row],[Partecipazione attiva ai meeting]]+Tabella117245[[#This Row],[Necessità di revisione]]+Tabella117245[[#This Row],[Autonomia]])))/4</f>
        <v>9</v>
      </c>
    </row>
  </sheetData>
  <pageMargins left="0.7" right="0.7" top="0.75" bottom="0.75" header="0.3" footer="0.3"/>
  <pageSetup paperSize="9" scale="81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18E24-C9EE-417D-BD0F-C18EAE3347CD}">
  <sheetPr>
    <pageSetUpPr fitToPage="1"/>
  </sheetPr>
  <dimension ref="A1:I6"/>
  <sheetViews>
    <sheetView zoomScale="108" zoomScaleNormal="108" workbookViewId="0">
      <selection sqref="A1:I6"/>
    </sheetView>
  </sheetViews>
  <sheetFormatPr defaultRowHeight="15" x14ac:dyDescent="0.25"/>
  <cols>
    <col min="1" max="1" width="12.5703125" customWidth="1"/>
    <col min="2" max="2" width="9.42578125" customWidth="1"/>
    <col min="3" max="3" width="16.140625" customWidth="1"/>
    <col min="4" max="4" width="18.7109375" style="8" customWidth="1"/>
    <col min="5" max="5" width="19.28515625" style="11" customWidth="1"/>
    <col min="6" max="6" width="13.7109375" style="11" customWidth="1"/>
    <col min="7" max="7" width="13" style="12" customWidth="1"/>
    <col min="8" max="8" width="46.7109375" style="5" customWidth="1"/>
    <col min="9" max="9" width="8.140625" customWidth="1"/>
  </cols>
  <sheetData>
    <row r="1" spans="1:9" ht="33.6" customHeight="1" x14ac:dyDescent="0.25">
      <c r="A1" s="1" t="s">
        <v>0</v>
      </c>
      <c r="B1" s="1" t="s">
        <v>1</v>
      </c>
      <c r="C1" s="1" t="s">
        <v>2</v>
      </c>
      <c r="D1" s="41" t="s">
        <v>3</v>
      </c>
      <c r="E1" s="42" t="s">
        <v>4</v>
      </c>
      <c r="F1" s="42" t="s">
        <v>5</v>
      </c>
      <c r="G1" s="1" t="s">
        <v>6</v>
      </c>
      <c r="H1" s="1" t="s">
        <v>7</v>
      </c>
      <c r="I1" s="1" t="s">
        <v>8</v>
      </c>
    </row>
    <row r="2" spans="1:9" ht="75" customHeight="1" x14ac:dyDescent="0.25">
      <c r="A2" s="47" t="s">
        <v>23</v>
      </c>
      <c r="B2" s="2" t="s">
        <v>9</v>
      </c>
      <c r="C2" s="2" t="s">
        <v>10</v>
      </c>
      <c r="D2" s="6">
        <v>10</v>
      </c>
      <c r="E2" s="9">
        <v>5</v>
      </c>
      <c r="F2" s="9">
        <v>5</v>
      </c>
      <c r="G2" s="9">
        <v>5</v>
      </c>
      <c r="H2" s="39" t="s">
        <v>38</v>
      </c>
      <c r="I2" s="2">
        <f>(Tabella11724510[[#This Row],[Rispetto del team contract]]+(2*(Tabella11724510[[#This Row],[Partecipazione attiva ai meeting]]+Tabella11724510[[#This Row],[Necessità di revisione]]+Tabella11724510[[#This Row],[Autonomia]])))/4</f>
        <v>10</v>
      </c>
    </row>
    <row r="3" spans="1:9" ht="75" customHeight="1" x14ac:dyDescent="0.25">
      <c r="A3" s="48" t="s">
        <v>25</v>
      </c>
      <c r="B3" s="4" t="s">
        <v>12</v>
      </c>
      <c r="C3" s="4" t="s">
        <v>13</v>
      </c>
      <c r="D3" s="7">
        <v>10</v>
      </c>
      <c r="E3" s="10">
        <v>5</v>
      </c>
      <c r="F3" s="10">
        <v>5</v>
      </c>
      <c r="G3" s="10">
        <v>4</v>
      </c>
      <c r="H3" s="40" t="s">
        <v>39</v>
      </c>
      <c r="I3" s="4">
        <f>(Tabella11724510[[#This Row],[Rispetto del team contract]]+(2*(Tabella11724510[[#This Row],[Partecipazione attiva ai meeting]]+Tabella11724510[[#This Row],[Necessità di revisione]]+Tabella11724510[[#This Row],[Autonomia]])))/4</f>
        <v>9.5</v>
      </c>
    </row>
    <row r="4" spans="1:9" ht="75" customHeight="1" x14ac:dyDescent="0.25">
      <c r="A4" s="47" t="s">
        <v>26</v>
      </c>
      <c r="B4" s="39" t="s">
        <v>14</v>
      </c>
      <c r="C4" s="2" t="s">
        <v>15</v>
      </c>
      <c r="D4" s="6">
        <v>10</v>
      </c>
      <c r="E4" s="9">
        <v>5</v>
      </c>
      <c r="F4" s="9">
        <v>5</v>
      </c>
      <c r="G4" s="9">
        <v>5</v>
      </c>
      <c r="H4" s="39" t="s">
        <v>38</v>
      </c>
      <c r="I4" s="2">
        <f>(Tabella11724510[[#This Row],[Rispetto del team contract]]+(2*(Tabella11724510[[#This Row],[Partecipazione attiva ai meeting]]+Tabella11724510[[#This Row],[Necessità di revisione]]+Tabella11724510[[#This Row],[Autonomia]])))/4</f>
        <v>10</v>
      </c>
    </row>
    <row r="5" spans="1:9" ht="75" customHeight="1" x14ac:dyDescent="0.25">
      <c r="A5" s="48" t="s">
        <v>27</v>
      </c>
      <c r="B5" s="4" t="s">
        <v>16</v>
      </c>
      <c r="C5" s="4" t="s">
        <v>17</v>
      </c>
      <c r="D5" s="7">
        <v>10</v>
      </c>
      <c r="E5" s="10">
        <v>5</v>
      </c>
      <c r="F5" s="10">
        <v>5</v>
      </c>
      <c r="G5" s="10">
        <v>4</v>
      </c>
      <c r="H5" s="40" t="s">
        <v>39</v>
      </c>
      <c r="I5" s="4">
        <f>(Tabella11724510[[#This Row],[Rispetto del team contract]]+(2*(Tabella11724510[[#This Row],[Partecipazione attiva ai meeting]]+Tabella11724510[[#This Row],[Necessità di revisione]]+Tabella11724510[[#This Row],[Autonomia]])))/4</f>
        <v>9.5</v>
      </c>
    </row>
    <row r="6" spans="1:9" ht="75" customHeight="1" x14ac:dyDescent="0.25">
      <c r="A6" s="47" t="s">
        <v>28</v>
      </c>
      <c r="B6" s="2" t="s">
        <v>18</v>
      </c>
      <c r="C6" s="2" t="s">
        <v>19</v>
      </c>
      <c r="D6" s="6">
        <v>10</v>
      </c>
      <c r="E6" s="9">
        <v>5</v>
      </c>
      <c r="F6" s="9">
        <v>5</v>
      </c>
      <c r="G6" s="9">
        <v>4</v>
      </c>
      <c r="H6" s="39" t="s">
        <v>39</v>
      </c>
      <c r="I6" s="2">
        <f>(Tabella11724510[[#This Row],[Rispetto del team contract]]+(2*(Tabella11724510[[#This Row],[Partecipazione attiva ai meeting]]+Tabella11724510[[#This Row],[Necessità di revisione]]+Tabella11724510[[#This Row],[Autonomia]])))/4</f>
        <v>9.5</v>
      </c>
    </row>
  </sheetData>
  <pageMargins left="0.7" right="0.7" top="0.75" bottom="0.75" header="0.3" footer="0.3"/>
  <pageSetup paperSize="9" scale="83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3C7BD-85B4-45C3-980D-D3FCB970F80D}">
  <dimension ref="A1:H6"/>
  <sheetViews>
    <sheetView tabSelected="1" workbookViewId="0">
      <selection activeCell="E8" sqref="E8"/>
    </sheetView>
  </sheetViews>
  <sheetFormatPr defaultRowHeight="15" x14ac:dyDescent="0.25"/>
  <cols>
    <col min="1" max="1" width="17.42578125" customWidth="1"/>
    <col min="2" max="2" width="17.28515625" customWidth="1"/>
    <col min="3" max="3" width="17.42578125" customWidth="1"/>
    <col min="4" max="4" width="17.42578125" style="3" customWidth="1"/>
    <col min="5" max="5" width="17.7109375" customWidth="1"/>
    <col min="8" max="8" width="10.7109375" style="5" customWidth="1"/>
  </cols>
  <sheetData>
    <row r="1" spans="1:5" ht="44.45" customHeight="1" x14ac:dyDescent="0.25">
      <c r="A1" s="1" t="s">
        <v>0</v>
      </c>
      <c r="B1" s="1" t="s">
        <v>1</v>
      </c>
      <c r="C1" s="1" t="s">
        <v>2</v>
      </c>
      <c r="D1" s="42" t="s">
        <v>40</v>
      </c>
      <c r="E1" s="5"/>
    </row>
    <row r="2" spans="1:5" ht="44.1" customHeight="1" x14ac:dyDescent="0.25">
      <c r="A2" s="2">
        <v>512110582</v>
      </c>
      <c r="B2" s="2" t="s">
        <v>9</v>
      </c>
      <c r="C2" s="2" t="s">
        <v>10</v>
      </c>
      <c r="D2" s="15">
        <v>10</v>
      </c>
      <c r="E2" s="5"/>
    </row>
    <row r="3" spans="1:5" ht="44.1" customHeight="1" x14ac:dyDescent="0.25">
      <c r="A3" s="1">
        <v>512110174</v>
      </c>
      <c r="B3" s="1" t="s">
        <v>12</v>
      </c>
      <c r="C3" s="1" t="s">
        <v>13</v>
      </c>
      <c r="D3" s="16">
        <v>9</v>
      </c>
      <c r="E3" s="5"/>
    </row>
    <row r="4" spans="1:5" ht="44.1" customHeight="1" x14ac:dyDescent="0.25">
      <c r="A4" s="2">
        <v>512109991</v>
      </c>
      <c r="B4" s="2" t="s">
        <v>14</v>
      </c>
      <c r="C4" s="2" t="s">
        <v>15</v>
      </c>
      <c r="D4" s="17">
        <v>10</v>
      </c>
      <c r="E4" s="5"/>
    </row>
    <row r="5" spans="1:5" ht="41.1" customHeight="1" x14ac:dyDescent="0.25">
      <c r="A5" s="1">
        <v>512111971</v>
      </c>
      <c r="B5" s="1" t="s">
        <v>16</v>
      </c>
      <c r="C5" s="1" t="s">
        <v>17</v>
      </c>
      <c r="D5" s="16">
        <v>9</v>
      </c>
      <c r="E5" s="5"/>
    </row>
    <row r="6" spans="1:5" ht="42.95" customHeight="1" x14ac:dyDescent="0.25">
      <c r="A6" s="2">
        <v>512110039</v>
      </c>
      <c r="B6" s="2" t="s">
        <v>18</v>
      </c>
      <c r="C6" s="2" t="s">
        <v>19</v>
      </c>
      <c r="D6" s="17">
        <v>9</v>
      </c>
      <c r="E6" s="5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X 5 w V c f C / R W k A A A A 9 g A A A B I A H A B D b 2 5 m a W c v U G F j a 2 F n Z S 5 4 b W w g o h g A K K A U A A A A A A A A A A A A A A A A A A A A A A A A A A A A h Y + 9 D o I w G E V f h X S n f y 6 G f J T B y U Q S E 4 1 x b U q F B i i G F s u 7 O f h I v o I Y R d 0 c 7 7 l n u P d + v U E 2 t k 1 0 0 b 0 z n U 0 R w x R F 2 q q u M L Z M 0 e B P 8 R J l A r Z S 1 b L U 0 S R b l 4 y u S F H l / T k h J I S A w w J 3 f U k 4 p Y w c 8 8 1 O V b q V 6 C O b / 3 J s r P P S K o 0 E H F 5 j B M e M U c w 5 x x T I D C E 3 9 i v w a e + z / Y G w G h o / 9 F o Y H 6 / 3 Q O Y I 5 P 1 B P A B Q S w M E F A A C A A g A N X 5 w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V + c F U o i k e 4 D g A A A B E A A A A T A B w A R m 9 y b X V s Y X M v U 2 V j d G l v b j E u b S C i G A A o o B Q A A A A A A A A A A A A A A A A A A A A A A A A A A A A r T k 0 u y c z P U w i G 0 I b W A F B L A Q I t A B Q A A g A I A D V + c F X H w v 0 V p A A A A P Y A A A A S A A A A A A A A A A A A A A A A A A A A A A B D b 2 5 m a W c v U G F j a 2 F n Z S 5 4 b W x Q S w E C L Q A U A A I A C A A 1 f n B V D 8 r p q 6 Q A A A D p A A A A E w A A A A A A A A A A A A A A A A D w A A A A W 0 N v b n R l b n R f V H l w Z X N d L n h t b F B L A Q I t A B Q A A g A I A D V + c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l N E T i R o 1 r T 6 I H Z h o y x Q z c A A A A A A I A A A A A A B B m A A A A A Q A A I A A A A I 5 H D l 1 s t r 1 P U X R J d u l V B L G H o 8 v + X j 0 o Y t A M y N 7 R F u L P A A A A A A 6 A A A A A A g A A I A A A A M f g s Q p j s + / v e E M d K a a n t Y d h i c M R n M C + X 4 + L h 8 m X k z o r U A A A A C + I M h D Y a 3 Y Y k F 2 u F I U 8 s J Q O E o i u i w Z P u I h K D 5 h b M w x Y z N s k M e 2 B 0 j g M U E i + V / P 5 e e / 5 z S K s 6 Z 6 / 8 v w M / M 6 E n s b t n e 9 A u 5 z u R z k v u c G e r r X Q Q A A A A I h A D w 6 Y f 2 K F O O A K M l 4 i / w w 1 6 0 l Y q k P q g M 9 C l T A z R l k M c J H 7 l G q 9 S M W G x 5 r P W M Y 8 V q 6 + q 2 g x Y z X / H R D x p S X N x m M = < / D a t a M a s h u p > 
</file>

<file path=customXml/itemProps1.xml><?xml version="1.0" encoding="utf-8"?>
<ds:datastoreItem xmlns:ds="http://schemas.openxmlformats.org/officeDocument/2006/customXml" ds:itemID="{01212F29-54C8-48BE-A9FB-0131DA72B1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Valutazione1</vt:lpstr>
      <vt:lpstr>Valutazione2</vt:lpstr>
      <vt:lpstr>Valutazione3</vt:lpstr>
      <vt:lpstr>Valutazione4</vt:lpstr>
      <vt:lpstr>Valutazione5</vt:lpstr>
      <vt:lpstr>Valutazione Generale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Pierluigi Lambiase</dc:creator>
  <cp:keywords/>
  <dc:description/>
  <cp:lastModifiedBy>Carmine Laudato</cp:lastModifiedBy>
  <cp:revision/>
  <cp:lastPrinted>2023-01-14T08:50:10Z</cp:lastPrinted>
  <dcterms:created xsi:type="dcterms:W3CDTF">2022-11-16T14:26:47Z</dcterms:created>
  <dcterms:modified xsi:type="dcterms:W3CDTF">2023-02-12T17:53:33Z</dcterms:modified>
  <cp:category/>
  <cp:contentStatus/>
</cp:coreProperties>
</file>