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246D3768-7FEA-4006-8B77-CA39267786FE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info" sheetId="1" r:id="rId1"/>
    <sheet name="riassunto" sheetId="2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8" l="1"/>
  <c r="J8" i="7"/>
  <c r="J8" i="6"/>
  <c r="J8" i="4"/>
  <c r="J8" i="5"/>
  <c r="H8" i="3"/>
  <c r="H5" i="3"/>
  <c r="H6" i="3"/>
  <c r="H7" i="3"/>
  <c r="H4" i="3"/>
  <c r="J7" i="4"/>
  <c r="J7" i="5"/>
  <c r="J7" i="6"/>
  <c r="J7" i="8"/>
  <c r="J6" i="4"/>
  <c r="J5" i="4"/>
  <c r="J4" i="4"/>
  <c r="J4" i="5"/>
  <c r="J6" i="5"/>
  <c r="J5" i="5"/>
  <c r="J6" i="6"/>
  <c r="J5" i="6"/>
  <c r="J4" i="6"/>
  <c r="J6" i="7"/>
  <c r="J5" i="7"/>
  <c r="J4" i="7"/>
  <c r="J6" i="8"/>
  <c r="J5" i="8"/>
  <c r="J4" i="8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8"/>
  <c r="C1" i="8"/>
  <c r="D1" i="7"/>
  <c r="C1" i="7"/>
  <c r="D1" i="6"/>
  <c r="C1" i="6"/>
  <c r="D1" i="5"/>
  <c r="C1" i="5"/>
  <c r="D1" i="4"/>
  <c r="C1" i="4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4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4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4" i="4"/>
  <c r="A8" i="3"/>
  <c r="A7" i="3"/>
  <c r="A6" i="3"/>
  <c r="A5" i="3"/>
  <c r="A4" i="3"/>
  <c r="F1" i="2"/>
  <c r="E1" i="2"/>
  <c r="D1" i="2"/>
  <c r="C1" i="2"/>
  <c r="B1" i="2"/>
  <c r="B6" i="3"/>
  <c r="B5" i="3"/>
  <c r="B7" i="3"/>
  <c r="B8" i="3"/>
  <c r="B4" i="3"/>
  <c r="A15" i="3"/>
</calcChain>
</file>

<file path=xl/sharedStrings.xml><?xml version="1.0" encoding="utf-8"?>
<sst xmlns="http://schemas.openxmlformats.org/spreadsheetml/2006/main" count="651" uniqueCount="431">
  <si>
    <t>matricola</t>
  </si>
  <si>
    <t xml:space="preserve">nome </t>
  </si>
  <si>
    <t>cognome</t>
  </si>
  <si>
    <t>istruzioni</t>
  </si>
  <si>
    <t>caselle input project manager</t>
  </si>
  <si>
    <t>Benedetto</t>
  </si>
  <si>
    <t>Scala</t>
  </si>
  <si>
    <t>caselle input team</t>
  </si>
  <si>
    <t xml:space="preserve">Maria </t>
  </si>
  <si>
    <t>Lombardi</t>
  </si>
  <si>
    <t>dati non modificabili</t>
  </si>
  <si>
    <t xml:space="preserve">Francesco Maria </t>
  </si>
  <si>
    <t>Puca</t>
  </si>
  <si>
    <t>titoli non modificabili</t>
  </si>
  <si>
    <t xml:space="preserve">Francesco </t>
  </si>
  <si>
    <t>Fattorusso</t>
  </si>
  <si>
    <t xml:space="preserve">Gerardo </t>
  </si>
  <si>
    <t>Frino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</si>
  <si>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</si>
  <si>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</si>
  <si>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</si>
  <si>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</si>
  <si>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</si>
  <si>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</si>
  <si>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</si>
  <si>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lavoratore4</t>
  </si>
  <si>
    <t>lavoratore5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</si>
  <si>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</si>
  <si>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</si>
  <si>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</si>
  <si>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</si>
  <si>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</si>
  <si>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</si>
  <si>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</si>
  <si>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</si>
  <si>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</si>
  <si>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</si>
  <si>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</si>
  <si>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</si>
  <si>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</si>
  <si>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</si>
  <si>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</si>
  <si>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</si>
  <si>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</si>
  <si>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</si>
  <si>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</si>
  <si>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</si>
  <si>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</si>
  <si>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</si>
  <si>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</si>
  <si>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</si>
  <si>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</si>
  <si>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</si>
  <si>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</si>
  <si>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</si>
  <si>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</si>
  <si>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</si>
  <si>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</si>
  <si>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</si>
  <si>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</si>
  <si>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</si>
  <si>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</si>
  <si>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</si>
  <si>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</si>
  <si>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</si>
  <si>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</si>
  <si>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</si>
  <si>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</si>
  <si>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</si>
  <si>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</si>
  <si>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</si>
  <si>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</si>
  <si>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</si>
  <si>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</si>
  <si>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</si>
  <si>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</si>
  <si>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</si>
  <si>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</si>
  <si>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</si>
  <si>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</si>
  <si>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</si>
  <si>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</si>
  <si>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</si>
  <si>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</si>
  <si>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</si>
  <si>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</si>
  <si>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</si>
  <si>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</si>
  <si>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</si>
  <si>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</si>
  <si>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</si>
  <si>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</si>
  <si>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</si>
  <si>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</si>
  <si>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</si>
  <si>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</si>
  <si>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</si>
  <si>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</si>
  <si>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</si>
  <si>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</si>
  <si>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</si>
  <si>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</si>
  <si>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</si>
  <si>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</si>
  <si>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</si>
  <si>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</si>
  <si>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</si>
  <si>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</si>
  <si>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</si>
  <si>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</si>
  <si>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</si>
  <si>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</si>
  <si>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</si>
  <si>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</si>
  <si>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</si>
  <si>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</si>
  <si>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</si>
  <si>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</si>
  <si>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</si>
  <si>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</si>
  <si>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</si>
  <si>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</si>
  <si>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</si>
  <si>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</si>
  <si>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</si>
  <si>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satistiche</t>
  </si>
  <si>
    <t>id</t>
  </si>
  <si>
    <t>numero ore lavoro</t>
  </si>
  <si>
    <t>ore lavoro totali</t>
  </si>
  <si>
    <t>lavoratore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</si>
  <si>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</si>
  <si>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</si>
  <si>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</si>
  <si>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</si>
  <si>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</si>
  <si>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</si>
  <si>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</si>
  <si>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</si>
  <si>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secondo meeting</t>
  </si>
  <si>
    <t>RAD</t>
  </si>
  <si>
    <t xml:space="preserve">RAD - paragrafo 1, capitolo 3 </t>
  </si>
  <si>
    <t>stesura del primo paragrafo del terzo capitolo del RAD</t>
  </si>
  <si>
    <t>SDD</t>
  </si>
  <si>
    <t>Formazione nuove tecnologie</t>
  </si>
  <si>
    <t>Studio fondamenti Python, MongoDB</t>
  </si>
  <si>
    <t>TCS</t>
  </si>
  <si>
    <t>RAD - Capitolo 2</t>
  </si>
  <si>
    <t>Correzione di alcune sezioni del capitolo 2 secondo il feedback ricevuto.</t>
  </si>
  <si>
    <t>ODD</t>
  </si>
  <si>
    <t>terzo meeting</t>
  </si>
  <si>
    <t>Implementazione</t>
  </si>
  <si>
    <t>Definizione degli attori</t>
  </si>
  <si>
    <t>Creazione diagramma degli attori ed inserimento su RAD</t>
  </si>
  <si>
    <t>Stesura dei requisiti funzionali</t>
  </si>
  <si>
    <t>Creazione di 2 requisiti funzionali, revisione degli altri</t>
  </si>
  <si>
    <t>Revisione dei requisiti funzionali creati il giorno precedente</t>
  </si>
  <si>
    <t>Stesura dei requisiti non-funzionali, Scenari</t>
  </si>
  <si>
    <t>reazione di 2 requisiti non-funzionali, Creazione di 2 nuovi scenari</t>
  </si>
  <si>
    <t>Revisionare</t>
  </si>
  <si>
    <t>Revisione, correzione e discussione</t>
  </si>
  <si>
    <t>quarto meeting</t>
  </si>
  <si>
    <t>Stesura use case</t>
  </si>
  <si>
    <t>Stesura di uno use case</t>
  </si>
  <si>
    <t>Stesura use case diagram</t>
  </si>
  <si>
    <t>Stesure dello use case diagram Gestione Utente</t>
  </si>
  <si>
    <t>quinto meeting</t>
  </si>
  <si>
    <t>Stesura Object Control</t>
  </si>
  <si>
    <t>Individuazione degli oggetti Control</t>
  </si>
  <si>
    <t>Stesure state chart diagram</t>
  </si>
  <si>
    <t>Stesura dello state chart diagram sulla registrazione utente</t>
  </si>
  <si>
    <t>mockup</t>
  </si>
  <si>
    <t>Immaginazione di alcune pagine del sistema</t>
  </si>
  <si>
    <t>sesto meeting</t>
  </si>
  <si>
    <t>Stesura Sequence Diagram</t>
  </si>
  <si>
    <t>Stesura del sequence diagram riguardante la registrazione di un nuovo utente ( non farmer ) al sistema tramite codice di accesso</t>
  </si>
  <si>
    <t>Stesura navigation path</t>
  </si>
  <si>
    <t>Stesura del navigation path riguardante la gestione dell'account</t>
  </si>
  <si>
    <t>Stesura di 3 design goals</t>
  </si>
  <si>
    <t>Stesura dei design goals sulla localizzazione, interfaccia grafica responsive e performance su ambienti differenti</t>
  </si>
  <si>
    <t>Divisione in sottosistemi</t>
  </si>
  <si>
    <t>Individuazione dei sottosistemi</t>
  </si>
  <si>
    <t>Gestione Dati Persistenti</t>
  </si>
  <si>
    <t>Progettazione del database</t>
  </si>
  <si>
    <t>Controllo accesso e sicurezza</t>
  </si>
  <si>
    <t>Stesura matrice degli accessi</t>
  </si>
  <si>
    <t>Stesura dei servizi dei sottosistemi</t>
  </si>
  <si>
    <t>Stesura dei servizi dei sottosistemi di registrazione e ambiente agricolo</t>
  </si>
  <si>
    <t>Completamento dell'sdd</t>
  </si>
  <si>
    <t>Stesura, revisione e modifica dell'sdd alla versione 1.0</t>
  </si>
  <si>
    <t>Stesura Test Case e Category Partition</t>
  </si>
  <si>
    <t>Stesura del test case e category partition sulla registrazione al sistema tramite codice di accesso</t>
  </si>
  <si>
    <t>Revisione RAD e SDD</t>
  </si>
  <si>
    <t>Revisione pre-consegna del 12/12</t>
  </si>
  <si>
    <t>Packages ODD</t>
  </si>
  <si>
    <t>Stesura dei packages per il documento ODD</t>
  </si>
  <si>
    <t>Class Interfaces</t>
  </si>
  <si>
    <t>Stesura delle class interfaces per quanto riguarda i package gestione utente e gestione ambiente agricolo</t>
  </si>
  <si>
    <t>Design Pattern</t>
  </si>
  <si>
    <t>Studio, ricerca e stesura dei design pattern da utilizzare nel sistema</t>
  </si>
  <si>
    <t>SPRINT 1: RF_GU_3</t>
  </si>
  <si>
    <t>Implementazione RF_GU_3: Il sistema dovrà permettere ad un utente loggato di visualizzare la propria area utente</t>
  </si>
  <si>
    <t>SPRINT 1: RF_GU_2</t>
  </si>
  <si>
    <t>Implementazione RF_GU_2: Il sistema dovrà permettere all’utente di registrare un account, e successivamente di effettuare login e logout sullo stesso.</t>
  </si>
  <si>
    <t>SPRINT 1: RF_GA_5</t>
  </si>
  <si>
    <t>Implementazione RF_GA_5: Il sistema dovrà offrire un’interfaccia riepilogativa dell’ambiente agricolo</t>
  </si>
  <si>
    <t>SPRINT 2: RF_GA_6</t>
  </si>
  <si>
    <t xml:space="preserve">Implementazione RF_GA_6: Il sistema dovrà permettere all’utente di visualizzare da remoto lo stato di irrigazione, e di accendere o spegnere da remoto l’irrigazione. </t>
  </si>
  <si>
    <t>SPRINT 2: RF_GAA_1</t>
  </si>
  <si>
    <t xml:space="preserve">Implementazione RF_GAA_1 Da Osservatore: Il sistema dovrà permettere di visualizzare tutti gli utenti associati alla propria azienda agricola </t>
  </si>
  <si>
    <t>SPRINT 3 : RF_AI_1</t>
  </si>
  <si>
    <t xml:space="preserve">Implementazione RF_AI_1 : Il sistema dovrà permettere la visualizzazione di suggerimenti alle decisioni generati dall’AI per minimizzare il consumo delle risorse idriche e l'impatto ambientale </t>
  </si>
  <si>
    <t>SPRINT 3 : RF_AI_3</t>
  </si>
  <si>
    <t xml:space="preserve">Implementazione RF_AI_3: Il sistema dovrà permettere la visualizzazione di uno storico degli eventi </t>
  </si>
  <si>
    <t>SPRINT 3: download agenti inquinanti</t>
  </si>
  <si>
    <t>Implementazione download agenti inquinanti</t>
  </si>
  <si>
    <t>SPRINT 4: RF_AI_3</t>
  </si>
  <si>
    <t>Implementazione RF_AI_3: finita implementazione</t>
  </si>
  <si>
    <t>SPRINT 4: Completamente controlli</t>
  </si>
  <si>
    <t>Completamente dei controlli sull'input da parte dell'utente</t>
  </si>
  <si>
    <t>SPRINT 4: TESTING (Unit testing)</t>
  </si>
  <si>
    <t>Implementazione Casi di Test</t>
  </si>
  <si>
    <t>SPRINT 5 : TESTING (System testing)</t>
  </si>
  <si>
    <t>Implementazione system testing</t>
  </si>
  <si>
    <t>SPRINT 5: TESTING (Unit testing)</t>
  </si>
  <si>
    <t>Completamento casi di test</t>
  </si>
  <si>
    <t>SPRINT 5 : Piccoli aggiustamenti front-end</t>
  </si>
  <si>
    <t>Piccoli aggiustamenti al front-end</t>
  </si>
  <si>
    <t>Meeting</t>
  </si>
  <si>
    <t>Secondo Meeting</t>
  </si>
  <si>
    <t>RAD-Capitolo 1</t>
  </si>
  <si>
    <t>Stesura del primo capitolo del RAD</t>
  </si>
  <si>
    <t>Formazione</t>
  </si>
  <si>
    <t>Studio fondamenti Python, JavaScript</t>
  </si>
  <si>
    <t>RAD - Capitolo 1</t>
  </si>
  <si>
    <t>Correzione di alcune sezioni del capitolo 1 secondo il feedback ricevuto.</t>
  </si>
  <si>
    <t>Terzo Meeting</t>
  </si>
  <si>
    <t>Stesura dei requisiti non-funzionali, Stesura degli scenari</t>
  </si>
  <si>
    <t>Creazione di 2 requisiti non-funzionali, Creazione di 2 nuovi scenari</t>
  </si>
  <si>
    <t>Revisione, correzione e discussione in gruppo dei task 8,9,10</t>
  </si>
  <si>
    <t>Quarto Meeting</t>
  </si>
  <si>
    <t>Use Case</t>
  </si>
  <si>
    <t>Stesura bozza Use Case</t>
  </si>
  <si>
    <t>Use Case Diagram</t>
  </si>
  <si>
    <t>Stesura Use Case Diagram</t>
  </si>
  <si>
    <t>Quinto Meeting</t>
  </si>
  <si>
    <t>Entity Diagram</t>
  </si>
  <si>
    <t>Creazione e revisione Entity Diagram</t>
  </si>
  <si>
    <t>State Chart Diagram</t>
  </si>
  <si>
    <t>Creazione e revisione State Chart Diagram</t>
  </si>
  <si>
    <t>Mockup</t>
  </si>
  <si>
    <t>Creazione di alcune pagine del Mockup</t>
  </si>
  <si>
    <t>Sesto Meeting</t>
  </si>
  <si>
    <t>Sequence Diagram</t>
  </si>
  <si>
    <t>Creazione Sequence Diagram</t>
  </si>
  <si>
    <t>Navigation Path</t>
  </si>
  <si>
    <t>Creaione Navigation Path</t>
  </si>
  <si>
    <t>Design Goal</t>
  </si>
  <si>
    <t>Stesura Design Goal</t>
  </si>
  <si>
    <t>Mapping Hardware/Software</t>
  </si>
  <si>
    <t xml:space="preserve">Stesura mapping Hardware/Software </t>
  </si>
  <si>
    <t xml:space="preserve">Gestione Dati Persistenti </t>
  </si>
  <si>
    <t>Creazione testo, partecipazione in diagramma di Gestione Dati Persistenti</t>
  </si>
  <si>
    <t>Settimo meeting</t>
  </si>
  <si>
    <t xml:space="preserve">Servizi dei sottosistemi </t>
  </si>
  <si>
    <t>Glossario</t>
  </si>
  <si>
    <t>Stesura del Glossario</t>
  </si>
  <si>
    <t>Category Partition</t>
  </si>
  <si>
    <t>Stesura Category Patition</t>
  </si>
  <si>
    <t xml:space="preserve"> Test Case Specification</t>
  </si>
  <si>
    <t>Stesura Test Case Specification</t>
  </si>
  <si>
    <t xml:space="preserve">Creazione e modifica del documento Test case </t>
  </si>
  <si>
    <t>Stesura del documento</t>
  </si>
  <si>
    <t>Completamento del TP</t>
  </si>
  <si>
    <t>Aggiunta e modifiche di alcune parti del documento</t>
  </si>
  <si>
    <t>Revisione e Correzione TP e TCS</t>
  </si>
  <si>
    <t>Revisione e Correzione Test Plan e Test Case Specification</t>
  </si>
  <si>
    <t>Introduzione ODD</t>
  </si>
  <si>
    <t>Stesura introduzione ODD</t>
  </si>
  <si>
    <t>Packages</t>
  </si>
  <si>
    <t>Stesura Packages</t>
  </si>
  <si>
    <t xml:space="preserve">Stesura 2 Class Interfaces </t>
  </si>
  <si>
    <t>Stesura Glossario</t>
  </si>
  <si>
    <t>SPRINT1:  RF_GU_1</t>
  </si>
  <si>
    <t>Implementazione RF_GU_1, da Guidatore</t>
  </si>
  <si>
    <t>SPRINT1:  RF_GU_4</t>
  </si>
  <si>
    <t>Implementazione RF_GU_4, da Osservatore</t>
  </si>
  <si>
    <t>SPRINT2:  RF_GI_1</t>
  </si>
  <si>
    <t>Implementazione RF_GI_1, da Osservatore</t>
  </si>
  <si>
    <t>SPRINT2:  RF_GAA_1</t>
  </si>
  <si>
    <t xml:space="preserve"> giorno 39</t>
  </si>
  <si>
    <t>SPRINT3: RF_AI_1</t>
  </si>
  <si>
    <t>SPRINT3: Controlli</t>
  </si>
  <si>
    <t>Implementazione Controlli, da Guidatore</t>
  </si>
  <si>
    <t>SPRINT4: Frontend</t>
  </si>
  <si>
    <t>Modifiche Frontend, da Guidatore</t>
  </si>
  <si>
    <t>SPRINT4: Casi di test Unità</t>
  </si>
  <si>
    <t>SPRINT5(Testing): Casi di test Unità</t>
  </si>
  <si>
    <t>Modifiche Casi di Test</t>
  </si>
  <si>
    <t>SPRINT5 (Testing): Casi di test di Sistema</t>
  </si>
  <si>
    <t>Implementazione Casi di Test di sistema</t>
  </si>
  <si>
    <t>SPRINT5(Testing): Frontend</t>
  </si>
  <si>
    <t>SPRINT5 (Testing): Test Summary Report</t>
  </si>
  <si>
    <t>Stesura Test Summary Report</t>
  </si>
  <si>
    <t>RAD-Capitolo 2</t>
  </si>
  <si>
    <t>Stesura del secondo capitolo del RAD</t>
  </si>
  <si>
    <t xml:space="preserve">Definizione degli attori </t>
  </si>
  <si>
    <t>Class Diagram</t>
  </si>
  <si>
    <t>Stesura bozza del Class Diagram</t>
  </si>
  <si>
    <t>Completamento e consegna Class Diagram</t>
  </si>
  <si>
    <t>Creazione pagine mockup</t>
  </si>
  <si>
    <t>Creazione di alcune pagine di mockup</t>
  </si>
  <si>
    <t>Activity Diagram</t>
  </si>
  <si>
    <t>Creazione e revisione Activity Diagram</t>
  </si>
  <si>
    <t>Navigational Path</t>
  </si>
  <si>
    <t>Creazione Navigational Path</t>
  </si>
  <si>
    <t>Architettura del Sistema Attuale</t>
  </si>
  <si>
    <t>Scrittura dell'Architettura del Sistema Attuale e revisione dello stesso</t>
  </si>
  <si>
    <t>Design Goals</t>
  </si>
  <si>
    <t>Creazione di 3 Design Goals</t>
  </si>
  <si>
    <t>Creazione di descrizione e diagramma Mapping Hardware/Software</t>
  </si>
  <si>
    <t>Controllo globale del software</t>
  </si>
  <si>
    <t>Scrittura del Controllo globale del software</t>
  </si>
  <si>
    <t>Condizioni limite</t>
  </si>
  <si>
    <t>Scrittura testo nella sezione, scelta di alcune condizioni limite</t>
  </si>
  <si>
    <t>Servizi dei sottosistemi</t>
  </si>
  <si>
    <t>Scrittura parte dei Servizi dei sottosistemi</t>
  </si>
  <si>
    <t>Scrittura di 1 Category Partition</t>
  </si>
  <si>
    <t>Test Case Specification</t>
  </si>
  <si>
    <t>Scrittura di Test Case</t>
  </si>
  <si>
    <t>Test Plan</t>
  </si>
  <si>
    <t>Completamento del Test Plan</t>
  </si>
  <si>
    <t>Test Plan, Test Case Specification</t>
  </si>
  <si>
    <t>Revisione di entrambi i documenti</t>
  </si>
  <si>
    <t>Scrittura packages</t>
  </si>
  <si>
    <t>Scrittura di Class Interfaces per 2 Package</t>
  </si>
  <si>
    <t>Scrittura dei Design Pattern</t>
  </si>
  <si>
    <t>SPRINT1: RF_GA_1</t>
  </si>
  <si>
    <t>Implementazione RF_GA_1, da Osservatore</t>
  </si>
  <si>
    <t>SPRINT1: RF_GA_2</t>
  </si>
  <si>
    <t>Implementazione RF_GA_2, da Guidatore</t>
  </si>
  <si>
    <t>SPRINT1: RF_GA_3</t>
  </si>
  <si>
    <t>Implementazione RF_GA_3, da Osservatore</t>
  </si>
  <si>
    <t>SPRINT1: RF_GA_5</t>
  </si>
  <si>
    <t>Implementazione RF_GA_5, da Guidatore</t>
  </si>
  <si>
    <t>SPRINT2: RF_GI_1</t>
  </si>
  <si>
    <t>Implementazione RF_GI_1, da Guidatore</t>
  </si>
  <si>
    <t>SPRINT3: RF_GAA_3</t>
  </si>
  <si>
    <t>Implementazione RF_GAA_3, da Guidatore</t>
  </si>
  <si>
    <t>SPRINT3: RF_GAA_2</t>
  </si>
  <si>
    <t>Implementazione RF_GAA_2, da Osservatore</t>
  </si>
  <si>
    <t>SPRINT3: Download Inquinamento</t>
  </si>
  <si>
    <t>Implementazione Download Inquinamento, da Guidatore</t>
  </si>
  <si>
    <t>SPRINT4: Completare collegamenti</t>
  </si>
  <si>
    <t>Aggiunta bottoni rimanenti per collegamenti</t>
  </si>
  <si>
    <t>SPRINT5 (Testing) : Unit Testing</t>
  </si>
  <si>
    <t>Realizzazione casi di unit testing</t>
  </si>
  <si>
    <t>SPRINT5 (Testing): Test Incident Report</t>
  </si>
  <si>
    <t>Stesura del Test Incident Report, da osservatore</t>
  </si>
  <si>
    <t>SPRINT5: Sphinx</t>
  </si>
  <si>
    <t>Realizzazione documentazione progetto con Sphinx</t>
  </si>
  <si>
    <t>Implemementazione</t>
  </si>
  <si>
    <t xml:space="preserve"> 9/10</t>
  </si>
  <si>
    <t>Revisione, correzione e discussione in gruppo dei task precedenti</t>
  </si>
  <si>
    <t>Stesura dell'activity diagram</t>
  </si>
  <si>
    <t>Creazione di alcune pagine del mockup</t>
  </si>
  <si>
    <t>Creazione Navigation Path</t>
  </si>
  <si>
    <t>Introduzione SDD</t>
  </si>
  <si>
    <t>Stesura dell'introduzione al SDD</t>
  </si>
  <si>
    <t>Panoramica della sezione</t>
  </si>
  <si>
    <t>Stesure Panoramica della sezione</t>
  </si>
  <si>
    <t>Partecipazione in diagramma di Gestione Dati Persistenti</t>
  </si>
  <si>
    <t>Controlli accesso e sicurezza</t>
  </si>
  <si>
    <t>Stesura dei controlli accesso e sicurezza</t>
  </si>
  <si>
    <t>Stesura del glossario</t>
  </si>
  <si>
    <t>Stesura del Category Partition</t>
  </si>
  <si>
    <t>Stesura del Test Case Specification</t>
  </si>
  <si>
    <t>Scrittura di Class Interfaces</t>
  </si>
  <si>
    <t>Implementazione RF_GU_1, da Osservatore</t>
  </si>
  <si>
    <t>SPRINT1:  RF_GU_3</t>
  </si>
  <si>
    <t>Implementazione RF_GU_3, da Guidatore</t>
  </si>
  <si>
    <t>Implementazione RF_GU_4, da Guidatore</t>
  </si>
  <si>
    <t>Implementazione RF_GA_2, da Osservatore</t>
  </si>
  <si>
    <t>SPRINT2: RF_GA_6</t>
  </si>
  <si>
    <t>Implementazione RF_GA_6, da Osservatore</t>
  </si>
  <si>
    <t>SPRINT2: RF_GA_7</t>
  </si>
  <si>
    <t>Implementazione RF_GA_7, da Osservatore</t>
  </si>
  <si>
    <t>SPRINT2: PyBuilder o Travis</t>
  </si>
  <si>
    <t>Implementazione PyBuilder o Travis, da Guidatore</t>
  </si>
  <si>
    <t>Implementazione RF_GAA_2, da Guidatore</t>
  </si>
  <si>
    <t>Implementazione RF_GAA_3, da Osservatore</t>
  </si>
  <si>
    <t>SPRINT3: Iniziare a sistemare un po il sito in termini di collegamenti</t>
  </si>
  <si>
    <t>Sistemazione dei collegamenti del sito</t>
  </si>
  <si>
    <t>SPRINT4: Completare i controlli</t>
  </si>
  <si>
    <t>Completamento controlli</t>
  </si>
  <si>
    <t>SPRINT4: Casi di test</t>
  </si>
  <si>
    <t>Implementazione casi di test</t>
  </si>
  <si>
    <t>SPRINT5: Casi di test di sistema</t>
  </si>
  <si>
    <t>Implementazione casi di test di sistema</t>
  </si>
  <si>
    <t>RAD-Capitolo 3 Paragrafo 1</t>
  </si>
  <si>
    <t>Boundary Diagram</t>
  </si>
  <si>
    <t>Creazione e revisione Boundary Diagram</t>
  </si>
  <si>
    <t>Introduzione SDD, ed Stesura design Goal</t>
  </si>
  <si>
    <t>Stesura dell'introduzione al SDD, ed Stesura design Goal</t>
  </si>
  <si>
    <t>Stesura panoramica della sezione</t>
  </si>
  <si>
    <t xml:space="preserve">Scrittura di Class Interfaces </t>
  </si>
  <si>
    <t>SPRINT 1: RF_GA_1</t>
  </si>
  <si>
    <t>Implementazione RF_GA_1, da Guidatore</t>
  </si>
  <si>
    <t>SPRINT 1: RF_GA_3</t>
  </si>
  <si>
    <t>Implementazione RF_GA_3, da Guidatore</t>
  </si>
  <si>
    <t>Implementazione RF_GU_2: Il sistema dovrà permettere all’utente di registrare un account, e successivamente di effettuare login e logout sullo stesso, da Osservatore</t>
  </si>
  <si>
    <t>SPRINT 2: RF_GA_7</t>
  </si>
  <si>
    <t>Implementazione RF_GA_7,da Guidatore</t>
  </si>
  <si>
    <t xml:space="preserve">SPRINT 3: RF_AI_3 </t>
  </si>
  <si>
    <t>Implementazione RF_AI_3, da Giudatore</t>
  </si>
  <si>
    <t>SPRINT 3: Collegamenti</t>
  </si>
  <si>
    <t xml:space="preserve">Aggiunta collegamenti funzianali </t>
  </si>
  <si>
    <t>SPRINT 3: Controlli</t>
  </si>
  <si>
    <t>Aggiunta controlli nel codice per le regex</t>
  </si>
  <si>
    <t>Termionata implementazione RF_AI_3, da guidatore</t>
  </si>
  <si>
    <t>Implementazione dei test di unita</t>
  </si>
  <si>
    <t>SPRINT 5 (Testing): Testing di unita</t>
  </si>
  <si>
    <t>Contunuazione dei test di unita</t>
  </si>
  <si>
    <t>SPRINT 5 (Testing): Testing di Sistema</t>
  </si>
  <si>
    <t>Implemenazione dei test di Sistema</t>
  </si>
  <si>
    <t>SPRINT 5 (Testing): Test Incident Report</t>
  </si>
  <si>
    <t>Stesura Test incident Report</t>
  </si>
  <si>
    <t>Work Package</t>
  </si>
  <si>
    <t>Ore Totali</t>
  </si>
  <si>
    <t>Code + Testing</t>
  </si>
  <si>
    <t>STD</t>
  </si>
  <si>
    <t>SPRINT 4: Testing di unità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</si>
</sst>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DD7E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2" xfId="0" applyFill="1" applyBorder="1"/>
    <xf numFmtId="0" fontId="0" fillId="2" borderId="9" xfId="0" applyFill="1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2" borderId="3" xfId="0" applyFill="1" applyBorder="1"/>
    <xf numFmtId="0" fontId="0" fillId="2" borderId="4" xfId="0" applyFill="1" applyBorder="1"/>
    <xf numFmtId="0" fontId="0" fillId="0" borderId="7" xfId="0" applyBorder="1"/>
    <xf numFmtId="0" fontId="0" fillId="2" borderId="15" xfId="0" applyFill="1" applyBorder="1"/>
    <xf numFmtId="0" fontId="0" fillId="5" borderId="1" xfId="0" applyFill="1" applyBorder="1"/>
    <xf numFmtId="0" fontId="0" fillId="5" borderId="0" xfId="0" applyFill="1"/>
    <xf numFmtId="0" fontId="0" fillId="6" borderId="3" xfId="0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/>
    <xf numFmtId="0" fontId="0" fillId="7" borderId="0" xfId="0" applyFill="1"/>
    <xf numFmtId="0" fontId="0" fillId="8" borderId="3" xfId="0" applyFill="1" applyBorder="1"/>
    <xf numFmtId="0" fontId="0" fillId="8" borderId="5" xfId="0" applyFill="1" applyBorder="1"/>
    <xf numFmtId="0" fontId="1" fillId="8" borderId="7" xfId="0" applyFont="1" applyFill="1" applyBorder="1"/>
    <xf numFmtId="0" fontId="0" fillId="8" borderId="0" xfId="0" applyFill="1"/>
    <xf numFmtId="0" fontId="0" fillId="8" borderId="6" xfId="0" applyFill="1" applyBorder="1"/>
    <xf numFmtId="0" fontId="0" fillId="8" borderId="14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4" xfId="0" applyFill="1" applyBorder="1"/>
    <xf numFmtId="0" fontId="0" fillId="2" borderId="16" xfId="0" applyFill="1" applyBorder="1"/>
    <xf numFmtId="0" fontId="0" fillId="3" borderId="17" xfId="0" applyFill="1" applyBorder="1"/>
    <xf numFmtId="0" fontId="0" fillId="9" borderId="1" xfId="0" applyFill="1" applyBorder="1"/>
    <xf numFmtId="0" fontId="0" fillId="2" borderId="17" xfId="0" applyFill="1" applyBorder="1"/>
    <xf numFmtId="0" fontId="0" fillId="7" borderId="19" xfId="0" applyFill="1" applyBorder="1"/>
    <xf numFmtId="0" fontId="0" fillId="0" borderId="20" xfId="0" applyBorder="1"/>
    <xf numFmtId="0" fontId="0" fillId="5" borderId="18" xfId="0" applyFill="1" applyBorder="1"/>
    <xf numFmtId="0" fontId="0" fillId="0" borderId="21" xfId="0" applyBorder="1"/>
    <xf numFmtId="0" fontId="0" fillId="9" borderId="18" xfId="0" applyFill="1" applyBorder="1"/>
    <xf numFmtId="0" fontId="0" fillId="3" borderId="19" xfId="0" applyFill="1" applyBorder="1"/>
    <xf numFmtId="0" fontId="3" fillId="0" borderId="0" xfId="0" applyFont="1"/>
    <xf numFmtId="0" fontId="0" fillId="3" borderId="1" xfId="0" applyFill="1" applyBorder="1" applyAlignment="1">
      <alignment horizontal="right"/>
    </xf>
    <xf numFmtId="0" fontId="0" fillId="10" borderId="1" xfId="0" applyFill="1" applyBorder="1"/>
    <xf numFmtId="0" fontId="4" fillId="1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strRef>
              <c:f>riassunto!$A$2:$A$51</c:f>
              <c:strCache>
                <c:ptCount val="50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</c:strCache>
            </c:strRef>
          </c:cat>
          <c:val>
            <c:numRef>
              <c:f>riassunto!$B$2:$B$51</c:f>
              <c:numCache>
                <c:formatCode>General</c:formatCode>
                <c:ptCount val="50"/>
                <c:pt idx="0">
                  <c:v>0.5</c:v>
                </c:pt>
                <c:pt idx="1">
                  <c:v>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0.9</c:v>
                </c:pt>
                <c:pt idx="9">
                  <c:v>0.5</c:v>
                </c:pt>
                <c:pt idx="10">
                  <c:v>0.8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  <c:pt idx="15">
                  <c:v>0.4</c:v>
                </c:pt>
                <c:pt idx="16">
                  <c:v>0.4</c:v>
                </c:pt>
                <c:pt idx="17">
                  <c:v>0.7</c:v>
                </c:pt>
                <c:pt idx="18">
                  <c:v>0.75</c:v>
                </c:pt>
                <c:pt idx="19">
                  <c:v>1</c:v>
                </c:pt>
                <c:pt idx="20">
                  <c:v>0.25</c:v>
                </c:pt>
                <c:pt idx="21">
                  <c:v>0.4</c:v>
                </c:pt>
                <c:pt idx="22">
                  <c:v>1.2</c:v>
                </c:pt>
                <c:pt idx="23">
                  <c:v>0.75</c:v>
                </c:pt>
                <c:pt idx="24">
                  <c:v>0.5</c:v>
                </c:pt>
                <c:pt idx="25">
                  <c:v>0.7</c:v>
                </c:pt>
                <c:pt idx="26">
                  <c:v>0.2</c:v>
                </c:pt>
                <c:pt idx="27">
                  <c:v>0.4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1.3</c:v>
                </c:pt>
                <c:pt idx="32">
                  <c:v>1</c:v>
                </c:pt>
                <c:pt idx="33">
                  <c:v>1</c:v>
                </c:pt>
                <c:pt idx="34">
                  <c:v>1.5</c:v>
                </c:pt>
                <c:pt idx="35">
                  <c:v>2.5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4-4243-AA64-7B275F58F204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Lombardi</c:v>
                </c:pt>
              </c:strCache>
            </c:strRef>
          </c:tx>
          <c:marker>
            <c:symbol val="none"/>
          </c:marker>
          <c:cat>
            <c:strRef>
              <c:f>riassunto!$A$2:$A$51</c:f>
              <c:strCache>
                <c:ptCount val="50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</c:strCache>
            </c:strRef>
          </c:cat>
          <c:val>
            <c:numRef>
              <c:f>riassunto!$C$2:$C$51</c:f>
              <c:numCache>
                <c:formatCode>General</c:formatCode>
                <c:ptCount val="50"/>
                <c:pt idx="0">
                  <c:v>0.5</c:v>
                </c:pt>
                <c:pt idx="1">
                  <c:v>2</c:v>
                </c:pt>
                <c:pt idx="2">
                  <c:v>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0.4</c:v>
                </c:pt>
                <c:pt idx="11">
                  <c:v>0.4</c:v>
                </c:pt>
                <c:pt idx="12">
                  <c:v>0.75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0.75</c:v>
                </c:pt>
                <c:pt idx="17">
                  <c:v>1</c:v>
                </c:pt>
                <c:pt idx="18">
                  <c:v>0.2</c:v>
                </c:pt>
                <c:pt idx="19">
                  <c:v>0.3</c:v>
                </c:pt>
                <c:pt idx="20">
                  <c:v>0</c:v>
                </c:pt>
                <c:pt idx="21">
                  <c:v>1</c:v>
                </c:pt>
                <c:pt idx="22">
                  <c:v>0.5</c:v>
                </c:pt>
                <c:pt idx="23">
                  <c:v>0.2</c:v>
                </c:pt>
                <c:pt idx="24">
                  <c:v>0.1</c:v>
                </c:pt>
                <c:pt idx="25">
                  <c:v>0.5</c:v>
                </c:pt>
                <c:pt idx="26">
                  <c:v>1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0.5</c:v>
                </c:pt>
                <c:pt idx="32">
                  <c:v>1</c:v>
                </c:pt>
                <c:pt idx="33">
                  <c:v>0.4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0.5</c:v>
                </c:pt>
                <c:pt idx="43">
                  <c:v>1.5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4-4243-AA64-7B275F58F204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Puca</c:v>
                </c:pt>
              </c:strCache>
            </c:strRef>
          </c:tx>
          <c:marker>
            <c:symbol val="none"/>
          </c:marker>
          <c:cat>
            <c:strRef>
              <c:f>riassunto!$A$2:$A$51</c:f>
              <c:strCache>
                <c:ptCount val="50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</c:strCache>
            </c:strRef>
          </c:cat>
          <c:val>
            <c:numRef>
              <c:f>riassunto!$D$2:$D$51</c:f>
              <c:numCache>
                <c:formatCode>General</c:formatCode>
                <c:ptCount val="50"/>
                <c:pt idx="0">
                  <c:v>0.4</c:v>
                </c:pt>
                <c:pt idx="1">
                  <c:v>2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</c:v>
                </c:pt>
                <c:pt idx="8">
                  <c:v>1</c:v>
                </c:pt>
                <c:pt idx="9">
                  <c:v>1.2</c:v>
                </c:pt>
                <c:pt idx="10">
                  <c:v>0.5</c:v>
                </c:pt>
                <c:pt idx="11">
                  <c:v>0.8</c:v>
                </c:pt>
                <c:pt idx="12">
                  <c:v>1.5</c:v>
                </c:pt>
                <c:pt idx="13">
                  <c:v>0.75</c:v>
                </c:pt>
                <c:pt idx="14">
                  <c:v>0.75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1</c:v>
                </c:pt>
                <c:pt idx="19">
                  <c:v>0.2</c:v>
                </c:pt>
                <c:pt idx="20">
                  <c:v>0.4</c:v>
                </c:pt>
                <c:pt idx="21">
                  <c:v>0.8</c:v>
                </c:pt>
                <c:pt idx="22">
                  <c:v>0</c:v>
                </c:pt>
                <c:pt idx="23">
                  <c:v>1</c:v>
                </c:pt>
                <c:pt idx="24">
                  <c:v>0.5</c:v>
                </c:pt>
                <c:pt idx="25">
                  <c:v>0.5</c:v>
                </c:pt>
                <c:pt idx="26">
                  <c:v>0.75</c:v>
                </c:pt>
                <c:pt idx="27">
                  <c:v>0.5</c:v>
                </c:pt>
                <c:pt idx="28">
                  <c:v>0.75</c:v>
                </c:pt>
                <c:pt idx="29">
                  <c:v>0.4</c:v>
                </c:pt>
                <c:pt idx="30">
                  <c:v>0.4</c:v>
                </c:pt>
                <c:pt idx="31">
                  <c:v>1.2</c:v>
                </c:pt>
                <c:pt idx="32">
                  <c:v>1.2</c:v>
                </c:pt>
                <c:pt idx="33">
                  <c:v>0.5</c:v>
                </c:pt>
                <c:pt idx="34">
                  <c:v>0.5</c:v>
                </c:pt>
                <c:pt idx="35">
                  <c:v>2</c:v>
                </c:pt>
                <c:pt idx="36">
                  <c:v>0.7</c:v>
                </c:pt>
                <c:pt idx="37">
                  <c:v>2.2000000000000002</c:v>
                </c:pt>
                <c:pt idx="38">
                  <c:v>1.6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0.5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4-4243-AA64-7B275F58F204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Fattorusso</c:v>
                </c:pt>
              </c:strCache>
            </c:strRef>
          </c:tx>
          <c:marker>
            <c:symbol val="none"/>
          </c:marker>
          <c:cat>
            <c:strRef>
              <c:f>riassunto!$A$2:$A$51</c:f>
              <c:strCache>
                <c:ptCount val="50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</c:strCache>
            </c:strRef>
          </c:cat>
          <c:val>
            <c:numRef>
              <c:f>riassunto!$E$2:$E$51</c:f>
              <c:numCache>
                <c:formatCode>General</c:formatCode>
                <c:ptCount val="50"/>
                <c:pt idx="0">
                  <c:v>0.4</c:v>
                </c:pt>
                <c:pt idx="1">
                  <c:v>2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</c:v>
                </c:pt>
                <c:pt idx="9">
                  <c:v>1.2</c:v>
                </c:pt>
                <c:pt idx="10">
                  <c:v>0.5</c:v>
                </c:pt>
                <c:pt idx="11">
                  <c:v>0.9</c:v>
                </c:pt>
                <c:pt idx="12">
                  <c:v>1.4</c:v>
                </c:pt>
                <c:pt idx="13">
                  <c:v>0.75</c:v>
                </c:pt>
                <c:pt idx="14">
                  <c:v>0.5</c:v>
                </c:pt>
                <c:pt idx="15">
                  <c:v>1</c:v>
                </c:pt>
                <c:pt idx="16">
                  <c:v>0.75</c:v>
                </c:pt>
                <c:pt idx="17">
                  <c:v>1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0</c:v>
                </c:pt>
                <c:pt idx="22">
                  <c:v>1</c:v>
                </c:pt>
                <c:pt idx="23">
                  <c:v>0.5</c:v>
                </c:pt>
                <c:pt idx="24">
                  <c:v>0.1</c:v>
                </c:pt>
                <c:pt idx="25">
                  <c:v>0.3</c:v>
                </c:pt>
                <c:pt idx="26">
                  <c:v>0.3</c:v>
                </c:pt>
                <c:pt idx="27">
                  <c:v>0.5</c:v>
                </c:pt>
                <c:pt idx="28">
                  <c:v>0.5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4-4243-AA64-7B275F58F204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Frino</c:v>
                </c:pt>
              </c:strCache>
            </c:strRef>
          </c:tx>
          <c:marker>
            <c:symbol val="none"/>
          </c:marker>
          <c:cat>
            <c:strRef>
              <c:f>riassunto!$A$2:$A$51</c:f>
              <c:strCache>
                <c:ptCount val="50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</c:strCache>
            </c:strRef>
          </c:cat>
          <c:val>
            <c:numRef>
              <c:f>riassunto!$F$2:$F$51</c:f>
              <c:numCache>
                <c:formatCode>General</c:formatCode>
                <c:ptCount val="50"/>
                <c:pt idx="0">
                  <c:v>0.5</c:v>
                </c:pt>
                <c:pt idx="1">
                  <c:v>0.5</c:v>
                </c:pt>
                <c:pt idx="2">
                  <c:v>2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0.7</c:v>
                </c:pt>
                <c:pt idx="8">
                  <c:v>1.2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0.5</c:v>
                </c:pt>
                <c:pt idx="14">
                  <c:v>0.5</c:v>
                </c:pt>
                <c:pt idx="15">
                  <c:v>1.2</c:v>
                </c:pt>
                <c:pt idx="16">
                  <c:v>0.75</c:v>
                </c:pt>
                <c:pt idx="17">
                  <c:v>1</c:v>
                </c:pt>
                <c:pt idx="18">
                  <c:v>0.2</c:v>
                </c:pt>
                <c:pt idx="19">
                  <c:v>0.6</c:v>
                </c:pt>
                <c:pt idx="20">
                  <c:v>0.2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0.75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  <c:pt idx="28">
                  <c:v>0.4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1</c:v>
                </c:pt>
                <c:pt idx="33">
                  <c:v>2</c:v>
                </c:pt>
                <c:pt idx="34">
                  <c:v>2.5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0.5</c:v>
                </c:pt>
                <c:pt idx="41">
                  <c:v>1.5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4-4243-AA64-7B275F58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info!$C$7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riassunto!$A$2:$A$51</c15:sqref>
                        </c15:formulaRef>
                      </c:ext>
                    </c:extLst>
                    <c:strCache>
                      <c:ptCount val="50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riassunto!$G$2:$G$51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1D4-4243-AA64-7B275F58F20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info!$C$8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riassunto!$A$2:$A$51</c15:sqref>
                        </c15:formulaRef>
                      </c:ext>
                    </c:extLst>
                    <c:strCache>
                      <c:ptCount val="50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riassunto!$H$2:$H$51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D4-4243-AA64-7B275F58F204}"/>
                  </c:ext>
                </c:extLst>
              </c15:ser>
            </c15:filteredLineSeries>
          </c:ext>
        </c:extLst>
      </c:lineChart>
      <c:catAx>
        <c:axId val="4614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143360"/>
        <c:crosses val="autoZero"/>
        <c:auto val="1"/>
        <c:lblAlgn val="ctr"/>
        <c:lblOffset val="100"/>
        <c:noMultiLvlLbl val="0"/>
      </c:catAx>
      <c:valAx>
        <c:axId val="461433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C11" sqref="C11"/>
    </sheetView>
  </sheetViews>
  <sheetFormatPr defaultRowHeight="15" x14ac:dyDescent="0.25"/>
  <cols>
    <col min="1" max="1" width="20.85546875" customWidth="1"/>
    <col min="2" max="2" width="13.42578125" customWidth="1"/>
    <col min="3" max="3" width="17" customWidth="1"/>
    <col min="6" max="6" width="13.5703125" customWidth="1"/>
    <col min="7" max="7" width="12.140625" customWidth="1"/>
    <col min="9" max="9" width="31.140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F1" s="5" t="s">
        <v>3</v>
      </c>
      <c r="G1" s="32"/>
      <c r="H1" s="29"/>
      <c r="I1" s="39" t="s">
        <v>4</v>
      </c>
      <c r="J1" s="39"/>
      <c r="K1" s="39"/>
      <c r="L1" s="40"/>
    </row>
    <row r="2" spans="1:12" x14ac:dyDescent="0.25">
      <c r="A2" s="29">
        <v>512110582</v>
      </c>
      <c r="B2" s="29" t="s">
        <v>5</v>
      </c>
      <c r="C2" s="29" t="s">
        <v>6</v>
      </c>
      <c r="G2" s="33"/>
      <c r="H2" s="2"/>
      <c r="I2" s="35" t="s">
        <v>7</v>
      </c>
      <c r="J2" s="35"/>
      <c r="K2" s="35"/>
      <c r="L2" s="36"/>
    </row>
    <row r="3" spans="1:12" x14ac:dyDescent="0.25">
      <c r="A3" s="29">
        <v>512110039</v>
      </c>
      <c r="B3" s="29" t="s">
        <v>8</v>
      </c>
      <c r="C3" s="29" t="s">
        <v>9</v>
      </c>
      <c r="G3" s="33"/>
      <c r="H3" s="4"/>
      <c r="I3" s="35" t="s">
        <v>10</v>
      </c>
      <c r="J3" s="35"/>
      <c r="K3" s="35"/>
      <c r="L3" s="36"/>
    </row>
    <row r="4" spans="1:12" x14ac:dyDescent="0.25">
      <c r="A4" s="29">
        <v>512109991</v>
      </c>
      <c r="B4" s="29" t="s">
        <v>11</v>
      </c>
      <c r="C4" s="29" t="s">
        <v>12</v>
      </c>
      <c r="G4" s="33"/>
      <c r="H4" s="3"/>
      <c r="I4" s="35" t="s">
        <v>13</v>
      </c>
      <c r="J4" s="35"/>
      <c r="K4" s="35"/>
      <c r="L4" s="36"/>
    </row>
    <row r="5" spans="1:12" x14ac:dyDescent="0.25">
      <c r="A5" s="29">
        <v>512110174</v>
      </c>
      <c r="B5" s="29" t="s">
        <v>14</v>
      </c>
      <c r="C5" s="29" t="s">
        <v>15</v>
      </c>
      <c r="G5" s="33"/>
      <c r="H5" s="35"/>
      <c r="I5" s="35"/>
      <c r="J5" s="35"/>
      <c r="K5" s="35"/>
      <c r="L5" s="36"/>
    </row>
    <row r="6" spans="1:12" ht="15.75" thickBot="1" x14ac:dyDescent="0.3">
      <c r="A6" s="45">
        <v>512111971</v>
      </c>
      <c r="B6" s="45" t="s">
        <v>16</v>
      </c>
      <c r="C6" s="45" t="s">
        <v>17</v>
      </c>
      <c r="G6" s="34"/>
      <c r="H6" s="37"/>
      <c r="I6" s="37"/>
      <c r="J6" s="37"/>
      <c r="K6" s="37"/>
      <c r="L6" s="38"/>
    </row>
    <row r="7" spans="1:12" x14ac:dyDescent="0.25">
      <c r="A7" s="46"/>
      <c r="B7" s="46"/>
      <c r="C7" s="46"/>
      <c r="G7" s="20" t="s">
        <v>18</v>
      </c>
      <c r="H7" s="21"/>
      <c r="I7" s="21"/>
      <c r="J7" s="21"/>
      <c r="K7" s="21"/>
      <c r="L7" s="22"/>
    </row>
    <row r="8" spans="1:12" x14ac:dyDescent="0.25">
      <c r="G8" s="23" t="s">
        <v>19</v>
      </c>
      <c r="H8" s="24"/>
      <c r="I8" s="24"/>
      <c r="J8" s="24"/>
      <c r="K8" s="24"/>
      <c r="L8" s="25"/>
    </row>
    <row r="9" spans="1:12" x14ac:dyDescent="0.25">
      <c r="G9" s="23"/>
      <c r="H9" s="24"/>
      <c r="I9" s="24"/>
      <c r="J9" s="24"/>
      <c r="K9" s="24"/>
      <c r="L9" s="25"/>
    </row>
    <row r="10" spans="1:12" x14ac:dyDescent="0.25">
      <c r="G10" s="23"/>
      <c r="H10" s="24"/>
      <c r="I10" s="24"/>
      <c r="J10" s="24"/>
      <c r="K10" s="24"/>
      <c r="L10" s="25"/>
    </row>
    <row r="11" spans="1:12" x14ac:dyDescent="0.25">
      <c r="G11" s="23" t="s">
        <v>20</v>
      </c>
      <c r="H11" s="24"/>
      <c r="I11" s="24"/>
      <c r="J11" s="24"/>
      <c r="K11" s="24"/>
      <c r="L11" s="25"/>
    </row>
    <row r="12" spans="1:12" x14ac:dyDescent="0.25">
      <c r="G12" s="23" t="s">
        <v>21</v>
      </c>
      <c r="H12" s="24"/>
      <c r="I12" s="24"/>
      <c r="J12" s="24"/>
      <c r="K12" s="24"/>
      <c r="L12" s="25"/>
    </row>
    <row r="13" spans="1:12" x14ac:dyDescent="0.25">
      <c r="G13" s="23" t="s">
        <v>22</v>
      </c>
      <c r="H13" s="24"/>
      <c r="I13" s="24"/>
      <c r="J13" s="24"/>
      <c r="K13" s="24"/>
      <c r="L13" s="25"/>
    </row>
    <row r="14" spans="1:12" x14ac:dyDescent="0.25">
      <c r="G14" s="23" t="s">
        <v>23</v>
      </c>
      <c r="H14" s="24"/>
      <c r="I14" s="24"/>
      <c r="J14" s="24"/>
      <c r="K14" s="24"/>
      <c r="L14" s="25"/>
    </row>
    <row r="15" spans="1:12" x14ac:dyDescent="0.25">
      <c r="G15" s="23" t="s">
        <v>24</v>
      </c>
      <c r="H15" s="24"/>
      <c r="I15" s="24"/>
      <c r="J15" s="24"/>
      <c r="K15" s="24"/>
      <c r="L15" s="25"/>
    </row>
    <row r="16" spans="1:12" x14ac:dyDescent="0.25">
      <c r="G16" s="23" t="s">
        <v>25</v>
      </c>
      <c r="H16" s="24"/>
      <c r="I16" s="24"/>
      <c r="J16" s="24"/>
      <c r="K16" s="24"/>
      <c r="L16" s="25"/>
    </row>
    <row r="17" spans="7:12" x14ac:dyDescent="0.25">
      <c r="G17" s="23" t="s">
        <v>26</v>
      </c>
      <c r="H17" s="24"/>
      <c r="I17" s="24"/>
      <c r="J17" s="24"/>
      <c r="K17" s="24"/>
      <c r="L17" s="25"/>
    </row>
    <row r="18" spans="7:12" ht="15.75" thickBot="1" x14ac:dyDescent="0.3">
      <c r="G18" s="26"/>
      <c r="H18" s="27"/>
      <c r="I18" s="27"/>
      <c r="J18" s="27"/>
      <c r="K18" s="27"/>
      <c r="L18" s="28"/>
    </row>
  </sheetData>
  <protectedRanges>
    <protectedRange algorithmName="SHA-512" hashValue="SQnc69SfbVBX4iSJWohjcnnRCVl7UzvYPkDtvFrUREAXjFmYzM3fyDKmEiNtOgcoOdKA/a0mXiDXw6IX4PEoLw==" saltValue="NO6dpBCjtBgZsYZDiNgbVA==" spinCount="100000" sqref="A2:C8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"/>
  <sheetViews>
    <sheetView topLeftCell="A2" workbookViewId="0">
      <selection activeCell="D27" sqref="D27"/>
    </sheetView>
  </sheetViews>
  <sheetFormatPr defaultColWidth="9.140625" defaultRowHeight="15" x14ac:dyDescent="0.25"/>
  <cols>
    <col min="1" max="1" width="13.28515625" customWidth="1"/>
    <col min="2" max="6" width="18.7109375" customWidth="1"/>
    <col min="7" max="7" width="18.7109375" style="48" customWidth="1"/>
    <col min="8" max="8" width="18.7109375" customWidth="1"/>
  </cols>
  <sheetData>
    <row r="1" spans="1:6" x14ac:dyDescent="0.25">
      <c r="A1" s="1"/>
      <c r="B1" s="1" t="str">
        <f>info!C2</f>
        <v>Scala</v>
      </c>
      <c r="C1" s="1" t="str">
        <f>info!C3</f>
        <v>Lombardi</v>
      </c>
      <c r="D1" s="1" t="str">
        <f>info!C4</f>
        <v>Puca</v>
      </c>
      <c r="E1" s="1" t="str">
        <f>info!C5</f>
        <v>Fattorusso</v>
      </c>
      <c r="F1" s="1" t="str">
        <f>info!C6</f>
        <v>Frino</v>
      </c>
    </row>
    <row r="2" spans="1:6" x14ac:dyDescent="0.25">
      <c r="A2" s="30" t="s">
        <v>27</v>
      </c>
      <c r="B2" s="18">
        <f>lavoratore1!G4</f>
        <v>0.5</v>
      </c>
      <c r="C2" s="18">
        <f>lavoratore2!G4</f>
        <v>0.5</v>
      </c>
      <c r="D2" s="18">
        <f>lavoratore3!G4</f>
        <v>0.4</v>
      </c>
      <c r="E2" s="18">
        <f>lavoratore4!G4</f>
        <v>0.4</v>
      </c>
      <c r="F2" s="47">
        <f>lavoratore5!G4</f>
        <v>0.5</v>
      </c>
    </row>
    <row r="3" spans="1:6" x14ac:dyDescent="0.25">
      <c r="A3" s="30" t="s">
        <v>28</v>
      </c>
      <c r="B3" s="18">
        <f>lavoratore1!G5</f>
        <v>2</v>
      </c>
      <c r="C3" s="18">
        <f>lavoratore2!G5</f>
        <v>2</v>
      </c>
      <c r="D3" s="18">
        <f>lavoratore3!G5</f>
        <v>2</v>
      </c>
      <c r="E3" s="18">
        <f>lavoratore4!G5</f>
        <v>2</v>
      </c>
      <c r="F3" s="47">
        <f>lavoratore5!G5</f>
        <v>0.5</v>
      </c>
    </row>
    <row r="4" spans="1:6" x14ac:dyDescent="0.25">
      <c r="A4" s="31" t="s">
        <v>29</v>
      </c>
      <c r="B4" s="18">
        <f>lavoratore1!G6</f>
        <v>0.2</v>
      </c>
      <c r="C4" s="18">
        <f>lavoratore2!G6</f>
        <v>2</v>
      </c>
      <c r="D4" s="18">
        <f>lavoratore3!G6</f>
        <v>0.3</v>
      </c>
      <c r="E4" s="18">
        <f>lavoratore4!G6</f>
        <v>0.3</v>
      </c>
      <c r="F4" s="47">
        <f>lavoratore5!G6</f>
        <v>2</v>
      </c>
    </row>
    <row r="5" spans="1:6" x14ac:dyDescent="0.25">
      <c r="A5" s="31" t="s">
        <v>30</v>
      </c>
      <c r="B5" s="18">
        <f>lavoratore1!G7</f>
        <v>0.2</v>
      </c>
      <c r="C5" s="18">
        <f>lavoratore2!G7</f>
        <v>0.3</v>
      </c>
      <c r="D5" s="18">
        <f>lavoratore3!G7</f>
        <v>0.3</v>
      </c>
      <c r="E5" s="18">
        <f>lavoratore4!G7</f>
        <v>0.3</v>
      </c>
      <c r="F5" s="47">
        <f>lavoratore5!G7</f>
        <v>0.3</v>
      </c>
    </row>
    <row r="6" spans="1:6" x14ac:dyDescent="0.25">
      <c r="A6" s="31" t="s">
        <v>31</v>
      </c>
      <c r="B6" s="18">
        <f>lavoratore1!G8</f>
        <v>0.3</v>
      </c>
      <c r="C6" s="18">
        <f>lavoratore2!G8</f>
        <v>0.4</v>
      </c>
      <c r="D6" s="18">
        <f>lavoratore3!G8</f>
        <v>0.5</v>
      </c>
      <c r="E6" s="18">
        <f>lavoratore4!G8</f>
        <v>0.5</v>
      </c>
      <c r="F6" s="47">
        <f>lavoratore5!G8</f>
        <v>0.3</v>
      </c>
    </row>
    <row r="7" spans="1:6" x14ac:dyDescent="0.25">
      <c r="A7" s="31" t="s">
        <v>32</v>
      </c>
      <c r="B7" s="18">
        <f>lavoratore1!G9</f>
        <v>0.6</v>
      </c>
      <c r="C7" s="18">
        <f>lavoratore2!G9</f>
        <v>0.5</v>
      </c>
      <c r="D7" s="18">
        <f>lavoratore3!G9</f>
        <v>0.6</v>
      </c>
      <c r="E7" s="18">
        <f>lavoratore4!G9</f>
        <v>0.5</v>
      </c>
      <c r="F7" s="47">
        <f>lavoratore5!G9</f>
        <v>0.5</v>
      </c>
    </row>
    <row r="8" spans="1:6" x14ac:dyDescent="0.25">
      <c r="A8" s="31" t="s">
        <v>33</v>
      </c>
      <c r="B8" s="18">
        <f>lavoratore1!G10</f>
        <v>0.5</v>
      </c>
      <c r="C8" s="18">
        <f>lavoratore2!G10</f>
        <v>0.8</v>
      </c>
      <c r="D8" s="18">
        <f>lavoratore3!G10</f>
        <v>0.7</v>
      </c>
      <c r="E8" s="18">
        <f>lavoratore4!G10</f>
        <v>0.7</v>
      </c>
      <c r="F8" s="47">
        <f>lavoratore5!G10</f>
        <v>0.7</v>
      </c>
    </row>
    <row r="9" spans="1:6" x14ac:dyDescent="0.25">
      <c r="A9" s="31" t="s">
        <v>34</v>
      </c>
      <c r="B9" s="18">
        <f>lavoratore1!G11</f>
        <v>0.4</v>
      </c>
      <c r="C9" s="18">
        <f>lavoratore2!G11</f>
        <v>1</v>
      </c>
      <c r="D9" s="18">
        <f>lavoratore3!G11</f>
        <v>1</v>
      </c>
      <c r="E9" s="18">
        <f>lavoratore4!G11</f>
        <v>1</v>
      </c>
      <c r="F9" s="47">
        <f>lavoratore5!G11</f>
        <v>0.7</v>
      </c>
    </row>
    <row r="10" spans="1:6" x14ac:dyDescent="0.25">
      <c r="A10" s="31" t="s">
        <v>35</v>
      </c>
      <c r="B10" s="18">
        <f>lavoratore1!G12</f>
        <v>0.9</v>
      </c>
      <c r="C10" s="18">
        <f>lavoratore2!G12</f>
        <v>1</v>
      </c>
      <c r="D10" s="18">
        <f>lavoratore3!G12</f>
        <v>1</v>
      </c>
      <c r="E10" s="18">
        <f>lavoratore4!G12</f>
        <v>1</v>
      </c>
      <c r="F10" s="47">
        <f>lavoratore5!G12</f>
        <v>1.2</v>
      </c>
    </row>
    <row r="11" spans="1:6" x14ac:dyDescent="0.25">
      <c r="A11" s="31" t="s">
        <v>36</v>
      </c>
      <c r="B11" s="18">
        <f>lavoratore1!G13</f>
        <v>0.5</v>
      </c>
      <c r="C11" s="18">
        <f>lavoratore2!G13</f>
        <v>0.5</v>
      </c>
      <c r="D11" s="18">
        <f>lavoratore3!G13</f>
        <v>1.2</v>
      </c>
      <c r="E11" s="18">
        <f>lavoratore4!G13</f>
        <v>1.2</v>
      </c>
      <c r="F11" s="47">
        <f>lavoratore5!G13</f>
        <v>0.5</v>
      </c>
    </row>
    <row r="12" spans="1:6" x14ac:dyDescent="0.25">
      <c r="A12" s="31" t="s">
        <v>37</v>
      </c>
      <c r="B12" s="18">
        <f>lavoratore1!G14</f>
        <v>0.8</v>
      </c>
      <c r="C12" s="18">
        <f>lavoratore2!G14</f>
        <v>0.4</v>
      </c>
      <c r="D12" s="18">
        <f>lavoratore3!G14</f>
        <v>0.5</v>
      </c>
      <c r="E12" s="18">
        <f>lavoratore4!G14</f>
        <v>0.5</v>
      </c>
      <c r="F12" s="47">
        <f>lavoratore5!G14</f>
        <v>0.5</v>
      </c>
    </row>
    <row r="13" spans="1:6" x14ac:dyDescent="0.25">
      <c r="A13" s="31" t="s">
        <v>38</v>
      </c>
      <c r="B13" s="18">
        <f>lavoratore1!G15</f>
        <v>1</v>
      </c>
      <c r="C13" s="18">
        <f>lavoratore2!G15</f>
        <v>0.4</v>
      </c>
      <c r="D13" s="18">
        <f>lavoratore3!G15</f>
        <v>0.8</v>
      </c>
      <c r="E13" s="18">
        <f>lavoratore4!G15</f>
        <v>0.9</v>
      </c>
      <c r="F13" s="47">
        <f>lavoratore5!G15</f>
        <v>0.5</v>
      </c>
    </row>
    <row r="14" spans="1:6" x14ac:dyDescent="0.25">
      <c r="A14" s="31" t="s">
        <v>39</v>
      </c>
      <c r="B14" s="18">
        <f>lavoratore1!G16</f>
        <v>0.5</v>
      </c>
      <c r="C14" s="18">
        <f>lavoratore2!G16</f>
        <v>0.75</v>
      </c>
      <c r="D14" s="18">
        <f>lavoratore3!G16</f>
        <v>1.5</v>
      </c>
      <c r="E14" s="18">
        <f>lavoratore4!G16</f>
        <v>1.4</v>
      </c>
      <c r="F14" s="47">
        <f>lavoratore5!G16</f>
        <v>0.75</v>
      </c>
    </row>
    <row r="15" spans="1:6" x14ac:dyDescent="0.25">
      <c r="A15" s="31" t="s">
        <v>40</v>
      </c>
      <c r="B15" s="18">
        <f>lavoratore1!G17</f>
        <v>0.5</v>
      </c>
      <c r="C15" s="18">
        <f>lavoratore2!G17</f>
        <v>0.5</v>
      </c>
      <c r="D15" s="18">
        <f>lavoratore3!G17</f>
        <v>0.75</v>
      </c>
      <c r="E15" s="18">
        <f>lavoratore4!G17</f>
        <v>0.75</v>
      </c>
      <c r="F15" s="47">
        <f>lavoratore5!G17</f>
        <v>0.5</v>
      </c>
    </row>
    <row r="16" spans="1:6" x14ac:dyDescent="0.25">
      <c r="A16" s="31" t="s">
        <v>41</v>
      </c>
      <c r="B16" s="18">
        <f>lavoratore1!G18</f>
        <v>1</v>
      </c>
      <c r="C16" s="18">
        <f>lavoratore2!G18</f>
        <v>0.5</v>
      </c>
      <c r="D16" s="18">
        <f>lavoratore3!G18</f>
        <v>0.75</v>
      </c>
      <c r="E16" s="18">
        <f>lavoratore4!G18</f>
        <v>0.5</v>
      </c>
      <c r="F16" s="47">
        <f>lavoratore5!G18</f>
        <v>0.5</v>
      </c>
    </row>
    <row r="17" spans="1:6" x14ac:dyDescent="0.25">
      <c r="A17" s="31" t="s">
        <v>42</v>
      </c>
      <c r="B17" s="18">
        <f>lavoratore1!G19</f>
        <v>0.4</v>
      </c>
      <c r="C17" s="18">
        <f>lavoratore2!G19</f>
        <v>1</v>
      </c>
      <c r="D17" s="18">
        <f>lavoratore3!G19</f>
        <v>0.5</v>
      </c>
      <c r="E17" s="18">
        <f>lavoratore4!G19</f>
        <v>1</v>
      </c>
      <c r="F17" s="47">
        <f>lavoratore5!G19</f>
        <v>1.2</v>
      </c>
    </row>
    <row r="18" spans="1:6" x14ac:dyDescent="0.25">
      <c r="A18" s="31" t="s">
        <v>43</v>
      </c>
      <c r="B18" s="18">
        <f>lavoratore1!G20</f>
        <v>0.4</v>
      </c>
      <c r="C18" s="18">
        <f>lavoratore2!G20</f>
        <v>0.75</v>
      </c>
      <c r="D18" s="18">
        <f>lavoratore3!G20</f>
        <v>0.5</v>
      </c>
      <c r="E18" s="18">
        <f>lavoratore4!G20</f>
        <v>0.75</v>
      </c>
      <c r="F18" s="47">
        <f>lavoratore5!G20</f>
        <v>0.75</v>
      </c>
    </row>
    <row r="19" spans="1:6" x14ac:dyDescent="0.25">
      <c r="A19" s="31" t="s">
        <v>44</v>
      </c>
      <c r="B19" s="18">
        <f>lavoratore1!G21</f>
        <v>0.7</v>
      </c>
      <c r="C19" s="18">
        <f>lavoratore2!G21</f>
        <v>1</v>
      </c>
      <c r="D19" s="18">
        <f>lavoratore3!G21</f>
        <v>0.75</v>
      </c>
      <c r="E19" s="18">
        <f>lavoratore4!G21</f>
        <v>1</v>
      </c>
      <c r="F19" s="47">
        <f>lavoratore5!G21</f>
        <v>1</v>
      </c>
    </row>
    <row r="20" spans="1:6" x14ac:dyDescent="0.25">
      <c r="A20" s="31" t="s">
        <v>45</v>
      </c>
      <c r="B20" s="18">
        <f>lavoratore1!G22</f>
        <v>0.75</v>
      </c>
      <c r="C20" s="18">
        <f>lavoratore2!G22</f>
        <v>0.2</v>
      </c>
      <c r="D20" s="18">
        <f>lavoratore3!G22</f>
        <v>1</v>
      </c>
      <c r="E20" s="18">
        <f>lavoratore4!G22</f>
        <v>0.2</v>
      </c>
      <c r="F20" s="47">
        <f>lavoratore5!G22</f>
        <v>0.2</v>
      </c>
    </row>
    <row r="21" spans="1:6" x14ac:dyDescent="0.25">
      <c r="A21" s="31" t="s">
        <v>46</v>
      </c>
      <c r="B21" s="18">
        <f>lavoratore1!G23</f>
        <v>1</v>
      </c>
      <c r="C21" s="18">
        <f>lavoratore2!G23</f>
        <v>0.3</v>
      </c>
      <c r="D21" s="18">
        <f>lavoratore3!G23</f>
        <v>0.2</v>
      </c>
      <c r="E21" s="18">
        <f>lavoratore4!G23</f>
        <v>0.4</v>
      </c>
      <c r="F21" s="47">
        <f>lavoratore5!G23</f>
        <v>0.6</v>
      </c>
    </row>
    <row r="22" spans="1:6" x14ac:dyDescent="0.25">
      <c r="A22" s="31" t="s">
        <v>47</v>
      </c>
      <c r="B22" s="18">
        <f>lavoratore1!G24</f>
        <v>0.25</v>
      </c>
      <c r="C22" s="18">
        <f>lavoratore2!G24</f>
        <v>0</v>
      </c>
      <c r="D22" s="18">
        <f>lavoratore3!G24</f>
        <v>0.4</v>
      </c>
      <c r="E22" s="18">
        <f>lavoratore4!G24</f>
        <v>0.2</v>
      </c>
      <c r="F22" s="47">
        <f>lavoratore5!G24</f>
        <v>0.2</v>
      </c>
    </row>
    <row r="23" spans="1:6" x14ac:dyDescent="0.25">
      <c r="A23" s="31" t="s">
        <v>48</v>
      </c>
      <c r="B23" s="18">
        <f>lavoratore1!G25</f>
        <v>0.4</v>
      </c>
      <c r="C23" s="18">
        <f>lavoratore2!G25</f>
        <v>1</v>
      </c>
      <c r="D23" s="18">
        <f>lavoratore3!G25</f>
        <v>0.8</v>
      </c>
      <c r="E23" s="18">
        <f>lavoratore4!G25</f>
        <v>0</v>
      </c>
      <c r="F23" s="47">
        <f>lavoratore5!G25</f>
        <v>1</v>
      </c>
    </row>
    <row r="24" spans="1:6" x14ac:dyDescent="0.25">
      <c r="A24" s="31" t="s">
        <v>49</v>
      </c>
      <c r="B24" s="18">
        <f>lavoratore1!G26</f>
        <v>1.2</v>
      </c>
      <c r="C24" s="18">
        <f>lavoratore2!G26</f>
        <v>0.5</v>
      </c>
      <c r="D24" s="18">
        <v>0</v>
      </c>
      <c r="E24" s="18">
        <f>lavoratore4!G26</f>
        <v>1</v>
      </c>
      <c r="F24" s="47">
        <f>lavoratore5!G26</f>
        <v>0.5</v>
      </c>
    </row>
    <row r="25" spans="1:6" x14ac:dyDescent="0.25">
      <c r="A25" s="31" t="s">
        <v>50</v>
      </c>
      <c r="B25" s="18">
        <f>lavoratore1!G27</f>
        <v>0.75</v>
      </c>
      <c r="C25" s="18">
        <f>lavoratore2!G27</f>
        <v>0.2</v>
      </c>
      <c r="D25" s="18">
        <v>1</v>
      </c>
      <c r="E25" s="18">
        <f>lavoratore4!G27</f>
        <v>0.5</v>
      </c>
      <c r="F25" s="47">
        <f>lavoratore5!G27</f>
        <v>0.5</v>
      </c>
    </row>
    <row r="26" spans="1:6" x14ac:dyDescent="0.25">
      <c r="A26" s="31" t="s">
        <v>51</v>
      </c>
      <c r="B26" s="18">
        <f>lavoratore1!G28</f>
        <v>0.5</v>
      </c>
      <c r="C26" s="18">
        <f>lavoratore2!G28</f>
        <v>0.1</v>
      </c>
      <c r="D26" s="18">
        <f>lavoratore3!G28</f>
        <v>0.5</v>
      </c>
      <c r="E26" s="18">
        <f>lavoratore4!G28</f>
        <v>0.1</v>
      </c>
      <c r="F26" s="47">
        <f>lavoratore5!G28</f>
        <v>0.75</v>
      </c>
    </row>
    <row r="27" spans="1:6" x14ac:dyDescent="0.25">
      <c r="A27" s="31" t="s">
        <v>52</v>
      </c>
      <c r="B27" s="18">
        <f>lavoratore1!G29</f>
        <v>0.7</v>
      </c>
      <c r="C27" s="18">
        <f>lavoratore2!G29</f>
        <v>0.5</v>
      </c>
      <c r="D27" s="18">
        <f>lavoratore3!G29</f>
        <v>0.5</v>
      </c>
      <c r="E27" s="18">
        <f>lavoratore4!G29</f>
        <v>0.3</v>
      </c>
      <c r="F27" s="47">
        <f>lavoratore5!G29</f>
        <v>0.5</v>
      </c>
    </row>
    <row r="28" spans="1:6" x14ac:dyDescent="0.25">
      <c r="A28" s="31" t="s">
        <v>53</v>
      </c>
      <c r="B28" s="18">
        <f>lavoratore1!G30</f>
        <v>0.2</v>
      </c>
      <c r="C28" s="18">
        <f>lavoratore2!G30</f>
        <v>1</v>
      </c>
      <c r="D28" s="18">
        <f>lavoratore3!G30</f>
        <v>0.75</v>
      </c>
      <c r="E28" s="18">
        <f>lavoratore4!G30</f>
        <v>0.3</v>
      </c>
      <c r="F28" s="47">
        <f>lavoratore5!G30</f>
        <v>1</v>
      </c>
    </row>
    <row r="29" spans="1:6" x14ac:dyDescent="0.25">
      <c r="A29" s="31" t="s">
        <v>54</v>
      </c>
      <c r="B29" s="18">
        <f>lavoratore1!G31</f>
        <v>0.4</v>
      </c>
      <c r="C29" s="18">
        <f>lavoratore2!G31</f>
        <v>0.4</v>
      </c>
      <c r="D29" s="18">
        <f>lavoratore3!G31</f>
        <v>0.5</v>
      </c>
      <c r="E29" s="18">
        <f>lavoratore4!G31</f>
        <v>0.5</v>
      </c>
      <c r="F29" s="47">
        <f>lavoratore5!G31</f>
        <v>0.5</v>
      </c>
    </row>
    <row r="30" spans="1:6" x14ac:dyDescent="0.25">
      <c r="A30" s="31" t="s">
        <v>55</v>
      </c>
      <c r="B30" s="18">
        <f>lavoratore1!G32</f>
        <v>1</v>
      </c>
      <c r="C30" s="18">
        <f>lavoratore2!G32</f>
        <v>0.4</v>
      </c>
      <c r="D30" s="18">
        <f>lavoratore3!G32</f>
        <v>0.75</v>
      </c>
      <c r="E30" s="18">
        <f>lavoratore4!G32</f>
        <v>0.5</v>
      </c>
      <c r="F30" s="47">
        <f>lavoratore5!G32</f>
        <v>0.4</v>
      </c>
    </row>
    <row r="31" spans="1:6" x14ac:dyDescent="0.25">
      <c r="A31" s="31" t="s">
        <v>56</v>
      </c>
      <c r="B31" s="18">
        <f>lavoratore1!G33</f>
        <v>1</v>
      </c>
      <c r="C31" s="18">
        <f>lavoratore2!G33</f>
        <v>0.4</v>
      </c>
      <c r="D31" s="18">
        <f>lavoratore3!G33</f>
        <v>0.4</v>
      </c>
      <c r="E31" s="18">
        <f>lavoratore4!G33</f>
        <v>1</v>
      </c>
      <c r="F31" s="47">
        <f>lavoratore5!G33</f>
        <v>1</v>
      </c>
    </row>
    <row r="32" spans="1:6" x14ac:dyDescent="0.25">
      <c r="A32" s="31" t="s">
        <v>57</v>
      </c>
      <c r="B32" s="18">
        <f>lavoratore1!G34</f>
        <v>1</v>
      </c>
      <c r="C32" s="18">
        <f>lavoratore2!G34</f>
        <v>0.4</v>
      </c>
      <c r="D32" s="18">
        <f>lavoratore3!G34</f>
        <v>0.4</v>
      </c>
      <c r="E32" s="18">
        <f>lavoratore4!G34</f>
        <v>2</v>
      </c>
      <c r="F32" s="47">
        <f>lavoratore5!G34</f>
        <v>1</v>
      </c>
    </row>
    <row r="33" spans="1:6" x14ac:dyDescent="0.25">
      <c r="A33" s="31" t="s">
        <v>58</v>
      </c>
      <c r="B33" s="18">
        <f>lavoratore1!G35</f>
        <v>1.3</v>
      </c>
      <c r="C33" s="18">
        <f>lavoratore2!G35</f>
        <v>0.5</v>
      </c>
      <c r="D33" s="18">
        <f>lavoratore3!G35</f>
        <v>1.2</v>
      </c>
      <c r="E33" s="18">
        <f>lavoratore4!G35</f>
        <v>2</v>
      </c>
      <c r="F33" s="47">
        <f>lavoratore5!G35</f>
        <v>0.5</v>
      </c>
    </row>
    <row r="34" spans="1:6" x14ac:dyDescent="0.25">
      <c r="A34" s="31" t="s">
        <v>59</v>
      </c>
      <c r="B34" s="18">
        <f>lavoratore1!G36</f>
        <v>1</v>
      </c>
      <c r="C34" s="18">
        <f>lavoratore2!G36</f>
        <v>1</v>
      </c>
      <c r="D34" s="18">
        <f>lavoratore3!G36</f>
        <v>1.2</v>
      </c>
      <c r="E34" s="18">
        <f>lavoratore4!G36</f>
        <v>1</v>
      </c>
      <c r="F34" s="47">
        <f>lavoratore5!G36</f>
        <v>1</v>
      </c>
    </row>
    <row r="35" spans="1:6" x14ac:dyDescent="0.25">
      <c r="A35" s="31" t="s">
        <v>60</v>
      </c>
      <c r="B35" s="18">
        <f>lavoratore1!G37</f>
        <v>1</v>
      </c>
      <c r="C35" s="18">
        <f>lavoratore2!G37</f>
        <v>0.4</v>
      </c>
      <c r="D35" s="18">
        <f>lavoratore3!G37</f>
        <v>0.5</v>
      </c>
      <c r="E35" s="18">
        <f>lavoratore4!G37</f>
        <v>2</v>
      </c>
      <c r="F35" s="47">
        <f>lavoratore5!G37</f>
        <v>2</v>
      </c>
    </row>
    <row r="36" spans="1:6" x14ac:dyDescent="0.25">
      <c r="A36" s="31" t="s">
        <v>61</v>
      </c>
      <c r="B36" s="18">
        <f>lavoratore1!G38</f>
        <v>1.5</v>
      </c>
      <c r="C36" s="18">
        <f>lavoratore2!G38</f>
        <v>2</v>
      </c>
      <c r="D36" s="18">
        <f>lavoratore3!G38</f>
        <v>0.5</v>
      </c>
      <c r="E36" s="18">
        <f>lavoratore4!G38</f>
        <v>2</v>
      </c>
      <c r="F36" s="47">
        <f>lavoratore5!G38</f>
        <v>2.5</v>
      </c>
    </row>
    <row r="37" spans="1:6" x14ac:dyDescent="0.25">
      <c r="A37" s="31" t="s">
        <v>62</v>
      </c>
      <c r="B37" s="18">
        <f>lavoratore1!G39</f>
        <v>2.5</v>
      </c>
      <c r="C37" s="18">
        <f>lavoratore2!G39</f>
        <v>1</v>
      </c>
      <c r="D37" s="18">
        <f>lavoratore3!G39</f>
        <v>2</v>
      </c>
      <c r="E37" s="18">
        <f>lavoratore4!G39</f>
        <v>2</v>
      </c>
      <c r="F37" s="47">
        <f>lavoratore5!G39</f>
        <v>3</v>
      </c>
    </row>
    <row r="38" spans="1:6" x14ac:dyDescent="0.25">
      <c r="A38" s="31" t="s">
        <v>63</v>
      </c>
      <c r="B38" s="18">
        <f>lavoratore1!G40</f>
        <v>3</v>
      </c>
      <c r="C38" s="18">
        <f>lavoratore2!G40</f>
        <v>1</v>
      </c>
      <c r="D38" s="18">
        <f>lavoratore3!G40</f>
        <v>0.7</v>
      </c>
      <c r="E38" s="18">
        <f>lavoratore4!G40</f>
        <v>2</v>
      </c>
      <c r="F38" s="47">
        <f>lavoratore5!G40</f>
        <v>2</v>
      </c>
    </row>
    <row r="39" spans="1:6" x14ac:dyDescent="0.25">
      <c r="A39" s="31" t="s">
        <v>64</v>
      </c>
      <c r="B39" s="18">
        <f>lavoratore1!G41</f>
        <v>1</v>
      </c>
      <c r="C39" s="18">
        <f>lavoratore2!G41</f>
        <v>2</v>
      </c>
      <c r="D39" s="18">
        <f>lavoratore3!G41</f>
        <v>2.2000000000000002</v>
      </c>
      <c r="E39" s="18">
        <f>lavoratore4!G41</f>
        <v>2</v>
      </c>
      <c r="F39" s="47">
        <f>lavoratore5!G41</f>
        <v>2</v>
      </c>
    </row>
    <row r="40" spans="1:6" x14ac:dyDescent="0.25">
      <c r="A40" s="31" t="s">
        <v>65</v>
      </c>
      <c r="B40" s="18">
        <f>lavoratore1!G42</f>
        <v>3</v>
      </c>
      <c r="C40" s="18">
        <f>lavoratore2!G42</f>
        <v>3</v>
      </c>
      <c r="D40" s="18">
        <f>lavoratore3!G42</f>
        <v>1.6</v>
      </c>
      <c r="E40" s="18">
        <f>lavoratore4!G42</f>
        <v>2</v>
      </c>
      <c r="F40" s="47">
        <f>lavoratore5!G42</f>
        <v>3</v>
      </c>
    </row>
    <row r="41" spans="1:6" x14ac:dyDescent="0.25">
      <c r="A41" s="31" t="s">
        <v>66</v>
      </c>
      <c r="B41" s="18">
        <f>lavoratore1!G43</f>
        <v>2</v>
      </c>
      <c r="C41" s="18">
        <f>lavoratore2!G43</f>
        <v>2</v>
      </c>
      <c r="D41" s="18">
        <f>lavoratore3!G43</f>
        <v>2</v>
      </c>
      <c r="E41" s="18">
        <f>lavoratore4!G43</f>
        <v>3</v>
      </c>
      <c r="F41" s="47">
        <f>lavoratore5!G43</f>
        <v>4</v>
      </c>
    </row>
    <row r="42" spans="1:6" x14ac:dyDescent="0.25">
      <c r="A42" s="31" t="s">
        <v>67</v>
      </c>
      <c r="B42" s="18">
        <f>lavoratore1!G44</f>
        <v>2</v>
      </c>
      <c r="C42" s="18">
        <f>lavoratore2!G44</f>
        <v>3</v>
      </c>
      <c r="D42" s="18">
        <f>lavoratore3!G44</f>
        <v>1</v>
      </c>
      <c r="E42" s="18">
        <f>lavoratore4!G44</f>
        <v>3</v>
      </c>
      <c r="F42" s="47">
        <f>lavoratore5!G44</f>
        <v>0.5</v>
      </c>
    </row>
    <row r="43" spans="1:6" x14ac:dyDescent="0.25">
      <c r="A43" s="31" t="s">
        <v>68</v>
      </c>
      <c r="B43" s="18">
        <f>lavoratore1!G45</f>
        <v>2</v>
      </c>
      <c r="C43" s="18">
        <f>lavoratore2!G45</f>
        <v>4</v>
      </c>
      <c r="D43" s="18">
        <f>lavoratore3!G45</f>
        <v>2</v>
      </c>
      <c r="E43" s="18">
        <f>lavoratore4!G45</f>
        <v>2</v>
      </c>
      <c r="F43" s="47">
        <f>lavoratore5!G45</f>
        <v>1.5</v>
      </c>
    </row>
    <row r="44" spans="1:6" x14ac:dyDescent="0.25">
      <c r="A44" s="31" t="s">
        <v>69</v>
      </c>
      <c r="B44" s="18">
        <f>lavoratore1!G46</f>
        <v>3</v>
      </c>
      <c r="C44" s="18">
        <f>lavoratore2!G46</f>
        <v>0.5</v>
      </c>
      <c r="D44" s="18">
        <f>lavoratore3!G46</f>
        <v>3</v>
      </c>
      <c r="E44" s="18">
        <f>lavoratore4!G46</f>
        <v>0</v>
      </c>
      <c r="F44" s="47">
        <f>lavoratore5!G46</f>
        <v>1.5</v>
      </c>
    </row>
    <row r="45" spans="1:6" x14ac:dyDescent="0.25">
      <c r="A45" s="31" t="s">
        <v>70</v>
      </c>
      <c r="B45" s="18">
        <f>lavoratore1!G47</f>
        <v>1</v>
      </c>
      <c r="C45" s="18">
        <f>lavoratore2!G47</f>
        <v>1.5</v>
      </c>
      <c r="D45" s="18">
        <f>lavoratore3!G47</f>
        <v>2</v>
      </c>
      <c r="E45" s="18">
        <f>lavoratore4!G47</f>
        <v>0</v>
      </c>
      <c r="F45" s="47">
        <f>lavoratore5!G47</f>
        <v>0</v>
      </c>
    </row>
    <row r="46" spans="1:6" x14ac:dyDescent="0.25">
      <c r="A46" s="31" t="s">
        <v>71</v>
      </c>
      <c r="B46" s="18">
        <f>lavoratore1!G48</f>
        <v>2</v>
      </c>
      <c r="C46" s="18">
        <f>lavoratore2!G48</f>
        <v>0.5</v>
      </c>
      <c r="D46" s="18">
        <f>lavoratore3!G48</f>
        <v>0.5</v>
      </c>
      <c r="E46" s="18">
        <f>lavoratore4!G48</f>
        <v>0</v>
      </c>
      <c r="F46" s="47">
        <f>lavoratore5!G48</f>
        <v>0</v>
      </c>
    </row>
    <row r="47" spans="1:6" x14ac:dyDescent="0.25">
      <c r="A47" s="31" t="s">
        <v>72</v>
      </c>
      <c r="B47" s="18">
        <f>lavoratore1!G49</f>
        <v>1</v>
      </c>
      <c r="C47" s="18">
        <f>lavoratore2!G49</f>
        <v>0.5</v>
      </c>
      <c r="D47" s="18">
        <f>lavoratore3!G49</f>
        <v>1</v>
      </c>
      <c r="E47" s="18">
        <f>lavoratore4!G49</f>
        <v>0</v>
      </c>
      <c r="F47" s="47">
        <f>lavoratore5!G49</f>
        <v>0</v>
      </c>
    </row>
    <row r="48" spans="1:6" x14ac:dyDescent="0.25">
      <c r="A48" s="31" t="s">
        <v>73</v>
      </c>
      <c r="B48" s="18">
        <f>lavoratore1!G50</f>
        <v>2</v>
      </c>
      <c r="C48" s="18">
        <f>lavoratore2!G50</f>
        <v>0</v>
      </c>
      <c r="D48" s="18">
        <f>lavoratore3!G50</f>
        <v>0</v>
      </c>
      <c r="E48" s="18">
        <f>lavoratore4!G50</f>
        <v>0</v>
      </c>
      <c r="F48" s="47">
        <f>lavoratore5!G50</f>
        <v>0</v>
      </c>
    </row>
    <row r="49" spans="1:6" x14ac:dyDescent="0.25">
      <c r="A49" s="31" t="s">
        <v>74</v>
      </c>
      <c r="B49" s="18">
        <f>lavoratore1!G51</f>
        <v>0</v>
      </c>
      <c r="C49" s="18">
        <f>lavoratore2!G51</f>
        <v>0</v>
      </c>
      <c r="D49" s="18">
        <f>lavoratore3!G51</f>
        <v>0</v>
      </c>
      <c r="E49" s="18">
        <f>lavoratore4!G51</f>
        <v>0</v>
      </c>
      <c r="F49" s="47">
        <f>lavoratore5!G51</f>
        <v>0</v>
      </c>
    </row>
    <row r="50" spans="1:6" x14ac:dyDescent="0.25">
      <c r="A50" s="31" t="s">
        <v>75</v>
      </c>
      <c r="B50" s="18">
        <f>lavoratore1!G52</f>
        <v>0</v>
      </c>
      <c r="C50" s="18">
        <f>lavoratore2!G52</f>
        <v>0</v>
      </c>
      <c r="D50" s="18">
        <f>lavoratore3!G52</f>
        <v>0</v>
      </c>
      <c r="E50" s="18">
        <f>lavoratore4!G52</f>
        <v>0</v>
      </c>
      <c r="F50" s="47">
        <f>lavoratore5!G52</f>
        <v>0</v>
      </c>
    </row>
    <row r="51" spans="1:6" x14ac:dyDescent="0.25">
      <c r="A51" s="31" t="s">
        <v>76</v>
      </c>
      <c r="B51" s="18">
        <f>lavoratore1!G53</f>
        <v>0</v>
      </c>
      <c r="C51" s="18">
        <f>lavoratore2!G53</f>
        <v>0</v>
      </c>
      <c r="D51" s="18">
        <f>lavoratore3!G53</f>
        <v>0</v>
      </c>
      <c r="E51" s="18">
        <f>lavoratore4!G53</f>
        <v>0</v>
      </c>
      <c r="F51" s="47">
        <f>lavoratore5!G53</f>
        <v>0</v>
      </c>
    </row>
    <row r="52" spans="1:6" x14ac:dyDescent="0.25">
      <c r="A52" s="31" t="s">
        <v>77</v>
      </c>
      <c r="B52" s="18">
        <f>lavoratore1!G54</f>
        <v>0</v>
      </c>
      <c r="C52" s="18">
        <f>lavoratore2!G54</f>
        <v>0</v>
      </c>
      <c r="D52" s="18">
        <f>lavoratore3!G54</f>
        <v>0</v>
      </c>
      <c r="E52" s="18">
        <f>lavoratore4!G54</f>
        <v>0</v>
      </c>
      <c r="F52" s="47">
        <f>lavoratore5!G54</f>
        <v>0</v>
      </c>
    </row>
    <row r="53" spans="1:6" x14ac:dyDescent="0.25">
      <c r="A53" s="31" t="s">
        <v>78</v>
      </c>
      <c r="B53" s="18">
        <f>lavoratore1!G55</f>
        <v>0</v>
      </c>
      <c r="C53" s="18">
        <f>lavoratore2!G55</f>
        <v>0</v>
      </c>
      <c r="D53" s="18">
        <f>lavoratore3!G55</f>
        <v>0</v>
      </c>
      <c r="E53" s="18">
        <f>lavoratore4!G55</f>
        <v>0</v>
      </c>
      <c r="F53" s="47">
        <f>lavoratore5!G55</f>
        <v>0</v>
      </c>
    </row>
    <row r="54" spans="1:6" x14ac:dyDescent="0.25">
      <c r="A54" s="31" t="s">
        <v>79</v>
      </c>
      <c r="B54" s="18">
        <f>lavoratore1!G56</f>
        <v>0</v>
      </c>
      <c r="C54" s="18">
        <f>lavoratore2!G56</f>
        <v>0</v>
      </c>
      <c r="D54" s="18">
        <f>lavoratore3!G56</f>
        <v>0</v>
      </c>
      <c r="E54" s="18">
        <f>lavoratore4!G56</f>
        <v>0</v>
      </c>
      <c r="F54" s="47">
        <f>lavoratore5!G56</f>
        <v>0</v>
      </c>
    </row>
    <row r="55" spans="1:6" x14ac:dyDescent="0.25">
      <c r="A55" s="31" t="s">
        <v>80</v>
      </c>
      <c r="B55" s="18">
        <f>lavoratore1!G57</f>
        <v>0</v>
      </c>
      <c r="C55" s="18">
        <f>lavoratore2!G57</f>
        <v>0</v>
      </c>
      <c r="D55" s="18">
        <f>lavoratore3!G57</f>
        <v>0</v>
      </c>
      <c r="E55" s="18">
        <f>lavoratore4!G57</f>
        <v>0</v>
      </c>
      <c r="F55" s="47">
        <f>lavoratore5!G57</f>
        <v>0</v>
      </c>
    </row>
    <row r="56" spans="1:6" x14ac:dyDescent="0.25">
      <c r="A56" s="31" t="s">
        <v>81</v>
      </c>
      <c r="B56" s="18">
        <f>lavoratore1!G58</f>
        <v>0</v>
      </c>
      <c r="C56" s="18">
        <f>lavoratore2!G58</f>
        <v>0</v>
      </c>
      <c r="D56" s="18">
        <f>lavoratore3!G58</f>
        <v>0</v>
      </c>
      <c r="E56" s="18">
        <f>lavoratore4!G58</f>
        <v>0</v>
      </c>
      <c r="F56" s="47">
        <f>lavoratore5!G58</f>
        <v>0</v>
      </c>
    </row>
    <row r="57" spans="1:6" x14ac:dyDescent="0.25">
      <c r="A57" s="31" t="s">
        <v>82</v>
      </c>
      <c r="B57" s="18">
        <f>lavoratore1!G59</f>
        <v>0</v>
      </c>
      <c r="C57" s="18">
        <f>lavoratore2!G59</f>
        <v>0</v>
      </c>
      <c r="D57" s="18">
        <f>lavoratore3!G59</f>
        <v>0</v>
      </c>
      <c r="E57" s="18">
        <f>lavoratore4!G59</f>
        <v>0</v>
      </c>
      <c r="F57" s="47">
        <f>lavoratore5!G59</f>
        <v>0</v>
      </c>
    </row>
    <row r="58" spans="1:6" x14ac:dyDescent="0.25">
      <c r="A58" s="31" t="s">
        <v>83</v>
      </c>
      <c r="B58" s="18">
        <f>lavoratore1!G60</f>
        <v>0</v>
      </c>
      <c r="C58" s="18">
        <f>lavoratore2!G60</f>
        <v>0</v>
      </c>
      <c r="D58" s="18">
        <f>lavoratore3!G60</f>
        <v>0</v>
      </c>
      <c r="E58" s="18">
        <f>lavoratore4!G60</f>
        <v>0</v>
      </c>
      <c r="F58" s="47">
        <f>lavoratore5!G60</f>
        <v>0</v>
      </c>
    </row>
    <row r="59" spans="1:6" x14ac:dyDescent="0.25">
      <c r="A59" s="31" t="s">
        <v>84</v>
      </c>
      <c r="B59" s="18">
        <f>lavoratore1!G61</f>
        <v>0</v>
      </c>
      <c r="C59" s="18">
        <f>lavoratore2!G61</f>
        <v>0</v>
      </c>
      <c r="D59" s="18">
        <f>lavoratore3!G61</f>
        <v>0</v>
      </c>
      <c r="E59" s="18">
        <f>lavoratore4!G61</f>
        <v>0</v>
      </c>
      <c r="F59" s="47">
        <f>lavoratore5!G61</f>
        <v>0</v>
      </c>
    </row>
    <row r="60" spans="1:6" x14ac:dyDescent="0.25">
      <c r="A60" s="31" t="s">
        <v>85</v>
      </c>
      <c r="B60" s="18">
        <f>lavoratore1!G62</f>
        <v>0</v>
      </c>
      <c r="C60" s="18">
        <f>lavoratore2!G62</f>
        <v>0</v>
      </c>
      <c r="D60" s="18">
        <f>lavoratore3!G62</f>
        <v>0</v>
      </c>
      <c r="E60" s="18">
        <f>lavoratore4!G62</f>
        <v>0</v>
      </c>
      <c r="F60" s="47">
        <f>lavoratore5!G62</f>
        <v>0</v>
      </c>
    </row>
    <row r="61" spans="1:6" x14ac:dyDescent="0.25">
      <c r="A61" s="31" t="s">
        <v>86</v>
      </c>
      <c r="B61" s="18">
        <f>lavoratore1!G63</f>
        <v>0</v>
      </c>
      <c r="C61" s="18">
        <f>lavoratore2!G63</f>
        <v>0</v>
      </c>
      <c r="D61" s="18">
        <f>lavoratore3!G63</f>
        <v>0</v>
      </c>
      <c r="E61" s="18">
        <f>lavoratore4!G63</f>
        <v>0</v>
      </c>
      <c r="F61" s="47">
        <f>lavoratore5!G63</f>
        <v>0</v>
      </c>
    </row>
    <row r="62" spans="1:6" x14ac:dyDescent="0.25">
      <c r="A62" s="31" t="s">
        <v>87</v>
      </c>
      <c r="B62" s="18">
        <f>lavoratore1!G64</f>
        <v>0</v>
      </c>
      <c r="C62" s="18">
        <f>lavoratore2!G64</f>
        <v>0</v>
      </c>
      <c r="D62" s="18">
        <f>lavoratore3!G64</f>
        <v>0</v>
      </c>
      <c r="E62" s="18">
        <f>lavoratore4!G64</f>
        <v>0</v>
      </c>
      <c r="F62" s="47">
        <f>lavoratore5!G64</f>
        <v>0</v>
      </c>
    </row>
    <row r="63" spans="1:6" x14ac:dyDescent="0.25">
      <c r="A63" s="31" t="s">
        <v>88</v>
      </c>
      <c r="B63" s="18">
        <f>lavoratore1!G65</f>
        <v>0</v>
      </c>
      <c r="C63" s="18">
        <f>lavoratore2!G65</f>
        <v>0</v>
      </c>
      <c r="D63" s="18">
        <f>lavoratore3!G65</f>
        <v>0</v>
      </c>
      <c r="E63" s="18">
        <f>lavoratore4!G65</f>
        <v>0</v>
      </c>
      <c r="F63" s="47">
        <f>lavoratore5!G65</f>
        <v>0</v>
      </c>
    </row>
    <row r="64" spans="1:6" x14ac:dyDescent="0.25">
      <c r="A64" s="31" t="s">
        <v>89</v>
      </c>
      <c r="B64" s="18">
        <f>lavoratore1!G66</f>
        <v>0</v>
      </c>
      <c r="C64" s="18">
        <f>lavoratore2!G66</f>
        <v>0</v>
      </c>
      <c r="D64" s="18">
        <f>lavoratore3!G66</f>
        <v>0</v>
      </c>
      <c r="E64" s="18">
        <f>lavoratore4!G66</f>
        <v>0</v>
      </c>
      <c r="F64" s="47">
        <f>lavoratore5!G66</f>
        <v>0</v>
      </c>
    </row>
    <row r="65" spans="1:6" x14ac:dyDescent="0.25">
      <c r="A65" s="31" t="s">
        <v>90</v>
      </c>
      <c r="B65" s="18">
        <f>lavoratore1!G67</f>
        <v>0</v>
      </c>
      <c r="C65" s="18">
        <f>lavoratore2!G67</f>
        <v>0</v>
      </c>
      <c r="D65" s="18">
        <f>lavoratore3!G67</f>
        <v>0</v>
      </c>
      <c r="E65" s="18">
        <f>lavoratore4!G67</f>
        <v>0</v>
      </c>
      <c r="F65" s="47">
        <f>lavoratore5!G67</f>
        <v>0</v>
      </c>
    </row>
    <row r="66" spans="1:6" x14ac:dyDescent="0.25">
      <c r="A66" s="31" t="s">
        <v>91</v>
      </c>
      <c r="B66" s="18">
        <f>lavoratore1!G68</f>
        <v>0</v>
      </c>
      <c r="C66" s="18">
        <f>lavoratore2!G68</f>
        <v>0</v>
      </c>
      <c r="D66" s="18">
        <f>lavoratore3!G68</f>
        <v>0</v>
      </c>
      <c r="E66" s="18">
        <f>lavoratore4!G68</f>
        <v>0</v>
      </c>
      <c r="F66" s="47">
        <f>lavoratore5!G68</f>
        <v>0</v>
      </c>
    </row>
    <row r="67" spans="1:6" x14ac:dyDescent="0.25">
      <c r="A67" s="31" t="s">
        <v>92</v>
      </c>
      <c r="B67" s="18">
        <f>lavoratore1!G69</f>
        <v>0</v>
      </c>
      <c r="C67" s="18">
        <f>lavoratore2!G69</f>
        <v>0</v>
      </c>
      <c r="D67" s="18">
        <f>lavoratore3!G69</f>
        <v>0</v>
      </c>
      <c r="E67" s="18">
        <f>lavoratore4!G69</f>
        <v>0</v>
      </c>
      <c r="F67" s="47">
        <f>lavoratore5!G69</f>
        <v>0</v>
      </c>
    </row>
    <row r="68" spans="1:6" x14ac:dyDescent="0.25">
      <c r="A68" s="31" t="s">
        <v>93</v>
      </c>
      <c r="B68" s="18">
        <f>lavoratore1!G70</f>
        <v>0</v>
      </c>
      <c r="C68" s="18">
        <f>lavoratore2!G70</f>
        <v>0</v>
      </c>
      <c r="D68" s="18">
        <f>lavoratore3!G70</f>
        <v>0</v>
      </c>
      <c r="E68" s="18">
        <f>lavoratore4!G70</f>
        <v>0</v>
      </c>
      <c r="F68" s="47">
        <f>lavoratore5!G70</f>
        <v>0</v>
      </c>
    </row>
    <row r="69" spans="1:6" x14ac:dyDescent="0.25">
      <c r="A69" s="31" t="s">
        <v>94</v>
      </c>
      <c r="B69" s="18">
        <f>lavoratore1!G71</f>
        <v>0</v>
      </c>
      <c r="C69" s="18">
        <f>lavoratore2!G71</f>
        <v>0</v>
      </c>
      <c r="D69" s="18">
        <f>lavoratore3!G71</f>
        <v>0</v>
      </c>
      <c r="E69" s="18">
        <f>lavoratore4!G71</f>
        <v>0</v>
      </c>
      <c r="F69" s="47">
        <f>lavoratore5!G71</f>
        <v>0</v>
      </c>
    </row>
    <row r="70" spans="1:6" x14ac:dyDescent="0.25">
      <c r="A70" s="31" t="s">
        <v>95</v>
      </c>
      <c r="B70" s="18">
        <f>lavoratore1!G72</f>
        <v>0</v>
      </c>
      <c r="C70" s="18">
        <f>lavoratore2!G72</f>
        <v>0</v>
      </c>
      <c r="D70" s="18">
        <f>lavoratore3!G72</f>
        <v>0</v>
      </c>
      <c r="E70" s="18">
        <f>lavoratore4!G72</f>
        <v>0</v>
      </c>
      <c r="F70" s="47">
        <f>lavoratore5!G72</f>
        <v>0</v>
      </c>
    </row>
    <row r="71" spans="1:6" x14ac:dyDescent="0.25">
      <c r="A71" s="31" t="s">
        <v>96</v>
      </c>
      <c r="B71" s="18">
        <f>lavoratore1!G73</f>
        <v>0</v>
      </c>
      <c r="C71" s="18">
        <f>lavoratore2!G73</f>
        <v>0</v>
      </c>
      <c r="D71" s="18">
        <f>lavoratore3!G73</f>
        <v>0</v>
      </c>
      <c r="E71" s="18">
        <f>lavoratore4!G73</f>
        <v>0</v>
      </c>
      <c r="F71" s="47">
        <f>lavoratore5!G73</f>
        <v>0</v>
      </c>
    </row>
    <row r="72" spans="1:6" x14ac:dyDescent="0.25">
      <c r="A72" s="31" t="s">
        <v>97</v>
      </c>
      <c r="B72" s="18">
        <f>lavoratore1!G74</f>
        <v>0</v>
      </c>
      <c r="C72" s="18">
        <f>lavoratore2!G74</f>
        <v>0</v>
      </c>
      <c r="D72" s="18">
        <f>lavoratore3!G74</f>
        <v>0</v>
      </c>
      <c r="E72" s="18">
        <f>lavoratore4!G74</f>
        <v>0</v>
      </c>
      <c r="F72" s="47">
        <f>lavoratore5!G74</f>
        <v>0</v>
      </c>
    </row>
    <row r="73" spans="1:6" x14ac:dyDescent="0.25">
      <c r="A73" s="31" t="s">
        <v>98</v>
      </c>
      <c r="B73" s="18">
        <f>lavoratore1!G75</f>
        <v>0</v>
      </c>
      <c r="C73" s="18">
        <f>lavoratore2!G75</f>
        <v>0</v>
      </c>
      <c r="D73" s="18">
        <f>lavoratore3!G75</f>
        <v>0</v>
      </c>
      <c r="E73" s="18">
        <f>lavoratore4!G75</f>
        <v>0</v>
      </c>
      <c r="F73" s="47">
        <f>lavoratore5!G75</f>
        <v>0</v>
      </c>
    </row>
    <row r="74" spans="1:6" x14ac:dyDescent="0.25">
      <c r="A74" s="31" t="s">
        <v>99</v>
      </c>
      <c r="B74" s="18">
        <f>lavoratore1!G76</f>
        <v>0</v>
      </c>
      <c r="C74" s="18">
        <f>lavoratore2!G76</f>
        <v>0</v>
      </c>
      <c r="D74" s="18">
        <f>lavoratore3!G76</f>
        <v>0</v>
      </c>
      <c r="E74" s="18">
        <f>lavoratore4!G76</f>
        <v>0</v>
      </c>
      <c r="F74" s="47">
        <f>lavoratore5!G76</f>
        <v>0</v>
      </c>
    </row>
    <row r="75" spans="1:6" x14ac:dyDescent="0.25">
      <c r="A75" s="31" t="s">
        <v>100</v>
      </c>
      <c r="B75" s="18">
        <f>lavoratore1!G77</f>
        <v>0</v>
      </c>
      <c r="C75" s="18">
        <f>lavoratore2!G77</f>
        <v>0</v>
      </c>
      <c r="D75" s="18">
        <f>lavoratore3!G77</f>
        <v>0</v>
      </c>
      <c r="E75" s="18">
        <f>lavoratore4!G77</f>
        <v>0</v>
      </c>
      <c r="F75" s="47">
        <f>lavoratore5!G77</f>
        <v>0</v>
      </c>
    </row>
    <row r="76" spans="1:6" x14ac:dyDescent="0.25">
      <c r="A76" s="31" t="s">
        <v>101</v>
      </c>
      <c r="B76" s="18">
        <f>lavoratore1!G78</f>
        <v>0</v>
      </c>
      <c r="C76" s="18">
        <f>lavoratore2!G78</f>
        <v>0</v>
      </c>
      <c r="D76" s="18">
        <f>lavoratore3!G78</f>
        <v>0</v>
      </c>
      <c r="E76" s="18">
        <f>lavoratore4!G78</f>
        <v>0</v>
      </c>
      <c r="F76" s="47">
        <f>lavoratore5!G78</f>
        <v>0</v>
      </c>
    </row>
    <row r="77" spans="1:6" x14ac:dyDescent="0.25">
      <c r="A77" s="31" t="s">
        <v>102</v>
      </c>
      <c r="B77" s="18">
        <f>lavoratore1!G79</f>
        <v>0</v>
      </c>
      <c r="C77" s="18">
        <f>lavoratore2!G79</f>
        <v>0</v>
      </c>
      <c r="D77" s="18">
        <f>lavoratore3!G79</f>
        <v>0</v>
      </c>
      <c r="E77" s="18">
        <f>lavoratore4!G79</f>
        <v>0</v>
      </c>
      <c r="F77" s="47">
        <f>lavoratore5!G79</f>
        <v>0</v>
      </c>
    </row>
    <row r="78" spans="1:6" x14ac:dyDescent="0.25">
      <c r="A78" s="31" t="s">
        <v>103</v>
      </c>
      <c r="B78" s="18">
        <f>lavoratore1!G80</f>
        <v>0</v>
      </c>
      <c r="C78" s="18">
        <f>lavoratore2!G80</f>
        <v>0</v>
      </c>
      <c r="D78" s="18">
        <f>lavoratore3!G80</f>
        <v>0</v>
      </c>
      <c r="E78" s="18">
        <f>lavoratore4!G80</f>
        <v>0</v>
      </c>
      <c r="F78" s="47">
        <f>lavoratore5!G80</f>
        <v>0</v>
      </c>
    </row>
    <row r="79" spans="1:6" x14ac:dyDescent="0.25">
      <c r="A79" s="31" t="s">
        <v>104</v>
      </c>
      <c r="B79" s="18">
        <f>lavoratore1!G81</f>
        <v>0</v>
      </c>
      <c r="C79" s="18">
        <f>lavoratore2!G81</f>
        <v>0</v>
      </c>
      <c r="D79" s="18">
        <f>lavoratore3!G81</f>
        <v>0</v>
      </c>
      <c r="E79" s="18">
        <f>lavoratore4!G81</f>
        <v>0</v>
      </c>
      <c r="F79" s="47">
        <f>lavoratore5!G81</f>
        <v>0</v>
      </c>
    </row>
    <row r="80" spans="1:6" x14ac:dyDescent="0.25">
      <c r="A80" s="31" t="s">
        <v>105</v>
      </c>
      <c r="B80" s="18">
        <f>lavoratore1!G82</f>
        <v>0</v>
      </c>
      <c r="C80" s="18">
        <f>lavoratore2!G82</f>
        <v>0</v>
      </c>
      <c r="D80" s="18">
        <f>lavoratore3!G82</f>
        <v>0</v>
      </c>
      <c r="E80" s="18">
        <f>lavoratore4!G82</f>
        <v>0</v>
      </c>
      <c r="F80" s="47">
        <f>lavoratore5!G82</f>
        <v>0</v>
      </c>
    </row>
    <row r="81" spans="1:6" x14ac:dyDescent="0.25">
      <c r="A81" s="31" t="s">
        <v>106</v>
      </c>
      <c r="B81" s="18">
        <f>lavoratore1!G83</f>
        <v>0</v>
      </c>
      <c r="C81" s="18">
        <f>lavoratore2!G83</f>
        <v>0</v>
      </c>
      <c r="D81" s="18">
        <f>lavoratore3!G83</f>
        <v>0</v>
      </c>
      <c r="E81" s="18">
        <f>lavoratore4!G83</f>
        <v>0</v>
      </c>
      <c r="F81" s="47">
        <f>lavoratore5!G83</f>
        <v>0</v>
      </c>
    </row>
    <row r="82" spans="1:6" x14ac:dyDescent="0.25">
      <c r="A82" s="31" t="s">
        <v>107</v>
      </c>
      <c r="B82" s="18">
        <f>lavoratore1!G84</f>
        <v>0</v>
      </c>
      <c r="C82" s="18">
        <f>lavoratore2!G84</f>
        <v>0</v>
      </c>
      <c r="D82" s="18">
        <f>lavoratore3!G84</f>
        <v>0</v>
      </c>
      <c r="E82" s="18">
        <f>lavoratore4!G84</f>
        <v>0</v>
      </c>
      <c r="F82" s="47">
        <f>lavoratore5!G84</f>
        <v>0</v>
      </c>
    </row>
    <row r="83" spans="1:6" x14ac:dyDescent="0.25">
      <c r="A83" s="31" t="s">
        <v>108</v>
      </c>
      <c r="B83" s="18">
        <f>lavoratore1!G85</f>
        <v>0</v>
      </c>
      <c r="C83" s="18">
        <f>lavoratore2!G85</f>
        <v>0</v>
      </c>
      <c r="D83" s="18">
        <f>lavoratore3!G85</f>
        <v>0</v>
      </c>
      <c r="E83" s="18">
        <f>lavoratore4!G85</f>
        <v>0</v>
      </c>
      <c r="F83" s="47">
        <f>lavoratore5!G85</f>
        <v>0</v>
      </c>
    </row>
    <row r="84" spans="1:6" x14ac:dyDescent="0.25">
      <c r="A84" s="31" t="s">
        <v>109</v>
      </c>
      <c r="B84" s="18">
        <f>lavoratore1!G86</f>
        <v>0</v>
      </c>
      <c r="C84" s="18">
        <f>lavoratore2!G86</f>
        <v>0</v>
      </c>
      <c r="D84" s="18">
        <f>lavoratore3!G86</f>
        <v>0</v>
      </c>
      <c r="E84" s="18">
        <f>lavoratore4!G86</f>
        <v>0</v>
      </c>
      <c r="F84" s="47">
        <f>lavoratore5!G86</f>
        <v>0</v>
      </c>
    </row>
    <row r="85" spans="1:6" x14ac:dyDescent="0.25">
      <c r="A85" s="31" t="s">
        <v>110</v>
      </c>
      <c r="B85" s="18">
        <f>lavoratore1!G87</f>
        <v>0</v>
      </c>
      <c r="C85" s="18">
        <f>lavoratore2!G87</f>
        <v>0</v>
      </c>
      <c r="D85" s="18">
        <f>lavoratore3!G87</f>
        <v>0</v>
      </c>
      <c r="E85" s="18">
        <f>lavoratore4!G87</f>
        <v>0</v>
      </c>
      <c r="F85" s="47">
        <f>lavoratore5!G87</f>
        <v>0</v>
      </c>
    </row>
    <row r="86" spans="1:6" x14ac:dyDescent="0.25">
      <c r="A86" s="31" t="s">
        <v>111</v>
      </c>
      <c r="B86" s="18">
        <f>lavoratore1!G88</f>
        <v>0</v>
      </c>
      <c r="C86" s="18">
        <f>lavoratore2!G88</f>
        <v>0</v>
      </c>
      <c r="D86" s="18">
        <f>lavoratore3!G88</f>
        <v>0</v>
      </c>
      <c r="E86" s="18">
        <f>lavoratore4!G88</f>
        <v>0</v>
      </c>
      <c r="F86" s="47">
        <f>lavoratore5!G88</f>
        <v>0</v>
      </c>
    </row>
    <row r="87" spans="1:6" x14ac:dyDescent="0.25">
      <c r="A87" s="31" t="s">
        <v>112</v>
      </c>
      <c r="B87" s="18">
        <f>lavoratore1!G89</f>
        <v>0</v>
      </c>
      <c r="C87" s="18">
        <f>lavoratore2!G89</f>
        <v>0</v>
      </c>
      <c r="D87" s="18">
        <f>lavoratore3!G89</f>
        <v>0</v>
      </c>
      <c r="E87" s="18">
        <f>lavoratore4!G89</f>
        <v>0</v>
      </c>
      <c r="F87" s="47">
        <f>lavoratore5!G89</f>
        <v>0</v>
      </c>
    </row>
    <row r="88" spans="1:6" x14ac:dyDescent="0.25">
      <c r="A88" s="31" t="s">
        <v>113</v>
      </c>
      <c r="B88" s="18">
        <f>lavoratore1!G90</f>
        <v>0</v>
      </c>
      <c r="C88" s="18">
        <f>lavoratore2!G90</f>
        <v>0</v>
      </c>
      <c r="D88" s="18">
        <f>lavoratore3!G90</f>
        <v>0</v>
      </c>
      <c r="E88" s="18">
        <f>lavoratore4!G90</f>
        <v>0</v>
      </c>
      <c r="F88" s="47">
        <f>lavoratore5!G90</f>
        <v>0</v>
      </c>
    </row>
    <row r="89" spans="1:6" x14ac:dyDescent="0.25">
      <c r="A89" s="31" t="s">
        <v>114</v>
      </c>
      <c r="B89" s="18">
        <f>lavoratore1!G91</f>
        <v>0</v>
      </c>
      <c r="C89" s="18">
        <f>lavoratore2!G91</f>
        <v>0</v>
      </c>
      <c r="D89" s="18">
        <f>lavoratore3!G91</f>
        <v>0</v>
      </c>
      <c r="E89" s="18">
        <f>lavoratore4!G91</f>
        <v>0</v>
      </c>
      <c r="F89" s="47">
        <f>lavoratore5!G91</f>
        <v>0</v>
      </c>
    </row>
    <row r="90" spans="1:6" x14ac:dyDescent="0.25">
      <c r="A90" s="31" t="s">
        <v>115</v>
      </c>
      <c r="B90" s="18">
        <f>lavoratore1!G92</f>
        <v>0</v>
      </c>
      <c r="C90" s="18">
        <f>lavoratore2!G92</f>
        <v>0</v>
      </c>
      <c r="D90" s="18">
        <f>lavoratore3!G92</f>
        <v>0</v>
      </c>
      <c r="E90" s="18">
        <f>lavoratore4!G92</f>
        <v>0</v>
      </c>
      <c r="F90" s="47">
        <f>lavoratore5!G92</f>
        <v>0</v>
      </c>
    </row>
    <row r="91" spans="1:6" x14ac:dyDescent="0.25">
      <c r="A91" s="31" t="s">
        <v>116</v>
      </c>
      <c r="B91" s="18">
        <f>lavoratore1!G93</f>
        <v>0</v>
      </c>
      <c r="C91" s="18">
        <f>lavoratore2!G93</f>
        <v>0</v>
      </c>
      <c r="D91" s="18">
        <f>lavoratore3!G93</f>
        <v>0</v>
      </c>
      <c r="E91" s="18">
        <f>lavoratore4!G93</f>
        <v>0</v>
      </c>
      <c r="F91" s="47">
        <f>lavoratore5!G93</f>
        <v>0</v>
      </c>
    </row>
    <row r="92" spans="1:6" x14ac:dyDescent="0.25">
      <c r="A92" s="31" t="s">
        <v>117</v>
      </c>
      <c r="B92" s="18">
        <f>lavoratore1!G94</f>
        <v>0</v>
      </c>
      <c r="C92" s="18">
        <f>lavoratore2!G94</f>
        <v>0</v>
      </c>
      <c r="D92" s="18">
        <f>lavoratore3!G94</f>
        <v>0</v>
      </c>
      <c r="E92" s="18">
        <f>lavoratore4!G94</f>
        <v>0</v>
      </c>
      <c r="F92" s="47">
        <f>lavoratore5!G94</f>
        <v>0</v>
      </c>
    </row>
    <row r="93" spans="1:6" x14ac:dyDescent="0.25">
      <c r="A93" s="31" t="s">
        <v>118</v>
      </c>
      <c r="B93" s="18">
        <f>lavoratore1!G95</f>
        <v>0</v>
      </c>
      <c r="C93" s="18">
        <f>lavoratore2!G95</f>
        <v>0</v>
      </c>
      <c r="D93" s="18">
        <f>lavoratore3!G95</f>
        <v>0</v>
      </c>
      <c r="E93" s="18">
        <f>lavoratore4!G95</f>
        <v>0</v>
      </c>
      <c r="F93" s="47">
        <f>lavoratore5!G95</f>
        <v>0</v>
      </c>
    </row>
    <row r="94" spans="1:6" x14ac:dyDescent="0.25">
      <c r="A94" s="31" t="s">
        <v>119</v>
      </c>
      <c r="B94" s="18">
        <f>lavoratore1!G96</f>
        <v>0</v>
      </c>
      <c r="C94" s="18">
        <f>lavoratore2!G96</f>
        <v>0</v>
      </c>
      <c r="D94" s="18">
        <f>lavoratore3!G96</f>
        <v>0</v>
      </c>
      <c r="E94" s="18">
        <f>lavoratore4!G96</f>
        <v>0</v>
      </c>
      <c r="F94" s="47">
        <f>lavoratore5!G96</f>
        <v>0</v>
      </c>
    </row>
    <row r="95" spans="1:6" x14ac:dyDescent="0.25">
      <c r="A95" s="31" t="s">
        <v>120</v>
      </c>
      <c r="B95" s="18">
        <f>lavoratore1!G97</f>
        <v>0</v>
      </c>
      <c r="C95" s="18">
        <f>lavoratore2!G97</f>
        <v>0</v>
      </c>
      <c r="D95" s="18">
        <f>lavoratore3!G97</f>
        <v>0</v>
      </c>
      <c r="E95" s="18">
        <f>lavoratore4!G97</f>
        <v>0</v>
      </c>
      <c r="F95" s="47">
        <f>lavoratore5!G97</f>
        <v>0</v>
      </c>
    </row>
    <row r="96" spans="1:6" x14ac:dyDescent="0.25">
      <c r="A96" s="31" t="s">
        <v>121</v>
      </c>
      <c r="B96" s="18">
        <f>lavoratore1!G98</f>
        <v>0</v>
      </c>
      <c r="C96" s="18">
        <f>lavoratore2!G98</f>
        <v>0</v>
      </c>
      <c r="D96" s="18">
        <f>lavoratore3!G98</f>
        <v>0</v>
      </c>
      <c r="E96" s="18">
        <f>lavoratore4!G98</f>
        <v>0</v>
      </c>
      <c r="F96" s="47">
        <f>lavoratore5!G98</f>
        <v>0</v>
      </c>
    </row>
    <row r="97" spans="1:6" x14ac:dyDescent="0.25">
      <c r="A97" s="31" t="s">
        <v>122</v>
      </c>
      <c r="B97" s="18">
        <f>lavoratore1!G99</f>
        <v>0</v>
      </c>
      <c r="C97" s="18">
        <f>lavoratore2!G99</f>
        <v>0</v>
      </c>
      <c r="D97" s="18">
        <f>lavoratore3!G99</f>
        <v>0</v>
      </c>
      <c r="E97" s="18">
        <f>lavoratore4!G99</f>
        <v>0</v>
      </c>
      <c r="F97" s="47">
        <f>lavoratore5!G99</f>
        <v>0</v>
      </c>
    </row>
    <row r="98" spans="1:6" x14ac:dyDescent="0.25">
      <c r="A98" s="31" t="s">
        <v>123</v>
      </c>
      <c r="B98" s="18">
        <f>lavoratore1!G100</f>
        <v>0</v>
      </c>
      <c r="C98" s="18">
        <f>lavoratore2!G100</f>
        <v>0</v>
      </c>
      <c r="D98" s="18">
        <f>lavoratore3!G100</f>
        <v>0</v>
      </c>
      <c r="E98" s="18">
        <f>lavoratore4!G100</f>
        <v>0</v>
      </c>
      <c r="F98" s="47">
        <f>lavoratore5!G100</f>
        <v>0</v>
      </c>
    </row>
    <row r="99" spans="1:6" x14ac:dyDescent="0.25">
      <c r="A99" s="31" t="s">
        <v>124</v>
      </c>
      <c r="B99" s="18">
        <f>lavoratore1!G101</f>
        <v>0</v>
      </c>
      <c r="C99" s="18">
        <f>lavoratore2!G101</f>
        <v>0</v>
      </c>
      <c r="D99" s="18">
        <f>lavoratore3!G101</f>
        <v>0</v>
      </c>
      <c r="E99" s="18">
        <f>lavoratore4!G101</f>
        <v>0</v>
      </c>
      <c r="F99" s="47">
        <f>lavoratore5!G101</f>
        <v>0</v>
      </c>
    </row>
    <row r="100" spans="1:6" x14ac:dyDescent="0.25">
      <c r="A100" s="1"/>
      <c r="B100" s="1"/>
      <c r="C100" s="1"/>
      <c r="D100" s="1"/>
      <c r="E100" s="1"/>
      <c r="F100" s="1"/>
    </row>
  </sheetData>
  <protectedRanges>
    <protectedRange algorithmName="SHA-512" hashValue="Q/DE7ffc+W4OgOUrZoiSI9Nqezz9GOy38Y8CFGT6hf0bg7SnfkVsHQWB6PqlTCLqI31mBqLaFUYDu8DeXO9QVA==" saltValue="L6+iJuAcArgpadkjchigYg==" spinCount="100000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workbookViewId="0">
      <selection activeCell="Q28" sqref="Q28"/>
    </sheetView>
  </sheetViews>
  <sheetFormatPr defaultColWidth="8.85546875" defaultRowHeight="15" x14ac:dyDescent="0.25"/>
  <cols>
    <col min="1" max="1" width="21.140625" customWidth="1"/>
    <col min="2" max="2" width="26.42578125" customWidth="1"/>
    <col min="8" max="8" width="10.42578125" customWidth="1"/>
  </cols>
  <sheetData>
    <row r="1" spans="1:15" x14ac:dyDescent="0.25">
      <c r="A1" s="1"/>
      <c r="B1" s="1"/>
      <c r="C1" s="1"/>
      <c r="D1" s="1"/>
      <c r="E1" s="1"/>
      <c r="F1" s="1" t="s">
        <v>125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/>
    <row r="3" spans="1:15" ht="15.75" thickBot="1" x14ac:dyDescent="0.3">
      <c r="A3" s="6" t="s">
        <v>126</v>
      </c>
      <c r="B3" s="7" t="s">
        <v>127</v>
      </c>
      <c r="F3" s="56" t="s">
        <v>426</v>
      </c>
      <c r="G3" s="56"/>
      <c r="H3" s="55" t="s">
        <v>427</v>
      </c>
    </row>
    <row r="4" spans="1:15" x14ac:dyDescent="0.25">
      <c r="A4" s="8">
        <f>info!A2</f>
        <v>512110582</v>
      </c>
      <c r="B4" s="9">
        <f>SUM(riassunto!B2:B99)</f>
        <v>49.849999999999994</v>
      </c>
      <c r="F4" s="56" t="s">
        <v>139</v>
      </c>
      <c r="G4" s="56"/>
      <c r="H4">
        <f>lavoratore1!J4+lavoratore2!J4+lavoratore3!J4+lavoratore4!J4+lavoratore5!J4</f>
        <v>71.150000000000006</v>
      </c>
    </row>
    <row r="5" spans="1:15" x14ac:dyDescent="0.25">
      <c r="A5" s="10">
        <f>info!A3</f>
        <v>512110039</v>
      </c>
      <c r="B5" s="11">
        <f>SUM(riassunto!C2:C99)</f>
        <v>42.599999999999994</v>
      </c>
      <c r="F5" s="56" t="s">
        <v>142</v>
      </c>
      <c r="G5" s="56"/>
      <c r="H5">
        <f>lavoratore1!J5+lavoratore2!J5+lavoratore3!J5+lavoratore4!J5+lavoratore5!J5</f>
        <v>15.95</v>
      </c>
    </row>
    <row r="6" spans="1:15" x14ac:dyDescent="0.25">
      <c r="A6" s="10">
        <f>info!A4</f>
        <v>512109991</v>
      </c>
      <c r="B6" s="11">
        <f>SUM(riassunto!D2:D99)</f>
        <v>42.649999999999991</v>
      </c>
      <c r="F6" s="56" t="s">
        <v>429</v>
      </c>
      <c r="G6" s="56"/>
      <c r="H6">
        <f>lavoratore1!J6+lavoratore2!J6+lavoratore3!J6+lavoratore4!J6+lavoratore5!J6</f>
        <v>8.35</v>
      </c>
    </row>
    <row r="7" spans="1:15" x14ac:dyDescent="0.25">
      <c r="A7" s="10">
        <f>info!A5</f>
        <v>512110174</v>
      </c>
      <c r="B7" s="11">
        <f>SUM(riassunto!E2:E99)</f>
        <v>44.7</v>
      </c>
      <c r="F7" s="56" t="s">
        <v>148</v>
      </c>
      <c r="G7" s="56"/>
      <c r="H7">
        <f>lavoratore1!J7+lavoratore2!J7+lavoratore3!J7+lavoratore4!J7+lavoratore5!J7</f>
        <v>15.3</v>
      </c>
    </row>
    <row r="8" spans="1:15" ht="15.75" thickBot="1" x14ac:dyDescent="0.3">
      <c r="A8" s="12">
        <f>info!A6</f>
        <v>512111971</v>
      </c>
      <c r="B8" s="13">
        <f>SUM(riassunto!F2:F99)</f>
        <v>44.55</v>
      </c>
      <c r="F8" s="56" t="s">
        <v>428</v>
      </c>
      <c r="G8" s="56"/>
      <c r="H8">
        <f>lavoratore1!J8+lavoratore2!J8+lavoratore3!J8+lavoratore4!J8+lavoratore5!J8</f>
        <v>116</v>
      </c>
    </row>
    <row r="13" spans="1:15" ht="15.75" thickBot="1" x14ac:dyDescent="0.3"/>
    <row r="14" spans="1:15" x14ac:dyDescent="0.25">
      <c r="A14" s="14" t="s">
        <v>128</v>
      </c>
      <c r="B14" s="15"/>
    </row>
    <row r="15" spans="1:15" ht="15.75" thickBot="1" x14ac:dyDescent="0.3">
      <c r="A15" s="16">
        <f>SUM(B4:B10)</f>
        <v>224.34999999999997</v>
      </c>
      <c r="B15" s="13"/>
    </row>
  </sheetData>
  <mergeCells count="6">
    <mergeCell ref="F3:G3"/>
    <mergeCell ref="F4:G4"/>
    <mergeCell ref="F5:G5"/>
    <mergeCell ref="F6:G6"/>
    <mergeCell ref="F7:G7"/>
    <mergeCell ref="F8:G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2"/>
  <sheetViews>
    <sheetView topLeftCell="A24" workbookViewId="0">
      <selection activeCell="G48" sqref="G48"/>
    </sheetView>
  </sheetViews>
  <sheetFormatPr defaultRowHeight="15" x14ac:dyDescent="0.25"/>
  <cols>
    <col min="1" max="1" width="17.85546875" customWidth="1"/>
    <col min="2" max="2" width="30.7109375" customWidth="1"/>
    <col min="3" max="3" width="31.140625" customWidth="1"/>
    <col min="4" max="4" width="54.42578125" customWidth="1"/>
    <col min="5" max="5" width="17.5703125" customWidth="1"/>
    <col min="6" max="6" width="33.5703125" customWidth="1"/>
    <col min="7" max="7" width="17.7109375" customWidth="1"/>
    <col min="9" max="9" width="15.85546875" customWidth="1"/>
  </cols>
  <sheetData>
    <row r="1" spans="1:10" x14ac:dyDescent="0.25">
      <c r="B1" s="1" t="s">
        <v>129</v>
      </c>
      <c r="C1" s="19">
        <f>info!A2</f>
        <v>512110582</v>
      </c>
      <c r="D1" s="19" t="str">
        <f>info!C2</f>
        <v>Scala</v>
      </c>
    </row>
    <row r="2" spans="1:10" ht="15.75" thickBot="1" x14ac:dyDescent="0.3"/>
    <row r="3" spans="1:10" x14ac:dyDescent="0.25">
      <c r="A3" s="17" t="s">
        <v>130</v>
      </c>
      <c r="B3" s="41" t="s">
        <v>131</v>
      </c>
      <c r="C3" s="3" t="s">
        <v>132</v>
      </c>
      <c r="D3" s="3" t="s">
        <v>133</v>
      </c>
      <c r="E3" s="3" t="s">
        <v>134</v>
      </c>
      <c r="F3" s="3" t="s">
        <v>135</v>
      </c>
      <c r="G3" s="3" t="s">
        <v>136</v>
      </c>
    </row>
    <row r="4" spans="1:10" x14ac:dyDescent="0.25">
      <c r="A4" s="3" t="str">
        <f>riassunto!A2</f>
        <v>giorno 1</v>
      </c>
      <c r="B4" s="2">
        <v>1</v>
      </c>
      <c r="C4" s="42" t="s">
        <v>137</v>
      </c>
      <c r="D4" s="42" t="s">
        <v>138</v>
      </c>
      <c r="E4" s="42">
        <v>1</v>
      </c>
      <c r="F4" s="43">
        <v>0.5</v>
      </c>
      <c r="G4" s="2">
        <v>0.5</v>
      </c>
      <c r="I4" t="s">
        <v>139</v>
      </c>
      <c r="J4">
        <f>SUM(G4:G24)</f>
        <v>13.400000000000002</v>
      </c>
    </row>
    <row r="5" spans="1:10" x14ac:dyDescent="0.25">
      <c r="A5" s="3" t="str">
        <f>riassunto!A3</f>
        <v>giorno 2</v>
      </c>
      <c r="B5" s="2">
        <v>2</v>
      </c>
      <c r="C5" s="2" t="s">
        <v>140</v>
      </c>
      <c r="D5" s="2" t="s">
        <v>141</v>
      </c>
      <c r="E5" s="2">
        <v>0.6</v>
      </c>
      <c r="F5" s="43">
        <v>2</v>
      </c>
      <c r="G5" s="2">
        <v>2</v>
      </c>
      <c r="I5" t="s">
        <v>142</v>
      </c>
      <c r="J5">
        <f>SUM(G25:G31)</f>
        <v>4.1500000000000004</v>
      </c>
    </row>
    <row r="6" spans="1:10" x14ac:dyDescent="0.25">
      <c r="A6" s="3" t="str">
        <f>riassunto!A4</f>
        <v>giorno 3</v>
      </c>
      <c r="B6" s="2">
        <v>3</v>
      </c>
      <c r="C6" s="2" t="s">
        <v>143</v>
      </c>
      <c r="D6" s="2" t="s">
        <v>144</v>
      </c>
      <c r="E6" s="2">
        <v>2.8</v>
      </c>
      <c r="F6" s="43">
        <v>0.2</v>
      </c>
      <c r="G6" s="2">
        <v>0.2</v>
      </c>
      <c r="I6" t="s">
        <v>145</v>
      </c>
      <c r="J6">
        <f>SUM(G32)</f>
        <v>1</v>
      </c>
    </row>
    <row r="7" spans="1:10" x14ac:dyDescent="0.25">
      <c r="A7" s="3" t="str">
        <f>riassunto!A5</f>
        <v>giorno4</v>
      </c>
      <c r="B7" s="2">
        <v>4</v>
      </c>
      <c r="C7" s="2" t="s">
        <v>146</v>
      </c>
      <c r="D7" s="2" t="s">
        <v>147</v>
      </c>
      <c r="E7" s="2">
        <v>0.3</v>
      </c>
      <c r="F7" s="43">
        <v>0.2</v>
      </c>
      <c r="G7" s="2">
        <v>0.2</v>
      </c>
      <c r="I7" t="s">
        <v>148</v>
      </c>
      <c r="J7">
        <f>SUM(E34:E36) +1</f>
        <v>4.5</v>
      </c>
    </row>
    <row r="8" spans="1:10" x14ac:dyDescent="0.25">
      <c r="A8" s="3" t="str">
        <f>riassunto!A6</f>
        <v>giorno 5</v>
      </c>
      <c r="B8" s="2">
        <v>5</v>
      </c>
      <c r="C8" s="2" t="s">
        <v>137</v>
      </c>
      <c r="D8" s="2" t="s">
        <v>149</v>
      </c>
      <c r="E8" s="2">
        <v>1</v>
      </c>
      <c r="F8" s="43">
        <v>0.3</v>
      </c>
      <c r="G8" s="2">
        <v>0.3</v>
      </c>
      <c r="I8" t="s">
        <v>150</v>
      </c>
      <c r="J8">
        <f>SUM(G37:G50)</f>
        <v>27</v>
      </c>
    </row>
    <row r="9" spans="1:10" x14ac:dyDescent="0.25">
      <c r="A9" s="3" t="str">
        <f>riassunto!A7</f>
        <v>giorno 6</v>
      </c>
      <c r="B9" s="2">
        <v>6</v>
      </c>
      <c r="C9" s="2" t="s">
        <v>151</v>
      </c>
      <c r="D9" s="2" t="s">
        <v>152</v>
      </c>
      <c r="E9" s="2">
        <v>0.3</v>
      </c>
      <c r="F9" s="43">
        <v>0.6</v>
      </c>
      <c r="G9" s="2">
        <v>0.6</v>
      </c>
    </row>
    <row r="10" spans="1:10" x14ac:dyDescent="0.25">
      <c r="A10" s="3" t="str">
        <f>riassunto!A8</f>
        <v>giorno 7</v>
      </c>
      <c r="B10" s="2">
        <v>7</v>
      </c>
      <c r="C10" s="2" t="s">
        <v>153</v>
      </c>
      <c r="D10" s="2" t="s">
        <v>154</v>
      </c>
      <c r="E10" s="2">
        <v>0.5</v>
      </c>
      <c r="F10" s="43">
        <v>0.4</v>
      </c>
      <c r="G10" s="2">
        <v>0.5</v>
      </c>
    </row>
    <row r="11" spans="1:10" x14ac:dyDescent="0.25">
      <c r="A11" s="3" t="str">
        <f>riassunto!A9</f>
        <v>giorno 8</v>
      </c>
      <c r="B11" s="2">
        <v>8</v>
      </c>
      <c r="C11" s="2" t="s">
        <v>153</v>
      </c>
      <c r="D11" s="2" t="s">
        <v>155</v>
      </c>
      <c r="E11" s="2">
        <v>0.8</v>
      </c>
      <c r="F11" s="43">
        <v>0.4</v>
      </c>
      <c r="G11" s="2">
        <v>0.4</v>
      </c>
    </row>
    <row r="12" spans="1:10" x14ac:dyDescent="0.25">
      <c r="A12" s="3" t="str">
        <f>riassunto!A10</f>
        <v>giorno 9</v>
      </c>
      <c r="B12" s="2">
        <v>9</v>
      </c>
      <c r="C12" s="2" t="s">
        <v>156</v>
      </c>
      <c r="D12" s="2" t="s">
        <v>157</v>
      </c>
      <c r="E12" s="2">
        <v>0.6</v>
      </c>
      <c r="F12" s="43">
        <v>0.6</v>
      </c>
      <c r="G12" s="2">
        <v>0.9</v>
      </c>
    </row>
    <row r="13" spans="1:10" x14ac:dyDescent="0.25">
      <c r="A13" s="3" t="str">
        <f>riassunto!A11</f>
        <v>giorno 10</v>
      </c>
      <c r="B13" s="2">
        <v>10</v>
      </c>
      <c r="C13" s="2" t="s">
        <v>156</v>
      </c>
      <c r="D13" s="2" t="s">
        <v>157</v>
      </c>
      <c r="E13" s="2">
        <v>0.6</v>
      </c>
      <c r="F13" s="43">
        <v>0.5</v>
      </c>
      <c r="G13" s="2">
        <v>0.5</v>
      </c>
    </row>
    <row r="14" spans="1:10" x14ac:dyDescent="0.25">
      <c r="A14" s="3" t="str">
        <f>riassunto!A12</f>
        <v>giorno 11</v>
      </c>
      <c r="B14" s="2">
        <v>11</v>
      </c>
      <c r="C14" s="2" t="s">
        <v>158</v>
      </c>
      <c r="D14" s="2" t="s">
        <v>159</v>
      </c>
      <c r="E14" s="2">
        <v>1.5</v>
      </c>
      <c r="F14" s="43">
        <v>0.8</v>
      </c>
      <c r="G14" s="2">
        <v>0.8</v>
      </c>
    </row>
    <row r="15" spans="1:10" x14ac:dyDescent="0.25">
      <c r="A15" s="3" t="str">
        <f>riassunto!A13</f>
        <v>giorno 12</v>
      </c>
      <c r="B15" s="2">
        <v>12</v>
      </c>
      <c r="C15" s="2" t="s">
        <v>137</v>
      </c>
      <c r="D15" s="2" t="s">
        <v>160</v>
      </c>
      <c r="E15" s="2">
        <v>1</v>
      </c>
      <c r="F15" s="43">
        <v>1</v>
      </c>
      <c r="G15" s="2">
        <v>1</v>
      </c>
    </row>
    <row r="16" spans="1:10" x14ac:dyDescent="0.25">
      <c r="A16" s="3" t="str">
        <f>riassunto!A14</f>
        <v>giorno 13</v>
      </c>
      <c r="B16" s="2">
        <v>13</v>
      </c>
      <c r="C16" s="2" t="s">
        <v>161</v>
      </c>
      <c r="D16" s="2" t="s">
        <v>162</v>
      </c>
      <c r="E16" s="2">
        <v>0.5</v>
      </c>
      <c r="F16" s="43">
        <v>0.5</v>
      </c>
      <c r="G16" s="2">
        <v>0.5</v>
      </c>
    </row>
    <row r="17" spans="1:7" x14ac:dyDescent="0.25">
      <c r="A17" s="3" t="str">
        <f>riassunto!A15</f>
        <v>giorno 14</v>
      </c>
      <c r="B17" s="2">
        <v>14</v>
      </c>
      <c r="C17" s="2" t="s">
        <v>163</v>
      </c>
      <c r="D17" s="2" t="s">
        <v>164</v>
      </c>
      <c r="E17" s="2">
        <v>0.5</v>
      </c>
      <c r="F17" s="43">
        <v>0.5</v>
      </c>
      <c r="G17" s="2">
        <v>0.5</v>
      </c>
    </row>
    <row r="18" spans="1:7" x14ac:dyDescent="0.25">
      <c r="A18" s="3" t="str">
        <f>riassunto!A16</f>
        <v>giorno 15</v>
      </c>
      <c r="B18" s="2">
        <v>15</v>
      </c>
      <c r="C18" s="2" t="s">
        <v>137</v>
      </c>
      <c r="D18" s="2" t="s">
        <v>165</v>
      </c>
      <c r="E18" s="2">
        <v>1</v>
      </c>
      <c r="F18" s="43">
        <v>1</v>
      </c>
      <c r="G18" s="2">
        <v>1</v>
      </c>
    </row>
    <row r="19" spans="1:7" x14ac:dyDescent="0.25">
      <c r="A19" s="3" t="str">
        <f>riassunto!A17</f>
        <v>giorno 16</v>
      </c>
      <c r="B19" s="2">
        <v>16</v>
      </c>
      <c r="C19" s="2" t="s">
        <v>166</v>
      </c>
      <c r="D19" s="2" t="s">
        <v>167</v>
      </c>
      <c r="E19" s="2">
        <v>0.5</v>
      </c>
      <c r="F19" s="43">
        <v>0.4</v>
      </c>
      <c r="G19" s="2">
        <v>0.4</v>
      </c>
    </row>
    <row r="20" spans="1:7" x14ac:dyDescent="0.25">
      <c r="A20" s="3" t="str">
        <f>riassunto!A18</f>
        <v>giorno 17</v>
      </c>
      <c r="B20" s="2">
        <v>17</v>
      </c>
      <c r="C20" s="2" t="s">
        <v>168</v>
      </c>
      <c r="D20" s="2" t="s">
        <v>169</v>
      </c>
      <c r="E20" s="2">
        <v>0.5</v>
      </c>
      <c r="F20" s="43">
        <v>0.3</v>
      </c>
      <c r="G20" s="2">
        <v>0.4</v>
      </c>
    </row>
    <row r="21" spans="1:7" x14ac:dyDescent="0.25">
      <c r="A21" s="3" t="str">
        <f>riassunto!A19</f>
        <v>giorno 18</v>
      </c>
      <c r="B21" s="2">
        <v>18</v>
      </c>
      <c r="C21" s="2" t="s">
        <v>170</v>
      </c>
      <c r="D21" s="2" t="s">
        <v>171</v>
      </c>
      <c r="E21" s="2">
        <v>1</v>
      </c>
      <c r="F21" s="43">
        <v>0.5</v>
      </c>
      <c r="G21" s="2">
        <v>0.7</v>
      </c>
    </row>
    <row r="22" spans="1:7" x14ac:dyDescent="0.25">
      <c r="A22" s="3" t="str">
        <f>riassunto!A20</f>
        <v>giorno 19</v>
      </c>
      <c r="B22" s="2">
        <v>19</v>
      </c>
      <c r="C22" s="2" t="s">
        <v>137</v>
      </c>
      <c r="D22" s="2" t="s">
        <v>172</v>
      </c>
      <c r="E22" s="2">
        <v>0.75</v>
      </c>
      <c r="F22" s="43">
        <v>0.75</v>
      </c>
      <c r="G22" s="2">
        <v>0.75</v>
      </c>
    </row>
    <row r="23" spans="1:7" x14ac:dyDescent="0.25">
      <c r="A23" s="3" t="str">
        <f>riassunto!A21</f>
        <v>giorno 20</v>
      </c>
      <c r="B23" s="2">
        <v>20</v>
      </c>
      <c r="C23" s="2" t="s">
        <v>173</v>
      </c>
      <c r="D23" s="2" t="s">
        <v>174</v>
      </c>
      <c r="E23" s="2">
        <v>1</v>
      </c>
      <c r="F23" s="43">
        <v>1</v>
      </c>
      <c r="G23" s="2">
        <v>1</v>
      </c>
    </row>
    <row r="24" spans="1:7" x14ac:dyDescent="0.25">
      <c r="A24" s="3" t="str">
        <f>riassunto!A22</f>
        <v>giorno 21</v>
      </c>
      <c r="B24" s="2">
        <v>21</v>
      </c>
      <c r="C24" s="2" t="s">
        <v>175</v>
      </c>
      <c r="D24" s="2" t="s">
        <v>176</v>
      </c>
      <c r="E24" s="2">
        <v>0.25</v>
      </c>
      <c r="F24" s="43">
        <v>0.25</v>
      </c>
      <c r="G24" s="2">
        <v>0.25</v>
      </c>
    </row>
    <row r="25" spans="1:7" x14ac:dyDescent="0.25">
      <c r="A25" s="3" t="str">
        <f>riassunto!A23</f>
        <v>giorno 22</v>
      </c>
      <c r="B25" s="2">
        <v>22</v>
      </c>
      <c r="C25" s="2" t="s">
        <v>177</v>
      </c>
      <c r="D25" s="2" t="s">
        <v>178</v>
      </c>
      <c r="E25" s="2">
        <v>0.5</v>
      </c>
      <c r="F25" s="43">
        <v>0.3</v>
      </c>
      <c r="G25" s="2">
        <v>0.4</v>
      </c>
    </row>
    <row r="26" spans="1:7" x14ac:dyDescent="0.25">
      <c r="A26" s="3" t="str">
        <f>riassunto!A24</f>
        <v>giorno 23</v>
      </c>
      <c r="B26" s="2">
        <v>23</v>
      </c>
      <c r="C26" s="2" t="s">
        <v>179</v>
      </c>
      <c r="D26" s="2" t="s">
        <v>180</v>
      </c>
      <c r="E26" s="2">
        <v>1.5</v>
      </c>
      <c r="F26" s="43">
        <v>1</v>
      </c>
      <c r="G26" s="2">
        <v>1.2</v>
      </c>
    </row>
    <row r="27" spans="1:7" x14ac:dyDescent="0.25">
      <c r="A27" s="3" t="str">
        <f>riassunto!A25</f>
        <v>giorno 24</v>
      </c>
      <c r="B27" s="2">
        <v>24</v>
      </c>
      <c r="C27" s="2" t="s">
        <v>181</v>
      </c>
      <c r="D27" s="2" t="s">
        <v>182</v>
      </c>
      <c r="E27" s="2">
        <v>1</v>
      </c>
      <c r="F27" s="43">
        <v>0.75</v>
      </c>
      <c r="G27" s="2">
        <v>0.75</v>
      </c>
    </row>
    <row r="28" spans="1:7" x14ac:dyDescent="0.25">
      <c r="A28" s="3" t="str">
        <f>riassunto!A26</f>
        <v>giorno 25</v>
      </c>
      <c r="B28" s="2">
        <v>26</v>
      </c>
      <c r="C28" s="2" t="s">
        <v>137</v>
      </c>
      <c r="D28" s="2" t="s">
        <v>137</v>
      </c>
      <c r="E28" s="2">
        <v>0.5</v>
      </c>
      <c r="F28" s="43">
        <v>0.5</v>
      </c>
      <c r="G28" s="2">
        <v>0.5</v>
      </c>
    </row>
    <row r="29" spans="1:7" x14ac:dyDescent="0.25">
      <c r="A29" s="3" t="str">
        <f>riassunto!A27</f>
        <v>giorno 26</v>
      </c>
      <c r="B29" s="2">
        <v>27</v>
      </c>
      <c r="C29" s="2" t="s">
        <v>183</v>
      </c>
      <c r="D29" s="2" t="s">
        <v>184</v>
      </c>
      <c r="E29" s="2">
        <v>0.75</v>
      </c>
      <c r="F29" s="43">
        <v>0.7</v>
      </c>
      <c r="G29" s="2">
        <v>0.7</v>
      </c>
    </row>
    <row r="30" spans="1:7" x14ac:dyDescent="0.25">
      <c r="A30" s="3" t="str">
        <f>riassunto!A28</f>
        <v>giorno 27</v>
      </c>
      <c r="B30" s="2">
        <v>28</v>
      </c>
      <c r="C30" s="2" t="s">
        <v>185</v>
      </c>
      <c r="D30" s="2" t="s">
        <v>186</v>
      </c>
      <c r="E30" s="2">
        <v>0.25</v>
      </c>
      <c r="F30" s="43">
        <v>0.2</v>
      </c>
      <c r="G30" s="2">
        <v>0.2</v>
      </c>
    </row>
    <row r="31" spans="1:7" x14ac:dyDescent="0.25">
      <c r="A31" s="3" t="str">
        <f>riassunto!A29</f>
        <v>giorno 28</v>
      </c>
      <c r="B31" s="2">
        <v>29</v>
      </c>
      <c r="C31" s="2" t="s">
        <v>187</v>
      </c>
      <c r="D31" s="2" t="s">
        <v>188</v>
      </c>
      <c r="E31" s="2">
        <v>0.5</v>
      </c>
      <c r="F31" s="43">
        <v>0.4</v>
      </c>
      <c r="G31" s="2">
        <v>0.4</v>
      </c>
    </row>
    <row r="32" spans="1:7" x14ac:dyDescent="0.25">
      <c r="A32" s="3" t="str">
        <f>riassunto!A30</f>
        <v>giorno 29</v>
      </c>
      <c r="B32" s="2">
        <v>30</v>
      </c>
      <c r="C32" s="2" t="s">
        <v>189</v>
      </c>
      <c r="D32" s="2" t="s">
        <v>190</v>
      </c>
      <c r="E32" s="2">
        <v>1</v>
      </c>
      <c r="F32" s="43">
        <v>1</v>
      </c>
      <c r="G32" s="2">
        <v>1</v>
      </c>
    </row>
    <row r="33" spans="1:7" x14ac:dyDescent="0.25">
      <c r="A33" s="3" t="str">
        <f>riassunto!A31</f>
        <v>giorno 30</v>
      </c>
      <c r="B33" s="2">
        <v>31</v>
      </c>
      <c r="C33" s="2" t="s">
        <v>191</v>
      </c>
      <c r="D33" s="2" t="s">
        <v>192</v>
      </c>
      <c r="E33" s="2">
        <v>1</v>
      </c>
      <c r="F33" s="43">
        <v>1</v>
      </c>
      <c r="G33" s="2">
        <v>1</v>
      </c>
    </row>
    <row r="34" spans="1:7" x14ac:dyDescent="0.25">
      <c r="A34" s="3" t="str">
        <f>riassunto!A32</f>
        <v>giorno 31</v>
      </c>
      <c r="B34" s="2">
        <v>32</v>
      </c>
      <c r="C34" s="2" t="s">
        <v>193</v>
      </c>
      <c r="D34" s="2" t="s">
        <v>194</v>
      </c>
      <c r="E34" s="2">
        <v>1</v>
      </c>
      <c r="F34" s="43">
        <v>1</v>
      </c>
      <c r="G34" s="2">
        <v>1</v>
      </c>
    </row>
    <row r="35" spans="1:7" x14ac:dyDescent="0.25">
      <c r="A35" s="3" t="str">
        <f>riassunto!A33</f>
        <v>giorno 32</v>
      </c>
      <c r="B35" s="2">
        <v>33</v>
      </c>
      <c r="C35" s="2" t="s">
        <v>195</v>
      </c>
      <c r="D35" s="2" t="s">
        <v>196</v>
      </c>
      <c r="E35" s="2">
        <v>1.5</v>
      </c>
      <c r="F35" s="43">
        <v>1.3</v>
      </c>
      <c r="G35" s="2">
        <v>1.3</v>
      </c>
    </row>
    <row r="36" spans="1:7" x14ac:dyDescent="0.25">
      <c r="A36" s="3" t="str">
        <f>riassunto!A34</f>
        <v>giorno 33</v>
      </c>
      <c r="B36" s="2">
        <v>34</v>
      </c>
      <c r="C36" s="2" t="s">
        <v>197</v>
      </c>
      <c r="D36" s="2" t="s">
        <v>198</v>
      </c>
      <c r="E36" s="2">
        <v>1</v>
      </c>
      <c r="F36" s="43">
        <v>1</v>
      </c>
      <c r="G36" s="2">
        <v>1</v>
      </c>
    </row>
    <row r="37" spans="1:7" x14ac:dyDescent="0.25">
      <c r="A37" s="3" t="str">
        <f>riassunto!A35</f>
        <v>giorno 34</v>
      </c>
      <c r="B37" s="2">
        <v>35</v>
      </c>
      <c r="C37" s="2" t="s">
        <v>199</v>
      </c>
      <c r="D37" s="2" t="s">
        <v>200</v>
      </c>
      <c r="E37" s="2">
        <v>1</v>
      </c>
      <c r="F37" s="43">
        <v>1</v>
      </c>
      <c r="G37" s="2">
        <v>1</v>
      </c>
    </row>
    <row r="38" spans="1:7" x14ac:dyDescent="0.25">
      <c r="A38" s="3" t="str">
        <f>riassunto!A36</f>
        <v>giorno 35</v>
      </c>
      <c r="B38" s="2">
        <v>36</v>
      </c>
      <c r="C38" s="2" t="s">
        <v>201</v>
      </c>
      <c r="D38" s="2" t="s">
        <v>202</v>
      </c>
      <c r="E38" s="2">
        <v>2</v>
      </c>
      <c r="F38" s="43">
        <v>1.5</v>
      </c>
      <c r="G38" s="2">
        <v>1.5</v>
      </c>
    </row>
    <row r="39" spans="1:7" x14ac:dyDescent="0.25">
      <c r="A39" s="3" t="str">
        <f>riassunto!A37</f>
        <v>giorno 36</v>
      </c>
      <c r="B39" s="2">
        <v>37</v>
      </c>
      <c r="C39" s="2" t="s">
        <v>203</v>
      </c>
      <c r="D39" s="2" t="s">
        <v>204</v>
      </c>
      <c r="E39" s="2">
        <v>3</v>
      </c>
      <c r="F39" s="43">
        <v>2.5</v>
      </c>
      <c r="G39" s="2">
        <v>2.5</v>
      </c>
    </row>
    <row r="40" spans="1:7" x14ac:dyDescent="0.25">
      <c r="A40" s="3" t="str">
        <f>riassunto!A38</f>
        <v>giorno 37</v>
      </c>
      <c r="B40" s="2">
        <v>38</v>
      </c>
      <c r="C40" s="2" t="s">
        <v>205</v>
      </c>
      <c r="D40" s="2" t="s">
        <v>206</v>
      </c>
      <c r="E40" s="2">
        <v>3</v>
      </c>
      <c r="F40" s="43">
        <v>3</v>
      </c>
      <c r="G40" s="2">
        <v>3</v>
      </c>
    </row>
    <row r="41" spans="1:7" x14ac:dyDescent="0.25">
      <c r="A41" s="3" t="str">
        <f>riassunto!A39</f>
        <v>giorno 38</v>
      </c>
      <c r="B41" s="2">
        <v>39</v>
      </c>
      <c r="C41" s="2" t="s">
        <v>207</v>
      </c>
      <c r="D41" s="2" t="s">
        <v>208</v>
      </c>
      <c r="E41" s="2">
        <v>1</v>
      </c>
      <c r="F41" s="43">
        <v>1</v>
      </c>
      <c r="G41" s="2">
        <v>1</v>
      </c>
    </row>
    <row r="42" spans="1:7" x14ac:dyDescent="0.25">
      <c r="A42" s="3" t="str">
        <f>riassunto!A40</f>
        <v>giorno 39</v>
      </c>
      <c r="B42" s="2">
        <v>40</v>
      </c>
      <c r="C42" s="2" t="s">
        <v>209</v>
      </c>
      <c r="D42" s="2" t="s">
        <v>210</v>
      </c>
      <c r="E42" s="2">
        <v>4</v>
      </c>
      <c r="F42" s="43">
        <v>3</v>
      </c>
      <c r="G42" s="2">
        <v>3</v>
      </c>
    </row>
    <row r="43" spans="1:7" x14ac:dyDescent="0.25">
      <c r="A43" s="3" t="str">
        <f>riassunto!A41</f>
        <v>giorno 40</v>
      </c>
      <c r="B43" s="2">
        <v>41</v>
      </c>
      <c r="C43" s="2" t="s">
        <v>211</v>
      </c>
      <c r="D43" s="2" t="s">
        <v>212</v>
      </c>
      <c r="E43" s="2">
        <v>2</v>
      </c>
      <c r="F43" s="43">
        <v>2</v>
      </c>
      <c r="G43" s="2">
        <v>2</v>
      </c>
    </row>
    <row r="44" spans="1:7" x14ac:dyDescent="0.25">
      <c r="A44" s="3" t="str">
        <f>riassunto!A42</f>
        <v>giorno 41</v>
      </c>
      <c r="B44" s="2">
        <v>42</v>
      </c>
      <c r="C44" s="2" t="s">
        <v>213</v>
      </c>
      <c r="D44" s="2" t="s">
        <v>214</v>
      </c>
      <c r="E44" s="2">
        <v>2</v>
      </c>
      <c r="F44" s="43">
        <v>2</v>
      </c>
      <c r="G44" s="2">
        <v>2</v>
      </c>
    </row>
    <row r="45" spans="1:7" x14ac:dyDescent="0.25">
      <c r="A45" s="3" t="str">
        <f>riassunto!A43</f>
        <v>giorno 42</v>
      </c>
      <c r="B45" s="2">
        <v>43</v>
      </c>
      <c r="C45" s="2" t="s">
        <v>215</v>
      </c>
      <c r="D45" s="2" t="s">
        <v>216</v>
      </c>
      <c r="E45" s="2">
        <v>2.5</v>
      </c>
      <c r="F45" s="43">
        <v>2</v>
      </c>
      <c r="G45" s="2">
        <v>2</v>
      </c>
    </row>
    <row r="46" spans="1:7" x14ac:dyDescent="0.25">
      <c r="A46" s="3" t="str">
        <f>riassunto!A44</f>
        <v>giorno 43</v>
      </c>
      <c r="B46" s="2">
        <v>44</v>
      </c>
      <c r="C46" s="2" t="s">
        <v>217</v>
      </c>
      <c r="D46" s="2" t="s">
        <v>218</v>
      </c>
      <c r="E46" s="2">
        <v>3.5</v>
      </c>
      <c r="F46" s="43">
        <v>3</v>
      </c>
      <c r="G46" s="2">
        <v>3</v>
      </c>
    </row>
    <row r="47" spans="1:7" x14ac:dyDescent="0.25">
      <c r="A47" s="3" t="str">
        <f>riassunto!A45</f>
        <v>giorno 44</v>
      </c>
      <c r="B47" s="2">
        <v>45</v>
      </c>
      <c r="C47" s="2" t="s">
        <v>219</v>
      </c>
      <c r="D47" s="2" t="s">
        <v>220</v>
      </c>
      <c r="E47" s="2">
        <v>1</v>
      </c>
      <c r="F47" s="43">
        <v>1</v>
      </c>
      <c r="G47" s="2">
        <v>1</v>
      </c>
    </row>
    <row r="48" spans="1:7" x14ac:dyDescent="0.25">
      <c r="A48" s="3" t="str">
        <f>riassunto!A46</f>
        <v>giorno 45</v>
      </c>
      <c r="B48" s="2">
        <v>46</v>
      </c>
      <c r="C48" s="2" t="s">
        <v>221</v>
      </c>
      <c r="D48" s="2" t="s">
        <v>222</v>
      </c>
      <c r="E48" s="2">
        <v>2</v>
      </c>
      <c r="F48" s="43">
        <v>2</v>
      </c>
      <c r="G48" s="2">
        <v>2</v>
      </c>
    </row>
    <row r="49" spans="1:7" x14ac:dyDescent="0.25">
      <c r="A49" s="3" t="str">
        <f>riassunto!A47</f>
        <v>giorno 46</v>
      </c>
      <c r="B49" s="2">
        <v>47</v>
      </c>
      <c r="C49" s="2" t="s">
        <v>223</v>
      </c>
      <c r="D49" s="2" t="s">
        <v>224</v>
      </c>
      <c r="E49" s="2">
        <v>1</v>
      </c>
      <c r="F49" s="43">
        <v>1</v>
      </c>
      <c r="G49" s="2">
        <v>1</v>
      </c>
    </row>
    <row r="50" spans="1:7" x14ac:dyDescent="0.25">
      <c r="A50" s="3" t="str">
        <f>riassunto!A48</f>
        <v>giorno 47</v>
      </c>
      <c r="B50" s="2">
        <v>48</v>
      </c>
      <c r="C50" s="2" t="s">
        <v>225</v>
      </c>
      <c r="D50" s="2" t="s">
        <v>226</v>
      </c>
      <c r="E50" s="2">
        <v>2</v>
      </c>
      <c r="F50" s="43">
        <v>2</v>
      </c>
      <c r="G50" s="2">
        <v>2</v>
      </c>
    </row>
    <row r="51" spans="1:7" x14ac:dyDescent="0.25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5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5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5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5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5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5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5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5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5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5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5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5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5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5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5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5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5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5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5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5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5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5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5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5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5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5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5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5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5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5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5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5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5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5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5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5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5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5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5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5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5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5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5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5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5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5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5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5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5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5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5">
      <c r="A102" s="1"/>
      <c r="B102" s="1"/>
      <c r="C102" s="1"/>
      <c r="D102" s="1"/>
      <c r="E102" s="1"/>
      <c r="F102" s="1"/>
      <c r="G102" s="1"/>
    </row>
  </sheetData>
  <protectedRanges>
    <protectedRange algorithmName="SHA-512" hashValue="uxHvCVnhFvUaCJtTeQ1GWp717P4eI0Q4v3M/mohcx+Aq3LylECwpDuNbU5438UaAzRtYGg+Cz7nrQuCSpHeRng==" saltValue="fbP8SZLm2OhV2yb8C02EjA==" spinCount="100000" sqref="B4:E101 G42:G50" name="Intervallo1"/>
    <protectedRange algorithmName="SHA-512" hashValue="AtY6ZVfzVkgUDpeITnQmbtV2KC7OmtegKfyWefiOXNIiTpPLIi6qMA9NvgTCN062f6SOuMjNy1091OxCd3GzcQ==" saltValue="Cf0CkTLC60LgjvDvZJqCTA==" spinCount="100000" sqref="G4:G41 G51:G101" name="Intervallo2"/>
  </protectedRange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2"/>
  <sheetViews>
    <sheetView topLeftCell="A22" workbookViewId="0">
      <selection activeCell="G48" sqref="G48"/>
    </sheetView>
  </sheetViews>
  <sheetFormatPr defaultRowHeight="15" x14ac:dyDescent="0.25"/>
  <cols>
    <col min="1" max="1" width="19.85546875" customWidth="1"/>
    <col min="2" max="2" width="24" customWidth="1"/>
    <col min="3" max="3" width="30.28515625" customWidth="1"/>
    <col min="4" max="4" width="44.140625" customWidth="1"/>
    <col min="5" max="5" width="22.85546875" customWidth="1"/>
    <col min="6" max="6" width="21.28515625" customWidth="1"/>
    <col min="7" max="7" width="17.28515625" customWidth="1"/>
    <col min="9" max="9" width="21.140625" customWidth="1"/>
  </cols>
  <sheetData>
    <row r="1" spans="1:10" x14ac:dyDescent="0.25">
      <c r="B1" s="1" t="s">
        <v>129</v>
      </c>
      <c r="C1" s="1">
        <f>info!A3</f>
        <v>512110039</v>
      </c>
      <c r="D1" s="19" t="str">
        <f>info!C3</f>
        <v>Lombardi</v>
      </c>
    </row>
    <row r="3" spans="1:10" x14ac:dyDescent="0.25">
      <c r="A3" s="3" t="s">
        <v>130</v>
      </c>
      <c r="B3" s="3" t="s">
        <v>131</v>
      </c>
      <c r="C3" s="3" t="s">
        <v>132</v>
      </c>
      <c r="D3" s="3" t="s">
        <v>133</v>
      </c>
      <c r="E3" s="3" t="s">
        <v>134</v>
      </c>
      <c r="F3" s="3" t="s">
        <v>135</v>
      </c>
      <c r="G3" s="3" t="s">
        <v>136</v>
      </c>
    </row>
    <row r="4" spans="1:10" x14ac:dyDescent="0.25">
      <c r="A4" s="44" t="str">
        <f>riassunto!A2</f>
        <v>giorno 1</v>
      </c>
      <c r="B4" s="42">
        <v>1</v>
      </c>
      <c r="C4" s="42" t="s">
        <v>227</v>
      </c>
      <c r="D4" s="42" t="s">
        <v>228</v>
      </c>
      <c r="E4" s="42">
        <v>0.5</v>
      </c>
      <c r="F4" s="43">
        <v>0.4</v>
      </c>
      <c r="G4" s="2">
        <v>0.5</v>
      </c>
      <c r="I4" t="s">
        <v>139</v>
      </c>
      <c r="J4">
        <f>SUM(G4:G22)</f>
        <v>14.5</v>
      </c>
    </row>
    <row r="5" spans="1:10" x14ac:dyDescent="0.25">
      <c r="A5" s="3" t="str">
        <f>riassunto!A3</f>
        <v>giorno 2</v>
      </c>
      <c r="B5" s="2">
        <v>2</v>
      </c>
      <c r="C5" s="2" t="s">
        <v>229</v>
      </c>
      <c r="D5" s="2" t="s">
        <v>230</v>
      </c>
      <c r="E5" s="2">
        <v>0.6</v>
      </c>
      <c r="F5" s="43">
        <v>2</v>
      </c>
      <c r="G5" s="2">
        <v>2</v>
      </c>
      <c r="I5" t="s">
        <v>142</v>
      </c>
      <c r="J5">
        <f>SUM(G23:G28)</f>
        <v>2.1</v>
      </c>
    </row>
    <row r="6" spans="1:10" x14ac:dyDescent="0.25">
      <c r="A6" s="3" t="str">
        <f>riassunto!A4</f>
        <v>giorno 3</v>
      </c>
      <c r="B6" s="2">
        <v>3</v>
      </c>
      <c r="C6" s="2" t="s">
        <v>231</v>
      </c>
      <c r="D6" s="2" t="s">
        <v>232</v>
      </c>
      <c r="E6" s="2">
        <v>3.5</v>
      </c>
      <c r="F6" s="43">
        <v>2</v>
      </c>
      <c r="G6" s="2">
        <v>2</v>
      </c>
      <c r="I6" t="s">
        <v>145</v>
      </c>
      <c r="J6">
        <f>SUM(G29:G33)</f>
        <v>2.6999999999999997</v>
      </c>
    </row>
    <row r="7" spans="1:10" x14ac:dyDescent="0.25">
      <c r="A7" s="3" t="str">
        <f>riassunto!A5</f>
        <v>giorno4</v>
      </c>
      <c r="B7" s="2">
        <v>4</v>
      </c>
      <c r="C7" s="2" t="s">
        <v>233</v>
      </c>
      <c r="D7" s="2" t="s">
        <v>234</v>
      </c>
      <c r="E7" s="2">
        <v>0.3</v>
      </c>
      <c r="F7" s="43">
        <v>0.3</v>
      </c>
      <c r="G7" s="2">
        <v>0.3</v>
      </c>
      <c r="I7" t="s">
        <v>148</v>
      </c>
      <c r="J7">
        <f>SUM(E34:E37) +0.5</f>
        <v>2.9</v>
      </c>
    </row>
    <row r="8" spans="1:10" x14ac:dyDescent="0.25">
      <c r="A8" s="3" t="str">
        <f>riassunto!A6</f>
        <v>giorno 5</v>
      </c>
      <c r="B8" s="2">
        <v>5</v>
      </c>
      <c r="C8" s="2" t="s">
        <v>227</v>
      </c>
      <c r="D8" s="2" t="s">
        <v>235</v>
      </c>
      <c r="E8" s="2">
        <v>0.5</v>
      </c>
      <c r="F8" s="43">
        <v>0.4</v>
      </c>
      <c r="G8" s="2">
        <v>0.4</v>
      </c>
      <c r="I8" t="s">
        <v>150</v>
      </c>
      <c r="J8">
        <f>SUM(G38:G49)</f>
        <v>21</v>
      </c>
    </row>
    <row r="9" spans="1:10" x14ac:dyDescent="0.25">
      <c r="A9" s="3" t="str">
        <f>riassunto!A7</f>
        <v>giorno 6</v>
      </c>
      <c r="B9" s="2">
        <v>7</v>
      </c>
      <c r="C9" s="2" t="s">
        <v>153</v>
      </c>
      <c r="D9" s="2" t="s">
        <v>154</v>
      </c>
      <c r="E9" s="2">
        <v>0.5</v>
      </c>
      <c r="F9" s="43">
        <v>0.4</v>
      </c>
      <c r="G9" s="2">
        <v>0.5</v>
      </c>
    </row>
    <row r="10" spans="1:10" x14ac:dyDescent="0.25">
      <c r="A10" s="3" t="str">
        <f>riassunto!A8</f>
        <v>giorno 7</v>
      </c>
      <c r="B10" s="2">
        <v>8</v>
      </c>
      <c r="C10" s="2" t="s">
        <v>153</v>
      </c>
      <c r="D10" s="2" t="s">
        <v>155</v>
      </c>
      <c r="E10" s="2">
        <v>0.8</v>
      </c>
      <c r="F10" s="43">
        <v>0.5</v>
      </c>
      <c r="G10" s="2">
        <v>0.8</v>
      </c>
    </row>
    <row r="11" spans="1:10" x14ac:dyDescent="0.25">
      <c r="A11" s="3" t="str">
        <f>riassunto!A9</f>
        <v>giorno 8</v>
      </c>
      <c r="B11" s="2">
        <v>9.1</v>
      </c>
      <c r="C11" s="2" t="s">
        <v>236</v>
      </c>
      <c r="D11" s="2" t="s">
        <v>237</v>
      </c>
      <c r="E11" s="2">
        <v>1.2</v>
      </c>
      <c r="F11" s="43">
        <v>1</v>
      </c>
      <c r="G11" s="2">
        <v>1</v>
      </c>
    </row>
    <row r="12" spans="1:10" x14ac:dyDescent="0.25">
      <c r="A12" s="3" t="str">
        <f>riassunto!A10</f>
        <v>giorno 9</v>
      </c>
      <c r="B12" s="2">
        <v>11</v>
      </c>
      <c r="C12" s="2" t="s">
        <v>158</v>
      </c>
      <c r="D12" s="2" t="s">
        <v>238</v>
      </c>
      <c r="E12" s="2">
        <v>1.5</v>
      </c>
      <c r="F12" s="43">
        <v>0.8</v>
      </c>
      <c r="G12" s="2">
        <v>1</v>
      </c>
    </row>
    <row r="13" spans="1:10" x14ac:dyDescent="0.25">
      <c r="A13" s="3" t="str">
        <f>riassunto!A11</f>
        <v>giorno 10</v>
      </c>
      <c r="B13" s="2">
        <v>12</v>
      </c>
      <c r="C13" s="2" t="s">
        <v>227</v>
      </c>
      <c r="D13" s="2" t="s">
        <v>239</v>
      </c>
      <c r="E13" s="2">
        <v>0.5</v>
      </c>
      <c r="F13" s="43">
        <v>0.5</v>
      </c>
      <c r="G13" s="2">
        <v>0.5</v>
      </c>
    </row>
    <row r="14" spans="1:10" x14ac:dyDescent="0.25">
      <c r="A14" s="3" t="str">
        <f>riassunto!A12</f>
        <v>giorno 11</v>
      </c>
      <c r="B14" s="2">
        <v>13</v>
      </c>
      <c r="C14" s="2" t="s">
        <v>240</v>
      </c>
      <c r="D14" s="2" t="s">
        <v>241</v>
      </c>
      <c r="E14" s="2">
        <v>0.5</v>
      </c>
      <c r="F14" s="43">
        <v>0.4</v>
      </c>
      <c r="G14" s="2">
        <v>0.4</v>
      </c>
    </row>
    <row r="15" spans="1:10" x14ac:dyDescent="0.25">
      <c r="A15" s="3" t="str">
        <f>riassunto!A13</f>
        <v>giorno 12</v>
      </c>
      <c r="B15" s="2">
        <v>13</v>
      </c>
      <c r="C15" s="2" t="s">
        <v>242</v>
      </c>
      <c r="D15" s="2" t="s">
        <v>243</v>
      </c>
      <c r="E15" s="2">
        <v>0.5</v>
      </c>
      <c r="F15" s="43">
        <v>0.4</v>
      </c>
      <c r="G15" s="2">
        <v>0.4</v>
      </c>
    </row>
    <row r="16" spans="1:10" x14ac:dyDescent="0.25">
      <c r="A16" s="3" t="str">
        <f>riassunto!A14</f>
        <v>giorno 13</v>
      </c>
      <c r="B16" s="2">
        <v>14</v>
      </c>
      <c r="C16" s="2" t="s">
        <v>227</v>
      </c>
      <c r="D16" s="2" t="s">
        <v>244</v>
      </c>
      <c r="E16" s="2">
        <v>0.75</v>
      </c>
      <c r="F16" s="43">
        <v>0.75</v>
      </c>
      <c r="G16" s="2">
        <v>0.75</v>
      </c>
    </row>
    <row r="17" spans="1:9" x14ac:dyDescent="0.25">
      <c r="A17" s="3" t="str">
        <f>riassunto!A15</f>
        <v>giorno 14</v>
      </c>
      <c r="B17" s="2">
        <v>15</v>
      </c>
      <c r="C17" s="2" t="s">
        <v>245</v>
      </c>
      <c r="D17" s="2" t="s">
        <v>246</v>
      </c>
      <c r="E17" s="2">
        <v>0.5</v>
      </c>
      <c r="F17" s="43">
        <v>0.5</v>
      </c>
      <c r="G17" s="2">
        <v>0.5</v>
      </c>
    </row>
    <row r="18" spans="1:9" x14ac:dyDescent="0.25">
      <c r="A18" s="3" t="str">
        <f>riassunto!A16</f>
        <v>giorno 15</v>
      </c>
      <c r="B18" s="2">
        <v>16</v>
      </c>
      <c r="C18" s="2" t="s">
        <v>247</v>
      </c>
      <c r="D18" s="2" t="s">
        <v>248</v>
      </c>
      <c r="E18" s="2">
        <v>0.5</v>
      </c>
      <c r="F18" s="43">
        <v>0.5</v>
      </c>
      <c r="G18" s="2">
        <v>0.5</v>
      </c>
    </row>
    <row r="19" spans="1:9" x14ac:dyDescent="0.25">
      <c r="A19" s="3" t="str">
        <f>riassunto!A17</f>
        <v>giorno 16</v>
      </c>
      <c r="B19" s="2">
        <v>17</v>
      </c>
      <c r="C19" s="2" t="s">
        <v>249</v>
      </c>
      <c r="D19" s="2" t="s">
        <v>250</v>
      </c>
      <c r="E19" s="2">
        <v>1</v>
      </c>
      <c r="F19" s="43">
        <v>1</v>
      </c>
      <c r="G19" s="2">
        <v>1</v>
      </c>
    </row>
    <row r="20" spans="1:9" x14ac:dyDescent="0.25">
      <c r="A20" s="3" t="str">
        <f>riassunto!A18</f>
        <v>giorno 17</v>
      </c>
      <c r="B20" s="2">
        <v>18</v>
      </c>
      <c r="C20" s="2" t="s">
        <v>227</v>
      </c>
      <c r="D20" s="2" t="s">
        <v>251</v>
      </c>
      <c r="E20" s="2">
        <v>0.75</v>
      </c>
      <c r="F20" s="43">
        <v>0.75</v>
      </c>
      <c r="G20" s="2">
        <v>0.75</v>
      </c>
    </row>
    <row r="21" spans="1:9" x14ac:dyDescent="0.25">
      <c r="A21" s="3" t="str">
        <f>riassunto!A19</f>
        <v>giorno 18</v>
      </c>
      <c r="B21" s="2">
        <v>19</v>
      </c>
      <c r="C21" s="2" t="s">
        <v>252</v>
      </c>
      <c r="D21" s="2" t="s">
        <v>253</v>
      </c>
      <c r="E21" s="2">
        <v>1</v>
      </c>
      <c r="F21" s="43">
        <v>1</v>
      </c>
      <c r="G21" s="2">
        <v>1</v>
      </c>
    </row>
    <row r="22" spans="1:9" x14ac:dyDescent="0.25">
      <c r="A22" s="3" t="str">
        <f>riassunto!A20</f>
        <v>giorno 19</v>
      </c>
      <c r="B22" s="2">
        <v>20</v>
      </c>
      <c r="C22" s="2" t="s">
        <v>254</v>
      </c>
      <c r="D22" s="2" t="s">
        <v>255</v>
      </c>
      <c r="E22" s="2">
        <v>0.2</v>
      </c>
      <c r="F22" s="43">
        <v>0.2</v>
      </c>
      <c r="G22" s="2">
        <v>0.2</v>
      </c>
    </row>
    <row r="23" spans="1:9" x14ac:dyDescent="0.25">
      <c r="A23" s="3" t="str">
        <f>riassunto!A21</f>
        <v>giorno 20</v>
      </c>
      <c r="B23" s="2">
        <v>21</v>
      </c>
      <c r="C23" s="2" t="s">
        <v>256</v>
      </c>
      <c r="D23" s="2" t="s">
        <v>257</v>
      </c>
      <c r="E23" s="2">
        <v>0.3</v>
      </c>
      <c r="F23" s="43">
        <v>0.3</v>
      </c>
      <c r="G23" s="2">
        <v>0.3</v>
      </c>
    </row>
    <row r="24" spans="1:9" x14ac:dyDescent="0.25">
      <c r="A24" s="3" t="str">
        <f>riassunto!A22</f>
        <v>giorno 21</v>
      </c>
      <c r="B24" s="2">
        <v>22</v>
      </c>
      <c r="C24" s="2" t="s">
        <v>258</v>
      </c>
      <c r="D24" s="2" t="s">
        <v>259</v>
      </c>
      <c r="E24" s="2">
        <v>0</v>
      </c>
      <c r="F24" s="43">
        <v>0</v>
      </c>
      <c r="G24" s="2">
        <v>0</v>
      </c>
    </row>
    <row r="25" spans="1:9" x14ac:dyDescent="0.25">
      <c r="A25" s="3" t="str">
        <f>riassunto!A23</f>
        <v>giorno 22</v>
      </c>
      <c r="B25" s="2">
        <v>23</v>
      </c>
      <c r="C25" s="2" t="s">
        <v>260</v>
      </c>
      <c r="D25" s="2" t="s">
        <v>261</v>
      </c>
      <c r="E25" s="2">
        <v>1.5</v>
      </c>
      <c r="F25" s="43">
        <v>1.2</v>
      </c>
      <c r="G25" s="2">
        <v>1</v>
      </c>
    </row>
    <row r="26" spans="1:9" x14ac:dyDescent="0.25">
      <c r="A26" s="3" t="str">
        <f>riassunto!A24</f>
        <v>giorno 23</v>
      </c>
      <c r="B26" s="2">
        <v>24</v>
      </c>
      <c r="C26" s="2" t="s">
        <v>227</v>
      </c>
      <c r="D26" s="2" t="s">
        <v>262</v>
      </c>
      <c r="E26" s="2">
        <v>0.5</v>
      </c>
      <c r="F26" s="43">
        <v>0.5</v>
      </c>
      <c r="G26" s="2">
        <v>0.5</v>
      </c>
    </row>
    <row r="27" spans="1:9" x14ac:dyDescent="0.25">
      <c r="A27" s="3" t="str">
        <f>riassunto!A25</f>
        <v>giorno 24</v>
      </c>
      <c r="B27" s="2">
        <v>25</v>
      </c>
      <c r="C27" s="2" t="s">
        <v>263</v>
      </c>
      <c r="D27" s="2" t="s">
        <v>186</v>
      </c>
      <c r="E27" s="2">
        <v>0.25</v>
      </c>
      <c r="F27" s="43">
        <v>0.2</v>
      </c>
      <c r="G27" s="2">
        <v>0.2</v>
      </c>
    </row>
    <row r="28" spans="1:9" x14ac:dyDescent="0.25">
      <c r="A28" s="3" t="str">
        <f>riassunto!A26</f>
        <v>giorno 25</v>
      </c>
      <c r="B28" s="2">
        <v>26</v>
      </c>
      <c r="C28" s="2" t="s">
        <v>264</v>
      </c>
      <c r="D28" s="2" t="s">
        <v>265</v>
      </c>
      <c r="E28" s="2">
        <v>0.2</v>
      </c>
      <c r="F28" s="43">
        <v>0.1</v>
      </c>
      <c r="G28" s="2">
        <v>0.1</v>
      </c>
    </row>
    <row r="29" spans="1:9" x14ac:dyDescent="0.25">
      <c r="A29" s="3" t="str">
        <f>riassunto!A27</f>
        <v>giorno 26</v>
      </c>
      <c r="B29" s="2">
        <v>27</v>
      </c>
      <c r="C29" s="2" t="s">
        <v>266</v>
      </c>
      <c r="D29" s="2" t="s">
        <v>267</v>
      </c>
      <c r="E29" s="2">
        <v>0.75</v>
      </c>
      <c r="F29" s="43">
        <v>0.5</v>
      </c>
      <c r="G29" s="2">
        <v>0.5</v>
      </c>
    </row>
    <row r="30" spans="1:9" x14ac:dyDescent="0.25">
      <c r="A30" s="3" t="str">
        <f>riassunto!A28</f>
        <v>giorno 27</v>
      </c>
      <c r="B30" s="2">
        <v>28</v>
      </c>
      <c r="C30" s="2" t="s">
        <v>268</v>
      </c>
      <c r="D30" s="2" t="s">
        <v>269</v>
      </c>
      <c r="E30" s="2">
        <v>1</v>
      </c>
      <c r="F30" s="43">
        <v>1</v>
      </c>
      <c r="G30" s="2">
        <v>1</v>
      </c>
    </row>
    <row r="31" spans="1:9" x14ac:dyDescent="0.25">
      <c r="A31" s="3" t="str">
        <f>riassunto!A29</f>
        <v>giorno 28</v>
      </c>
      <c r="B31" s="2">
        <v>29</v>
      </c>
      <c r="C31" s="2" t="s">
        <v>270</v>
      </c>
      <c r="D31" s="2" t="s">
        <v>271</v>
      </c>
      <c r="E31" s="2">
        <v>0.5</v>
      </c>
      <c r="F31" s="43">
        <v>0.4</v>
      </c>
      <c r="G31" s="2">
        <v>0.4</v>
      </c>
    </row>
    <row r="32" spans="1:9" x14ac:dyDescent="0.25">
      <c r="A32" s="3" t="str">
        <f>riassunto!A30</f>
        <v>giorno 29</v>
      </c>
      <c r="B32" s="2">
        <v>30</v>
      </c>
      <c r="C32" s="2" t="s">
        <v>272</v>
      </c>
      <c r="D32" s="2" t="s">
        <v>273</v>
      </c>
      <c r="E32" s="2">
        <v>0.5</v>
      </c>
      <c r="F32" s="43">
        <v>0.4</v>
      </c>
      <c r="G32" s="2">
        <v>0.4</v>
      </c>
      <c r="I32" s="51"/>
    </row>
    <row r="33" spans="1:7" x14ac:dyDescent="0.25">
      <c r="A33" s="3" t="str">
        <f>riassunto!A31</f>
        <v>giorno 30</v>
      </c>
      <c r="B33" s="2">
        <v>31</v>
      </c>
      <c r="C33" s="2" t="s">
        <v>274</v>
      </c>
      <c r="D33" s="2" t="s">
        <v>275</v>
      </c>
      <c r="E33" s="2">
        <v>0.5</v>
      </c>
      <c r="F33" s="43">
        <v>0.4</v>
      </c>
      <c r="G33" s="2">
        <v>0.4</v>
      </c>
    </row>
    <row r="34" spans="1:7" x14ac:dyDescent="0.25">
      <c r="A34" s="3" t="str">
        <f>riassunto!A32</f>
        <v>giorno 31</v>
      </c>
      <c r="B34" s="2">
        <v>32</v>
      </c>
      <c r="C34" s="2" t="s">
        <v>276</v>
      </c>
      <c r="D34" s="2" t="s">
        <v>277</v>
      </c>
      <c r="E34" s="2">
        <v>0.4</v>
      </c>
      <c r="F34" s="43">
        <v>0.4</v>
      </c>
      <c r="G34" s="2">
        <v>0.4</v>
      </c>
    </row>
    <row r="35" spans="1:7" x14ac:dyDescent="0.25">
      <c r="A35" s="3" t="str">
        <f>riassunto!A33</f>
        <v>giorno 32</v>
      </c>
      <c r="B35" s="2">
        <v>33</v>
      </c>
      <c r="C35" s="2" t="s">
        <v>278</v>
      </c>
      <c r="D35" s="2" t="s">
        <v>279</v>
      </c>
      <c r="E35" s="2">
        <v>0.5</v>
      </c>
      <c r="F35" s="43">
        <v>0.5</v>
      </c>
      <c r="G35" s="2">
        <v>0.5</v>
      </c>
    </row>
    <row r="36" spans="1:7" x14ac:dyDescent="0.25">
      <c r="A36" s="3" t="str">
        <f>riassunto!A34</f>
        <v>giorno 33</v>
      </c>
      <c r="B36" s="2">
        <v>34</v>
      </c>
      <c r="C36" s="2" t="s">
        <v>195</v>
      </c>
      <c r="D36" s="2" t="s">
        <v>280</v>
      </c>
      <c r="E36" s="2">
        <v>1</v>
      </c>
      <c r="F36" s="43">
        <v>1</v>
      </c>
      <c r="G36" s="2">
        <v>1</v>
      </c>
    </row>
    <row r="37" spans="1:7" x14ac:dyDescent="0.25">
      <c r="A37" s="3" t="str">
        <f>riassunto!A35</f>
        <v>giorno 34</v>
      </c>
      <c r="B37" s="2">
        <v>35</v>
      </c>
      <c r="C37" s="2" t="s">
        <v>264</v>
      </c>
      <c r="D37" s="2" t="s">
        <v>281</v>
      </c>
      <c r="E37" s="2">
        <v>0.5</v>
      </c>
      <c r="F37" s="43">
        <v>0.4</v>
      </c>
      <c r="G37" s="2">
        <v>0.4</v>
      </c>
    </row>
    <row r="38" spans="1:7" x14ac:dyDescent="0.25">
      <c r="A38" s="3" t="str">
        <f>riassunto!A36</f>
        <v>giorno 35</v>
      </c>
      <c r="B38" s="2">
        <v>36</v>
      </c>
      <c r="C38" s="2" t="s">
        <v>282</v>
      </c>
      <c r="D38" s="2" t="s">
        <v>283</v>
      </c>
      <c r="E38" s="2">
        <v>2</v>
      </c>
      <c r="F38" s="43">
        <v>2</v>
      </c>
      <c r="G38" s="2">
        <v>2</v>
      </c>
    </row>
    <row r="39" spans="1:7" x14ac:dyDescent="0.25">
      <c r="A39" s="3" t="str">
        <f>riassunto!A37</f>
        <v>giorno 36</v>
      </c>
      <c r="B39" s="2">
        <v>37</v>
      </c>
      <c r="C39" s="2" t="s">
        <v>284</v>
      </c>
      <c r="D39" s="2" t="s">
        <v>285</v>
      </c>
      <c r="E39" s="2">
        <v>1</v>
      </c>
      <c r="F39" s="43">
        <v>1</v>
      </c>
      <c r="G39" s="2">
        <v>1</v>
      </c>
    </row>
    <row r="40" spans="1:7" x14ac:dyDescent="0.25">
      <c r="A40" s="3" t="str">
        <f>riassunto!A38</f>
        <v>giorno 37</v>
      </c>
      <c r="B40" s="2">
        <v>38</v>
      </c>
      <c r="C40" s="2" t="s">
        <v>286</v>
      </c>
      <c r="D40" s="2" t="s">
        <v>287</v>
      </c>
      <c r="E40" s="2">
        <v>1</v>
      </c>
      <c r="F40" s="43">
        <v>1</v>
      </c>
      <c r="G40" s="2">
        <v>1</v>
      </c>
    </row>
    <row r="41" spans="1:7" x14ac:dyDescent="0.25">
      <c r="A41" s="3" t="str">
        <f>riassunto!A39</f>
        <v>giorno 38</v>
      </c>
      <c r="B41" s="2">
        <v>39</v>
      </c>
      <c r="C41" s="2" t="s">
        <v>288</v>
      </c>
      <c r="D41" s="53" t="s">
        <v>283</v>
      </c>
      <c r="E41" s="2">
        <v>2</v>
      </c>
      <c r="F41" s="43">
        <v>2</v>
      </c>
      <c r="G41" s="2">
        <v>2</v>
      </c>
    </row>
    <row r="42" spans="1:7" x14ac:dyDescent="0.25">
      <c r="A42" s="3" t="s">
        <v>289</v>
      </c>
      <c r="B42" s="2">
        <v>40</v>
      </c>
      <c r="C42" s="2" t="s">
        <v>290</v>
      </c>
      <c r="D42" s="54" t="s">
        <v>287</v>
      </c>
      <c r="E42" s="2">
        <v>3</v>
      </c>
      <c r="F42" s="43">
        <v>3</v>
      </c>
      <c r="G42" s="2">
        <v>3</v>
      </c>
    </row>
    <row r="43" spans="1:7" x14ac:dyDescent="0.25">
      <c r="A43" s="3" t="str">
        <f>riassunto!A41</f>
        <v>giorno 40</v>
      </c>
      <c r="B43" s="2">
        <v>41</v>
      </c>
      <c r="C43" s="2" t="s">
        <v>291</v>
      </c>
      <c r="D43" s="2" t="s">
        <v>292</v>
      </c>
      <c r="E43" s="2">
        <v>2</v>
      </c>
      <c r="F43" s="43">
        <v>2</v>
      </c>
      <c r="G43" s="2">
        <v>2</v>
      </c>
    </row>
    <row r="44" spans="1:7" x14ac:dyDescent="0.25">
      <c r="A44" s="3" t="str">
        <f>riassunto!A42</f>
        <v>giorno 41</v>
      </c>
      <c r="B44" s="2">
        <v>42</v>
      </c>
      <c r="C44" s="2" t="s">
        <v>293</v>
      </c>
      <c r="D44" s="2" t="s">
        <v>294</v>
      </c>
      <c r="E44" s="2">
        <v>2</v>
      </c>
      <c r="F44" s="43">
        <v>3</v>
      </c>
      <c r="G44" s="2">
        <v>3</v>
      </c>
    </row>
    <row r="45" spans="1:7" x14ac:dyDescent="0.25">
      <c r="A45" s="3" t="str">
        <f>riassunto!A43</f>
        <v>giorno 42</v>
      </c>
      <c r="B45" s="2">
        <v>43</v>
      </c>
      <c r="C45" s="2" t="s">
        <v>295</v>
      </c>
      <c r="D45" s="2" t="s">
        <v>220</v>
      </c>
      <c r="E45" s="2">
        <v>3</v>
      </c>
      <c r="F45" s="43">
        <v>4</v>
      </c>
      <c r="G45" s="2">
        <v>4</v>
      </c>
    </row>
    <row r="46" spans="1:7" x14ac:dyDescent="0.25">
      <c r="A46" s="3" t="str">
        <f>riassunto!A44</f>
        <v>giorno 43</v>
      </c>
      <c r="B46" s="2">
        <v>44</v>
      </c>
      <c r="C46" s="2" t="s">
        <v>296</v>
      </c>
      <c r="D46" s="2" t="s">
        <v>297</v>
      </c>
      <c r="E46" s="2">
        <v>0.5</v>
      </c>
      <c r="F46" s="43">
        <v>0.5</v>
      </c>
      <c r="G46" s="2">
        <v>0.5</v>
      </c>
    </row>
    <row r="47" spans="1:7" x14ac:dyDescent="0.25">
      <c r="A47" s="3" t="str">
        <f>riassunto!A45</f>
        <v>giorno 44</v>
      </c>
      <c r="B47" s="2">
        <v>45</v>
      </c>
      <c r="C47" s="2" t="s">
        <v>298</v>
      </c>
      <c r="D47" s="2" t="s">
        <v>299</v>
      </c>
      <c r="E47" s="2">
        <v>1.5</v>
      </c>
      <c r="F47" s="43">
        <v>1.5</v>
      </c>
      <c r="G47" s="2">
        <v>1.5</v>
      </c>
    </row>
    <row r="48" spans="1:7" x14ac:dyDescent="0.25">
      <c r="A48" s="3" t="str">
        <f>riassunto!A46</f>
        <v>giorno 45</v>
      </c>
      <c r="B48" s="2">
        <v>46</v>
      </c>
      <c r="C48" s="2" t="s">
        <v>300</v>
      </c>
      <c r="D48" s="2" t="s">
        <v>294</v>
      </c>
      <c r="E48" s="2">
        <v>0.25</v>
      </c>
      <c r="F48" s="43">
        <v>0.5</v>
      </c>
      <c r="G48" s="2">
        <v>0.5</v>
      </c>
    </row>
    <row r="49" spans="1:7" x14ac:dyDescent="0.25">
      <c r="A49" s="3" t="str">
        <f>riassunto!A47</f>
        <v>giorno 46</v>
      </c>
      <c r="B49" s="2">
        <v>47</v>
      </c>
      <c r="C49" s="2" t="s">
        <v>301</v>
      </c>
      <c r="D49" s="2" t="s">
        <v>302</v>
      </c>
      <c r="E49" s="2">
        <v>0.5</v>
      </c>
      <c r="F49" s="43">
        <v>0.5</v>
      </c>
      <c r="G49" s="2">
        <v>0.5</v>
      </c>
    </row>
    <row r="50" spans="1:7" x14ac:dyDescent="0.25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5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5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5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5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5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5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5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5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5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5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5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5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5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5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5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5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5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5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5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5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5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5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5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5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5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5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5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5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5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5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5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5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5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5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5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5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5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5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5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5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5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5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5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5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5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5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5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5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5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5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5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5">
      <c r="A102" s="1"/>
      <c r="B102" s="1"/>
      <c r="C102" s="1"/>
      <c r="D102" s="1"/>
      <c r="E102" s="1"/>
      <c r="F102" s="1"/>
      <c r="G102" s="1"/>
    </row>
  </sheetData>
  <protectedRanges>
    <protectedRange algorithmName="SHA-512" hashValue="e7JdoPRHtMaLHG0fm54HCRXNJn3W7GS7AQx9Bj48fS3naw4FKWdRf0V5OjArxytVjTsPZYDvykrhRB6S7pGwwA==" saltValue="xN/zdgB/Grg2PBcg/YSSOw==" spinCount="100000" sqref="G4:G29 G34:G41 G50:G101" name="Intervallo3"/>
    <protectedRange algorithmName="SHA-512" hashValue="DCw71U5eeSh7V4ibEcTbUi5+xGUvmeBCqylkdJwlt4vzgXZBYmpqaqL+zcAAX/6ImN5H/pyqaKIS8/zG17JHiQ==" saltValue="nUJpCuyRrcfvq7Rx1w0DGw==" spinCount="100000" sqref="G30:G33 B4:E101 G42:G49" name="Intervallo1"/>
    <protectedRange algorithmName="SHA-512" hashValue="khqz4TcBDNReZbUjrcA2lEQw7qBthUCIIXTtqP6UHiXm8ZyaNqPVENch8AwqUjw30NWewzswNlbM4XXuLDc7Qg==" saltValue="xXtE3wObcfShkgYB+ISE1w==" spinCount="100000" sqref="F4:F101" name="Intervallo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2"/>
  <sheetViews>
    <sheetView topLeftCell="A19" workbookViewId="0">
      <selection activeCell="F50" sqref="F50"/>
    </sheetView>
  </sheetViews>
  <sheetFormatPr defaultColWidth="9.140625" defaultRowHeight="15" x14ac:dyDescent="0.25"/>
  <cols>
    <col min="1" max="1" width="26.140625" customWidth="1"/>
    <col min="2" max="2" width="25.85546875" customWidth="1"/>
    <col min="3" max="3" width="26.140625" customWidth="1"/>
    <col min="4" max="4" width="28.5703125" customWidth="1"/>
    <col min="5" max="5" width="22" customWidth="1"/>
    <col min="6" max="7" width="23.140625" customWidth="1"/>
    <col min="9" max="9" width="20.85546875" customWidth="1"/>
  </cols>
  <sheetData>
    <row r="1" spans="1:10" x14ac:dyDescent="0.25">
      <c r="B1" s="1" t="s">
        <v>129</v>
      </c>
      <c r="C1" s="1">
        <f>info!A4</f>
        <v>512109991</v>
      </c>
      <c r="D1" s="19" t="str">
        <f>info!C4</f>
        <v>Puca</v>
      </c>
    </row>
    <row r="3" spans="1:10" x14ac:dyDescent="0.25">
      <c r="A3" s="3" t="s">
        <v>130</v>
      </c>
      <c r="B3" s="3" t="s">
        <v>131</v>
      </c>
      <c r="C3" s="3" t="s">
        <v>132</v>
      </c>
      <c r="D3" s="3" t="s">
        <v>133</v>
      </c>
      <c r="E3" s="3" t="s">
        <v>134</v>
      </c>
      <c r="F3" s="3" t="s">
        <v>135</v>
      </c>
      <c r="G3" s="3" t="s">
        <v>136</v>
      </c>
    </row>
    <row r="4" spans="1:10" x14ac:dyDescent="0.25">
      <c r="A4" s="3" t="str">
        <f>riassunto!A2</f>
        <v>giorno 1</v>
      </c>
      <c r="B4" s="2">
        <v>1</v>
      </c>
      <c r="C4" s="2" t="s">
        <v>227</v>
      </c>
      <c r="D4" s="2" t="s">
        <v>228</v>
      </c>
      <c r="E4" s="2">
        <v>0.5</v>
      </c>
      <c r="F4" s="43">
        <v>0.2</v>
      </c>
      <c r="G4" s="2">
        <v>0.4</v>
      </c>
      <c r="I4" t="s">
        <v>139</v>
      </c>
      <c r="J4">
        <f>SUM(G4:G23)</f>
        <v>15.25</v>
      </c>
    </row>
    <row r="5" spans="1:10" x14ac:dyDescent="0.25">
      <c r="A5" s="3" t="str">
        <f>riassunto!A3</f>
        <v>giorno 2</v>
      </c>
      <c r="B5" s="2">
        <v>2</v>
      </c>
      <c r="C5" s="2" t="s">
        <v>303</v>
      </c>
      <c r="D5" s="2" t="s">
        <v>304</v>
      </c>
      <c r="E5" s="2">
        <v>0.6</v>
      </c>
      <c r="F5" s="43">
        <v>2</v>
      </c>
      <c r="G5" s="2">
        <v>2</v>
      </c>
      <c r="I5" t="s">
        <v>142</v>
      </c>
      <c r="J5">
        <f>SUM(G24:G30)</f>
        <v>3.95</v>
      </c>
    </row>
    <row r="6" spans="1:10" x14ac:dyDescent="0.25">
      <c r="A6" s="3" t="str">
        <f>riassunto!A4</f>
        <v>giorno 3</v>
      </c>
      <c r="B6" s="2">
        <v>3</v>
      </c>
      <c r="C6" s="2" t="s">
        <v>231</v>
      </c>
      <c r="D6" s="2" t="s">
        <v>144</v>
      </c>
      <c r="E6" s="2">
        <v>2.8</v>
      </c>
      <c r="F6" s="43">
        <v>0.3</v>
      </c>
      <c r="G6" s="2">
        <v>0.3</v>
      </c>
      <c r="I6" t="s">
        <v>145</v>
      </c>
      <c r="J6">
        <f>SUM(G31:G34)</f>
        <v>2.0499999999999998</v>
      </c>
    </row>
    <row r="7" spans="1:10" x14ac:dyDescent="0.25">
      <c r="A7" s="3" t="str">
        <f>riassunto!A5</f>
        <v>giorno4</v>
      </c>
      <c r="B7" s="2">
        <v>4</v>
      </c>
      <c r="C7" s="2" t="s">
        <v>233</v>
      </c>
      <c r="D7" s="2" t="s">
        <v>234</v>
      </c>
      <c r="E7" s="2">
        <v>0.3</v>
      </c>
      <c r="F7" s="43">
        <v>0.3</v>
      </c>
      <c r="G7" s="2">
        <v>0.3</v>
      </c>
      <c r="I7" t="s">
        <v>148</v>
      </c>
      <c r="J7">
        <f>SUM(E35:E37) +0.5</f>
        <v>4</v>
      </c>
    </row>
    <row r="8" spans="1:10" x14ac:dyDescent="0.25">
      <c r="A8" s="3" t="str">
        <f>riassunto!A6</f>
        <v>giorno 5</v>
      </c>
      <c r="B8" s="2">
        <v>5</v>
      </c>
      <c r="C8" s="2" t="s">
        <v>227</v>
      </c>
      <c r="D8" s="2" t="s">
        <v>235</v>
      </c>
      <c r="E8" s="2">
        <v>0.5</v>
      </c>
      <c r="F8" s="43">
        <v>0.4</v>
      </c>
      <c r="G8" s="2">
        <v>0.5</v>
      </c>
      <c r="I8" t="s">
        <v>150</v>
      </c>
      <c r="J8">
        <f>SUM(G38:G49)</f>
        <v>18.5</v>
      </c>
    </row>
    <row r="9" spans="1:10" x14ac:dyDescent="0.25">
      <c r="A9" s="3" t="str">
        <f>riassunto!A7</f>
        <v>giorno 6</v>
      </c>
      <c r="B9" s="2">
        <v>6</v>
      </c>
      <c r="C9" s="2" t="s">
        <v>305</v>
      </c>
      <c r="D9" s="2" t="s">
        <v>152</v>
      </c>
      <c r="E9" s="2">
        <v>0.3</v>
      </c>
      <c r="F9" s="43">
        <v>0.4</v>
      </c>
      <c r="G9" s="2">
        <v>0.6</v>
      </c>
    </row>
    <row r="10" spans="1:10" x14ac:dyDescent="0.25">
      <c r="A10" s="3" t="str">
        <f>riassunto!A8</f>
        <v>giorno 7</v>
      </c>
      <c r="B10" s="2">
        <v>7</v>
      </c>
      <c r="C10" s="2" t="s">
        <v>153</v>
      </c>
      <c r="D10" s="2" t="s">
        <v>154</v>
      </c>
      <c r="E10" s="2">
        <v>0.5</v>
      </c>
      <c r="F10" s="43">
        <v>0.5</v>
      </c>
      <c r="G10" s="2">
        <v>0.7</v>
      </c>
    </row>
    <row r="11" spans="1:10" x14ac:dyDescent="0.25">
      <c r="A11" s="3" t="str">
        <f>riassunto!A9</f>
        <v>giorno 8</v>
      </c>
      <c r="B11" s="2">
        <v>8</v>
      </c>
      <c r="C11" s="2" t="s">
        <v>153</v>
      </c>
      <c r="D11" s="2" t="s">
        <v>155</v>
      </c>
      <c r="E11" s="2">
        <v>0.8</v>
      </c>
      <c r="F11" s="43">
        <v>0.8</v>
      </c>
      <c r="G11" s="2">
        <v>1</v>
      </c>
    </row>
    <row r="12" spans="1:10" x14ac:dyDescent="0.25">
      <c r="A12" s="3" t="str">
        <f>riassunto!A10</f>
        <v>giorno 9</v>
      </c>
      <c r="B12" s="2">
        <v>9.1</v>
      </c>
      <c r="C12" s="2" t="s">
        <v>236</v>
      </c>
      <c r="D12" s="2" t="s">
        <v>237</v>
      </c>
      <c r="E12" s="2">
        <v>1.2</v>
      </c>
      <c r="F12" s="43">
        <v>0.8</v>
      </c>
      <c r="G12" s="2">
        <v>1</v>
      </c>
    </row>
    <row r="13" spans="1:10" x14ac:dyDescent="0.25">
      <c r="A13" s="3" t="str">
        <f>riassunto!A11</f>
        <v>giorno 10</v>
      </c>
      <c r="B13" s="2">
        <v>11</v>
      </c>
      <c r="C13" s="2" t="s">
        <v>158</v>
      </c>
      <c r="D13" s="2" t="s">
        <v>238</v>
      </c>
      <c r="E13" s="2">
        <v>1.5</v>
      </c>
      <c r="F13" s="43">
        <v>1</v>
      </c>
      <c r="G13" s="2">
        <v>1.2</v>
      </c>
    </row>
    <row r="14" spans="1:10" x14ac:dyDescent="0.25">
      <c r="A14" s="3" t="str">
        <f>riassunto!A12</f>
        <v>giorno 11</v>
      </c>
      <c r="B14" s="2">
        <v>12</v>
      </c>
      <c r="C14" s="2" t="s">
        <v>227</v>
      </c>
      <c r="D14" s="2" t="s">
        <v>239</v>
      </c>
      <c r="E14" s="2">
        <v>0.5</v>
      </c>
      <c r="F14" s="43">
        <v>0.5</v>
      </c>
      <c r="G14" s="2">
        <v>0.5</v>
      </c>
    </row>
    <row r="15" spans="1:10" x14ac:dyDescent="0.25">
      <c r="A15" s="3" t="str">
        <f>riassunto!A13</f>
        <v>giorno 12</v>
      </c>
      <c r="B15" s="2">
        <v>13</v>
      </c>
      <c r="C15" s="2" t="s">
        <v>306</v>
      </c>
      <c r="D15" s="2" t="s">
        <v>307</v>
      </c>
      <c r="E15" s="2">
        <v>1</v>
      </c>
      <c r="F15" s="43">
        <v>0.8</v>
      </c>
      <c r="G15" s="2">
        <v>0.8</v>
      </c>
    </row>
    <row r="16" spans="1:10" x14ac:dyDescent="0.25">
      <c r="A16" s="3" t="str">
        <f>riassunto!A14</f>
        <v>giorno 13</v>
      </c>
      <c r="B16" s="2">
        <v>13</v>
      </c>
      <c r="C16" s="2" t="s">
        <v>306</v>
      </c>
      <c r="D16" s="2" t="s">
        <v>308</v>
      </c>
      <c r="E16" s="2">
        <v>2.5</v>
      </c>
      <c r="F16" s="43">
        <v>1</v>
      </c>
      <c r="G16" s="2">
        <v>1.5</v>
      </c>
    </row>
    <row r="17" spans="1:7" x14ac:dyDescent="0.25">
      <c r="A17" s="3" t="str">
        <f>riassunto!A15</f>
        <v>giorno 14</v>
      </c>
      <c r="B17" s="2">
        <v>14</v>
      </c>
      <c r="C17" s="2" t="s">
        <v>227</v>
      </c>
      <c r="D17" s="2" t="s">
        <v>244</v>
      </c>
      <c r="E17" s="2">
        <v>0.75</v>
      </c>
      <c r="F17" s="43">
        <v>0.75</v>
      </c>
      <c r="G17" s="2">
        <v>0.75</v>
      </c>
    </row>
    <row r="18" spans="1:7" x14ac:dyDescent="0.25">
      <c r="A18" s="3" t="str">
        <f>riassunto!A16</f>
        <v>giorno 15</v>
      </c>
      <c r="B18" s="2">
        <v>15</v>
      </c>
      <c r="C18" s="2" t="s">
        <v>309</v>
      </c>
      <c r="D18" s="2" t="s">
        <v>310</v>
      </c>
      <c r="E18" s="2">
        <v>0.75</v>
      </c>
      <c r="F18" s="43">
        <v>0.75</v>
      </c>
      <c r="G18" s="2">
        <v>0.75</v>
      </c>
    </row>
    <row r="19" spans="1:7" x14ac:dyDescent="0.25">
      <c r="A19" s="3" t="str">
        <f>riassunto!A17</f>
        <v>giorno 16</v>
      </c>
      <c r="B19" s="2">
        <v>16</v>
      </c>
      <c r="C19" s="2" t="s">
        <v>311</v>
      </c>
      <c r="D19" s="2" t="s">
        <v>312</v>
      </c>
      <c r="E19" s="2">
        <v>0.5</v>
      </c>
      <c r="F19" s="43">
        <v>0.5</v>
      </c>
      <c r="G19" s="2">
        <v>0.5</v>
      </c>
    </row>
    <row r="20" spans="1:7" x14ac:dyDescent="0.25">
      <c r="A20" s="3" t="str">
        <f>riassunto!A18</f>
        <v>giorno 17</v>
      </c>
      <c r="B20" s="2">
        <v>17</v>
      </c>
      <c r="C20" s="2" t="s">
        <v>247</v>
      </c>
      <c r="D20" s="2" t="s">
        <v>248</v>
      </c>
      <c r="E20" s="2">
        <v>0.5</v>
      </c>
      <c r="F20" s="43">
        <v>0.5</v>
      </c>
      <c r="G20" s="2">
        <v>0.5</v>
      </c>
    </row>
    <row r="21" spans="1:7" x14ac:dyDescent="0.25">
      <c r="A21" s="3" t="str">
        <f>riassunto!A19</f>
        <v>giorno 18</v>
      </c>
      <c r="B21" s="2">
        <v>18</v>
      </c>
      <c r="C21" s="2" t="s">
        <v>227</v>
      </c>
      <c r="D21" s="2" t="s">
        <v>251</v>
      </c>
      <c r="E21" s="2">
        <v>0.75</v>
      </c>
      <c r="F21" s="43">
        <v>0.75</v>
      </c>
      <c r="G21" s="2">
        <v>0.75</v>
      </c>
    </row>
    <row r="22" spans="1:7" x14ac:dyDescent="0.25">
      <c r="A22" s="3" t="str">
        <f>riassunto!A20</f>
        <v>giorno 19</v>
      </c>
      <c r="B22" s="2">
        <v>19</v>
      </c>
      <c r="C22" s="2" t="s">
        <v>252</v>
      </c>
      <c r="D22" s="2" t="s">
        <v>253</v>
      </c>
      <c r="E22" s="2">
        <v>1</v>
      </c>
      <c r="F22" s="43">
        <v>1</v>
      </c>
      <c r="G22" s="2">
        <v>1</v>
      </c>
    </row>
    <row r="23" spans="1:7" x14ac:dyDescent="0.25">
      <c r="A23" s="3" t="str">
        <f>riassunto!A21</f>
        <v>giorno 20</v>
      </c>
      <c r="B23" s="2">
        <v>20</v>
      </c>
      <c r="C23" s="2" t="s">
        <v>313</v>
      </c>
      <c r="D23" s="2" t="s">
        <v>314</v>
      </c>
      <c r="E23" s="2">
        <v>0.2</v>
      </c>
      <c r="F23" s="43">
        <v>0.2</v>
      </c>
      <c r="G23" s="2">
        <v>0.2</v>
      </c>
    </row>
    <row r="24" spans="1:7" x14ac:dyDescent="0.25">
      <c r="A24" s="3" t="str">
        <f>riassunto!A22</f>
        <v>giorno 21</v>
      </c>
      <c r="B24" s="2">
        <v>21</v>
      </c>
      <c r="C24" s="2" t="s">
        <v>315</v>
      </c>
      <c r="D24" s="2" t="s">
        <v>316</v>
      </c>
      <c r="E24" s="2">
        <v>0.5</v>
      </c>
      <c r="F24" s="43">
        <v>0.3</v>
      </c>
      <c r="G24" s="2">
        <v>0.4</v>
      </c>
    </row>
    <row r="25" spans="1:7" x14ac:dyDescent="0.25">
      <c r="A25" s="3" t="str">
        <f>riassunto!A23</f>
        <v>giorno 22</v>
      </c>
      <c r="B25" s="2">
        <v>22</v>
      </c>
      <c r="C25" s="2" t="s">
        <v>317</v>
      </c>
      <c r="D25" s="2" t="s">
        <v>318</v>
      </c>
      <c r="E25" s="2">
        <v>1</v>
      </c>
      <c r="F25" s="43">
        <v>0.7</v>
      </c>
      <c r="G25" s="50">
        <v>0.8</v>
      </c>
    </row>
    <row r="26" spans="1:7" x14ac:dyDescent="0.25">
      <c r="A26" s="3" t="str">
        <f>riassunto!A24</f>
        <v>giorno 23</v>
      </c>
      <c r="B26" s="2">
        <v>23</v>
      </c>
      <c r="C26" s="2" t="s">
        <v>258</v>
      </c>
      <c r="D26" s="2" t="s">
        <v>319</v>
      </c>
      <c r="E26" s="2">
        <v>0</v>
      </c>
      <c r="F26" s="49">
        <v>0</v>
      </c>
      <c r="G26" s="50">
        <v>0</v>
      </c>
    </row>
    <row r="27" spans="1:7" x14ac:dyDescent="0.25">
      <c r="A27" s="3" t="str">
        <f>riassunto!A25</f>
        <v>giorno 24</v>
      </c>
      <c r="B27" s="2">
        <v>24</v>
      </c>
      <c r="C27" s="2" t="s">
        <v>260</v>
      </c>
      <c r="D27" s="2" t="s">
        <v>261</v>
      </c>
      <c r="E27" s="2">
        <v>1.5</v>
      </c>
      <c r="F27" s="49">
        <v>1.2</v>
      </c>
      <c r="G27" s="50">
        <v>1</v>
      </c>
    </row>
    <row r="28" spans="1:7" x14ac:dyDescent="0.25">
      <c r="A28" s="3" t="str">
        <f>riassunto!A26</f>
        <v>giorno 25</v>
      </c>
      <c r="B28" s="2">
        <v>25</v>
      </c>
      <c r="C28" s="2" t="s">
        <v>320</v>
      </c>
      <c r="D28" s="2" t="s">
        <v>321</v>
      </c>
      <c r="E28" s="2">
        <v>0.5</v>
      </c>
      <c r="F28" s="43">
        <v>0.5</v>
      </c>
      <c r="G28" s="2">
        <v>0.5</v>
      </c>
    </row>
    <row r="29" spans="1:7" x14ac:dyDescent="0.25">
      <c r="A29" s="3" t="str">
        <f>riassunto!A27</f>
        <v>giorno 26</v>
      </c>
      <c r="B29" s="2">
        <v>26</v>
      </c>
      <c r="C29" s="2" t="s">
        <v>322</v>
      </c>
      <c r="D29" s="2" t="s">
        <v>323</v>
      </c>
      <c r="E29" s="2">
        <v>0.5</v>
      </c>
      <c r="F29" s="43">
        <v>0.5</v>
      </c>
      <c r="G29" s="2">
        <v>0.5</v>
      </c>
    </row>
    <row r="30" spans="1:7" x14ac:dyDescent="0.25">
      <c r="A30" s="3" t="str">
        <f>riassunto!A28</f>
        <v>giorno 27</v>
      </c>
      <c r="B30" s="2">
        <v>27</v>
      </c>
      <c r="C30" s="2" t="s">
        <v>324</v>
      </c>
      <c r="D30" s="2" t="s">
        <v>325</v>
      </c>
      <c r="E30" s="2">
        <v>1</v>
      </c>
      <c r="F30" s="43">
        <v>0.75</v>
      </c>
      <c r="G30" s="2">
        <v>0.75</v>
      </c>
    </row>
    <row r="31" spans="1:7" x14ac:dyDescent="0.25">
      <c r="A31" s="3" t="str">
        <f>riassunto!A29</f>
        <v>giorno 28</v>
      </c>
      <c r="B31" s="2">
        <v>28</v>
      </c>
      <c r="C31" s="2" t="s">
        <v>266</v>
      </c>
      <c r="D31" s="2" t="s">
        <v>326</v>
      </c>
      <c r="E31" s="2">
        <v>0.5</v>
      </c>
      <c r="F31" s="43">
        <v>0.5</v>
      </c>
      <c r="G31" s="2">
        <v>0.5</v>
      </c>
    </row>
    <row r="32" spans="1:7" x14ac:dyDescent="0.25">
      <c r="A32" s="3" t="str">
        <f>riassunto!A30</f>
        <v>giorno 29</v>
      </c>
      <c r="B32" s="2">
        <v>29</v>
      </c>
      <c r="C32" s="2" t="s">
        <v>327</v>
      </c>
      <c r="D32" s="2" t="s">
        <v>328</v>
      </c>
      <c r="E32" s="2">
        <v>1</v>
      </c>
      <c r="F32" s="43">
        <v>0.75</v>
      </c>
      <c r="G32" s="2">
        <v>0.75</v>
      </c>
    </row>
    <row r="33" spans="1:7" x14ac:dyDescent="0.25">
      <c r="A33" s="3" t="str">
        <f>riassunto!A31</f>
        <v>giorno 30</v>
      </c>
      <c r="B33" s="2">
        <v>30</v>
      </c>
      <c r="C33" s="2" t="s">
        <v>329</v>
      </c>
      <c r="D33" s="2" t="s">
        <v>330</v>
      </c>
      <c r="E33" s="2">
        <v>0.5</v>
      </c>
      <c r="F33" s="43">
        <v>0.4</v>
      </c>
      <c r="G33" s="2">
        <v>0.4</v>
      </c>
    </row>
    <row r="34" spans="1:7" x14ac:dyDescent="0.25">
      <c r="A34" s="3" t="str">
        <f>riassunto!A32</f>
        <v>giorno 31</v>
      </c>
      <c r="B34" s="2">
        <v>31</v>
      </c>
      <c r="C34" s="2" t="s">
        <v>331</v>
      </c>
      <c r="D34" s="2" t="s">
        <v>332</v>
      </c>
      <c r="E34" s="2">
        <v>0.5</v>
      </c>
      <c r="F34" s="43">
        <v>0.4</v>
      </c>
      <c r="G34" s="2">
        <v>0.4</v>
      </c>
    </row>
    <row r="35" spans="1:7" x14ac:dyDescent="0.25">
      <c r="A35" s="3" t="str">
        <f>riassunto!A33</f>
        <v>giorno 32</v>
      </c>
      <c r="B35" s="2">
        <v>32</v>
      </c>
      <c r="C35" s="2" t="s">
        <v>278</v>
      </c>
      <c r="D35" s="2" t="s">
        <v>333</v>
      </c>
      <c r="E35" s="2">
        <v>1.5</v>
      </c>
      <c r="F35" s="43">
        <v>1.2</v>
      </c>
      <c r="G35" s="2">
        <v>1.2</v>
      </c>
    </row>
    <row r="36" spans="1:7" x14ac:dyDescent="0.25">
      <c r="A36" s="3" t="str">
        <f>riassunto!A34</f>
        <v>giorno 33</v>
      </c>
      <c r="B36" s="2">
        <v>33</v>
      </c>
      <c r="C36" s="2" t="s">
        <v>195</v>
      </c>
      <c r="D36" s="2" t="s">
        <v>334</v>
      </c>
      <c r="E36" s="2">
        <v>1.5</v>
      </c>
      <c r="F36" s="43">
        <v>1.2</v>
      </c>
      <c r="G36" s="2">
        <v>1.2</v>
      </c>
    </row>
    <row r="37" spans="1:7" x14ac:dyDescent="0.25">
      <c r="A37" s="3" t="str">
        <f>riassunto!A35</f>
        <v>giorno 34</v>
      </c>
      <c r="B37" s="2">
        <v>34</v>
      </c>
      <c r="C37" s="2" t="s">
        <v>197</v>
      </c>
      <c r="D37" s="2" t="s">
        <v>335</v>
      </c>
      <c r="E37" s="2">
        <v>0.5</v>
      </c>
      <c r="F37" s="43">
        <v>0.5</v>
      </c>
      <c r="G37" s="2">
        <v>0.5</v>
      </c>
    </row>
    <row r="38" spans="1:7" x14ac:dyDescent="0.25">
      <c r="A38" s="3" t="str">
        <f>riassunto!A36</f>
        <v>giorno 35</v>
      </c>
      <c r="B38" s="2">
        <v>35</v>
      </c>
      <c r="C38" s="2" t="s">
        <v>336</v>
      </c>
      <c r="D38" s="2" t="s">
        <v>337</v>
      </c>
      <c r="E38" s="2">
        <v>0.5</v>
      </c>
      <c r="F38" s="43">
        <v>0.5</v>
      </c>
      <c r="G38" s="2">
        <v>0.5</v>
      </c>
    </row>
    <row r="39" spans="1:7" x14ac:dyDescent="0.25">
      <c r="A39" s="3" t="str">
        <f>riassunto!A37</f>
        <v>giorno 36</v>
      </c>
      <c r="B39" s="2">
        <v>36</v>
      </c>
      <c r="C39" s="2" t="s">
        <v>338</v>
      </c>
      <c r="D39" s="2" t="s">
        <v>339</v>
      </c>
      <c r="E39" s="2">
        <v>2</v>
      </c>
      <c r="F39" s="43">
        <v>2</v>
      </c>
      <c r="G39" s="2">
        <v>2</v>
      </c>
    </row>
    <row r="40" spans="1:7" x14ac:dyDescent="0.25">
      <c r="A40" s="3" t="str">
        <f>riassunto!A38</f>
        <v>giorno 37</v>
      </c>
      <c r="B40" s="2">
        <v>37</v>
      </c>
      <c r="C40" s="2" t="s">
        <v>340</v>
      </c>
      <c r="D40" s="2" t="s">
        <v>341</v>
      </c>
      <c r="E40" s="2">
        <v>1</v>
      </c>
      <c r="F40" s="43">
        <v>0.7</v>
      </c>
      <c r="G40" s="2">
        <v>0.7</v>
      </c>
    </row>
    <row r="41" spans="1:7" x14ac:dyDescent="0.25">
      <c r="A41" s="3" t="str">
        <f>riassunto!A39</f>
        <v>giorno 38</v>
      </c>
      <c r="B41" s="2">
        <v>38</v>
      </c>
      <c r="C41" s="2" t="s">
        <v>342</v>
      </c>
      <c r="D41" s="2" t="s">
        <v>343</v>
      </c>
      <c r="E41" s="2">
        <v>2.5</v>
      </c>
      <c r="F41" s="43">
        <v>2.2000000000000002</v>
      </c>
      <c r="G41" s="2">
        <v>2.2000000000000002</v>
      </c>
    </row>
    <row r="42" spans="1:7" x14ac:dyDescent="0.25">
      <c r="A42" s="3" t="str">
        <f>riassunto!A40</f>
        <v>giorno 39</v>
      </c>
      <c r="B42" s="2">
        <v>39</v>
      </c>
      <c r="C42" s="2" t="s">
        <v>344</v>
      </c>
      <c r="D42" s="2" t="s">
        <v>345</v>
      </c>
      <c r="E42" s="2">
        <v>2</v>
      </c>
      <c r="F42" s="43">
        <v>1.6</v>
      </c>
      <c r="G42" s="2">
        <v>1.6</v>
      </c>
    </row>
    <row r="43" spans="1:7" x14ac:dyDescent="0.25">
      <c r="A43" s="3" t="str">
        <f>riassunto!A41</f>
        <v>giorno 40</v>
      </c>
      <c r="B43" s="2">
        <v>40</v>
      </c>
      <c r="C43" s="2" t="s">
        <v>346</v>
      </c>
      <c r="D43" s="2" t="s">
        <v>347</v>
      </c>
      <c r="E43" s="2">
        <v>2</v>
      </c>
      <c r="F43" s="43">
        <v>2</v>
      </c>
      <c r="G43" s="2">
        <v>2</v>
      </c>
    </row>
    <row r="44" spans="1:7" x14ac:dyDescent="0.25">
      <c r="A44" s="3" t="str">
        <f>riassunto!A42</f>
        <v>giorno 41</v>
      </c>
      <c r="B44" s="2">
        <v>41</v>
      </c>
      <c r="C44" s="2" t="s">
        <v>348</v>
      </c>
      <c r="D44" s="2" t="s">
        <v>349</v>
      </c>
      <c r="E44" s="2">
        <v>1</v>
      </c>
      <c r="F44" s="43">
        <v>1</v>
      </c>
      <c r="G44" s="2">
        <v>1</v>
      </c>
    </row>
    <row r="45" spans="1:7" x14ac:dyDescent="0.25">
      <c r="A45" s="3" t="str">
        <f>riassunto!A43</f>
        <v>giorno 42</v>
      </c>
      <c r="B45" s="2">
        <v>42</v>
      </c>
      <c r="C45" s="2" t="s">
        <v>350</v>
      </c>
      <c r="D45" s="2" t="s">
        <v>351</v>
      </c>
      <c r="E45" s="2">
        <v>2</v>
      </c>
      <c r="F45" s="43">
        <v>2</v>
      </c>
      <c r="G45" s="2">
        <v>2</v>
      </c>
    </row>
    <row r="46" spans="1:7" x14ac:dyDescent="0.25">
      <c r="A46" s="3" t="str">
        <f>riassunto!A44</f>
        <v>giorno 43</v>
      </c>
      <c r="B46" s="2">
        <v>43</v>
      </c>
      <c r="C46" s="2" t="s">
        <v>352</v>
      </c>
      <c r="D46" s="2" t="s">
        <v>353</v>
      </c>
      <c r="E46" s="2">
        <v>3</v>
      </c>
      <c r="F46" s="43">
        <v>3</v>
      </c>
      <c r="G46" s="2">
        <v>3</v>
      </c>
    </row>
    <row r="47" spans="1:7" x14ac:dyDescent="0.25">
      <c r="A47" s="3" t="str">
        <f>riassunto!A45</f>
        <v>giorno 44</v>
      </c>
      <c r="B47" s="2">
        <v>44</v>
      </c>
      <c r="C47" s="2" t="s">
        <v>354</v>
      </c>
      <c r="D47" s="2" t="s">
        <v>355</v>
      </c>
      <c r="E47" s="2">
        <v>2</v>
      </c>
      <c r="F47" s="43">
        <v>2</v>
      </c>
      <c r="G47" s="2">
        <v>2</v>
      </c>
    </row>
    <row r="48" spans="1:7" x14ac:dyDescent="0.25">
      <c r="A48" s="3" t="str">
        <f>riassunto!A46</f>
        <v>giorno 45</v>
      </c>
      <c r="B48" s="2">
        <v>45</v>
      </c>
      <c r="C48" s="2" t="s">
        <v>356</v>
      </c>
      <c r="D48" s="2" t="s">
        <v>357</v>
      </c>
      <c r="E48" s="2">
        <v>0.5</v>
      </c>
      <c r="F48" s="43">
        <v>0.5</v>
      </c>
      <c r="G48" s="2">
        <v>0.5</v>
      </c>
    </row>
    <row r="49" spans="1:7" x14ac:dyDescent="0.25">
      <c r="A49" s="3" t="str">
        <f>riassunto!A47</f>
        <v>giorno 46</v>
      </c>
      <c r="B49" s="2">
        <v>46</v>
      </c>
      <c r="C49" s="2" t="s">
        <v>358</v>
      </c>
      <c r="D49" s="2" t="s">
        <v>359</v>
      </c>
      <c r="E49" s="2">
        <v>1</v>
      </c>
      <c r="F49" s="43">
        <v>1</v>
      </c>
      <c r="G49" s="2">
        <v>1</v>
      </c>
    </row>
    <row r="50" spans="1:7" x14ac:dyDescent="0.25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5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5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5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5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5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5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5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5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5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5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5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5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5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5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5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5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5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5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5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5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5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5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5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5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5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5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5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5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5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5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5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5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5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5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5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5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5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5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5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5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5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5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5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5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5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5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5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5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5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5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5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5">
      <c r="A102" s="1"/>
      <c r="B102" s="1"/>
      <c r="C102" s="1"/>
      <c r="D102" s="1"/>
      <c r="E102" s="1"/>
      <c r="F102" s="1"/>
      <c r="G102" s="1"/>
    </row>
  </sheetData>
  <protectedRanges>
    <protectedRange algorithmName="SHA-512" hashValue="LHjKjDzzyqLOB0wGf/gnTvncDuNKzsHG5QVwyScK62ubnb8aVpcaIPJtdadOJW/SpqtO0ndi1nHrGpYreBzILg==" saltValue="GpZzXuDjyYS4mHnq1Y2PeA==" spinCount="100000" sqref="G4:G42 G50:G101" name="Intervallo3"/>
    <protectedRange algorithmName="SHA-512" hashValue="XXb36w7DxYBsfJB8kPKTWBstuUEG8jsPuYRTr7HxkCGBhs2O5gMaFdy5EKZX9ZhBCGGnge2gMVf1l/sw0xw8SA==" saltValue="CQ9XvsOrJg01QQ1yqQGzOA==" spinCount="100000" sqref="B4:E101 G43:G49" name="Intervallo1"/>
    <protectedRange algorithmName="SHA-512" hashValue="6blhzAns0/Ahxa1I72sWpJj4IUrKZLFqmPKT0KdUh4HUzPvQqqRm9mdeEY9XEAkiUGyV0RwV67MypQb9wuEW9g==" saltValue="iH7JkomH/i1htDj30/rjkA==" spinCount="100000" sqref="F4:F101" name="Intervallo2"/>
  </protectedRange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topLeftCell="A16" workbookViewId="0">
      <selection activeCell="G38" sqref="G38"/>
    </sheetView>
  </sheetViews>
  <sheetFormatPr defaultRowHeight="15" x14ac:dyDescent="0.25"/>
  <cols>
    <col min="1" max="1" width="26.42578125" customWidth="1"/>
    <col min="2" max="2" width="21.7109375" customWidth="1"/>
    <col min="3" max="3" width="28" customWidth="1"/>
    <col min="4" max="4" width="30.5703125" customWidth="1"/>
    <col min="5" max="5" width="27.140625" customWidth="1"/>
    <col min="6" max="6" width="23.7109375" customWidth="1"/>
    <col min="7" max="7" width="19.28515625" customWidth="1"/>
    <col min="9" max="9" width="20.28515625" customWidth="1"/>
  </cols>
  <sheetData>
    <row r="1" spans="1:10" x14ac:dyDescent="0.25">
      <c r="B1" s="1" t="s">
        <v>129</v>
      </c>
      <c r="C1" s="1">
        <f>info!A5</f>
        <v>512110174</v>
      </c>
      <c r="D1" s="1" t="str">
        <f>info!C5</f>
        <v>Fattorusso</v>
      </c>
    </row>
    <row r="3" spans="1:10" x14ac:dyDescent="0.25">
      <c r="A3" s="3" t="s">
        <v>130</v>
      </c>
      <c r="B3" s="3" t="s">
        <v>131</v>
      </c>
      <c r="C3" s="3" t="s">
        <v>132</v>
      </c>
      <c r="D3" s="3" t="s">
        <v>133</v>
      </c>
      <c r="E3" s="3" t="s">
        <v>134</v>
      </c>
      <c r="F3" s="3" t="s">
        <v>135</v>
      </c>
      <c r="G3" s="3" t="s">
        <v>136</v>
      </c>
    </row>
    <row r="4" spans="1:10" x14ac:dyDescent="0.25">
      <c r="A4" s="3" t="str">
        <f>riassunto!A2</f>
        <v>giorno 1</v>
      </c>
      <c r="B4" s="2">
        <v>1</v>
      </c>
      <c r="C4" s="2" t="s">
        <v>227</v>
      </c>
      <c r="D4" s="2" t="s">
        <v>228</v>
      </c>
      <c r="E4" s="2">
        <v>0.75</v>
      </c>
      <c r="F4" s="43">
        <v>0.2</v>
      </c>
      <c r="G4" s="2">
        <v>0.4</v>
      </c>
      <c r="I4" t="s">
        <v>139</v>
      </c>
      <c r="J4">
        <f>SUM(G4:G22)</f>
        <v>14.899999999999999</v>
      </c>
    </row>
    <row r="5" spans="1:10" x14ac:dyDescent="0.25">
      <c r="A5" s="3" t="str">
        <f>riassunto!A3</f>
        <v>giorno 2</v>
      </c>
      <c r="B5" s="2">
        <v>2</v>
      </c>
      <c r="C5" s="2" t="s">
        <v>140</v>
      </c>
      <c r="D5" s="2" t="s">
        <v>141</v>
      </c>
      <c r="E5" s="2">
        <v>0.6</v>
      </c>
      <c r="F5" s="43">
        <v>2</v>
      </c>
      <c r="G5" s="2">
        <v>2</v>
      </c>
      <c r="I5" t="s">
        <v>142</v>
      </c>
      <c r="J5">
        <f>SUM(G23:G28)</f>
        <v>2.2000000000000002</v>
      </c>
    </row>
    <row r="6" spans="1:10" x14ac:dyDescent="0.25">
      <c r="A6" s="3" t="str">
        <f>riassunto!A4</f>
        <v>giorno 3</v>
      </c>
      <c r="B6" s="2">
        <v>3</v>
      </c>
      <c r="C6" s="2" t="s">
        <v>143</v>
      </c>
      <c r="D6" s="2" t="s">
        <v>144</v>
      </c>
      <c r="E6" s="2">
        <v>2.8</v>
      </c>
      <c r="F6" s="43">
        <v>0.3</v>
      </c>
      <c r="G6" s="2">
        <v>0.3</v>
      </c>
      <c r="I6" t="s">
        <v>145</v>
      </c>
      <c r="J6">
        <f>SUM(G29:G30)</f>
        <v>0.6</v>
      </c>
    </row>
    <row r="7" spans="1:10" x14ac:dyDescent="0.25">
      <c r="A7" s="3" t="str">
        <f>riassunto!A5</f>
        <v>giorno4</v>
      </c>
      <c r="B7" s="2">
        <v>4</v>
      </c>
      <c r="C7" s="2" t="s">
        <v>233</v>
      </c>
      <c r="D7" s="2" t="s">
        <v>234</v>
      </c>
      <c r="E7" s="2">
        <v>0.3</v>
      </c>
      <c r="F7" s="43">
        <v>0.3</v>
      </c>
      <c r="G7" s="2">
        <v>0.3</v>
      </c>
      <c r="I7" t="s">
        <v>148</v>
      </c>
      <c r="J7">
        <v>1</v>
      </c>
    </row>
    <row r="8" spans="1:10" x14ac:dyDescent="0.25">
      <c r="A8" s="3" t="str">
        <f>riassunto!A6</f>
        <v>giorno 5</v>
      </c>
      <c r="B8" s="2">
        <v>5</v>
      </c>
      <c r="C8" s="2" t="s">
        <v>227</v>
      </c>
      <c r="D8" s="2" t="s">
        <v>235</v>
      </c>
      <c r="E8" s="2">
        <v>1.5</v>
      </c>
      <c r="F8" s="43">
        <v>0.4</v>
      </c>
      <c r="G8" s="2">
        <v>0.5</v>
      </c>
      <c r="I8" t="s">
        <v>360</v>
      </c>
      <c r="J8">
        <f>SUM(G33:G45)</f>
        <v>26</v>
      </c>
    </row>
    <row r="9" spans="1:10" x14ac:dyDescent="0.25">
      <c r="A9" s="3" t="str">
        <f>riassunto!A7</f>
        <v>giorno 6</v>
      </c>
      <c r="B9" s="2">
        <v>6</v>
      </c>
      <c r="C9" s="2" t="s">
        <v>305</v>
      </c>
      <c r="D9" s="2" t="s">
        <v>152</v>
      </c>
      <c r="E9" s="2">
        <v>0.3</v>
      </c>
      <c r="F9" s="43">
        <v>0.4</v>
      </c>
      <c r="G9" s="2">
        <v>0.5</v>
      </c>
    </row>
    <row r="10" spans="1:10" x14ac:dyDescent="0.25">
      <c r="A10" s="3" t="str">
        <f>riassunto!A8</f>
        <v>giorno 7</v>
      </c>
      <c r="B10" s="2">
        <v>7</v>
      </c>
      <c r="C10" s="2" t="s">
        <v>153</v>
      </c>
      <c r="D10" s="2" t="s">
        <v>154</v>
      </c>
      <c r="E10" s="2">
        <v>0.5</v>
      </c>
      <c r="F10" s="43">
        <v>0.5</v>
      </c>
      <c r="G10" s="2">
        <v>0.7</v>
      </c>
    </row>
    <row r="11" spans="1:10" x14ac:dyDescent="0.25">
      <c r="A11" s="3" t="str">
        <f>riassunto!A9</f>
        <v>giorno 8</v>
      </c>
      <c r="B11" s="2">
        <v>8</v>
      </c>
      <c r="C11" s="2" t="s">
        <v>153</v>
      </c>
      <c r="D11" s="2" t="s">
        <v>155</v>
      </c>
      <c r="E11" s="2">
        <v>0.8</v>
      </c>
      <c r="F11" s="43">
        <v>1</v>
      </c>
      <c r="G11" s="2">
        <v>1</v>
      </c>
    </row>
    <row r="12" spans="1:10" x14ac:dyDescent="0.25">
      <c r="A12" s="3" t="str">
        <f>riassunto!A10</f>
        <v>giorno 9</v>
      </c>
      <c r="B12" s="52" t="s">
        <v>361</v>
      </c>
      <c r="C12" s="2" t="s">
        <v>236</v>
      </c>
      <c r="D12" s="2" t="s">
        <v>237</v>
      </c>
      <c r="E12" s="2">
        <v>1.2</v>
      </c>
      <c r="F12" s="43">
        <v>0.8</v>
      </c>
      <c r="G12" s="2">
        <v>1</v>
      </c>
    </row>
    <row r="13" spans="1:10" x14ac:dyDescent="0.25">
      <c r="A13" s="3" t="str">
        <f>riassunto!A11</f>
        <v>giorno 10</v>
      </c>
      <c r="B13" s="2">
        <v>11</v>
      </c>
      <c r="C13" s="2" t="s">
        <v>158</v>
      </c>
      <c r="D13" s="2" t="s">
        <v>362</v>
      </c>
      <c r="E13" s="2">
        <v>1.5</v>
      </c>
      <c r="F13" s="43">
        <v>1</v>
      </c>
      <c r="G13" s="2">
        <v>1.2</v>
      </c>
    </row>
    <row r="14" spans="1:10" x14ac:dyDescent="0.25">
      <c r="A14" s="3" t="str">
        <f>riassunto!A12</f>
        <v>giorno 11</v>
      </c>
      <c r="B14" s="2">
        <v>12</v>
      </c>
      <c r="C14" s="2" t="s">
        <v>227</v>
      </c>
      <c r="D14" s="2" t="s">
        <v>239</v>
      </c>
      <c r="E14" s="2">
        <v>0.5</v>
      </c>
      <c r="F14" s="43">
        <v>0.5</v>
      </c>
      <c r="G14" s="2">
        <v>0.5</v>
      </c>
    </row>
    <row r="15" spans="1:10" x14ac:dyDescent="0.25">
      <c r="A15" s="3" t="str">
        <f>riassunto!A13</f>
        <v>giorno 12</v>
      </c>
      <c r="B15" s="2">
        <v>13</v>
      </c>
      <c r="C15" s="2" t="s">
        <v>306</v>
      </c>
      <c r="D15" s="2" t="s">
        <v>307</v>
      </c>
      <c r="E15" s="2">
        <v>1</v>
      </c>
      <c r="F15" s="43">
        <v>0.8</v>
      </c>
      <c r="G15" s="2">
        <v>0.9</v>
      </c>
    </row>
    <row r="16" spans="1:10" x14ac:dyDescent="0.25">
      <c r="A16" s="3" t="str">
        <f>riassunto!A14</f>
        <v>giorno 13</v>
      </c>
      <c r="B16" s="2">
        <v>14</v>
      </c>
      <c r="C16" s="2" t="s">
        <v>306</v>
      </c>
      <c r="D16" s="2" t="s">
        <v>308</v>
      </c>
      <c r="E16" s="2">
        <v>2.5</v>
      </c>
      <c r="F16" s="43">
        <v>1.2</v>
      </c>
      <c r="G16" s="2">
        <v>1.4</v>
      </c>
    </row>
    <row r="17" spans="1:7" x14ac:dyDescent="0.25">
      <c r="A17" s="3" t="str">
        <f>riassunto!A15</f>
        <v>giorno 14</v>
      </c>
      <c r="B17" s="2">
        <v>15</v>
      </c>
      <c r="C17" s="2" t="s">
        <v>227</v>
      </c>
      <c r="D17" s="2" t="s">
        <v>244</v>
      </c>
      <c r="E17" s="2">
        <v>0.75</v>
      </c>
      <c r="F17" s="43">
        <v>0.75</v>
      </c>
      <c r="G17" s="2">
        <v>0.75</v>
      </c>
    </row>
    <row r="18" spans="1:7" x14ac:dyDescent="0.25">
      <c r="A18" s="3" t="str">
        <f>riassunto!A16</f>
        <v>giorno 15</v>
      </c>
      <c r="B18" s="2">
        <v>16</v>
      </c>
      <c r="C18" s="2" t="s">
        <v>311</v>
      </c>
      <c r="D18" s="2" t="s">
        <v>363</v>
      </c>
      <c r="E18" s="2">
        <v>0.5</v>
      </c>
      <c r="F18" s="43">
        <v>0.5</v>
      </c>
      <c r="G18" s="2">
        <v>0.5</v>
      </c>
    </row>
    <row r="19" spans="1:7" x14ac:dyDescent="0.25">
      <c r="A19" s="3" t="str">
        <f>riassunto!A17</f>
        <v>giorno 16</v>
      </c>
      <c r="B19" s="2">
        <v>17</v>
      </c>
      <c r="C19" s="2" t="s">
        <v>249</v>
      </c>
      <c r="D19" s="2" t="s">
        <v>364</v>
      </c>
      <c r="E19" s="2">
        <v>1</v>
      </c>
      <c r="F19" s="43">
        <v>1</v>
      </c>
      <c r="G19" s="2">
        <v>1</v>
      </c>
    </row>
    <row r="20" spans="1:7" x14ac:dyDescent="0.25">
      <c r="A20" s="3" t="str">
        <f>riassunto!A18</f>
        <v>giorno 17</v>
      </c>
      <c r="B20" s="2">
        <v>18</v>
      </c>
      <c r="C20" s="2" t="s">
        <v>227</v>
      </c>
      <c r="D20" s="2" t="s">
        <v>251</v>
      </c>
      <c r="E20" s="2">
        <v>0.75</v>
      </c>
      <c r="F20" s="43">
        <v>0.75</v>
      </c>
      <c r="G20" s="2">
        <v>0.75</v>
      </c>
    </row>
    <row r="21" spans="1:7" x14ac:dyDescent="0.25">
      <c r="A21" s="3" t="str">
        <f>riassunto!A19</f>
        <v>giorno 18</v>
      </c>
      <c r="B21" s="2">
        <v>19</v>
      </c>
      <c r="C21" s="2" t="s">
        <v>252</v>
      </c>
      <c r="D21" s="2" t="s">
        <v>253</v>
      </c>
      <c r="E21" s="2">
        <v>1</v>
      </c>
      <c r="F21" s="43">
        <v>1</v>
      </c>
      <c r="G21" s="2">
        <v>1</v>
      </c>
    </row>
    <row r="22" spans="1:7" x14ac:dyDescent="0.25">
      <c r="A22" s="3" t="str">
        <f>riassunto!A20</f>
        <v>giorno 19</v>
      </c>
      <c r="B22" s="2">
        <v>20</v>
      </c>
      <c r="C22" s="2" t="s">
        <v>254</v>
      </c>
      <c r="D22" s="2" t="s">
        <v>365</v>
      </c>
      <c r="E22" s="2">
        <v>0.2</v>
      </c>
      <c r="F22" s="43">
        <v>0.2</v>
      </c>
      <c r="G22" s="2">
        <v>0.2</v>
      </c>
    </row>
    <row r="23" spans="1:7" x14ac:dyDescent="0.25">
      <c r="A23" s="3" t="str">
        <f>riassunto!A21</f>
        <v>giorno 20</v>
      </c>
      <c r="B23" s="2">
        <v>21</v>
      </c>
      <c r="C23" s="2" t="s">
        <v>366</v>
      </c>
      <c r="D23" s="2" t="s">
        <v>367</v>
      </c>
      <c r="E23" s="2">
        <v>0.5</v>
      </c>
      <c r="F23" s="43">
        <v>0.3</v>
      </c>
      <c r="G23" s="2">
        <v>0.4</v>
      </c>
    </row>
    <row r="24" spans="1:7" x14ac:dyDescent="0.25">
      <c r="A24" s="3" t="str">
        <f>riassunto!A22</f>
        <v>giorno 21</v>
      </c>
      <c r="B24" s="2">
        <v>22</v>
      </c>
      <c r="C24" s="2" t="s">
        <v>368</v>
      </c>
      <c r="D24" s="2" t="s">
        <v>369</v>
      </c>
      <c r="E24" s="2">
        <v>0.2</v>
      </c>
      <c r="F24" s="43">
        <v>0.2</v>
      </c>
      <c r="G24" s="2">
        <v>0.2</v>
      </c>
    </row>
    <row r="25" spans="1:7" x14ac:dyDescent="0.25">
      <c r="A25" s="3" t="str">
        <f>riassunto!A23</f>
        <v>giorno 22</v>
      </c>
      <c r="B25" s="2">
        <v>23</v>
      </c>
      <c r="C25" s="2" t="s">
        <v>258</v>
      </c>
      <c r="D25" s="2" t="s">
        <v>259</v>
      </c>
      <c r="E25" s="2">
        <v>0</v>
      </c>
      <c r="F25" s="43">
        <v>0</v>
      </c>
      <c r="G25" s="2">
        <v>0</v>
      </c>
    </row>
    <row r="26" spans="1:7" x14ac:dyDescent="0.25">
      <c r="A26" s="3" t="str">
        <f>riassunto!A24</f>
        <v>giorno 23</v>
      </c>
      <c r="B26" s="2">
        <v>24</v>
      </c>
      <c r="C26" s="2" t="s">
        <v>260</v>
      </c>
      <c r="D26" s="2" t="s">
        <v>370</v>
      </c>
      <c r="E26" s="2">
        <v>1.5</v>
      </c>
      <c r="F26" s="43">
        <v>1.2</v>
      </c>
      <c r="G26" s="2">
        <v>1</v>
      </c>
    </row>
    <row r="27" spans="1:7" x14ac:dyDescent="0.25">
      <c r="A27" s="3" t="str">
        <f>riassunto!A25</f>
        <v>giorno 24</v>
      </c>
      <c r="B27" s="2">
        <v>25</v>
      </c>
      <c r="C27" s="2" t="s">
        <v>371</v>
      </c>
      <c r="D27" s="2" t="s">
        <v>372</v>
      </c>
      <c r="E27" s="2">
        <v>0.75</v>
      </c>
      <c r="F27" s="43">
        <v>0.5</v>
      </c>
      <c r="G27" s="2">
        <v>0.5</v>
      </c>
    </row>
    <row r="28" spans="1:7" x14ac:dyDescent="0.25">
      <c r="A28" s="3" t="str">
        <f>riassunto!A26</f>
        <v>giorno 25</v>
      </c>
      <c r="B28" s="2">
        <v>26</v>
      </c>
      <c r="C28" s="2" t="s">
        <v>264</v>
      </c>
      <c r="D28" s="2" t="s">
        <v>373</v>
      </c>
      <c r="E28" s="2">
        <v>0.2</v>
      </c>
      <c r="F28" s="43">
        <v>0.1</v>
      </c>
      <c r="G28" s="2">
        <v>0.1</v>
      </c>
    </row>
    <row r="29" spans="1:7" x14ac:dyDescent="0.25">
      <c r="A29" s="3" t="str">
        <f>riassunto!A27</f>
        <v>giorno 26</v>
      </c>
      <c r="B29" s="2">
        <v>27</v>
      </c>
      <c r="C29" s="2" t="s">
        <v>266</v>
      </c>
      <c r="D29" s="2" t="s">
        <v>374</v>
      </c>
      <c r="E29" s="2">
        <v>0.2</v>
      </c>
      <c r="F29" s="43">
        <v>0.3</v>
      </c>
      <c r="G29" s="2">
        <v>0.3</v>
      </c>
    </row>
    <row r="30" spans="1:7" x14ac:dyDescent="0.25">
      <c r="A30" s="3" t="str">
        <f>riassunto!A28</f>
        <v>giorno 27</v>
      </c>
      <c r="B30" s="2">
        <v>28</v>
      </c>
      <c r="C30" s="2" t="s">
        <v>327</v>
      </c>
      <c r="D30" s="2" t="s">
        <v>375</v>
      </c>
      <c r="E30" s="2">
        <v>0.2</v>
      </c>
      <c r="F30" s="43">
        <v>0.3</v>
      </c>
      <c r="G30" s="2">
        <v>0.3</v>
      </c>
    </row>
    <row r="31" spans="1:7" x14ac:dyDescent="0.25">
      <c r="A31" s="3" t="str">
        <f>riassunto!A29</f>
        <v>giorno 28</v>
      </c>
      <c r="B31" s="2">
        <v>29</v>
      </c>
      <c r="C31" s="2" t="s">
        <v>278</v>
      </c>
      <c r="D31" s="2" t="s">
        <v>333</v>
      </c>
      <c r="E31" s="2">
        <v>0.5</v>
      </c>
      <c r="F31" s="43">
        <v>0.5</v>
      </c>
      <c r="G31" s="2">
        <v>0.5</v>
      </c>
    </row>
    <row r="32" spans="1:7" x14ac:dyDescent="0.25">
      <c r="A32" s="3" t="str">
        <f>riassunto!A30</f>
        <v>giorno 29</v>
      </c>
      <c r="B32" s="2">
        <v>30</v>
      </c>
      <c r="C32" s="2" t="s">
        <v>195</v>
      </c>
      <c r="D32" s="2" t="s">
        <v>376</v>
      </c>
      <c r="E32" s="2">
        <v>0.5</v>
      </c>
      <c r="F32" s="43">
        <v>0.5</v>
      </c>
      <c r="G32" s="2">
        <v>0.5</v>
      </c>
    </row>
    <row r="33" spans="1:7" x14ac:dyDescent="0.25">
      <c r="A33" s="3" t="str">
        <f>riassunto!A31</f>
        <v>giorno 30</v>
      </c>
      <c r="B33" s="2">
        <v>36</v>
      </c>
      <c r="C33" s="2" t="s">
        <v>282</v>
      </c>
      <c r="D33" s="2" t="s">
        <v>377</v>
      </c>
      <c r="E33" s="2">
        <v>1.5</v>
      </c>
      <c r="F33" s="43">
        <v>1</v>
      </c>
      <c r="G33" s="2">
        <v>1</v>
      </c>
    </row>
    <row r="34" spans="1:7" x14ac:dyDescent="0.25">
      <c r="A34" s="3" t="str">
        <f>riassunto!A32</f>
        <v>giorno 31</v>
      </c>
      <c r="B34" s="2">
        <v>37</v>
      </c>
      <c r="C34" s="2" t="s">
        <v>378</v>
      </c>
      <c r="D34" s="2" t="s">
        <v>379</v>
      </c>
      <c r="E34" s="2">
        <v>1.5</v>
      </c>
      <c r="F34" s="43">
        <v>2</v>
      </c>
      <c r="G34" s="2">
        <v>2</v>
      </c>
    </row>
    <row r="35" spans="1:7" x14ac:dyDescent="0.25">
      <c r="A35" s="3" t="str">
        <f>riassunto!A33</f>
        <v>giorno 32</v>
      </c>
      <c r="B35" s="2">
        <v>38</v>
      </c>
      <c r="C35" s="2" t="s">
        <v>284</v>
      </c>
      <c r="D35" s="2" t="s">
        <v>380</v>
      </c>
      <c r="E35" s="2">
        <v>1.5</v>
      </c>
      <c r="F35" s="43">
        <v>2</v>
      </c>
      <c r="G35" s="2">
        <v>2</v>
      </c>
    </row>
    <row r="36" spans="1:7" x14ac:dyDescent="0.25">
      <c r="A36" s="3" t="str">
        <f>riassunto!A34</f>
        <v>giorno 33</v>
      </c>
      <c r="B36" s="2">
        <v>39</v>
      </c>
      <c r="C36" s="2" t="s">
        <v>338</v>
      </c>
      <c r="D36" s="2" t="s">
        <v>381</v>
      </c>
      <c r="E36" s="2">
        <v>1.5</v>
      </c>
      <c r="F36" s="43">
        <v>1</v>
      </c>
      <c r="G36" s="2">
        <v>1</v>
      </c>
    </row>
    <row r="37" spans="1:7" x14ac:dyDescent="0.25">
      <c r="A37" s="3" t="str">
        <f>riassunto!A35</f>
        <v>giorno 34</v>
      </c>
      <c r="B37" s="2">
        <v>40</v>
      </c>
      <c r="C37" s="2" t="s">
        <v>382</v>
      </c>
      <c r="D37" s="2" t="s">
        <v>383</v>
      </c>
      <c r="E37" s="2">
        <v>2</v>
      </c>
      <c r="F37" s="43">
        <v>2</v>
      </c>
      <c r="G37" s="2">
        <v>2</v>
      </c>
    </row>
    <row r="38" spans="1:7" x14ac:dyDescent="0.25">
      <c r="A38" s="3" t="str">
        <f>riassunto!A36</f>
        <v>giorno 35</v>
      </c>
      <c r="B38" s="2">
        <v>41</v>
      </c>
      <c r="C38" s="2" t="s">
        <v>384</v>
      </c>
      <c r="D38" s="2" t="s">
        <v>385</v>
      </c>
      <c r="E38" s="2">
        <v>2</v>
      </c>
      <c r="F38" s="43">
        <v>2</v>
      </c>
      <c r="G38" s="2">
        <v>2</v>
      </c>
    </row>
    <row r="39" spans="1:7" x14ac:dyDescent="0.25">
      <c r="A39" s="3" t="str">
        <f>riassunto!A37</f>
        <v>giorno 36</v>
      </c>
      <c r="B39" s="2">
        <v>42</v>
      </c>
      <c r="C39" s="2" t="s">
        <v>386</v>
      </c>
      <c r="D39" s="2" t="s">
        <v>387</v>
      </c>
      <c r="E39" s="2">
        <v>1.5</v>
      </c>
      <c r="F39" s="43">
        <v>2</v>
      </c>
      <c r="G39" s="2">
        <v>2</v>
      </c>
    </row>
    <row r="40" spans="1:7" x14ac:dyDescent="0.25">
      <c r="A40" s="3" t="str">
        <f>riassunto!A38</f>
        <v>giorno 37</v>
      </c>
      <c r="B40" s="2">
        <v>43</v>
      </c>
      <c r="C40" s="2" t="s">
        <v>348</v>
      </c>
      <c r="D40" s="2" t="s">
        <v>388</v>
      </c>
      <c r="E40" s="2">
        <v>2</v>
      </c>
      <c r="F40" s="43">
        <v>2</v>
      </c>
      <c r="G40" s="2">
        <v>2</v>
      </c>
    </row>
    <row r="41" spans="1:7" x14ac:dyDescent="0.25">
      <c r="A41" s="3" t="str">
        <f>riassunto!A39</f>
        <v>giorno 38</v>
      </c>
      <c r="B41" s="2">
        <v>44</v>
      </c>
      <c r="C41" s="2" t="s">
        <v>346</v>
      </c>
      <c r="D41" s="2" t="s">
        <v>389</v>
      </c>
      <c r="E41" s="2">
        <v>1.5</v>
      </c>
      <c r="F41" s="43">
        <v>2</v>
      </c>
      <c r="G41" s="2">
        <v>2</v>
      </c>
    </row>
    <row r="42" spans="1:7" x14ac:dyDescent="0.25">
      <c r="A42" s="3" t="str">
        <f>riassunto!A40</f>
        <v>giorno 39</v>
      </c>
      <c r="B42" s="2">
        <v>45</v>
      </c>
      <c r="C42" s="2" t="s">
        <v>390</v>
      </c>
      <c r="D42" s="2" t="s">
        <v>391</v>
      </c>
      <c r="E42" s="2">
        <v>2</v>
      </c>
      <c r="F42" s="43">
        <v>2</v>
      </c>
      <c r="G42" s="2">
        <v>2</v>
      </c>
    </row>
    <row r="43" spans="1:7" x14ac:dyDescent="0.25">
      <c r="A43" s="3" t="str">
        <f>riassunto!A41</f>
        <v>giorno 40</v>
      </c>
      <c r="B43" s="2">
        <v>46</v>
      </c>
      <c r="C43" s="2" t="s">
        <v>392</v>
      </c>
      <c r="D43" s="2" t="s">
        <v>393</v>
      </c>
      <c r="E43" s="2">
        <v>2</v>
      </c>
      <c r="F43" s="43">
        <v>3</v>
      </c>
      <c r="G43" s="2">
        <v>3</v>
      </c>
    </row>
    <row r="44" spans="1:7" x14ac:dyDescent="0.25">
      <c r="A44" s="3" t="str">
        <f>riassunto!A42</f>
        <v>giorno 41</v>
      </c>
      <c r="B44" s="2">
        <v>47</v>
      </c>
      <c r="C44" s="2" t="s">
        <v>394</v>
      </c>
      <c r="D44" s="2" t="s">
        <v>395</v>
      </c>
      <c r="E44" s="2">
        <v>2.5</v>
      </c>
      <c r="F44" s="43">
        <v>3</v>
      </c>
      <c r="G44" s="2">
        <v>3</v>
      </c>
    </row>
    <row r="45" spans="1:7" x14ac:dyDescent="0.25">
      <c r="A45" s="3" t="str">
        <f>riassunto!A43</f>
        <v>giorno 42</v>
      </c>
      <c r="B45" s="2">
        <v>48</v>
      </c>
      <c r="C45" s="2" t="s">
        <v>396</v>
      </c>
      <c r="D45" s="2" t="s">
        <v>397</v>
      </c>
      <c r="E45" s="2">
        <v>1</v>
      </c>
      <c r="F45" s="43">
        <v>2</v>
      </c>
      <c r="G45" s="2">
        <v>2</v>
      </c>
    </row>
    <row r="46" spans="1:7" x14ac:dyDescent="0.25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5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5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5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5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5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5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5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5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5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5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5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5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5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5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5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5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5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5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5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5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5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5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5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5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5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5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5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5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5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5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5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5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5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5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5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5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5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5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5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5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5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5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5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5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5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5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5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5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5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5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5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5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5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5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5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5">
      <c r="A102" s="1"/>
      <c r="B102" s="1"/>
      <c r="C102" s="1"/>
      <c r="D102" s="1"/>
      <c r="E102" s="1"/>
      <c r="F102" s="1"/>
      <c r="G102" s="1"/>
    </row>
  </sheetData>
  <protectedRanges>
    <protectedRange algorithmName="SHA-512" hashValue="kxShNfJDB5h6pjNCGg+x0UNGB4ZtBExt7UaVDtX0gAE9bqX88dt5RZMLk09faar6h3EjZzDyoRhsdfJs9vPOHA==" saltValue="pcAmA53+I4fH8nxoa/5u1A==" spinCount="100000" sqref="G4:G39 G46:G101" name="Intervallo3"/>
    <protectedRange algorithmName="SHA-512" hashValue="VtSQ7q2nZ8f5sTP6DUgLHtOAth0SPR6b0g3wliM8TDWpNmAXAYH6oE+sE187GtcYw0JYv98/MvpFQ4CW1lpYAQ==" saltValue="0Dz+LagNfRy9RfeFjVIm0A==" spinCount="100000" sqref="B4:E32 B35:C101 E33:E101 D40:D101 D35:D38 G40:G45" name="Intervallo1"/>
    <protectedRange algorithmName="SHA-512" hashValue="k2VQwvD1Lnx+W30FTvsVa8igWQzG0EVgP5HeFEB/fkMB99u2A4gE4PyS3Ei5ECw7ap78IH34Wo60l5wj3Bz0pA==" saltValue="3WBorb95BUL2AyeJIG6G2w==" spinCount="100000" sqref="F4:F101" name="Intervallo2"/>
    <protectedRange algorithmName="SHA-512" hashValue="DCw71U5eeSh7V4ibEcTbUi5+xGUvmeBCqylkdJwlt4vzgXZBYmpqaqL+zcAAX/6ImN5H/pyqaKIS8/zG17JHiQ==" saltValue="nUJpCuyRrcfvq7Rx1w0DGw==" spinCount="100000" sqref="B33:D34 D39" name="Intervallo1_1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2"/>
  <sheetViews>
    <sheetView topLeftCell="A19" workbookViewId="0">
      <selection activeCell="F42" sqref="F42"/>
    </sheetView>
  </sheetViews>
  <sheetFormatPr defaultRowHeight="15" x14ac:dyDescent="0.25"/>
  <cols>
    <col min="1" max="1" width="23.85546875" customWidth="1"/>
    <col min="2" max="2" width="28" customWidth="1"/>
    <col min="3" max="3" width="26.28515625" customWidth="1"/>
    <col min="4" max="4" width="29.7109375" customWidth="1"/>
    <col min="5" max="5" width="14.5703125" customWidth="1"/>
    <col min="6" max="6" width="28" customWidth="1"/>
    <col min="7" max="7" width="20.140625" customWidth="1"/>
    <col min="9" max="9" width="18.28515625" customWidth="1"/>
  </cols>
  <sheetData>
    <row r="1" spans="1:10" x14ac:dyDescent="0.25">
      <c r="B1" s="1" t="s">
        <v>129</v>
      </c>
      <c r="C1" s="1">
        <f>info!A6</f>
        <v>512111971</v>
      </c>
      <c r="D1" s="1" t="str">
        <f>info!C6</f>
        <v>Frino</v>
      </c>
    </row>
    <row r="3" spans="1:10" x14ac:dyDescent="0.25">
      <c r="A3" s="3" t="s">
        <v>130</v>
      </c>
      <c r="B3" s="3" t="s">
        <v>131</v>
      </c>
      <c r="C3" s="3" t="s">
        <v>132</v>
      </c>
      <c r="D3" s="3" t="s">
        <v>133</v>
      </c>
      <c r="E3" s="3" t="s">
        <v>134</v>
      </c>
      <c r="F3" s="3" t="s">
        <v>135</v>
      </c>
      <c r="G3" s="3" t="s">
        <v>136</v>
      </c>
    </row>
    <row r="4" spans="1:10" x14ac:dyDescent="0.25">
      <c r="A4" s="44" t="str">
        <f>riassunto!A2</f>
        <v>giorno 1</v>
      </c>
      <c r="B4" s="42">
        <v>1</v>
      </c>
      <c r="C4" s="42" t="s">
        <v>227</v>
      </c>
      <c r="D4" s="42" t="s">
        <v>228</v>
      </c>
      <c r="E4" s="42">
        <v>0.5</v>
      </c>
      <c r="F4" s="43">
        <v>0.5</v>
      </c>
      <c r="G4" s="2">
        <v>0.5</v>
      </c>
      <c r="I4" t="s">
        <v>139</v>
      </c>
      <c r="J4">
        <f>SUM(G4:G22)</f>
        <v>13.099999999999998</v>
      </c>
    </row>
    <row r="5" spans="1:10" x14ac:dyDescent="0.25">
      <c r="A5" s="3" t="str">
        <f>riassunto!A3</f>
        <v>giorno 2</v>
      </c>
      <c r="B5" s="2">
        <v>2</v>
      </c>
      <c r="C5" s="2" t="s">
        <v>398</v>
      </c>
      <c r="D5" s="2" t="s">
        <v>230</v>
      </c>
      <c r="E5" s="2">
        <v>0.6</v>
      </c>
      <c r="F5" s="43">
        <v>0.5</v>
      </c>
      <c r="G5" s="2">
        <v>0.5</v>
      </c>
      <c r="I5" t="s">
        <v>142</v>
      </c>
      <c r="J5">
        <f>SUM(G23:G28)</f>
        <v>3.55</v>
      </c>
    </row>
    <row r="6" spans="1:10" x14ac:dyDescent="0.25">
      <c r="A6" s="3" t="str">
        <f>riassunto!A4</f>
        <v>giorno 3</v>
      </c>
      <c r="B6" s="2">
        <v>3</v>
      </c>
      <c r="C6" s="2" t="s">
        <v>231</v>
      </c>
      <c r="D6" s="2" t="s">
        <v>144</v>
      </c>
      <c r="E6" s="2">
        <v>3</v>
      </c>
      <c r="F6" s="43">
        <v>2</v>
      </c>
      <c r="G6" s="2">
        <v>2</v>
      </c>
      <c r="I6" t="s">
        <v>145</v>
      </c>
      <c r="J6">
        <f>SUM(G29:G31)</f>
        <v>2</v>
      </c>
    </row>
    <row r="7" spans="1:10" x14ac:dyDescent="0.25">
      <c r="A7" s="3" t="str">
        <f>riassunto!A5</f>
        <v>giorno4</v>
      </c>
      <c r="B7" s="2">
        <v>4</v>
      </c>
      <c r="C7" s="2" t="s">
        <v>233</v>
      </c>
      <c r="D7" s="2" t="s">
        <v>234</v>
      </c>
      <c r="E7" s="2">
        <v>0.3</v>
      </c>
      <c r="F7" s="43">
        <v>0.3</v>
      </c>
      <c r="G7" s="2">
        <v>0.3</v>
      </c>
      <c r="I7" t="s">
        <v>148</v>
      </c>
      <c r="J7">
        <f>SUM(E32:E34) +0.5</f>
        <v>2.9</v>
      </c>
    </row>
    <row r="8" spans="1:10" x14ac:dyDescent="0.25">
      <c r="A8" s="3" t="str">
        <f>riassunto!A6</f>
        <v>giorno 5</v>
      </c>
      <c r="B8" s="2">
        <v>5</v>
      </c>
      <c r="C8" s="2" t="s">
        <v>227</v>
      </c>
      <c r="D8" s="2" t="s">
        <v>235</v>
      </c>
      <c r="E8" s="2">
        <v>0.5</v>
      </c>
      <c r="F8" s="43">
        <v>0.3</v>
      </c>
      <c r="G8" s="2">
        <v>0.3</v>
      </c>
      <c r="I8" t="s">
        <v>150</v>
      </c>
      <c r="J8">
        <f>SUM(G35:G46)</f>
        <v>23.5</v>
      </c>
    </row>
    <row r="9" spans="1:10" x14ac:dyDescent="0.25">
      <c r="A9" s="3" t="str">
        <f>riassunto!A7</f>
        <v>giorno 6</v>
      </c>
      <c r="B9" s="2">
        <v>7</v>
      </c>
      <c r="C9" s="2" t="s">
        <v>153</v>
      </c>
      <c r="D9" s="2" t="s">
        <v>154</v>
      </c>
      <c r="E9" s="2">
        <v>0.5</v>
      </c>
      <c r="F9" s="43">
        <v>0.4</v>
      </c>
      <c r="G9" s="2">
        <v>0.5</v>
      </c>
    </row>
    <row r="10" spans="1:10" x14ac:dyDescent="0.25">
      <c r="A10" s="3" t="str">
        <f>riassunto!A8</f>
        <v>giorno 7</v>
      </c>
      <c r="B10" s="2">
        <v>8</v>
      </c>
      <c r="C10" s="2" t="s">
        <v>153</v>
      </c>
      <c r="D10" s="2" t="s">
        <v>155</v>
      </c>
      <c r="E10" s="2">
        <v>0.8</v>
      </c>
      <c r="F10" s="43">
        <v>0.5</v>
      </c>
      <c r="G10" s="2">
        <v>0.7</v>
      </c>
    </row>
    <row r="11" spans="1:10" x14ac:dyDescent="0.25">
      <c r="A11" s="3" t="str">
        <f>riassunto!A9</f>
        <v>giorno 8</v>
      </c>
      <c r="B11" s="2">
        <v>9.1</v>
      </c>
      <c r="C11" s="2" t="s">
        <v>236</v>
      </c>
      <c r="D11" s="2" t="s">
        <v>237</v>
      </c>
      <c r="E11" s="2">
        <v>1.2</v>
      </c>
      <c r="F11" s="43">
        <v>0.5</v>
      </c>
      <c r="G11" s="2">
        <v>0.7</v>
      </c>
    </row>
    <row r="12" spans="1:10" x14ac:dyDescent="0.25">
      <c r="A12" s="3" t="str">
        <f>riassunto!A10</f>
        <v>giorno 9</v>
      </c>
      <c r="B12" s="2">
        <v>11</v>
      </c>
      <c r="C12" s="2" t="s">
        <v>158</v>
      </c>
      <c r="D12" s="2" t="s">
        <v>238</v>
      </c>
      <c r="E12" s="2">
        <v>1.5</v>
      </c>
      <c r="F12" s="43">
        <v>1</v>
      </c>
      <c r="G12" s="2">
        <v>1.2</v>
      </c>
    </row>
    <row r="13" spans="1:10" x14ac:dyDescent="0.25">
      <c r="A13" s="3" t="str">
        <f>riassunto!A11</f>
        <v>giorno 10</v>
      </c>
      <c r="B13" s="2">
        <v>12</v>
      </c>
      <c r="C13" s="2" t="s">
        <v>227</v>
      </c>
      <c r="D13" s="2" t="s">
        <v>239</v>
      </c>
      <c r="E13" s="2">
        <v>0.5</v>
      </c>
      <c r="F13" s="43">
        <v>0.5</v>
      </c>
      <c r="G13" s="2">
        <v>0.5</v>
      </c>
    </row>
    <row r="14" spans="1:10" x14ac:dyDescent="0.25">
      <c r="A14" s="3" t="str">
        <f>riassunto!A12</f>
        <v>giorno 11</v>
      </c>
      <c r="B14" s="2">
        <v>13</v>
      </c>
      <c r="C14" s="2" t="s">
        <v>240</v>
      </c>
      <c r="D14" s="2" t="s">
        <v>241</v>
      </c>
      <c r="E14" s="2">
        <v>0.5</v>
      </c>
      <c r="F14" s="43">
        <v>0.5</v>
      </c>
      <c r="G14" s="2">
        <v>0.5</v>
      </c>
    </row>
    <row r="15" spans="1:10" x14ac:dyDescent="0.25">
      <c r="A15" s="3" t="str">
        <f>riassunto!A13</f>
        <v>giorno 12</v>
      </c>
      <c r="B15" s="2">
        <v>13</v>
      </c>
      <c r="C15" s="2" t="s">
        <v>242</v>
      </c>
      <c r="D15" s="2" t="s">
        <v>243</v>
      </c>
      <c r="E15" s="2">
        <v>0.5</v>
      </c>
      <c r="F15" s="43">
        <v>0.5</v>
      </c>
      <c r="G15" s="2">
        <v>0.5</v>
      </c>
    </row>
    <row r="16" spans="1:10" x14ac:dyDescent="0.25">
      <c r="A16" s="3" t="str">
        <f>riassunto!A14</f>
        <v>giorno 13</v>
      </c>
      <c r="B16" s="2">
        <v>14</v>
      </c>
      <c r="C16" s="2" t="s">
        <v>227</v>
      </c>
      <c r="D16" s="2" t="s">
        <v>244</v>
      </c>
      <c r="E16" s="2">
        <v>0.75</v>
      </c>
      <c r="F16" s="43">
        <v>0.75</v>
      </c>
      <c r="G16" s="2">
        <v>0.75</v>
      </c>
    </row>
    <row r="17" spans="1:7" x14ac:dyDescent="0.25">
      <c r="A17" s="3" t="str">
        <f>riassunto!A15</f>
        <v>giorno 14</v>
      </c>
      <c r="B17" s="2">
        <v>15</v>
      </c>
      <c r="C17" s="2" t="s">
        <v>399</v>
      </c>
      <c r="D17" s="2" t="s">
        <v>400</v>
      </c>
      <c r="E17" s="2">
        <v>0.5</v>
      </c>
      <c r="F17" s="43">
        <v>0.5</v>
      </c>
      <c r="G17" s="2">
        <v>0.5</v>
      </c>
    </row>
    <row r="18" spans="1:7" x14ac:dyDescent="0.25">
      <c r="A18" s="3" t="str">
        <f>riassunto!A16</f>
        <v>giorno 15</v>
      </c>
      <c r="B18" s="2">
        <v>16</v>
      </c>
      <c r="C18" s="2" t="s">
        <v>247</v>
      </c>
      <c r="D18" s="2" t="s">
        <v>248</v>
      </c>
      <c r="E18" s="2">
        <v>0.5</v>
      </c>
      <c r="F18" s="43">
        <v>0.5</v>
      </c>
      <c r="G18" s="2">
        <v>0.5</v>
      </c>
    </row>
    <row r="19" spans="1:7" x14ac:dyDescent="0.25">
      <c r="A19" s="3" t="str">
        <f>riassunto!A17</f>
        <v>giorno 16</v>
      </c>
      <c r="B19" s="2">
        <v>17</v>
      </c>
      <c r="C19" s="2" t="s">
        <v>249</v>
      </c>
      <c r="D19" s="2" t="s">
        <v>364</v>
      </c>
      <c r="E19" s="2">
        <v>1.2</v>
      </c>
      <c r="F19" s="43">
        <v>1</v>
      </c>
      <c r="G19" s="2">
        <v>1.2</v>
      </c>
    </row>
    <row r="20" spans="1:7" x14ac:dyDescent="0.25">
      <c r="A20" s="3" t="str">
        <f>riassunto!A18</f>
        <v>giorno 17</v>
      </c>
      <c r="B20" s="2">
        <v>18</v>
      </c>
      <c r="C20" s="2" t="s">
        <v>227</v>
      </c>
      <c r="D20" s="2" t="s">
        <v>251</v>
      </c>
      <c r="E20" s="2">
        <v>0.75</v>
      </c>
      <c r="F20" s="43">
        <v>0.75</v>
      </c>
      <c r="G20" s="2">
        <v>0.75</v>
      </c>
    </row>
    <row r="21" spans="1:7" x14ac:dyDescent="0.25">
      <c r="A21" s="3" t="str">
        <f>riassunto!A19</f>
        <v>giorno 18</v>
      </c>
      <c r="B21" s="2">
        <v>19</v>
      </c>
      <c r="C21" s="2" t="s">
        <v>252</v>
      </c>
      <c r="D21" s="2" t="s">
        <v>253</v>
      </c>
      <c r="E21" s="2">
        <v>1</v>
      </c>
      <c r="F21" s="43">
        <v>1</v>
      </c>
      <c r="G21" s="2">
        <v>1</v>
      </c>
    </row>
    <row r="22" spans="1:7" x14ac:dyDescent="0.25">
      <c r="A22" s="3" t="str">
        <f>riassunto!A20</f>
        <v>giorno 19</v>
      </c>
      <c r="B22" s="2">
        <v>20</v>
      </c>
      <c r="C22" s="2" t="s">
        <v>254</v>
      </c>
      <c r="D22" s="2" t="s">
        <v>255</v>
      </c>
      <c r="E22" s="2">
        <v>0.2</v>
      </c>
      <c r="F22" s="43">
        <v>0.2</v>
      </c>
      <c r="G22" s="2">
        <v>0.2</v>
      </c>
    </row>
    <row r="23" spans="1:7" x14ac:dyDescent="0.25">
      <c r="A23" s="3" t="str">
        <f>riassunto!A21</f>
        <v>giorno 20</v>
      </c>
      <c r="B23" s="2">
        <v>21</v>
      </c>
      <c r="C23" s="2" t="s">
        <v>401</v>
      </c>
      <c r="D23" s="2" t="s">
        <v>402</v>
      </c>
      <c r="E23" s="2">
        <v>0.75</v>
      </c>
      <c r="F23" s="43">
        <v>0.4</v>
      </c>
      <c r="G23" s="2">
        <v>0.6</v>
      </c>
    </row>
    <row r="24" spans="1:7" x14ac:dyDescent="0.25">
      <c r="A24" s="3" t="str">
        <f>riassunto!A22</f>
        <v>giorno 21</v>
      </c>
      <c r="B24" s="2">
        <v>22</v>
      </c>
      <c r="C24" s="2" t="s">
        <v>368</v>
      </c>
      <c r="D24" s="2" t="s">
        <v>403</v>
      </c>
      <c r="E24" s="2">
        <v>0.2</v>
      </c>
      <c r="F24" s="43">
        <v>0.2</v>
      </c>
      <c r="G24" s="2">
        <v>0.2</v>
      </c>
    </row>
    <row r="25" spans="1:7" x14ac:dyDescent="0.25">
      <c r="A25" s="3" t="str">
        <f>riassunto!A23</f>
        <v>giorno 22</v>
      </c>
      <c r="B25" s="2">
        <v>23</v>
      </c>
      <c r="C25" s="2" t="s">
        <v>260</v>
      </c>
      <c r="D25" s="2" t="s">
        <v>261</v>
      </c>
      <c r="E25" s="2">
        <v>1.5</v>
      </c>
      <c r="F25" s="43">
        <v>1.2</v>
      </c>
      <c r="G25" s="2">
        <v>1</v>
      </c>
    </row>
    <row r="26" spans="1:7" x14ac:dyDescent="0.25">
      <c r="A26" s="3" t="str">
        <f>riassunto!A24</f>
        <v>giorno 23</v>
      </c>
      <c r="B26" s="2">
        <v>24</v>
      </c>
      <c r="C26" s="2" t="s">
        <v>320</v>
      </c>
      <c r="D26" s="2" t="s">
        <v>321</v>
      </c>
      <c r="E26" s="2">
        <v>0.5</v>
      </c>
      <c r="F26" s="43">
        <v>0.5</v>
      </c>
      <c r="G26" s="2">
        <v>0.5</v>
      </c>
    </row>
    <row r="27" spans="1:7" x14ac:dyDescent="0.25">
      <c r="A27" s="3" t="str">
        <f>riassunto!A25</f>
        <v>giorno 24</v>
      </c>
      <c r="B27" s="2">
        <v>25</v>
      </c>
      <c r="C27" s="2" t="s">
        <v>322</v>
      </c>
      <c r="D27" s="2" t="s">
        <v>323</v>
      </c>
      <c r="E27" s="2">
        <v>0.5</v>
      </c>
      <c r="F27" s="43">
        <v>0.5</v>
      </c>
      <c r="G27" s="2">
        <v>0.5</v>
      </c>
    </row>
    <row r="28" spans="1:7" x14ac:dyDescent="0.25">
      <c r="A28" s="3" t="str">
        <f>riassunto!A26</f>
        <v>giorno 25</v>
      </c>
      <c r="B28" s="2">
        <v>26</v>
      </c>
      <c r="C28" s="2" t="s">
        <v>324</v>
      </c>
      <c r="D28" s="2" t="s">
        <v>325</v>
      </c>
      <c r="E28" s="2">
        <v>1</v>
      </c>
      <c r="F28" s="43">
        <v>0.75</v>
      </c>
      <c r="G28" s="2">
        <v>0.75</v>
      </c>
    </row>
    <row r="29" spans="1:7" x14ac:dyDescent="0.25">
      <c r="A29" s="3" t="str">
        <f>riassunto!A27</f>
        <v>giorno 26</v>
      </c>
      <c r="B29" s="2">
        <v>27</v>
      </c>
      <c r="C29" s="2" t="s">
        <v>266</v>
      </c>
      <c r="D29" s="2" t="s">
        <v>267</v>
      </c>
      <c r="E29" s="2">
        <v>0.5</v>
      </c>
      <c r="F29" s="43">
        <v>0.5</v>
      </c>
      <c r="G29" s="2">
        <v>0.5</v>
      </c>
    </row>
    <row r="30" spans="1:7" x14ac:dyDescent="0.25">
      <c r="A30" s="3" t="str">
        <f>riassunto!A28</f>
        <v>giorno 27</v>
      </c>
      <c r="B30" s="2">
        <v>28</v>
      </c>
      <c r="C30" s="2" t="s">
        <v>268</v>
      </c>
      <c r="D30" s="2" t="s">
        <v>269</v>
      </c>
      <c r="E30" s="2">
        <v>1</v>
      </c>
      <c r="F30" s="43">
        <v>1</v>
      </c>
      <c r="G30" s="2">
        <v>1</v>
      </c>
    </row>
    <row r="31" spans="1:7" x14ac:dyDescent="0.25">
      <c r="A31" s="3" t="str">
        <f>riassunto!A29</f>
        <v>giorno 28</v>
      </c>
      <c r="B31" s="2">
        <v>29</v>
      </c>
      <c r="C31" s="2" t="s">
        <v>274</v>
      </c>
      <c r="D31" s="2" t="s">
        <v>275</v>
      </c>
      <c r="E31" s="2">
        <v>0.5</v>
      </c>
      <c r="F31" s="43">
        <v>0.5</v>
      </c>
      <c r="G31" s="2">
        <v>0.5</v>
      </c>
    </row>
    <row r="32" spans="1:7" x14ac:dyDescent="0.25">
      <c r="A32" s="3" t="str">
        <f>riassunto!A30</f>
        <v>giorno 29</v>
      </c>
      <c r="B32" s="2">
        <v>30</v>
      </c>
      <c r="C32" s="2" t="s">
        <v>276</v>
      </c>
      <c r="D32" s="2" t="s">
        <v>277</v>
      </c>
      <c r="E32" s="2">
        <v>0.4</v>
      </c>
      <c r="F32" s="43">
        <v>0.4</v>
      </c>
      <c r="G32" s="2">
        <v>0.4</v>
      </c>
    </row>
    <row r="33" spans="1:7" x14ac:dyDescent="0.25">
      <c r="A33" s="3" t="str">
        <f>riassunto!A31</f>
        <v>giorno 30</v>
      </c>
      <c r="B33" s="2">
        <v>31</v>
      </c>
      <c r="C33" s="2" t="s">
        <v>278</v>
      </c>
      <c r="D33" s="2" t="s">
        <v>333</v>
      </c>
      <c r="E33" s="2">
        <v>1</v>
      </c>
      <c r="F33" s="43">
        <v>1</v>
      </c>
      <c r="G33" s="2">
        <v>1</v>
      </c>
    </row>
    <row r="34" spans="1:7" x14ac:dyDescent="0.25">
      <c r="A34" s="3" t="str">
        <f>riassunto!A32</f>
        <v>giorno 31</v>
      </c>
      <c r="B34" s="2">
        <v>32</v>
      </c>
      <c r="C34" s="2" t="s">
        <v>195</v>
      </c>
      <c r="D34" s="2" t="s">
        <v>404</v>
      </c>
      <c r="E34" s="2">
        <v>1</v>
      </c>
      <c r="F34" s="43">
        <v>1</v>
      </c>
      <c r="G34" s="2">
        <v>1</v>
      </c>
    </row>
    <row r="35" spans="1:7" x14ac:dyDescent="0.25">
      <c r="A35" s="3" t="str">
        <f>riassunto!A33</f>
        <v>giorno 32</v>
      </c>
      <c r="B35" s="2">
        <v>33</v>
      </c>
      <c r="C35" s="2" t="s">
        <v>405</v>
      </c>
      <c r="D35" s="2" t="s">
        <v>406</v>
      </c>
      <c r="E35" s="2">
        <v>0.5</v>
      </c>
      <c r="F35" s="43">
        <v>0.5</v>
      </c>
      <c r="G35" s="2">
        <v>0.5</v>
      </c>
    </row>
    <row r="36" spans="1:7" x14ac:dyDescent="0.25">
      <c r="A36" s="3" t="str">
        <f>riassunto!A34</f>
        <v>giorno 33</v>
      </c>
      <c r="B36" s="2">
        <v>34</v>
      </c>
      <c r="C36" s="2" t="s">
        <v>407</v>
      </c>
      <c r="D36" s="2" t="s">
        <v>408</v>
      </c>
      <c r="E36" s="2">
        <v>1</v>
      </c>
      <c r="F36" s="43">
        <v>1</v>
      </c>
      <c r="G36" s="2">
        <v>1</v>
      </c>
    </row>
    <row r="37" spans="1:7" x14ac:dyDescent="0.25">
      <c r="A37" s="3" t="str">
        <f>riassunto!A35</f>
        <v>giorno 34</v>
      </c>
      <c r="B37" s="2">
        <v>35</v>
      </c>
      <c r="C37" s="2" t="s">
        <v>201</v>
      </c>
      <c r="D37" s="2" t="s">
        <v>409</v>
      </c>
      <c r="E37" s="2">
        <v>2</v>
      </c>
      <c r="F37" s="43">
        <v>2</v>
      </c>
      <c r="G37" s="2">
        <v>2</v>
      </c>
    </row>
    <row r="38" spans="1:7" x14ac:dyDescent="0.25">
      <c r="A38" s="3" t="str">
        <f>riassunto!A36</f>
        <v>giorno 35</v>
      </c>
      <c r="B38" s="2">
        <v>36</v>
      </c>
      <c r="C38" s="2" t="s">
        <v>410</v>
      </c>
      <c r="D38" s="2" t="s">
        <v>411</v>
      </c>
      <c r="E38" s="2">
        <v>2.5</v>
      </c>
      <c r="F38" s="43">
        <v>2.5</v>
      </c>
      <c r="G38" s="2">
        <v>2.5</v>
      </c>
    </row>
    <row r="39" spans="1:7" x14ac:dyDescent="0.25">
      <c r="A39" s="3" t="str">
        <f>riassunto!A37</f>
        <v>giorno 36</v>
      </c>
      <c r="B39" s="2">
        <v>37</v>
      </c>
      <c r="C39" s="2" t="s">
        <v>412</v>
      </c>
      <c r="D39" s="2" t="s">
        <v>413</v>
      </c>
      <c r="E39" s="2">
        <v>3</v>
      </c>
      <c r="F39" s="43">
        <v>3</v>
      </c>
      <c r="G39" s="2">
        <v>3</v>
      </c>
    </row>
    <row r="40" spans="1:7" x14ac:dyDescent="0.25">
      <c r="A40" s="3" t="str">
        <f>riassunto!A38</f>
        <v>giorno 37</v>
      </c>
      <c r="B40" s="2">
        <v>38</v>
      </c>
      <c r="C40" s="2" t="s">
        <v>414</v>
      </c>
      <c r="D40" s="2" t="s">
        <v>415</v>
      </c>
      <c r="E40" s="2">
        <v>2</v>
      </c>
      <c r="F40" s="43">
        <v>2</v>
      </c>
      <c r="G40" s="2">
        <v>2</v>
      </c>
    </row>
    <row r="41" spans="1:7" x14ac:dyDescent="0.25">
      <c r="A41" s="3" t="str">
        <f>riassunto!A39</f>
        <v>giorno 38</v>
      </c>
      <c r="B41" s="2">
        <v>39</v>
      </c>
      <c r="C41" s="2" t="s">
        <v>416</v>
      </c>
      <c r="D41" s="2" t="s">
        <v>417</v>
      </c>
      <c r="E41" s="2">
        <v>2</v>
      </c>
      <c r="F41" s="43">
        <v>2</v>
      </c>
      <c r="G41" s="2">
        <v>2</v>
      </c>
    </row>
    <row r="42" spans="1:7" x14ac:dyDescent="0.25">
      <c r="A42" s="3" t="str">
        <f>riassunto!A40</f>
        <v>giorno 39</v>
      </c>
      <c r="B42" s="2">
        <v>40</v>
      </c>
      <c r="C42" s="2" t="s">
        <v>215</v>
      </c>
      <c r="D42" s="2" t="s">
        <v>418</v>
      </c>
      <c r="E42" s="2">
        <v>2</v>
      </c>
      <c r="F42" s="43">
        <v>3</v>
      </c>
      <c r="G42" s="2">
        <v>3</v>
      </c>
    </row>
    <row r="43" spans="1:7" x14ac:dyDescent="0.25">
      <c r="A43" s="3" t="str">
        <f>riassunto!A41</f>
        <v>giorno 40</v>
      </c>
      <c r="B43" s="2">
        <v>41</v>
      </c>
      <c r="C43" s="2" t="s">
        <v>430</v>
      </c>
      <c r="D43" s="2" t="s">
        <v>419</v>
      </c>
      <c r="E43" s="2">
        <v>3</v>
      </c>
      <c r="F43" s="43">
        <v>4</v>
      </c>
      <c r="G43" s="2">
        <v>4</v>
      </c>
    </row>
    <row r="44" spans="1:7" x14ac:dyDescent="0.25">
      <c r="A44" s="3" t="str">
        <f>riassunto!A42</f>
        <v>giorno 41</v>
      </c>
      <c r="B44" s="2">
        <v>42</v>
      </c>
      <c r="C44" s="2" t="s">
        <v>420</v>
      </c>
      <c r="D44" s="2" t="s">
        <v>421</v>
      </c>
      <c r="E44" s="2">
        <v>0.5</v>
      </c>
      <c r="F44" s="43">
        <v>0.5</v>
      </c>
      <c r="G44" s="2">
        <v>0.5</v>
      </c>
    </row>
    <row r="45" spans="1:7" x14ac:dyDescent="0.25">
      <c r="A45" s="3" t="str">
        <f>riassunto!A43</f>
        <v>giorno 42</v>
      </c>
      <c r="B45" s="2">
        <v>43</v>
      </c>
      <c r="C45" s="2" t="s">
        <v>422</v>
      </c>
      <c r="D45" s="2" t="s">
        <v>423</v>
      </c>
      <c r="E45" s="2">
        <v>1.5</v>
      </c>
      <c r="F45" s="43">
        <v>1.5</v>
      </c>
      <c r="G45" s="2">
        <v>1.5</v>
      </c>
    </row>
    <row r="46" spans="1:7" x14ac:dyDescent="0.25">
      <c r="A46" s="3" t="str">
        <f>riassunto!A44</f>
        <v>giorno 43</v>
      </c>
      <c r="B46" s="2">
        <v>44</v>
      </c>
      <c r="C46" s="2" t="s">
        <v>424</v>
      </c>
      <c r="D46" s="2" t="s">
        <v>425</v>
      </c>
      <c r="E46" s="2">
        <v>1.5</v>
      </c>
      <c r="F46" s="43">
        <v>1.5</v>
      </c>
      <c r="G46" s="2">
        <v>1.5</v>
      </c>
    </row>
    <row r="47" spans="1:7" x14ac:dyDescent="0.25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5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5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5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5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5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5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5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5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5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5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5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5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5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5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5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5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5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5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5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5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5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5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5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5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5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5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5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5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5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5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5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5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5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5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5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5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5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5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5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5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5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5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5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5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5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5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5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5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5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5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5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5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5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5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5">
      <c r="A102" s="1"/>
      <c r="B102" s="1"/>
      <c r="C102" s="1"/>
      <c r="D102" s="1"/>
      <c r="E102" s="1"/>
      <c r="F102" s="1"/>
      <c r="G102" s="1"/>
    </row>
  </sheetData>
  <protectedRanges>
    <protectedRange algorithmName="SHA-512" hashValue="nb9WIbBf2x7hj/LRxtjWCZFrcG1JGoVW1KGCTMgfj3v47/qkN7zb94TNNOCGz4T43O4qoh/joNdx7cfaf5rBuA==" saltValue="F7V2a7FO2OGOYCVDfFSBFQ==" spinCount="100000" sqref="B4:E31 B38:E101 G39:G46" name="Intervallo1"/>
    <protectedRange algorithmName="SHA-512" hashValue="edZyrPO2vdBQSqqya7RchljlG74KenACVAkIXPXXpF6LsQSqdSInYPqFKpjzmox715OE7VilIQ0nLaBjQh//4Q==" saltValue="uFE4j1x29k/l5iooRxjWQw==" spinCount="100000" sqref="F4:F101" name="Intervallo2"/>
    <protectedRange algorithmName="SHA-512" hashValue="DCw71U5eeSh7V4ibEcTbUi5+xGUvmeBCqylkdJwlt4vzgXZBYmpqaqL+zcAAX/6ImN5H/pyqaKIS8/zG17JHiQ==" saltValue="nUJpCuyRrcfvq7Rx1w0DGw==" spinCount="100000" sqref="B32:E32" name="Intervallo1_1"/>
    <protectedRange algorithmName="SHA-512" hashValue="XXb36w7DxYBsfJB8kPKTWBstuUEG8jsPuYRTr7HxkCGBhs2O5gMaFdy5EKZX9ZhBCGGnge2gMVf1l/sw0xw8SA==" saltValue="CQ9XvsOrJg01QQ1yqQGzOA==" spinCount="100000" sqref="B33:E34" name="Intervallo1_2"/>
    <protectedRange algorithmName="SHA-512" hashValue="XXb36w7DxYBsfJB8kPKTWBstuUEG8jsPuYRTr7HxkCGBhs2O5gMaFdy5EKZX9ZhBCGGnge2gMVf1l/sw0xw8SA==" saltValue="CQ9XvsOrJg01QQ1yqQGzOA==" spinCount="100000" sqref="B35:E35" name="Intervallo1_3"/>
    <protectedRange algorithmName="SHA-512" hashValue="XXb36w7DxYBsfJB8kPKTWBstuUEG8jsPuYRTr7HxkCGBhs2O5gMaFdy5EKZX9ZhBCGGnge2gMVf1l/sw0xw8SA==" saltValue="CQ9XvsOrJg01QQ1yqQGzOA==" spinCount="100000" sqref="B36:E36" name="Intervallo1_5"/>
    <protectedRange algorithmName="SHA-512" hashValue="uxHvCVnhFvUaCJtTeQ1GWp717P4eI0Q4v3M/mohcx+Aq3LylECwpDuNbU5438UaAzRtYGg+Cz7nrQuCSpHeRng==" saltValue="fbP8SZLm2OhV2yb8C02EjA==" spinCount="100000" sqref="B37:E37" name="Intervallo1_6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info</vt:lpstr>
      <vt:lpstr>riassunto</vt:lpstr>
      <vt:lpstr>statistiche</vt:lpstr>
      <vt:lpstr>lavoratore1</vt:lpstr>
      <vt:lpstr>lavoratore2</vt:lpstr>
      <vt:lpstr>lavoratore3</vt:lpstr>
      <vt:lpstr>lavoratore4</vt:lpstr>
      <vt:lpstr>lavoratore5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2006-09-25T09:17:32Z</dcterms:created>
  <dcterms:modified xsi:type="dcterms:W3CDTF">2023-02-12T17:49:35Z</dcterms:modified>
  <cp:category/>
  <cp:contentStatus/>
</cp:coreProperties>
</file>