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Workspace\lab_materials\МСС ПО\2\"/>
    </mc:Choice>
  </mc:AlternateContent>
  <xr:revisionPtr revIDLastSave="0" documentId="13_ncr:1_{5BA6DD14-B112-4AB4-85E1-1EB1D031792D}" xr6:coauthVersionLast="47" xr6:coauthVersionMax="47" xr10:uidLastSave="{00000000-0000-0000-0000-000000000000}"/>
  <bookViews>
    <workbookView xWindow="-110" yWindow="-110" windowWidth="19420" windowHeight="11500" activeTab="1" xr2:uid="{2747FEB3-815E-4C08-8A73-9165E42FB5B2}"/>
  </bookViews>
  <sheets>
    <sheet name="Задача" sheetId="1" r:id="rId1"/>
    <sheet name="Собственный проект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4" l="1"/>
  <c r="E7" i="4"/>
  <c r="E6" i="4"/>
  <c r="E5" i="4"/>
  <c r="E4" i="4"/>
  <c r="E3" i="4"/>
  <c r="L3" i="1"/>
  <c r="J24" i="1"/>
  <c r="E7" i="1"/>
  <c r="E6" i="1"/>
  <c r="E5" i="1"/>
  <c r="E4" i="1"/>
  <c r="E3" i="1"/>
  <c r="E8" i="4" l="1"/>
  <c r="L3" i="4" s="1"/>
  <c r="E8" i="1"/>
</calcChain>
</file>

<file path=xl/sharedStrings.xml><?xml version="1.0" encoding="utf-8"?>
<sst xmlns="http://schemas.openxmlformats.org/spreadsheetml/2006/main" count="92" uniqueCount="46">
  <si>
    <t>Производительность</t>
  </si>
  <si>
    <t>Имя характеристики</t>
  </si>
  <si>
    <t>Низкий</t>
  </si>
  <si>
    <t>Средний</t>
  </si>
  <si>
    <t>Высокий</t>
  </si>
  <si>
    <t>Итого</t>
  </si>
  <si>
    <t>Ранг, сложность, количество</t>
  </si>
  <si>
    <t>Внешние вводы</t>
  </si>
  <si>
    <t>Внешние выводы</t>
  </si>
  <si>
    <t>Внешние запросы</t>
  </si>
  <si>
    <t>Внутренние логические файлы</t>
  </si>
  <si>
    <t>Внешние интерфейсные файлы</t>
  </si>
  <si>
    <t>Общее количество</t>
  </si>
  <si>
    <t>№</t>
  </si>
  <si>
    <t>Системный параметр</t>
  </si>
  <si>
    <t>Описание</t>
  </si>
  <si>
    <t>Значение параметра</t>
  </si>
  <si>
    <t>Передачи данных</t>
  </si>
  <si>
    <t>Скорость транзакций</t>
  </si>
  <si>
    <t>Сложность обработки</t>
  </si>
  <si>
    <t>Лёгкость инсталяции</t>
  </si>
  <si>
    <t>Лёгкость эксплуатации</t>
  </si>
  <si>
    <t>Простота изменений</t>
  </si>
  <si>
    <t>Распределённая 
обработка данных</t>
  </si>
  <si>
    <t>Распространённость 
используемой 
конфигурации</t>
  </si>
  <si>
    <t>Эффективность работы 
конечного пользователя</t>
  </si>
  <si>
    <t>Оперативное 
обновление</t>
  </si>
  <si>
    <t>Повторная 
используемость</t>
  </si>
  <si>
    <t>Оперативный ввод 
данных</t>
  </si>
  <si>
    <t>Разнообразные условия 
размещения</t>
  </si>
  <si>
    <t>Сколько средств связи требуется для передачи 
или обмена информацией с приложением или 
системой?</t>
  </si>
  <si>
    <t>Как обрабатываются распределенные данные и 
функции обработки</t>
  </si>
  <si>
    <t>Нуждается ли пользователь в фиксации времени 
ответа или производительности?</t>
  </si>
  <si>
    <t>Насколько распространена текущая аппаратная 
платформа, на которой будет выполняться 
приложение?</t>
  </si>
  <si>
    <t>Как часто выполняются транзакции? (каждый день,
каждую неделю, каждый месяц)</t>
  </si>
  <si>
    <t>Какой процент информации надо вводить 
в режиме онлайн?</t>
  </si>
  <si>
    <t>Приложение проектировалось для обеспечения
 эффективной работы конечного пользователя?</t>
  </si>
  <si>
    <t>Как много внутренних файлов обновляется 
в онлайновой транзакции?</t>
  </si>
  <si>
    <t>Выполняет ли приложение интенсивную 
логическую или математическую обработку?</t>
  </si>
  <si>
    <t>Приложение разрабатывалось для 
удовлетворения требований одного или многих пользователей?</t>
  </si>
  <si>
    <t>Насколько трудны преобразование и 
инсталляция приложения?</t>
  </si>
  <si>
    <t>Насколько эффективны и/или 
автоматизированы процедуры запуска, 
резервирования и восстановления?</t>
  </si>
  <si>
    <t>Была ли спроектирована, разработана и 
поддержана возможность инсталляции 
приложения в разных местах для 
различных организаций?</t>
  </si>
  <si>
    <t>Была ли спроектирована, разработана и 
поддержана в приложении простота изменений?</t>
  </si>
  <si>
    <t>Сумма Fi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</si>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</sst>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0" fontId="2" fillId="0" borderId="0" xfId="0" applyFont="1"/>
    <xf numFmtId="0" fontId="0" fillId="0" borderId="0" xfId="0"/>
    <xf numFmtId="2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43" fontId="0" fillId="0" borderId="0" xfId="1" applyFont="1" applyAlignment="1">
      <alignment wrapText="1"/>
    </xf>
    <xf numFmtId="4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7A5F-78B7-4FF8-88A6-8DF7C9D2C960}">
  <dimension ref="A1:M26"/>
  <sheetViews>
    <sheetView zoomScale="70" zoomScaleNormal="70" workbookViewId="0">
      <selection activeCell="G9" sqref="G9:J24"/>
    </sheetView>
  </sheetViews>
  <sheetFormatPr defaultRowHeight="14.5" x14ac:dyDescent="0.35"/>
  <cols>
    <col min="1" max="1" width="29.453125" customWidth="1"/>
    <col min="2" max="2" width="9.08984375" customWidth="1"/>
    <col min="7" max="7" width="4" customWidth="1"/>
    <col min="8" max="8" width="22.81640625" customWidth="1"/>
    <col min="9" max="9" width="42.81640625" customWidth="1"/>
    <col min="10" max="10" width="18.26953125" customWidth="1"/>
  </cols>
  <sheetData>
    <row r="1" spans="1:13" x14ac:dyDescent="0.35">
      <c r="A1" s="8" t="s">
        <v>1</v>
      </c>
      <c r="B1" s="9" t="s">
        <v>6</v>
      </c>
      <c r="C1" s="9"/>
      <c r="D1" s="9"/>
      <c r="E1" s="9"/>
    </row>
    <row r="2" spans="1:13" x14ac:dyDescent="0.35">
      <c r="B2" s="10" t="s">
        <v>2</v>
      </c>
      <c r="C2" s="10" t="s">
        <v>3</v>
      </c>
      <c r="D2" s="10" t="s">
        <v>4</v>
      </c>
      <c r="E2" s="10" t="s">
        <v>5</v>
      </c>
      <c r="F2" s="1"/>
    </row>
    <row r="3" spans="1:13" x14ac:dyDescent="0.35">
      <c r="A3" t="s">
        <v>7</v>
      </c>
      <c r="B3" s="6">
        <v>27</v>
      </c>
      <c r="C3" s="6">
        <v>10</v>
      </c>
      <c r="D3" s="7">
        <v>5</v>
      </c>
      <c r="E3" s="6">
        <f>3*B3+4*C3+5*D3</f>
        <v>146</v>
      </c>
      <c r="F3" s="1"/>
      <c r="K3" t="s">
        <v>45</v>
      </c>
      <c r="L3">
        <f>E8 * (0.65 + 0.01 * J24)</f>
        <v>335.79</v>
      </c>
    </row>
    <row r="4" spans="1:13" x14ac:dyDescent="0.35">
      <c r="A4" t="s">
        <v>8</v>
      </c>
      <c r="B4" s="6">
        <v>42</v>
      </c>
      <c r="C4" s="6">
        <v>0</v>
      </c>
      <c r="D4" s="6">
        <v>0</v>
      </c>
      <c r="E4" s="6">
        <f>4*B4+5*C4+7*D4</f>
        <v>168</v>
      </c>
      <c r="F4" s="1"/>
    </row>
    <row r="5" spans="1:13" x14ac:dyDescent="0.35">
      <c r="A5" t="s">
        <v>9</v>
      </c>
      <c r="B5" s="6">
        <v>6</v>
      </c>
      <c r="C5" s="6">
        <v>3</v>
      </c>
      <c r="D5" s="7">
        <v>3</v>
      </c>
      <c r="E5" s="6">
        <f>3*B5+4*C5+6*D5</f>
        <v>48</v>
      </c>
      <c r="F5" s="3"/>
    </row>
    <row r="6" spans="1:13" x14ac:dyDescent="0.35">
      <c r="A6" t="s">
        <v>10</v>
      </c>
      <c r="B6" s="7">
        <v>0</v>
      </c>
      <c r="C6" s="7">
        <v>0</v>
      </c>
      <c r="D6" s="7">
        <v>0</v>
      </c>
      <c r="E6" s="6">
        <f>7*B6+10*C6+15*D6</f>
        <v>0</v>
      </c>
    </row>
    <row r="7" spans="1:13" x14ac:dyDescent="0.35">
      <c r="A7" t="s">
        <v>11</v>
      </c>
      <c r="B7" s="7">
        <v>0</v>
      </c>
      <c r="C7" s="7">
        <v>1</v>
      </c>
      <c r="D7" s="7">
        <v>0</v>
      </c>
      <c r="E7" s="6">
        <f>5*B7+7*C7+10*D7</f>
        <v>7</v>
      </c>
    </row>
    <row r="8" spans="1:13" x14ac:dyDescent="0.35">
      <c r="A8" s="5" t="s">
        <v>12</v>
      </c>
      <c r="B8" s="5"/>
      <c r="C8" s="5"/>
      <c r="D8" s="5"/>
      <c r="E8" s="7">
        <f>SUM(E3:E7)</f>
        <v>369</v>
      </c>
    </row>
    <row r="9" spans="1:13" x14ac:dyDescent="0.35">
      <c r="A9" s="4"/>
      <c r="B9" s="4"/>
      <c r="C9" s="4"/>
      <c r="D9" s="4"/>
      <c r="E9" s="4"/>
      <c r="F9" s="4"/>
      <c r="G9" t="s">
        <v>13</v>
      </c>
      <c r="H9" t="s">
        <v>14</v>
      </c>
      <c r="I9" t="s">
        <v>15</v>
      </c>
      <c r="J9" t="s">
        <v>16</v>
      </c>
      <c r="K9" s="4"/>
    </row>
    <row r="10" spans="1:13" ht="43.5" x14ac:dyDescent="0.35">
      <c r="A10" s="4"/>
      <c r="F10" s="2"/>
      <c r="G10" s="11">
        <v>1</v>
      </c>
      <c r="H10" s="1" t="s">
        <v>17</v>
      </c>
      <c r="I10" s="15" t="s">
        <v>30</v>
      </c>
      <c r="J10" s="7">
        <v>0</v>
      </c>
    </row>
    <row r="11" spans="1:13" ht="29" customHeight="1" x14ac:dyDescent="0.35">
      <c r="A11" s="4"/>
      <c r="F11" s="2"/>
      <c r="G11" s="11">
        <v>2</v>
      </c>
      <c r="H11" s="13" t="s">
        <v>23</v>
      </c>
      <c r="I11" s="13" t="s">
        <v>31</v>
      </c>
      <c r="J11" s="7">
        <v>2</v>
      </c>
    </row>
    <row r="12" spans="1:13" ht="43.5" x14ac:dyDescent="0.35">
      <c r="A12" s="4"/>
      <c r="F12" s="2"/>
      <c r="G12" s="11">
        <v>3</v>
      </c>
      <c r="H12" s="1" t="s">
        <v>0</v>
      </c>
      <c r="I12" s="15" t="s">
        <v>32</v>
      </c>
      <c r="J12" s="7">
        <v>0</v>
      </c>
    </row>
    <row r="13" spans="1:13" ht="43.5" x14ac:dyDescent="0.35">
      <c r="A13" s="4"/>
      <c r="G13" s="11">
        <v>4</v>
      </c>
      <c r="H13" s="14" t="s">
        <v>24</v>
      </c>
      <c r="I13" s="15" t="s">
        <v>33</v>
      </c>
      <c r="J13" s="7">
        <v>4</v>
      </c>
    </row>
    <row r="14" spans="1:13" ht="43.5" x14ac:dyDescent="0.35">
      <c r="A14" s="4"/>
      <c r="G14" s="11">
        <v>5</v>
      </c>
      <c r="H14" s="3" t="s">
        <v>18</v>
      </c>
      <c r="I14" s="15" t="s">
        <v>34</v>
      </c>
      <c r="J14" s="7">
        <v>3</v>
      </c>
    </row>
    <row r="15" spans="1:13" ht="29" x14ac:dyDescent="0.35">
      <c r="G15" s="11">
        <v>6</v>
      </c>
      <c r="H15" s="14" t="s">
        <v>28</v>
      </c>
      <c r="I15" s="15" t="s">
        <v>35</v>
      </c>
      <c r="J15" s="7">
        <v>0</v>
      </c>
    </row>
    <row r="16" spans="1:13" ht="58" x14ac:dyDescent="0.35">
      <c r="A16" s="4"/>
      <c r="B16" s="4"/>
      <c r="C16" s="4"/>
      <c r="D16" s="4"/>
      <c r="E16" s="4"/>
      <c r="F16" s="4"/>
      <c r="G16" s="11">
        <v>7</v>
      </c>
      <c r="H16" s="14" t="s">
        <v>25</v>
      </c>
      <c r="I16" s="15" t="s">
        <v>36</v>
      </c>
      <c r="J16" s="7">
        <v>5</v>
      </c>
      <c r="K16" s="4"/>
      <c r="M16" s="4"/>
    </row>
    <row r="17" spans="1:11" ht="29" x14ac:dyDescent="0.35">
      <c r="A17" s="4"/>
      <c r="G17" s="11">
        <v>8</v>
      </c>
      <c r="H17" s="14" t="s">
        <v>26</v>
      </c>
      <c r="I17" s="15" t="s">
        <v>37</v>
      </c>
      <c r="J17" s="7">
        <v>0</v>
      </c>
      <c r="K17" s="2"/>
    </row>
    <row r="18" spans="1:11" ht="29" x14ac:dyDescent="0.35">
      <c r="A18" s="4"/>
      <c r="G18" s="11">
        <v>9</v>
      </c>
      <c r="H18" s="3" t="s">
        <v>19</v>
      </c>
      <c r="I18" s="15" t="s">
        <v>38</v>
      </c>
      <c r="J18" s="7">
        <v>0</v>
      </c>
    </row>
    <row r="19" spans="1:11" ht="43.5" x14ac:dyDescent="0.35">
      <c r="A19" s="4"/>
      <c r="G19" s="11">
        <v>10</v>
      </c>
      <c r="H19" s="14" t="s">
        <v>27</v>
      </c>
      <c r="I19" s="15" t="s">
        <v>39</v>
      </c>
      <c r="J19" s="7">
        <v>5</v>
      </c>
    </row>
    <row r="20" spans="1:11" ht="29" x14ac:dyDescent="0.35">
      <c r="A20" s="4"/>
      <c r="G20" s="11">
        <v>11</v>
      </c>
      <c r="H20" s="3" t="s">
        <v>20</v>
      </c>
      <c r="I20" s="15" t="s">
        <v>40</v>
      </c>
      <c r="J20" s="7">
        <v>1</v>
      </c>
    </row>
    <row r="21" spans="1:11" ht="43.5" x14ac:dyDescent="0.35">
      <c r="A21" s="4"/>
      <c r="G21" s="11">
        <v>12</v>
      </c>
      <c r="H21" s="3" t="s">
        <v>21</v>
      </c>
      <c r="I21" s="15" t="s">
        <v>41</v>
      </c>
      <c r="J21" s="7">
        <v>0</v>
      </c>
    </row>
    <row r="22" spans="1:11" ht="58" x14ac:dyDescent="0.35">
      <c r="G22" s="11">
        <v>13</v>
      </c>
      <c r="H22" s="14" t="s">
        <v>29</v>
      </c>
      <c r="I22" s="15" t="s">
        <v>42</v>
      </c>
      <c r="J22" s="7">
        <v>5</v>
      </c>
    </row>
    <row r="23" spans="1:11" ht="43.5" x14ac:dyDescent="0.35">
      <c r="G23" s="11">
        <v>14</v>
      </c>
      <c r="H23" s="3" t="s">
        <v>22</v>
      </c>
      <c r="I23" s="15" t="s">
        <v>43</v>
      </c>
      <c r="J23" s="7">
        <v>1</v>
      </c>
    </row>
    <row r="24" spans="1:11" x14ac:dyDescent="0.35">
      <c r="G24" s="16" t="s">
        <v>44</v>
      </c>
      <c r="H24" s="16"/>
      <c r="I24" s="16"/>
      <c r="J24" s="7">
        <f>SUM(J10:J23)</f>
        <v>26</v>
      </c>
    </row>
    <row r="25" spans="1:11" x14ac:dyDescent="0.35">
      <c r="G25" s="12"/>
    </row>
    <row r="26" spans="1:11" x14ac:dyDescent="0.35">
      <c r="G26" s="12"/>
    </row>
  </sheetData>
  <mergeCells count="3">
    <mergeCell ref="B1:E1"/>
    <mergeCell ref="A8:D8"/>
    <mergeCell ref="G24:I24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C8DB-0826-4EA3-8331-4E0BC59FC8C2}">
  <dimension ref="A1:M26"/>
  <sheetViews>
    <sheetView tabSelected="1" zoomScale="85" zoomScaleNormal="85" workbookViewId="0">
      <selection activeCell="G9" sqref="G9:J24"/>
    </sheetView>
  </sheetViews>
  <sheetFormatPr defaultRowHeight="14.5" x14ac:dyDescent="0.35"/>
  <cols>
    <col min="1" max="1" width="29.453125" customWidth="1"/>
    <col min="2" max="2" width="9.08984375" customWidth="1"/>
    <col min="7" max="7" width="4" customWidth="1"/>
    <col min="8" max="8" width="22.81640625" customWidth="1"/>
    <col min="9" max="9" width="42.81640625" customWidth="1"/>
    <col min="10" max="10" width="18.26953125" customWidth="1"/>
  </cols>
  <sheetData>
    <row r="1" spans="1:13" x14ac:dyDescent="0.35">
      <c r="A1" s="8" t="s">
        <v>1</v>
      </c>
      <c r="B1" s="9" t="s">
        <v>6</v>
      </c>
      <c r="C1" s="9"/>
      <c r="D1" s="9"/>
      <c r="E1" s="9"/>
    </row>
    <row r="2" spans="1:13" x14ac:dyDescent="0.35">
      <c r="B2" s="10" t="s">
        <v>2</v>
      </c>
      <c r="C2" s="10" t="s">
        <v>3</v>
      </c>
      <c r="D2" s="10" t="s">
        <v>4</v>
      </c>
      <c r="E2" s="10" t="s">
        <v>5</v>
      </c>
      <c r="F2" s="1"/>
    </row>
    <row r="3" spans="1:13" x14ac:dyDescent="0.35">
      <c r="A3" t="s">
        <v>7</v>
      </c>
      <c r="B3" s="6">
        <v>1</v>
      </c>
      <c r="C3" s="6">
        <v>10</v>
      </c>
      <c r="D3" s="7">
        <v>0</v>
      </c>
      <c r="E3" s="6">
        <f>3*B3+4*C3+5*D3</f>
        <v>43</v>
      </c>
      <c r="F3" s="1"/>
      <c r="K3" t="s">
        <v>45</v>
      </c>
      <c r="L3">
        <f>E8 * (0.65 + 0.01 * J24)</f>
        <v>222.78</v>
      </c>
    </row>
    <row r="4" spans="1:13" x14ac:dyDescent="0.35">
      <c r="A4" t="s">
        <v>8</v>
      </c>
      <c r="B4" s="6">
        <v>0</v>
      </c>
      <c r="C4" s="6">
        <v>10</v>
      </c>
      <c r="D4" s="6">
        <v>20</v>
      </c>
      <c r="E4" s="6">
        <f>4*B4+5*C4+7*D4</f>
        <v>190</v>
      </c>
      <c r="F4" s="1"/>
    </row>
    <row r="5" spans="1:13" x14ac:dyDescent="0.35">
      <c r="A5" t="s">
        <v>9</v>
      </c>
      <c r="B5" s="6">
        <v>0</v>
      </c>
      <c r="C5" s="6">
        <v>1</v>
      </c>
      <c r="D5" s="7">
        <v>0</v>
      </c>
      <c r="E5" s="6">
        <f>3*B5+4*C5+6*D5</f>
        <v>4</v>
      </c>
      <c r="F5" s="3"/>
    </row>
    <row r="6" spans="1:13" x14ac:dyDescent="0.35">
      <c r="A6" t="s">
        <v>10</v>
      </c>
      <c r="B6" s="7">
        <v>0</v>
      </c>
      <c r="C6" s="7">
        <v>0</v>
      </c>
      <c r="D6" s="7">
        <v>0</v>
      </c>
      <c r="E6" s="6">
        <f>7*B6+10*C6+15*D6</f>
        <v>0</v>
      </c>
    </row>
    <row r="7" spans="1:13" x14ac:dyDescent="0.35">
      <c r="A7" t="s">
        <v>11</v>
      </c>
      <c r="B7" s="7">
        <v>0</v>
      </c>
      <c r="C7" s="7">
        <v>0</v>
      </c>
      <c r="D7" s="7">
        <v>0</v>
      </c>
      <c r="E7" s="6">
        <f>5*B7+7*C7+10*D7</f>
        <v>0</v>
      </c>
    </row>
    <row r="8" spans="1:13" x14ac:dyDescent="0.35">
      <c r="A8" s="5" t="s">
        <v>12</v>
      </c>
      <c r="B8" s="5"/>
      <c r="C8" s="5"/>
      <c r="D8" s="5"/>
      <c r="E8" s="7">
        <f>SUM(E3:E7)</f>
        <v>237</v>
      </c>
    </row>
    <row r="9" spans="1:13" x14ac:dyDescent="0.35">
      <c r="A9" s="4"/>
      <c r="B9" s="4"/>
      <c r="C9" s="4"/>
      <c r="D9" s="4"/>
      <c r="E9" s="4"/>
      <c r="F9" s="4"/>
      <c r="G9" t="s">
        <v>13</v>
      </c>
      <c r="H9" t="s">
        <v>14</v>
      </c>
      <c r="I9" t="s">
        <v>15</v>
      </c>
      <c r="J9" t="s">
        <v>16</v>
      </c>
      <c r="K9" s="4"/>
    </row>
    <row r="10" spans="1:13" ht="43.5" x14ac:dyDescent="0.35">
      <c r="A10" s="4"/>
      <c r="F10" s="2"/>
      <c r="G10" s="11">
        <v>1</v>
      </c>
      <c r="H10" s="1" t="s">
        <v>17</v>
      </c>
      <c r="I10" s="15" t="s">
        <v>30</v>
      </c>
      <c r="J10" s="7">
        <v>2</v>
      </c>
    </row>
    <row r="11" spans="1:13" ht="29" customHeight="1" x14ac:dyDescent="0.35">
      <c r="A11" s="4"/>
      <c r="F11" s="2"/>
      <c r="G11" s="11">
        <v>2</v>
      </c>
      <c r="H11" s="13" t="s">
        <v>23</v>
      </c>
      <c r="I11" s="13" t="s">
        <v>31</v>
      </c>
      <c r="J11" s="7">
        <v>2</v>
      </c>
    </row>
    <row r="12" spans="1:13" ht="43.5" x14ac:dyDescent="0.35">
      <c r="A12" s="4"/>
      <c r="F12" s="2"/>
      <c r="G12" s="11">
        <v>3</v>
      </c>
      <c r="H12" s="1" t="s">
        <v>0</v>
      </c>
      <c r="I12" s="15" t="s">
        <v>32</v>
      </c>
      <c r="J12" s="7">
        <v>0</v>
      </c>
    </row>
    <row r="13" spans="1:13" ht="43.5" x14ac:dyDescent="0.35">
      <c r="A13" s="4"/>
      <c r="G13" s="11">
        <v>4</v>
      </c>
      <c r="H13" s="14" t="s">
        <v>24</v>
      </c>
      <c r="I13" s="15" t="s">
        <v>33</v>
      </c>
      <c r="J13" s="7">
        <v>4</v>
      </c>
    </row>
    <row r="14" spans="1:13" ht="43.5" x14ac:dyDescent="0.35">
      <c r="A14" s="4"/>
      <c r="G14" s="11">
        <v>5</v>
      </c>
      <c r="H14" s="3" t="s">
        <v>18</v>
      </c>
      <c r="I14" s="15" t="s">
        <v>34</v>
      </c>
      <c r="J14" s="7">
        <v>5</v>
      </c>
    </row>
    <row r="15" spans="1:13" ht="29" x14ac:dyDescent="0.35">
      <c r="G15" s="11">
        <v>6</v>
      </c>
      <c r="H15" s="14" t="s">
        <v>28</v>
      </c>
      <c r="I15" s="15" t="s">
        <v>35</v>
      </c>
      <c r="J15" s="7">
        <v>4</v>
      </c>
    </row>
    <row r="16" spans="1:13" ht="58" x14ac:dyDescent="0.35">
      <c r="A16" s="4"/>
      <c r="B16" s="4"/>
      <c r="C16" s="4"/>
      <c r="D16" s="4"/>
      <c r="E16" s="4"/>
      <c r="F16" s="4"/>
      <c r="G16" s="11">
        <v>7</v>
      </c>
      <c r="H16" s="14" t="s">
        <v>25</v>
      </c>
      <c r="I16" s="15" t="s">
        <v>36</v>
      </c>
      <c r="J16" s="7">
        <v>1</v>
      </c>
      <c r="K16" s="4"/>
      <c r="M16" s="4"/>
    </row>
    <row r="17" spans="1:11" ht="29" x14ac:dyDescent="0.35">
      <c r="A17" s="4"/>
      <c r="G17" s="11">
        <v>8</v>
      </c>
      <c r="H17" s="14" t="s">
        <v>26</v>
      </c>
      <c r="I17" s="15" t="s">
        <v>37</v>
      </c>
      <c r="J17" s="7">
        <v>0</v>
      </c>
      <c r="K17" s="2"/>
    </row>
    <row r="18" spans="1:11" ht="29" x14ac:dyDescent="0.35">
      <c r="A18" s="4"/>
      <c r="G18" s="11">
        <v>9</v>
      </c>
      <c r="H18" s="3" t="s">
        <v>19</v>
      </c>
      <c r="I18" s="15" t="s">
        <v>38</v>
      </c>
      <c r="J18" s="7">
        <v>1</v>
      </c>
    </row>
    <row r="19" spans="1:11" ht="43.5" x14ac:dyDescent="0.35">
      <c r="A19" s="4"/>
      <c r="G19" s="11">
        <v>10</v>
      </c>
      <c r="H19" s="14" t="s">
        <v>27</v>
      </c>
      <c r="I19" s="15" t="s">
        <v>39</v>
      </c>
      <c r="J19" s="7">
        <v>4</v>
      </c>
    </row>
    <row r="20" spans="1:11" ht="29" x14ac:dyDescent="0.35">
      <c r="A20" s="4"/>
      <c r="G20" s="11">
        <v>11</v>
      </c>
      <c r="H20" s="3" t="s">
        <v>20</v>
      </c>
      <c r="I20" s="15" t="s">
        <v>40</v>
      </c>
      <c r="J20" s="7">
        <v>2</v>
      </c>
    </row>
    <row r="21" spans="1:11" ht="43.5" x14ac:dyDescent="0.35">
      <c r="A21" s="4"/>
      <c r="G21" s="11">
        <v>12</v>
      </c>
      <c r="H21" s="3" t="s">
        <v>21</v>
      </c>
      <c r="I21" s="15" t="s">
        <v>41</v>
      </c>
      <c r="J21" s="7">
        <v>0</v>
      </c>
    </row>
    <row r="22" spans="1:11" ht="58" x14ac:dyDescent="0.35">
      <c r="G22" s="11">
        <v>13</v>
      </c>
      <c r="H22" s="14" t="s">
        <v>29</v>
      </c>
      <c r="I22" s="15" t="s">
        <v>42</v>
      </c>
      <c r="J22" s="7">
        <v>3</v>
      </c>
    </row>
    <row r="23" spans="1:11" ht="43.5" x14ac:dyDescent="0.35">
      <c r="G23" s="11">
        <v>14</v>
      </c>
      <c r="H23" s="3" t="s">
        <v>22</v>
      </c>
      <c r="I23" s="15" t="s">
        <v>43</v>
      </c>
      <c r="J23" s="7">
        <v>1</v>
      </c>
    </row>
    <row r="24" spans="1:11" x14ac:dyDescent="0.35">
      <c r="G24" s="16" t="s">
        <v>44</v>
      </c>
      <c r="H24" s="16"/>
      <c r="I24" s="16"/>
      <c r="J24" s="7">
        <f>SUM(J10:J23)</f>
        <v>29</v>
      </c>
    </row>
    <row r="25" spans="1:11" x14ac:dyDescent="0.35">
      <c r="G25" s="12"/>
    </row>
    <row r="26" spans="1:11" x14ac:dyDescent="0.35">
      <c r="G26" s="12"/>
    </row>
  </sheetData>
  <mergeCells count="3">
    <mergeCell ref="B1:E1"/>
    <mergeCell ref="A8:D8"/>
    <mergeCell ref="G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</vt:lpstr>
      <vt:lpstr>Собственный проект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2025-02-20T13:23:46Z</dcterms:created>
  <dcterms:modified xsi:type="dcterms:W3CDTF">2025-02-27T20:02:30Z</dcterms:modified>
</cp:coreProperties>
</file>