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Google Drive (z.data.analytics@gmail.com)\mint_exploratory\"/>
    </mc:Choice>
  </mc:AlternateContent>
  <xr:revisionPtr revIDLastSave="0" documentId="13_ncr:1_{C4B4F82D-6FDF-4A03-B533-C36D7B590D72}" xr6:coauthVersionLast="46" xr6:coauthVersionMax="46" xr10:uidLastSave="{00000000-0000-0000-0000-000000000000}"/>
  <bookViews>
    <workbookView xWindow="20370" yWindow="-120" windowWidth="29040" windowHeight="15840" xr2:uid="{685946AC-7635-4119-800A-4656ABBE35D5}"/>
  </bookViews>
  <sheets>
    <sheet name="database" sheetId="1" r:id="rId1"/>
    <sheet name="cols" sheetId="2" r:id="rId2"/>
  </sheets>
  <definedNames>
    <definedName name="_xlnm._FilterDatabase" localSheetId="0" hidden="1">database!$A$1:$AW$100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B3" i="2"/>
  <c r="C3" i="2" s="1"/>
  <c r="D3" i="2" s="1"/>
  <c r="E3" i="2" s="1"/>
  <c r="F3" i="2" s="1"/>
  <c r="B4" i="2"/>
  <c r="C4" i="2" s="1"/>
  <c r="D4" i="2" s="1"/>
  <c r="E4" i="2" s="1"/>
  <c r="F4" i="2" s="1"/>
  <c r="B5" i="2"/>
  <c r="C5" i="2" s="1"/>
  <c r="D5" i="2" s="1"/>
  <c r="E5" i="2" s="1"/>
  <c r="F5" i="2" s="1"/>
  <c r="B6" i="2"/>
  <c r="C6" i="2" s="1"/>
  <c r="D6" i="2" s="1"/>
  <c r="E6" i="2" s="1"/>
  <c r="F6" i="2" s="1"/>
  <c r="B7" i="2"/>
  <c r="C7" i="2" s="1"/>
  <c r="D7" i="2" s="1"/>
  <c r="E7" i="2" s="1"/>
  <c r="F7" i="2" s="1"/>
  <c r="B8" i="2"/>
  <c r="C8" i="2" s="1"/>
  <c r="D8" i="2" s="1"/>
  <c r="E8" i="2" s="1"/>
  <c r="F8" i="2" s="1"/>
  <c r="B9" i="2"/>
  <c r="C9" i="2" s="1"/>
  <c r="D9" i="2" s="1"/>
  <c r="E9" i="2" s="1"/>
  <c r="F9" i="2" s="1"/>
  <c r="B10" i="2"/>
  <c r="C10" i="2" s="1"/>
  <c r="D10" i="2" s="1"/>
  <c r="E10" i="2" s="1"/>
  <c r="F10" i="2" s="1"/>
  <c r="B11" i="2"/>
  <c r="C11" i="2" s="1"/>
  <c r="D11" i="2" s="1"/>
  <c r="E11" i="2" s="1"/>
  <c r="F11" i="2" s="1"/>
  <c r="B12" i="2"/>
  <c r="C12" i="2" s="1"/>
  <c r="D12" i="2" s="1"/>
  <c r="E12" i="2" s="1"/>
  <c r="F12" i="2" s="1"/>
  <c r="B13" i="2"/>
  <c r="C13" i="2" s="1"/>
  <c r="D13" i="2" s="1"/>
  <c r="E13" i="2" s="1"/>
  <c r="F13" i="2" s="1"/>
  <c r="B14" i="2"/>
  <c r="C14" i="2" s="1"/>
  <c r="D14" i="2" s="1"/>
  <c r="E14" i="2" s="1"/>
  <c r="F14" i="2" s="1"/>
  <c r="B15" i="2"/>
  <c r="C15" i="2" s="1"/>
  <c r="D15" i="2" s="1"/>
  <c r="E15" i="2" s="1"/>
  <c r="F15" i="2" s="1"/>
  <c r="B16" i="2"/>
  <c r="C16" i="2" s="1"/>
  <c r="D16" i="2" s="1"/>
  <c r="E16" i="2" s="1"/>
  <c r="F16" i="2" s="1"/>
  <c r="B17" i="2"/>
  <c r="C17" i="2" s="1"/>
  <c r="D17" i="2" s="1"/>
  <c r="E17" i="2" s="1"/>
  <c r="F17" i="2" s="1"/>
  <c r="B18" i="2"/>
  <c r="C18" i="2" s="1"/>
  <c r="D18" i="2" s="1"/>
  <c r="E18" i="2" s="1"/>
  <c r="F18" i="2" s="1"/>
  <c r="B19" i="2"/>
  <c r="C19" i="2" s="1"/>
  <c r="D19" i="2" s="1"/>
  <c r="E19" i="2" s="1"/>
  <c r="F19" i="2" s="1"/>
  <c r="B20" i="2"/>
  <c r="C20" i="2" s="1"/>
  <c r="D20" i="2" s="1"/>
  <c r="E20" i="2" s="1"/>
  <c r="F20" i="2" s="1"/>
  <c r="B21" i="2"/>
  <c r="C21" i="2" s="1"/>
  <c r="D21" i="2" s="1"/>
  <c r="E21" i="2" s="1"/>
  <c r="F21" i="2" s="1"/>
  <c r="B22" i="2"/>
  <c r="C22" i="2" s="1"/>
  <c r="D22" i="2" s="1"/>
  <c r="E22" i="2" s="1"/>
  <c r="F22" i="2" s="1"/>
  <c r="B23" i="2"/>
  <c r="C23" i="2" s="1"/>
  <c r="D23" i="2" s="1"/>
  <c r="E23" i="2" s="1"/>
  <c r="F23" i="2" s="1"/>
  <c r="B24" i="2"/>
  <c r="C24" i="2" s="1"/>
  <c r="D24" i="2" s="1"/>
  <c r="E24" i="2" s="1"/>
  <c r="F24" i="2" s="1"/>
  <c r="B25" i="2"/>
  <c r="C25" i="2" s="1"/>
  <c r="D25" i="2" s="1"/>
  <c r="E25" i="2" s="1"/>
  <c r="F25" i="2" s="1"/>
  <c r="B26" i="2"/>
  <c r="C26" i="2" s="1"/>
  <c r="D26" i="2" s="1"/>
  <c r="E26" i="2" s="1"/>
  <c r="F26" i="2" s="1"/>
  <c r="B27" i="2"/>
  <c r="C27" i="2" s="1"/>
  <c r="D27" i="2" s="1"/>
  <c r="E27" i="2" s="1"/>
  <c r="F27" i="2" s="1"/>
  <c r="B28" i="2"/>
  <c r="C28" i="2" s="1"/>
  <c r="D28" i="2" s="1"/>
  <c r="E28" i="2" s="1"/>
  <c r="F28" i="2" s="1"/>
  <c r="B29" i="2"/>
  <c r="C29" i="2" s="1"/>
  <c r="D29" i="2" s="1"/>
  <c r="E29" i="2" s="1"/>
  <c r="F29" i="2" s="1"/>
  <c r="B30" i="2"/>
  <c r="C30" i="2" s="1"/>
  <c r="D30" i="2" s="1"/>
  <c r="E30" i="2" s="1"/>
  <c r="F30" i="2" s="1"/>
  <c r="B31" i="2"/>
  <c r="C31" i="2" s="1"/>
  <c r="D31" i="2" s="1"/>
  <c r="E31" i="2" s="1"/>
  <c r="F31" i="2" s="1"/>
  <c r="B32" i="2"/>
  <c r="C32" i="2" s="1"/>
  <c r="D32" i="2" s="1"/>
  <c r="E32" i="2" s="1"/>
  <c r="F32" i="2" s="1"/>
  <c r="B33" i="2"/>
  <c r="C33" i="2" s="1"/>
  <c r="D33" i="2" s="1"/>
  <c r="E33" i="2" s="1"/>
  <c r="F33" i="2" s="1"/>
  <c r="B34" i="2"/>
  <c r="C34" i="2" s="1"/>
  <c r="D34" i="2" s="1"/>
  <c r="E34" i="2" s="1"/>
  <c r="F34" i="2" s="1"/>
  <c r="B35" i="2"/>
  <c r="C35" i="2" s="1"/>
  <c r="D35" i="2" s="1"/>
  <c r="E35" i="2" s="1"/>
  <c r="F35" i="2" s="1"/>
  <c r="B36" i="2"/>
  <c r="C36" i="2" s="1"/>
  <c r="D36" i="2" s="1"/>
  <c r="E36" i="2" s="1"/>
  <c r="F36" i="2" s="1"/>
  <c r="B37" i="2"/>
  <c r="C37" i="2" s="1"/>
  <c r="D37" i="2" s="1"/>
  <c r="E37" i="2" s="1"/>
  <c r="F37" i="2" s="1"/>
  <c r="B38" i="2"/>
  <c r="C38" i="2" s="1"/>
  <c r="D38" i="2" s="1"/>
  <c r="E38" i="2" s="1"/>
  <c r="F38" i="2" s="1"/>
  <c r="B39" i="2"/>
  <c r="C39" i="2" s="1"/>
  <c r="D39" i="2" s="1"/>
  <c r="E39" i="2" s="1"/>
  <c r="F39" i="2" s="1"/>
  <c r="B40" i="2"/>
  <c r="C40" i="2" s="1"/>
  <c r="D40" i="2" s="1"/>
  <c r="E40" i="2" s="1"/>
  <c r="F40" i="2" s="1"/>
  <c r="B41" i="2"/>
  <c r="C41" i="2" s="1"/>
  <c r="D41" i="2" s="1"/>
  <c r="E41" i="2" s="1"/>
  <c r="F41" i="2" s="1"/>
  <c r="B1" i="2"/>
  <c r="C1" i="2" s="1"/>
  <c r="D1" i="2" s="1"/>
  <c r="E1" i="2" s="1"/>
  <c r="F1" i="2" s="1"/>
</calcChain>
</file>

<file path=xl/sharedStrings.xml><?xml version="1.0" encoding="utf-8"?>
<sst xmlns="http://schemas.openxmlformats.org/spreadsheetml/2006/main" count="230" uniqueCount="93">
  <si>
    <t>species</t>
  </si>
  <si>
    <t>sample_date</t>
  </si>
  <si>
    <t>oil_yield</t>
  </si>
  <si>
    <t>sample_no</t>
  </si>
  <si>
    <t>sabinene</t>
  </si>
  <si>
    <t>limonene</t>
  </si>
  <si>
    <t>menthone</t>
  </si>
  <si>
    <t>menthofuran</t>
  </si>
  <si>
    <t>menthol</t>
  </si>
  <si>
    <t>terpinen-4-ol</t>
  </si>
  <si>
    <t>pulegone</t>
  </si>
  <si>
    <t>piperitone</t>
  </si>
  <si>
    <t>menthyl_acetate</t>
  </si>
  <si>
    <t>isopulegol</t>
  </si>
  <si>
    <t>piperitenone</t>
  </si>
  <si>
    <t>myrcene</t>
  </si>
  <si>
    <t>Pinene&lt;α-&gt;</t>
  </si>
  <si>
    <t>Sabinene</t>
  </si>
  <si>
    <t>Pinene&lt;β-&gt;</t>
  </si>
  <si>
    <t>Cineole&lt;1,8-&gt;</t>
  </si>
  <si>
    <t>Limonene</t>
  </si>
  <si>
    <t>Sabinene Hydrate&lt;cis-&gt; (IPP vs OH)</t>
  </si>
  <si>
    <t>Terpinene&lt;α-&gt;</t>
  </si>
  <si>
    <t>Terpinene&lt;γ-&gt;</t>
  </si>
  <si>
    <t>Menthone</t>
  </si>
  <si>
    <t>Menthol&lt;neo-&gt;</t>
  </si>
  <si>
    <t>Menthofuran</t>
  </si>
  <si>
    <t>Menthone&lt;iso-&gt;</t>
  </si>
  <si>
    <t>Menthol</t>
  </si>
  <si>
    <t>Menthol&lt;iso-&gt;</t>
  </si>
  <si>
    <t>Menthol&lt;neoiso-&gt;</t>
  </si>
  <si>
    <t>Terpineol&lt;α-&gt;</t>
  </si>
  <si>
    <t>Terpinen-4-ol</t>
  </si>
  <si>
    <t>Pulegone</t>
  </si>
  <si>
    <t>Piperitone</t>
  </si>
  <si>
    <t>Menthyl Acetate</t>
  </si>
  <si>
    <t>Caryophyllene&lt;(Z)-&gt;</t>
  </si>
  <si>
    <t>Copaene&lt;β-&gt;</t>
  </si>
  <si>
    <t>Menthyl Acetate &lt;neo-&gt;</t>
  </si>
  <si>
    <t>Menthyl Acetate &lt;iso-&gt;</t>
  </si>
  <si>
    <t>Isopulegol</t>
  </si>
  <si>
    <t>Isopulegol&lt;neo-&gt;</t>
  </si>
  <si>
    <t>Piperitenone</t>
  </si>
  <si>
    <t>Myrcene</t>
  </si>
  <si>
    <t>Terpineol&lt;δ-&gt;</t>
  </si>
  <si>
    <t>Dihydro Carvone&lt;cis-&gt;</t>
  </si>
  <si>
    <t>Dihydro Carvone&lt;trans-&gt;</t>
  </si>
  <si>
    <t>Dihydro Carveol</t>
  </si>
  <si>
    <t>Dihydro Carveol &lt;neo-&gt;</t>
  </si>
  <si>
    <t>Carveol&lt;cis-&gt;</t>
  </si>
  <si>
    <t>Carveol&lt;trans-&gt;</t>
  </si>
  <si>
    <t>Carveol</t>
  </si>
  <si>
    <t>Carvone</t>
  </si>
  <si>
    <t>Dihydro Carveol Acetate</t>
  </si>
  <si>
    <t>Dihydro Carveol Acetate&lt;iso-&gt;</t>
  </si>
  <si>
    <t>Dihydro Carveol Acetate&lt;neo-&gt;</t>
  </si>
  <si>
    <t>Bourbonene&lt;β-&gt;</t>
  </si>
  <si>
    <t>bourbonene_beta</t>
  </si>
  <si>
    <t>carveol</t>
  </si>
  <si>
    <t>carveol_cis</t>
  </si>
  <si>
    <t>carveol_trans</t>
  </si>
  <si>
    <t>carvone</t>
  </si>
  <si>
    <t>cineole&lt;1,8-&gt;</t>
  </si>
  <si>
    <t>copaene_beta</t>
  </si>
  <si>
    <t>dihydro_carveol</t>
  </si>
  <si>
    <t>dihydro_carveol_acetate</t>
  </si>
  <si>
    <t>dihydro_carvone_cis</t>
  </si>
  <si>
    <t>dihydro_carvone_trans</t>
  </si>
  <si>
    <t>pinene_beta</t>
  </si>
  <si>
    <t>caryophyllene_z</t>
  </si>
  <si>
    <t>dihydro_carveol_neo</t>
  </si>
  <si>
    <t>dihydro_carveol_acetate_iso</t>
  </si>
  <si>
    <t>dihydro_carveol_acetate_neo</t>
  </si>
  <si>
    <t>isopulegol_neo</t>
  </si>
  <si>
    <t>menthol_iso</t>
  </si>
  <si>
    <t>menthol_neo</t>
  </si>
  <si>
    <t>menthol_neoiso</t>
  </si>
  <si>
    <t>menthone_iso</t>
  </si>
  <si>
    <t>menthyl_acetate_iso</t>
  </si>
  <si>
    <t>menthyl_acetate_neo</t>
  </si>
  <si>
    <t>pinene_alpha</t>
  </si>
  <si>
    <t>sabinene_hydrate_cis</t>
  </si>
  <si>
    <t>terpinene_alpha</t>
  </si>
  <si>
    <t>terpinene_gamma</t>
  </si>
  <si>
    <t>terpineol_alpha</t>
  </si>
  <si>
    <t>terpineol_delta</t>
  </si>
  <si>
    <t>piperita</t>
  </si>
  <si>
    <t>arvensis</t>
  </si>
  <si>
    <t>aquatica</t>
  </si>
  <si>
    <t>avg_temp</t>
  </si>
  <si>
    <t>total_prec</t>
  </si>
  <si>
    <t>min_temp</t>
  </si>
  <si>
    <t>max_temp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</si>
</sst>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yyyy\-mm\-dd;@"/>
    <numFmt numFmtId="168" formatCode="0.0"/>
    <numFmt numFmtId="169" formatCode="0.000"/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FAFA-DCA4-4BCF-A3F0-EF62AD998B58}">
  <dimension ref="A1:AW100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2.75" x14ac:dyDescent="0.2"/>
  <cols>
    <col min="1" max="1" width="16.140625" style="6" bestFit="1" customWidth="1"/>
    <col min="2" max="2" width="14.5703125" style="5" bestFit="1" customWidth="1"/>
    <col min="3" max="3" width="12.28515625" style="3" bestFit="1" customWidth="1"/>
    <col min="4" max="4" width="13.7109375" style="3" bestFit="1" customWidth="1"/>
    <col min="5" max="5" width="13.42578125" style="3" bestFit="1" customWidth="1"/>
    <col min="6" max="6" width="14.28515625" style="3" bestFit="1" customWidth="1"/>
    <col min="7" max="7" width="13.7109375" style="3" bestFit="1" customWidth="1"/>
    <col min="8" max="8" width="21.85546875" style="3" bestFit="1" customWidth="1"/>
    <col min="9" max="9" width="12" style="3" bestFit="1" customWidth="1"/>
    <col min="10" max="10" width="15.28515625" style="3" bestFit="1" customWidth="1"/>
    <col min="11" max="11" width="17.42578125" style="3" bestFit="1" customWidth="1"/>
    <col min="12" max="12" width="12.5703125" style="3" bestFit="1" customWidth="1"/>
    <col min="13" max="13" width="20.140625" style="3" bestFit="1" customWidth="1"/>
    <col min="14" max="14" width="17.42578125" style="3" bestFit="1" customWidth="1"/>
    <col min="15" max="15" width="18.28515625" style="3" bestFit="1" customWidth="1"/>
    <col min="16" max="16" width="20" style="3" bestFit="1" customWidth="1"/>
    <col min="17" max="17" width="24.5703125" style="3" bestFit="1" customWidth="1"/>
    <col min="18" max="18" width="27.85546875" style="3" bestFit="1" customWidth="1"/>
    <col min="19" max="19" width="31.5703125" style="3" bestFit="1" customWidth="1"/>
    <col min="20" max="20" width="32.42578125" style="3" bestFit="1" customWidth="1"/>
    <col min="21" max="21" width="24" style="3" bestFit="1" customWidth="1"/>
    <col min="22" max="22" width="26.28515625" style="3" bestFit="1" customWidth="1"/>
    <col min="23" max="23" width="14.85546875" style="3" bestFit="1" customWidth="1"/>
    <col min="24" max="24" width="19.42578125" style="3" bestFit="1" customWidth="1"/>
    <col min="25" max="25" width="14.140625" style="3" bestFit="1" customWidth="1"/>
    <col min="26" max="26" width="17.28515625" style="3" bestFit="1" customWidth="1"/>
    <col min="27" max="27" width="13.140625" style="3" bestFit="1" customWidth="1"/>
    <col min="28" max="28" width="16.7109375" style="3" bestFit="1" customWidth="1"/>
    <col min="29" max="29" width="17.7109375" style="3" bestFit="1" customWidth="1"/>
    <col min="30" max="30" width="20.28515625" style="3" bestFit="1" customWidth="1"/>
    <col min="31" max="31" width="14.85546875" style="3" bestFit="1" customWidth="1"/>
    <col min="32" max="32" width="18.5703125" style="3" bestFit="1" customWidth="1"/>
    <col min="33" max="33" width="20.7109375" style="3" bestFit="1" customWidth="1"/>
    <col min="34" max="34" width="24.42578125" style="3" bestFit="1" customWidth="1"/>
    <col min="35" max="35" width="25.28515625" style="3" bestFit="1" customWidth="1"/>
    <col min="36" max="36" width="13.28515625" style="3" bestFit="1" customWidth="1"/>
    <col min="37" max="37" width="17.85546875" style="3" bestFit="1" customWidth="1"/>
    <col min="38" max="38" width="16.85546875" style="3" bestFit="1" customWidth="1"/>
    <col min="39" max="39" width="17.28515625" style="3" bestFit="1" customWidth="1"/>
    <col min="40" max="40" width="15" style="3" bestFit="1" customWidth="1"/>
    <col min="41" max="41" width="14" style="3" bestFit="1" customWidth="1"/>
    <col min="42" max="42" width="13.7109375" style="3" bestFit="1" customWidth="1"/>
    <col min="43" max="43" width="25.140625" style="3" bestFit="1" customWidth="1"/>
    <col min="44" max="44" width="17.42578125" style="3" bestFit="1" customWidth="1"/>
    <col min="45" max="45" width="20.42578125" style="3" bestFit="1" customWidth="1"/>
    <col min="46" max="46" width="22.140625" style="3" bestFit="1" customWidth="1"/>
    <col min="47" max="47" width="19.85546875" style="3" bestFit="1" customWidth="1"/>
    <col min="48" max="48" width="19.5703125" style="3" bestFit="1" customWidth="1"/>
    <col min="49" max="49" width="12" style="3" bestFit="1" customWidth="1"/>
    <col min="50" max="16384" width="9.140625" style="3"/>
  </cols>
  <sheetData>
    <row r="1" spans="1:49" ht="15" x14ac:dyDescent="0.25">
      <c r="A1" s="2" t="s">
        <v>1</v>
      </c>
      <c r="B1" s="2" t="s">
        <v>3</v>
      </c>
      <c r="C1" s="3" t="s">
        <v>2</v>
      </c>
      <c r="D1" s="3" t="s">
        <v>91</v>
      </c>
      <c r="E1" s="3" t="s">
        <v>89</v>
      </c>
      <c r="F1" s="3" t="s">
        <v>92</v>
      </c>
      <c r="G1" s="3" t="s">
        <v>90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69</v>
      </c>
      <c r="N1" s="1" t="s">
        <v>62</v>
      </c>
      <c r="O1" s="1" t="s">
        <v>63</v>
      </c>
      <c r="P1" s="1" t="s">
        <v>64</v>
      </c>
      <c r="Q1" s="1" t="s">
        <v>70</v>
      </c>
      <c r="R1" s="1" t="s">
        <v>65</v>
      </c>
      <c r="S1" s="1" t="s">
        <v>71</v>
      </c>
      <c r="T1" s="1" t="s">
        <v>72</v>
      </c>
      <c r="U1" s="1" t="s">
        <v>66</v>
      </c>
      <c r="V1" s="1" t="s">
        <v>67</v>
      </c>
      <c r="W1" s="1" t="s">
        <v>13</v>
      </c>
      <c r="X1" s="1" t="s">
        <v>73</v>
      </c>
      <c r="Y1" s="1" t="s">
        <v>5</v>
      </c>
      <c r="Z1" s="1" t="s">
        <v>7</v>
      </c>
      <c r="AA1" s="1" t="s">
        <v>8</v>
      </c>
      <c r="AB1" s="1" t="s">
        <v>74</v>
      </c>
      <c r="AC1" s="1" t="s">
        <v>75</v>
      </c>
      <c r="AD1" s="1" t="s">
        <v>76</v>
      </c>
      <c r="AE1" s="1" t="s">
        <v>6</v>
      </c>
      <c r="AF1" s="1" t="s">
        <v>77</v>
      </c>
      <c r="AG1" s="1" t="s">
        <v>12</v>
      </c>
      <c r="AH1" s="1" t="s">
        <v>78</v>
      </c>
      <c r="AI1" s="1" t="s">
        <v>79</v>
      </c>
      <c r="AJ1" s="1" t="s">
        <v>15</v>
      </c>
      <c r="AK1" s="1" t="s">
        <v>80</v>
      </c>
      <c r="AL1" s="1" t="s">
        <v>68</v>
      </c>
      <c r="AM1" s="1" t="s">
        <v>14</v>
      </c>
      <c r="AN1" s="1" t="s">
        <v>11</v>
      </c>
      <c r="AO1" s="1" t="s">
        <v>10</v>
      </c>
      <c r="AP1" s="1" t="s">
        <v>4</v>
      </c>
      <c r="AQ1" s="1" t="s">
        <v>81</v>
      </c>
      <c r="AR1" s="1" t="s">
        <v>9</v>
      </c>
      <c r="AS1" s="1" t="s">
        <v>82</v>
      </c>
      <c r="AT1" s="1" t="s">
        <v>83</v>
      </c>
      <c r="AU1" s="1" t="s">
        <v>84</v>
      </c>
      <c r="AV1" s="1" t="s">
        <v>85</v>
      </c>
      <c r="AW1" s="3" t="s">
        <v>0</v>
      </c>
    </row>
    <row r="2" spans="1:49" x14ac:dyDescent="0.2">
      <c r="A2" s="6">
        <v>41275</v>
      </c>
      <c r="B2" s="4">
        <v>1</v>
      </c>
      <c r="C2" s="9">
        <v>1.0135452660677263E-2</v>
      </c>
      <c r="D2" s="7">
        <v>15</v>
      </c>
      <c r="E2" s="7">
        <v>24</v>
      </c>
      <c r="F2" s="7">
        <v>33</v>
      </c>
      <c r="G2" s="7">
        <v>216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1.748</v>
      </c>
      <c r="N2" s="8">
        <v>5.3140000000000001</v>
      </c>
      <c r="O2" s="8">
        <v>2.1429999999999998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1.637</v>
      </c>
      <c r="Z2" s="8">
        <v>0</v>
      </c>
      <c r="AA2" s="8">
        <v>33.366999999999997</v>
      </c>
      <c r="AB2" s="8">
        <v>0</v>
      </c>
      <c r="AC2" s="8">
        <v>3.0379999999999998</v>
      </c>
      <c r="AD2" s="8">
        <v>0.497</v>
      </c>
      <c r="AE2" s="8">
        <v>36.076000000000001</v>
      </c>
      <c r="AF2" s="8">
        <v>7.492</v>
      </c>
      <c r="AG2" s="8">
        <v>1.998</v>
      </c>
      <c r="AH2" s="8">
        <v>0</v>
      </c>
      <c r="AI2" s="8">
        <v>0</v>
      </c>
      <c r="AJ2" s="8">
        <v>0</v>
      </c>
      <c r="AK2" s="8">
        <v>0.45800000000000002</v>
      </c>
      <c r="AL2" s="8">
        <v>0.84099999999999997</v>
      </c>
      <c r="AM2" s="8">
        <v>0</v>
      </c>
      <c r="AN2" s="8">
        <v>0.54700000000000004</v>
      </c>
      <c r="AO2" s="8">
        <v>0.94399999999999995</v>
      </c>
      <c r="AP2" s="8">
        <v>0.40400000000000003</v>
      </c>
      <c r="AQ2" s="8">
        <v>1.3520000000000001</v>
      </c>
      <c r="AR2" s="8">
        <v>1.218</v>
      </c>
      <c r="AS2" s="8">
        <v>0</v>
      </c>
      <c r="AT2" s="8">
        <v>0.35599999999999998</v>
      </c>
      <c r="AU2" s="8">
        <v>0</v>
      </c>
      <c r="AV2" s="8">
        <v>0</v>
      </c>
      <c r="AW2" s="3" t="s">
        <v>86</v>
      </c>
    </row>
    <row r="3" spans="1:49" x14ac:dyDescent="0.2">
      <c r="A3" s="6">
        <v>41275</v>
      </c>
      <c r="B3" s="5">
        <v>2</v>
      </c>
      <c r="C3" s="9">
        <v>9.6766169154228199E-3</v>
      </c>
      <c r="D3" s="7">
        <v>15</v>
      </c>
      <c r="E3" s="7">
        <v>24</v>
      </c>
      <c r="F3" s="7">
        <v>33</v>
      </c>
      <c r="G3" s="7">
        <v>216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1.7689999999999999</v>
      </c>
      <c r="N3" s="8">
        <v>4.984</v>
      </c>
      <c r="O3" s="8">
        <v>2.1230000000000002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1.6080000000000001</v>
      </c>
      <c r="Z3" s="8">
        <v>0</v>
      </c>
      <c r="AA3" s="8">
        <v>35.177</v>
      </c>
      <c r="AB3" s="8">
        <v>0</v>
      </c>
      <c r="AC3" s="8">
        <v>3.3010000000000002</v>
      </c>
      <c r="AD3" s="8">
        <v>0</v>
      </c>
      <c r="AE3" s="8">
        <v>33.738999999999997</v>
      </c>
      <c r="AF3" s="8">
        <v>7.28</v>
      </c>
      <c r="AG3" s="8">
        <v>3.222</v>
      </c>
      <c r="AH3" s="8">
        <v>0</v>
      </c>
      <c r="AI3" s="8">
        <v>0</v>
      </c>
      <c r="AJ3" s="8">
        <v>0</v>
      </c>
      <c r="AK3" s="8">
        <v>0.36899999999999999</v>
      </c>
      <c r="AL3" s="8">
        <v>0.77100000000000002</v>
      </c>
      <c r="AM3" s="8">
        <v>0</v>
      </c>
      <c r="AN3" s="8">
        <v>0.442</v>
      </c>
      <c r="AO3" s="8">
        <v>0.93799999999999994</v>
      </c>
      <c r="AP3" s="8">
        <v>0.38</v>
      </c>
      <c r="AQ3" s="8">
        <v>1.3919999999999999</v>
      </c>
      <c r="AR3" s="8">
        <v>1.113</v>
      </c>
      <c r="AS3" s="8">
        <v>0</v>
      </c>
      <c r="AT3" s="8">
        <v>0.32200000000000001</v>
      </c>
      <c r="AU3" s="8">
        <v>0</v>
      </c>
      <c r="AV3" s="8">
        <v>0</v>
      </c>
      <c r="AW3" s="3" t="s">
        <v>86</v>
      </c>
    </row>
    <row r="4" spans="1:49" x14ac:dyDescent="0.2">
      <c r="A4" s="6">
        <v>41275</v>
      </c>
      <c r="B4" s="5">
        <v>3</v>
      </c>
      <c r="C4" s="9">
        <v>9.4779441521651679E-3</v>
      </c>
      <c r="D4" s="7">
        <v>15</v>
      </c>
      <c r="E4" s="7">
        <v>24</v>
      </c>
      <c r="F4" s="7">
        <v>33</v>
      </c>
      <c r="G4" s="7">
        <v>216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1.587</v>
      </c>
      <c r="N4" s="8">
        <v>4.9119999999999999</v>
      </c>
      <c r="O4" s="8">
        <v>1.87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1.675</v>
      </c>
      <c r="Z4" s="8">
        <v>0</v>
      </c>
      <c r="AA4" s="8">
        <v>32.341999999999999</v>
      </c>
      <c r="AB4" s="8">
        <v>0.55400000000000005</v>
      </c>
      <c r="AC4" s="8">
        <v>3.0739999999999998</v>
      </c>
      <c r="AD4" s="8">
        <v>0</v>
      </c>
      <c r="AE4" s="8">
        <v>36.036999999999999</v>
      </c>
      <c r="AF4" s="8">
        <v>7.21</v>
      </c>
      <c r="AG4" s="8">
        <v>2.9740000000000002</v>
      </c>
      <c r="AH4" s="8">
        <v>0</v>
      </c>
      <c r="AI4" s="8">
        <v>0.21</v>
      </c>
      <c r="AJ4" s="8">
        <v>0</v>
      </c>
      <c r="AK4" s="8">
        <v>0.432</v>
      </c>
      <c r="AL4" s="8">
        <v>0.81899999999999995</v>
      </c>
      <c r="AM4" s="8">
        <v>0</v>
      </c>
      <c r="AN4" s="8">
        <v>0.48699999999999999</v>
      </c>
      <c r="AO4" s="8">
        <v>1.0209999999999999</v>
      </c>
      <c r="AP4" s="8">
        <v>0.379</v>
      </c>
      <c r="AQ4" s="8">
        <v>1.3149999999999999</v>
      </c>
      <c r="AR4" s="8">
        <v>1.3129999999999999</v>
      </c>
      <c r="AS4" s="8">
        <v>0</v>
      </c>
      <c r="AT4" s="8">
        <v>0.34</v>
      </c>
      <c r="AU4" s="8">
        <v>0</v>
      </c>
      <c r="AV4" s="8">
        <v>0</v>
      </c>
      <c r="AW4" s="3" t="s">
        <v>86</v>
      </c>
    </row>
    <row r="5" spans="1:49" x14ac:dyDescent="0.2">
      <c r="A5" s="6">
        <v>41306</v>
      </c>
      <c r="B5" s="4">
        <v>1</v>
      </c>
      <c r="C5" s="9">
        <v>1.1010024588613523E-2</v>
      </c>
      <c r="D5" s="7">
        <v>17</v>
      </c>
      <c r="E5" s="7">
        <v>26</v>
      </c>
      <c r="F5" s="7">
        <v>35</v>
      </c>
      <c r="G5" s="7">
        <v>120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1.5389999999999999</v>
      </c>
      <c r="N5" s="8">
        <v>5.048</v>
      </c>
      <c r="O5" s="8">
        <v>1.9219999999999999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1.4410000000000001</v>
      </c>
      <c r="Z5" s="8">
        <v>0</v>
      </c>
      <c r="AA5" s="8">
        <v>35.128999999999998</v>
      </c>
      <c r="AB5" s="8">
        <v>0.68500000000000005</v>
      </c>
      <c r="AC5" s="8">
        <v>4.1820000000000004</v>
      </c>
      <c r="AD5" s="8">
        <v>0.19900000000000001</v>
      </c>
      <c r="AE5" s="8">
        <v>30.812999999999999</v>
      </c>
      <c r="AF5" s="8">
        <v>6.0179999999999998</v>
      </c>
      <c r="AG5" s="8">
        <v>2.6190000000000002</v>
      </c>
      <c r="AH5" s="8">
        <v>0</v>
      </c>
      <c r="AI5" s="8">
        <v>0.28299999999999997</v>
      </c>
      <c r="AJ5" s="8">
        <v>0</v>
      </c>
      <c r="AK5" s="8">
        <v>0.38900000000000001</v>
      </c>
      <c r="AL5" s="8">
        <v>0.64800000000000002</v>
      </c>
      <c r="AM5" s="8">
        <v>0</v>
      </c>
      <c r="AN5" s="8">
        <v>0.61</v>
      </c>
      <c r="AO5" s="8">
        <v>1.1060000000000001</v>
      </c>
      <c r="AP5" s="8">
        <v>0.33900000000000002</v>
      </c>
      <c r="AQ5" s="8">
        <v>0.34599999999999997</v>
      </c>
      <c r="AR5" s="8">
        <v>2.2639999999999998</v>
      </c>
      <c r="AS5" s="8">
        <v>0.38</v>
      </c>
      <c r="AT5" s="8">
        <v>0.67700000000000005</v>
      </c>
      <c r="AU5" s="8">
        <v>0.27600000000000002</v>
      </c>
      <c r="AV5" s="8">
        <v>0</v>
      </c>
      <c r="AW5" s="3" t="s">
        <v>86</v>
      </c>
    </row>
    <row r="6" spans="1:49" x14ac:dyDescent="0.2">
      <c r="A6" s="6">
        <v>41306</v>
      </c>
      <c r="B6" s="5">
        <v>2</v>
      </c>
      <c r="C6" s="9">
        <v>1.2107453651153868E-2</v>
      </c>
      <c r="D6" s="7">
        <v>17</v>
      </c>
      <c r="E6" s="7">
        <v>26</v>
      </c>
      <c r="F6" s="7">
        <v>35</v>
      </c>
      <c r="G6" s="7">
        <v>120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1.3520000000000001</v>
      </c>
      <c r="N6" s="8">
        <v>4.9059999999999997</v>
      </c>
      <c r="O6" s="8">
        <v>1.643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1.452</v>
      </c>
      <c r="Z6" s="8">
        <v>0</v>
      </c>
      <c r="AA6" s="8">
        <v>38.628</v>
      </c>
      <c r="AB6" s="8">
        <v>0.83499999999999996</v>
      </c>
      <c r="AC6" s="8">
        <v>4.5279999999999996</v>
      </c>
      <c r="AD6" s="8">
        <v>0.22900000000000001</v>
      </c>
      <c r="AE6" s="8">
        <v>26.97</v>
      </c>
      <c r="AF6" s="8">
        <v>6.3040000000000003</v>
      </c>
      <c r="AG6" s="8">
        <v>3.6070000000000002</v>
      </c>
      <c r="AH6" s="8">
        <v>0</v>
      </c>
      <c r="AI6" s="8">
        <v>0.308</v>
      </c>
      <c r="AJ6" s="8">
        <v>0</v>
      </c>
      <c r="AK6" s="8">
        <v>0.38100000000000001</v>
      </c>
      <c r="AL6" s="8">
        <v>0.64300000000000002</v>
      </c>
      <c r="AM6" s="8">
        <v>0</v>
      </c>
      <c r="AN6" s="8">
        <v>0.53200000000000003</v>
      </c>
      <c r="AO6" s="8">
        <v>1.0880000000000001</v>
      </c>
      <c r="AP6" s="8">
        <v>0.34799999999999998</v>
      </c>
      <c r="AQ6" s="8">
        <v>0.70799999999999996</v>
      </c>
      <c r="AR6" s="8">
        <v>2.141</v>
      </c>
      <c r="AS6" s="8">
        <v>0.311</v>
      </c>
      <c r="AT6" s="8">
        <v>0.55000000000000004</v>
      </c>
      <c r="AU6" s="8">
        <v>0.26400000000000001</v>
      </c>
      <c r="AV6" s="8">
        <v>0</v>
      </c>
      <c r="AW6" s="3" t="s">
        <v>86</v>
      </c>
    </row>
    <row r="7" spans="1:49" x14ac:dyDescent="0.2">
      <c r="A7" s="6">
        <v>41306</v>
      </c>
      <c r="B7" s="5">
        <v>3</v>
      </c>
      <c r="C7" s="9">
        <v>1.1102955015998495E-2</v>
      </c>
      <c r="D7" s="7">
        <v>17</v>
      </c>
      <c r="E7" s="7">
        <v>26</v>
      </c>
      <c r="F7" s="7">
        <v>35</v>
      </c>
      <c r="G7" s="7">
        <v>120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1.3759999999999999</v>
      </c>
      <c r="N7" s="8">
        <v>4.8890000000000002</v>
      </c>
      <c r="O7" s="8">
        <v>1.722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1.4</v>
      </c>
      <c r="Z7" s="8">
        <v>0</v>
      </c>
      <c r="AA7" s="8">
        <v>41.069000000000003</v>
      </c>
      <c r="AB7" s="8">
        <v>1.0569999999999999</v>
      </c>
      <c r="AC7" s="8">
        <v>4.4980000000000002</v>
      </c>
      <c r="AD7" s="8">
        <v>0.315</v>
      </c>
      <c r="AE7" s="8">
        <v>23.832999999999998</v>
      </c>
      <c r="AF7" s="8">
        <v>5.5819999999999999</v>
      </c>
      <c r="AG7" s="8">
        <v>4.2270000000000003</v>
      </c>
      <c r="AH7" s="8">
        <v>0.20200000000000001</v>
      </c>
      <c r="AI7" s="8">
        <v>0.35399999999999998</v>
      </c>
      <c r="AJ7" s="8">
        <v>0</v>
      </c>
      <c r="AK7" s="8">
        <v>0.35699999999999998</v>
      </c>
      <c r="AL7" s="8">
        <v>0.61799999999999999</v>
      </c>
      <c r="AM7" s="8">
        <v>0</v>
      </c>
      <c r="AN7" s="8">
        <v>0.51500000000000001</v>
      </c>
      <c r="AO7" s="8">
        <v>1.1839999999999999</v>
      </c>
      <c r="AP7" s="8">
        <v>0.32300000000000001</v>
      </c>
      <c r="AQ7" s="8">
        <v>0.82199999999999995</v>
      </c>
      <c r="AR7" s="8">
        <v>2.0489999999999999</v>
      </c>
      <c r="AS7" s="8">
        <v>0.27500000000000002</v>
      </c>
      <c r="AT7" s="8">
        <v>0.51100000000000001</v>
      </c>
      <c r="AU7" s="8">
        <v>0.28199999999999997</v>
      </c>
      <c r="AV7" s="8">
        <v>0</v>
      </c>
      <c r="AW7" s="3" t="s">
        <v>86</v>
      </c>
    </row>
    <row r="8" spans="1:49" x14ac:dyDescent="0.2">
      <c r="A8" s="6">
        <v>41334</v>
      </c>
      <c r="B8" s="4">
        <v>1</v>
      </c>
      <c r="C8" s="9">
        <v>1.223342939481268E-2</v>
      </c>
      <c r="D8" s="7">
        <v>16</v>
      </c>
      <c r="E8" s="7">
        <v>25</v>
      </c>
      <c r="F8" s="7">
        <v>34</v>
      </c>
      <c r="G8" s="7">
        <v>241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1.3819999999999999</v>
      </c>
      <c r="N8" s="8">
        <v>4.1459999999999999</v>
      </c>
      <c r="O8" s="8">
        <v>1.198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1.6259999999999999</v>
      </c>
      <c r="Z8" s="8">
        <v>0</v>
      </c>
      <c r="AA8" s="8">
        <v>36.433</v>
      </c>
      <c r="AB8" s="8">
        <v>0.55000000000000004</v>
      </c>
      <c r="AC8" s="8">
        <v>4.3899999999999997</v>
      </c>
      <c r="AD8" s="8">
        <v>0</v>
      </c>
      <c r="AE8" s="8">
        <v>29.965</v>
      </c>
      <c r="AF8" s="8">
        <v>7.2910000000000004</v>
      </c>
      <c r="AG8" s="8">
        <v>5.3959999999999999</v>
      </c>
      <c r="AH8" s="8">
        <v>0</v>
      </c>
      <c r="AI8" s="8">
        <v>0.54700000000000004</v>
      </c>
      <c r="AJ8" s="8">
        <v>0</v>
      </c>
      <c r="AK8" s="8">
        <v>0.27100000000000002</v>
      </c>
      <c r="AL8" s="8">
        <v>0.41</v>
      </c>
      <c r="AM8" s="8">
        <v>0</v>
      </c>
      <c r="AN8" s="8">
        <v>0.43</v>
      </c>
      <c r="AO8" s="8">
        <v>2.4390000000000001</v>
      </c>
      <c r="AP8" s="8">
        <v>0.20599999999999999</v>
      </c>
      <c r="AQ8" s="8">
        <v>0</v>
      </c>
      <c r="AR8" s="8">
        <v>1.5069999999999999</v>
      </c>
      <c r="AS8" s="8">
        <v>0.20799999999999999</v>
      </c>
      <c r="AT8" s="8">
        <v>0</v>
      </c>
      <c r="AU8" s="8">
        <v>0</v>
      </c>
      <c r="AV8" s="8">
        <v>0</v>
      </c>
      <c r="AW8" s="3" t="s">
        <v>86</v>
      </c>
    </row>
    <row r="9" spans="1:49" x14ac:dyDescent="0.2">
      <c r="A9" s="6">
        <v>41334</v>
      </c>
      <c r="B9" s="5">
        <v>2</v>
      </c>
      <c r="C9" s="9">
        <v>1.7536023054755042E-2</v>
      </c>
      <c r="D9" s="7">
        <v>16</v>
      </c>
      <c r="E9" s="7">
        <v>25</v>
      </c>
      <c r="F9" s="7">
        <v>34</v>
      </c>
      <c r="G9" s="7">
        <v>241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1.2010000000000001</v>
      </c>
      <c r="N9" s="8">
        <v>3.379</v>
      </c>
      <c r="O9" s="8">
        <v>1.034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0.997</v>
      </c>
      <c r="Z9" s="8">
        <v>0</v>
      </c>
      <c r="AA9" s="8">
        <v>41.845999999999997</v>
      </c>
      <c r="AB9" s="8">
        <v>0.63600000000000001</v>
      </c>
      <c r="AC9" s="8">
        <v>5.09</v>
      </c>
      <c r="AD9" s="8">
        <v>0</v>
      </c>
      <c r="AE9" s="8">
        <v>26.373999999999999</v>
      </c>
      <c r="AF9" s="8">
        <v>6.2249999999999996</v>
      </c>
      <c r="AG9" s="8">
        <v>6.9489999999999998</v>
      </c>
      <c r="AH9" s="8">
        <v>0</v>
      </c>
      <c r="AI9" s="8">
        <v>0.69499999999999995</v>
      </c>
      <c r="AJ9" s="8">
        <v>0</v>
      </c>
      <c r="AK9" s="8">
        <v>0</v>
      </c>
      <c r="AL9" s="8">
        <v>0.254</v>
      </c>
      <c r="AM9" s="8">
        <v>0</v>
      </c>
      <c r="AN9" s="8">
        <v>0.48399999999999999</v>
      </c>
      <c r="AO9" s="8">
        <v>1.998</v>
      </c>
      <c r="AP9" s="8">
        <v>0</v>
      </c>
      <c r="AQ9" s="8">
        <v>0</v>
      </c>
      <c r="AR9" s="8">
        <v>1.702</v>
      </c>
      <c r="AS9" s="8">
        <v>0</v>
      </c>
      <c r="AT9" s="8">
        <v>0.29199999999999998</v>
      </c>
      <c r="AU9" s="8">
        <v>0</v>
      </c>
      <c r="AV9" s="8">
        <v>0</v>
      </c>
      <c r="AW9" s="3" t="s">
        <v>86</v>
      </c>
    </row>
    <row r="10" spans="1:49" x14ac:dyDescent="0.2">
      <c r="A10" s="6">
        <v>41334</v>
      </c>
      <c r="B10" s="5">
        <v>3</v>
      </c>
      <c r="C10" s="9">
        <v>2.0290909090909092E-2</v>
      </c>
      <c r="D10" s="7">
        <v>16</v>
      </c>
      <c r="E10" s="7">
        <v>25</v>
      </c>
      <c r="F10" s="7">
        <v>34</v>
      </c>
      <c r="G10" s="7">
        <v>241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1.26</v>
      </c>
      <c r="N10" s="8">
        <v>3.8780000000000001</v>
      </c>
      <c r="O10" s="8">
        <v>1.0920000000000001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1.173</v>
      </c>
      <c r="Z10" s="8">
        <v>0</v>
      </c>
      <c r="AA10" s="8">
        <v>38.411000000000001</v>
      </c>
      <c r="AB10" s="8">
        <v>0.67900000000000005</v>
      </c>
      <c r="AC10" s="8">
        <v>5.48</v>
      </c>
      <c r="AD10" s="8">
        <v>0.19</v>
      </c>
      <c r="AE10" s="8">
        <v>23.927</v>
      </c>
      <c r="AF10" s="8">
        <v>6.6870000000000003</v>
      </c>
      <c r="AG10" s="8">
        <v>9.5570000000000004</v>
      </c>
      <c r="AH10" s="8">
        <v>0.38500000000000001</v>
      </c>
      <c r="AI10" s="8">
        <v>0.998</v>
      </c>
      <c r="AJ10" s="8">
        <v>0</v>
      </c>
      <c r="AK10" s="8">
        <v>0.23499999999999999</v>
      </c>
      <c r="AL10" s="8">
        <v>0.30299999999999999</v>
      </c>
      <c r="AM10" s="8">
        <v>0</v>
      </c>
      <c r="AN10" s="8">
        <v>0.45</v>
      </c>
      <c r="AO10" s="8">
        <v>2.1680000000000001</v>
      </c>
      <c r="AP10" s="8">
        <v>0.17899999999999999</v>
      </c>
      <c r="AQ10" s="8">
        <v>0</v>
      </c>
      <c r="AR10" s="8">
        <v>1.5529999999999999</v>
      </c>
      <c r="AS10" s="8">
        <v>0</v>
      </c>
      <c r="AT10" s="8">
        <v>0.30299999999999999</v>
      </c>
      <c r="AU10" s="8">
        <v>0</v>
      </c>
      <c r="AV10" s="8">
        <v>0</v>
      </c>
      <c r="AW10" s="3" t="s">
        <v>86</v>
      </c>
    </row>
    <row r="11" spans="1:49" x14ac:dyDescent="0.2">
      <c r="A11" s="6">
        <v>41365</v>
      </c>
      <c r="B11" s="4">
        <v>1</v>
      </c>
      <c r="C11" s="9">
        <v>1.1441808747220162E-2</v>
      </c>
      <c r="D11" s="7">
        <v>12</v>
      </c>
      <c r="E11" s="7">
        <v>22</v>
      </c>
      <c r="F11" s="7">
        <v>32</v>
      </c>
      <c r="G11" s="7">
        <v>96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0.47299999999999998</v>
      </c>
      <c r="N11" s="8">
        <v>3.4929999999999999</v>
      </c>
      <c r="O11" s="8">
        <v>0.51800000000000002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1.742</v>
      </c>
      <c r="Z11" s="8">
        <v>0</v>
      </c>
      <c r="AA11" s="8">
        <v>37.945999999999998</v>
      </c>
      <c r="AB11" s="8">
        <v>0.67200000000000004</v>
      </c>
      <c r="AC11" s="8">
        <v>4.859</v>
      </c>
      <c r="AD11" s="8">
        <v>0</v>
      </c>
      <c r="AE11" s="8">
        <v>23.689</v>
      </c>
      <c r="AF11" s="8">
        <v>14.722</v>
      </c>
      <c r="AG11" s="8">
        <v>4.8239999999999998</v>
      </c>
      <c r="AH11" s="8">
        <v>0</v>
      </c>
      <c r="AI11" s="8">
        <v>0.36799999999999999</v>
      </c>
      <c r="AJ11" s="8">
        <v>0</v>
      </c>
      <c r="AK11" s="8">
        <v>0.249</v>
      </c>
      <c r="AL11" s="8">
        <v>0.57499999999999996</v>
      </c>
      <c r="AM11" s="8">
        <v>0</v>
      </c>
      <c r="AN11" s="8">
        <v>0</v>
      </c>
      <c r="AO11" s="8">
        <v>3.694</v>
      </c>
      <c r="AP11" s="8">
        <v>0.24399999999999999</v>
      </c>
      <c r="AQ11" s="8">
        <v>1.4530000000000001</v>
      </c>
      <c r="AR11" s="8">
        <v>0.47899999999999998</v>
      </c>
      <c r="AS11" s="8">
        <v>0</v>
      </c>
      <c r="AT11" s="8">
        <v>0</v>
      </c>
      <c r="AU11" s="8">
        <v>0</v>
      </c>
      <c r="AV11" s="8">
        <v>0</v>
      </c>
      <c r="AW11" s="3" t="s">
        <v>86</v>
      </c>
    </row>
    <row r="12" spans="1:49" x14ac:dyDescent="0.2">
      <c r="A12" s="6">
        <v>41365</v>
      </c>
      <c r="B12" s="5">
        <v>2</v>
      </c>
      <c r="C12" s="9">
        <v>1.3656909966654317E-2</v>
      </c>
      <c r="D12" s="7">
        <v>12</v>
      </c>
      <c r="E12" s="7">
        <v>22</v>
      </c>
      <c r="F12" s="7">
        <v>32</v>
      </c>
      <c r="G12" s="7">
        <v>96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0.35</v>
      </c>
      <c r="N12" s="8">
        <v>3.8149999999999999</v>
      </c>
      <c r="O12" s="8">
        <v>0.40500000000000003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1.8919999999999999</v>
      </c>
      <c r="Z12" s="8">
        <v>0</v>
      </c>
      <c r="AA12" s="8">
        <v>37.277999999999999</v>
      </c>
      <c r="AB12" s="8">
        <v>0.63100000000000001</v>
      </c>
      <c r="AC12" s="8">
        <v>4.4630000000000001</v>
      </c>
      <c r="AD12" s="8">
        <v>0</v>
      </c>
      <c r="AE12" s="8">
        <v>23.506</v>
      </c>
      <c r="AF12" s="8">
        <v>15.419</v>
      </c>
      <c r="AG12" s="8">
        <v>4.3550000000000004</v>
      </c>
      <c r="AH12" s="8">
        <v>0</v>
      </c>
      <c r="AI12" s="8">
        <v>0.32200000000000001</v>
      </c>
      <c r="AJ12" s="8">
        <v>0</v>
      </c>
      <c r="AK12" s="8">
        <v>0.35699999999999998</v>
      </c>
      <c r="AL12" s="8">
        <v>0.69499999999999995</v>
      </c>
      <c r="AM12" s="8">
        <v>0</v>
      </c>
      <c r="AN12" s="8">
        <v>0.26300000000000001</v>
      </c>
      <c r="AO12" s="8">
        <v>3.9340000000000002</v>
      </c>
      <c r="AP12" s="8">
        <v>0.28599999999999998</v>
      </c>
      <c r="AQ12" s="8">
        <v>0.85799999999999998</v>
      </c>
      <c r="AR12" s="8">
        <v>0.93600000000000005</v>
      </c>
      <c r="AS12" s="8">
        <v>0</v>
      </c>
      <c r="AT12" s="8">
        <v>0.23699999999999999</v>
      </c>
      <c r="AU12" s="8">
        <v>0</v>
      </c>
      <c r="AV12" s="8">
        <v>0</v>
      </c>
      <c r="AW12" s="3" t="s">
        <v>86</v>
      </c>
    </row>
    <row r="13" spans="1:49" x14ac:dyDescent="0.2">
      <c r="A13" s="6">
        <v>41365</v>
      </c>
      <c r="B13" s="5">
        <v>3</v>
      </c>
      <c r="C13" s="9">
        <v>7.6220145379023883E-3</v>
      </c>
      <c r="D13" s="7">
        <v>12</v>
      </c>
      <c r="E13" s="7">
        <v>22</v>
      </c>
      <c r="F13" s="7">
        <v>32</v>
      </c>
      <c r="G13" s="7">
        <v>96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4.2389999999999999</v>
      </c>
      <c r="O13" s="8">
        <v>0.32900000000000001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1.601</v>
      </c>
      <c r="Z13" s="8">
        <v>0</v>
      </c>
      <c r="AA13" s="8">
        <v>39.840000000000003</v>
      </c>
      <c r="AB13" s="8">
        <v>0.68899999999999995</v>
      </c>
      <c r="AC13" s="8">
        <v>4.7270000000000003</v>
      </c>
      <c r="AD13" s="8">
        <v>0</v>
      </c>
      <c r="AE13" s="8">
        <v>22.35</v>
      </c>
      <c r="AF13" s="8">
        <v>15.4</v>
      </c>
      <c r="AG13" s="8">
        <v>4.3540000000000001</v>
      </c>
      <c r="AH13" s="8">
        <v>0</v>
      </c>
      <c r="AI13" s="8">
        <v>0</v>
      </c>
      <c r="AJ13" s="8">
        <v>0</v>
      </c>
      <c r="AK13" s="8">
        <v>0.26600000000000001</v>
      </c>
      <c r="AL13" s="8">
        <v>0.56299999999999994</v>
      </c>
      <c r="AM13" s="8">
        <v>0</v>
      </c>
      <c r="AN13" s="8">
        <v>0</v>
      </c>
      <c r="AO13" s="8">
        <v>3.484</v>
      </c>
      <c r="AP13" s="8">
        <v>0.26200000000000001</v>
      </c>
      <c r="AQ13" s="8">
        <v>1.03</v>
      </c>
      <c r="AR13" s="8">
        <v>0.86499999999999999</v>
      </c>
      <c r="AS13" s="8">
        <v>0</v>
      </c>
      <c r="AT13" s="8">
        <v>0</v>
      </c>
      <c r="AU13" s="8">
        <v>0</v>
      </c>
      <c r="AV13" s="8">
        <v>0</v>
      </c>
      <c r="AW13" s="3" t="s">
        <v>86</v>
      </c>
    </row>
    <row r="14" spans="1:49" x14ac:dyDescent="0.2">
      <c r="A14" s="6">
        <v>41395</v>
      </c>
      <c r="B14" s="4">
        <v>1</v>
      </c>
      <c r="C14" s="9">
        <v>1.2516534391534393E-2</v>
      </c>
      <c r="D14" s="7">
        <v>8</v>
      </c>
      <c r="E14" s="7">
        <v>20</v>
      </c>
      <c r="F14" s="7">
        <v>31</v>
      </c>
      <c r="G14" s="7">
        <v>66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0.29299999999999998</v>
      </c>
      <c r="N14" s="8">
        <v>2.2530000000000001</v>
      </c>
      <c r="O14" s="8">
        <v>0.39400000000000002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1.7150000000000001</v>
      </c>
      <c r="Z14" s="8">
        <v>19.933</v>
      </c>
      <c r="AA14" s="8">
        <v>33.776000000000003</v>
      </c>
      <c r="AB14" s="8">
        <v>0.80700000000000005</v>
      </c>
      <c r="AC14" s="8">
        <v>5.1529999999999996</v>
      </c>
      <c r="AD14" s="8">
        <v>0.38500000000000001</v>
      </c>
      <c r="AE14" s="8">
        <v>13.888999999999999</v>
      </c>
      <c r="AF14" s="8">
        <v>0</v>
      </c>
      <c r="AG14" s="8">
        <v>14.76</v>
      </c>
      <c r="AH14" s="8">
        <v>0.622</v>
      </c>
      <c r="AI14" s="8">
        <v>1.2390000000000001</v>
      </c>
      <c r="AJ14" s="8">
        <v>0</v>
      </c>
      <c r="AK14" s="8">
        <v>0.27</v>
      </c>
      <c r="AL14" s="8">
        <v>0.55700000000000005</v>
      </c>
      <c r="AM14" s="8">
        <v>0</v>
      </c>
      <c r="AN14" s="8">
        <v>0</v>
      </c>
      <c r="AO14" s="8">
        <v>2.3929999999999998</v>
      </c>
      <c r="AP14" s="8">
        <v>0.23300000000000001</v>
      </c>
      <c r="AQ14" s="8">
        <v>0.77300000000000002</v>
      </c>
      <c r="AR14" s="8">
        <v>0.55300000000000005</v>
      </c>
      <c r="AS14" s="8">
        <v>0</v>
      </c>
      <c r="AT14" s="8">
        <v>0</v>
      </c>
      <c r="AU14" s="8">
        <v>0</v>
      </c>
      <c r="AV14" s="8">
        <v>0</v>
      </c>
      <c r="AW14" s="3" t="s">
        <v>86</v>
      </c>
    </row>
    <row r="15" spans="1:49" x14ac:dyDescent="0.2">
      <c r="A15" s="6">
        <v>41395</v>
      </c>
      <c r="B15" s="5">
        <v>2</v>
      </c>
      <c r="C15" s="9">
        <v>6.5443121693121694E-3</v>
      </c>
      <c r="D15" s="7">
        <v>8</v>
      </c>
      <c r="E15" s="7">
        <v>20</v>
      </c>
      <c r="F15" s="7">
        <v>31</v>
      </c>
      <c r="G15" s="7">
        <v>66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0.307</v>
      </c>
      <c r="N15" s="8">
        <v>2.25</v>
      </c>
      <c r="O15" s="8">
        <v>0.35199999999999998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1.7549999999999999</v>
      </c>
      <c r="Z15" s="8">
        <v>17.417000000000002</v>
      </c>
      <c r="AA15" s="8">
        <v>33.543999999999997</v>
      </c>
      <c r="AB15" s="8">
        <v>0.84</v>
      </c>
      <c r="AC15" s="8">
        <v>5.1529999999999996</v>
      </c>
      <c r="AD15" s="8">
        <v>0.41899999999999998</v>
      </c>
      <c r="AE15" s="8">
        <v>12.699</v>
      </c>
      <c r="AF15" s="8">
        <v>0</v>
      </c>
      <c r="AG15" s="8">
        <v>18.041</v>
      </c>
      <c r="AH15" s="8">
        <v>0.81399999999999995</v>
      </c>
      <c r="AI15" s="8">
        <v>1.41</v>
      </c>
      <c r="AJ15" s="8">
        <v>0</v>
      </c>
      <c r="AK15" s="8">
        <v>0.253</v>
      </c>
      <c r="AL15" s="8">
        <v>0.505</v>
      </c>
      <c r="AM15" s="8">
        <v>0</v>
      </c>
      <c r="AN15" s="8">
        <v>0.17</v>
      </c>
      <c r="AO15" s="8">
        <v>2.1629999999999998</v>
      </c>
      <c r="AP15" s="8">
        <v>0.20799999999999999</v>
      </c>
      <c r="AQ15" s="8">
        <v>0.628</v>
      </c>
      <c r="AR15" s="8">
        <v>0.40300000000000002</v>
      </c>
      <c r="AS15" s="8">
        <v>0</v>
      </c>
      <c r="AT15" s="8">
        <v>0.127</v>
      </c>
      <c r="AU15" s="8">
        <v>0</v>
      </c>
      <c r="AV15" s="8">
        <v>0</v>
      </c>
      <c r="AW15" s="3" t="s">
        <v>86</v>
      </c>
    </row>
    <row r="16" spans="1:49" x14ac:dyDescent="0.2">
      <c r="A16" s="6">
        <v>41395</v>
      </c>
      <c r="B16" s="5">
        <v>3</v>
      </c>
      <c r="C16" s="9">
        <v>9.7982804232804241E-3</v>
      </c>
      <c r="D16" s="7">
        <v>8</v>
      </c>
      <c r="E16" s="7">
        <v>20</v>
      </c>
      <c r="F16" s="7">
        <v>31</v>
      </c>
      <c r="G16" s="7">
        <v>66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0.316</v>
      </c>
      <c r="N16" s="8">
        <v>2.33</v>
      </c>
      <c r="O16" s="8">
        <v>0.35699999999999998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1.9279999999999999</v>
      </c>
      <c r="Z16" s="8">
        <v>14.103999999999999</v>
      </c>
      <c r="AA16" s="8">
        <v>34.265999999999998</v>
      </c>
      <c r="AB16" s="8">
        <v>0.83399999999999996</v>
      </c>
      <c r="AC16" s="8">
        <v>5.6340000000000003</v>
      </c>
      <c r="AD16" s="8">
        <v>0.42799999999999999</v>
      </c>
      <c r="AE16" s="8">
        <v>12.785</v>
      </c>
      <c r="AF16" s="8">
        <v>0</v>
      </c>
      <c r="AG16" s="8">
        <v>19.591999999999999</v>
      </c>
      <c r="AH16" s="8">
        <v>0.72899999999999998</v>
      </c>
      <c r="AI16" s="8">
        <v>1.605</v>
      </c>
      <c r="AJ16" s="8">
        <v>0</v>
      </c>
      <c r="AK16" s="8">
        <v>0.22500000000000001</v>
      </c>
      <c r="AL16" s="8">
        <v>0.56299999999999994</v>
      </c>
      <c r="AM16" s="8">
        <v>0</v>
      </c>
      <c r="AN16" s="8">
        <v>0.16600000000000001</v>
      </c>
      <c r="AO16" s="8">
        <v>2.4809999999999999</v>
      </c>
      <c r="AP16" s="8">
        <v>0.20200000000000001</v>
      </c>
      <c r="AQ16" s="8">
        <v>0.80600000000000005</v>
      </c>
      <c r="AR16" s="8">
        <v>0.47899999999999998</v>
      </c>
      <c r="AS16" s="8">
        <v>0</v>
      </c>
      <c r="AT16" s="8">
        <v>0</v>
      </c>
      <c r="AU16" s="8">
        <v>0</v>
      </c>
      <c r="AV16" s="8">
        <v>0</v>
      </c>
      <c r="AW16" s="3" t="s">
        <v>86</v>
      </c>
    </row>
    <row r="17" spans="1:49" x14ac:dyDescent="0.2">
      <c r="A17" s="6">
        <v>41426</v>
      </c>
      <c r="B17" s="4">
        <v>1</v>
      </c>
      <c r="C17" s="9">
        <v>7.9285262492093597E-3</v>
      </c>
      <c r="D17" s="7">
        <v>11</v>
      </c>
      <c r="E17" s="7">
        <v>20</v>
      </c>
      <c r="F17" s="7">
        <v>28</v>
      </c>
      <c r="G17" s="7">
        <v>54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0.29699999999999999</v>
      </c>
      <c r="N17" s="8">
        <v>2.1800000000000002</v>
      </c>
      <c r="O17" s="8">
        <v>0.32800000000000001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2.044</v>
      </c>
      <c r="Z17" s="8">
        <v>22.972999999999999</v>
      </c>
      <c r="AA17" s="8">
        <v>31.239000000000001</v>
      </c>
      <c r="AB17" s="8">
        <v>0.79500000000000004</v>
      </c>
      <c r="AC17" s="8">
        <v>0</v>
      </c>
      <c r="AD17" s="8">
        <v>0.375</v>
      </c>
      <c r="AE17" s="8">
        <v>7.4210000000000003</v>
      </c>
      <c r="AF17" s="8">
        <v>0</v>
      </c>
      <c r="AG17" s="8">
        <v>22.556999999999999</v>
      </c>
      <c r="AH17" s="8">
        <v>0.97599999999999998</v>
      </c>
      <c r="AI17" s="8">
        <v>2.0840000000000001</v>
      </c>
      <c r="AJ17" s="8">
        <v>0</v>
      </c>
      <c r="AK17" s="8">
        <v>0.32300000000000001</v>
      </c>
      <c r="AL17" s="8">
        <v>0.72399999999999998</v>
      </c>
      <c r="AM17" s="8">
        <v>0</v>
      </c>
      <c r="AN17" s="8">
        <v>0.18099999999999999</v>
      </c>
      <c r="AO17" s="8">
        <v>2.2200000000000002</v>
      </c>
      <c r="AP17" s="8">
        <v>0.22900000000000001</v>
      </c>
      <c r="AQ17" s="8">
        <v>0.7</v>
      </c>
      <c r="AR17" s="8">
        <v>0.49</v>
      </c>
      <c r="AS17" s="8">
        <v>0</v>
      </c>
      <c r="AT17" s="8">
        <v>0.10100000000000001</v>
      </c>
      <c r="AU17" s="8">
        <v>0</v>
      </c>
      <c r="AV17" s="8">
        <v>0</v>
      </c>
      <c r="AW17" s="3" t="s">
        <v>86</v>
      </c>
    </row>
    <row r="18" spans="1:49" x14ac:dyDescent="0.2">
      <c r="A18" s="6">
        <v>41426</v>
      </c>
      <c r="B18" s="5">
        <v>2</v>
      </c>
      <c r="C18" s="9">
        <v>7.0164348925410873E-3</v>
      </c>
      <c r="D18" s="7">
        <v>11</v>
      </c>
      <c r="E18" s="7">
        <v>20</v>
      </c>
      <c r="F18" s="7">
        <v>28</v>
      </c>
      <c r="G18" s="7">
        <v>54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0.309</v>
      </c>
      <c r="N18" s="8">
        <v>1.86</v>
      </c>
      <c r="O18" s="8">
        <v>0.34699999999999998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2.0630000000000002</v>
      </c>
      <c r="Z18" s="8">
        <v>24.364999999999998</v>
      </c>
      <c r="AA18" s="8">
        <v>30.37</v>
      </c>
      <c r="AB18" s="8">
        <v>0.75700000000000001</v>
      </c>
      <c r="AC18" s="8">
        <v>0</v>
      </c>
      <c r="AD18" s="8">
        <v>0.33900000000000002</v>
      </c>
      <c r="AE18" s="8">
        <v>9.1829999999999998</v>
      </c>
      <c r="AF18" s="8">
        <v>0</v>
      </c>
      <c r="AG18" s="8">
        <v>20.597999999999999</v>
      </c>
      <c r="AH18" s="8">
        <v>0.88800000000000001</v>
      </c>
      <c r="AI18" s="8">
        <v>1.9810000000000001</v>
      </c>
      <c r="AJ18" s="8">
        <v>0</v>
      </c>
      <c r="AK18" s="8">
        <v>0.29099999999999998</v>
      </c>
      <c r="AL18" s="8">
        <v>0.68200000000000005</v>
      </c>
      <c r="AM18" s="8">
        <v>0</v>
      </c>
      <c r="AN18" s="8">
        <v>0.20499999999999999</v>
      </c>
      <c r="AO18" s="8">
        <v>2.59</v>
      </c>
      <c r="AP18" s="8">
        <v>0.22</v>
      </c>
      <c r="AQ18" s="8">
        <v>0.76500000000000001</v>
      </c>
      <c r="AR18" s="8">
        <v>0.42799999999999999</v>
      </c>
      <c r="AS18" s="8">
        <v>0</v>
      </c>
      <c r="AT18" s="8">
        <v>8.6999999999999994E-2</v>
      </c>
      <c r="AU18" s="8">
        <v>0</v>
      </c>
      <c r="AV18" s="8">
        <v>0</v>
      </c>
      <c r="AW18" s="3" t="s">
        <v>86</v>
      </c>
    </row>
    <row r="19" spans="1:49" x14ac:dyDescent="0.2">
      <c r="A19" s="6">
        <v>41426</v>
      </c>
      <c r="B19" s="5">
        <v>3</v>
      </c>
      <c r="C19" s="9">
        <v>8.266793409378961E-3</v>
      </c>
      <c r="D19" s="7">
        <v>11</v>
      </c>
      <c r="E19" s="7">
        <v>20</v>
      </c>
      <c r="F19" s="7">
        <v>28</v>
      </c>
      <c r="G19" s="7">
        <v>54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0.311</v>
      </c>
      <c r="N19" s="8">
        <v>2.117</v>
      </c>
      <c r="O19" s="8">
        <v>0.313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2.0790000000000002</v>
      </c>
      <c r="Z19" s="8">
        <v>21.282</v>
      </c>
      <c r="AA19" s="8">
        <v>29.861999999999998</v>
      </c>
      <c r="AB19" s="8">
        <v>0.74399999999999999</v>
      </c>
      <c r="AC19" s="8">
        <v>0</v>
      </c>
      <c r="AD19" s="8">
        <v>0.372</v>
      </c>
      <c r="AE19" s="8">
        <v>7.5609999999999999</v>
      </c>
      <c r="AF19" s="8">
        <v>0</v>
      </c>
      <c r="AG19" s="8">
        <v>25.207999999999998</v>
      </c>
      <c r="AH19" s="8">
        <v>1.085</v>
      </c>
      <c r="AI19" s="8">
        <v>2.3460000000000001</v>
      </c>
      <c r="AJ19" s="8">
        <v>0</v>
      </c>
      <c r="AK19" s="8">
        <v>0.27</v>
      </c>
      <c r="AL19" s="8">
        <v>0.67800000000000005</v>
      </c>
      <c r="AM19" s="8">
        <v>0</v>
      </c>
      <c r="AN19" s="8">
        <v>0.19500000000000001</v>
      </c>
      <c r="AO19" s="8">
        <v>2.3079999999999998</v>
      </c>
      <c r="AP19" s="8">
        <v>0.20899999999999999</v>
      </c>
      <c r="AQ19" s="8">
        <v>0.65300000000000002</v>
      </c>
      <c r="AR19" s="8">
        <v>0.55000000000000004</v>
      </c>
      <c r="AS19" s="8">
        <v>0</v>
      </c>
      <c r="AT19" s="8">
        <v>0.128</v>
      </c>
      <c r="AU19" s="8">
        <v>0</v>
      </c>
      <c r="AV19" s="8">
        <v>0</v>
      </c>
      <c r="AW19" s="3" t="s">
        <v>86</v>
      </c>
    </row>
    <row r="20" spans="1:49" x14ac:dyDescent="0.2">
      <c r="A20" s="6">
        <v>41456</v>
      </c>
      <c r="B20" s="4">
        <v>1</v>
      </c>
      <c r="C20" s="9">
        <v>7.7084937131126508E-3</v>
      </c>
      <c r="D20" s="7">
        <v>5</v>
      </c>
      <c r="E20" s="7">
        <v>17</v>
      </c>
      <c r="F20" s="7">
        <v>28</v>
      </c>
      <c r="G20" s="7">
        <v>74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0.29199999999999998</v>
      </c>
      <c r="N20" s="8">
        <v>1.552</v>
      </c>
      <c r="O20" s="8">
        <v>0.28000000000000003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2.524</v>
      </c>
      <c r="Z20" s="8">
        <v>27.152999999999999</v>
      </c>
      <c r="AA20" s="8">
        <v>21.584</v>
      </c>
      <c r="AB20" s="8">
        <v>0.51100000000000001</v>
      </c>
      <c r="AC20" s="8">
        <v>0</v>
      </c>
      <c r="AD20" s="8">
        <v>0.25700000000000001</v>
      </c>
      <c r="AE20" s="8">
        <v>6.077</v>
      </c>
      <c r="AF20" s="8">
        <v>0</v>
      </c>
      <c r="AG20" s="8">
        <v>25.63</v>
      </c>
      <c r="AH20" s="8">
        <v>1.026</v>
      </c>
      <c r="AI20" s="8">
        <v>2.8679999999999999</v>
      </c>
      <c r="AJ20" s="8">
        <v>0</v>
      </c>
      <c r="AK20" s="8">
        <v>0.252</v>
      </c>
      <c r="AL20" s="8">
        <v>0.67600000000000005</v>
      </c>
      <c r="AM20" s="8">
        <v>0</v>
      </c>
      <c r="AN20" s="8">
        <v>0.17599999999999999</v>
      </c>
      <c r="AO20" s="8">
        <v>3.6030000000000002</v>
      </c>
      <c r="AP20" s="8">
        <v>0.20699999999999999</v>
      </c>
      <c r="AQ20" s="8">
        <v>0.61799999999999999</v>
      </c>
      <c r="AR20" s="8">
        <v>0.41399999999999998</v>
      </c>
      <c r="AS20" s="8">
        <v>0</v>
      </c>
      <c r="AT20" s="8">
        <v>9.0999999999999998E-2</v>
      </c>
      <c r="AU20" s="8">
        <v>0</v>
      </c>
      <c r="AV20" s="8">
        <v>0</v>
      </c>
      <c r="AW20" s="3" t="s">
        <v>86</v>
      </c>
    </row>
    <row r="21" spans="1:49" x14ac:dyDescent="0.2">
      <c r="A21" s="6">
        <v>41456</v>
      </c>
      <c r="B21" s="5">
        <v>2</v>
      </c>
      <c r="C21" s="9">
        <v>7.9804978188350011E-3</v>
      </c>
      <c r="D21" s="7">
        <v>5</v>
      </c>
      <c r="E21" s="7">
        <v>17</v>
      </c>
      <c r="F21" s="7">
        <v>28</v>
      </c>
      <c r="G21" s="7">
        <v>74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0.25600000000000001</v>
      </c>
      <c r="N21" s="8">
        <v>1.349</v>
      </c>
      <c r="O21" s="8">
        <v>0.25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2.319</v>
      </c>
      <c r="Z21" s="8">
        <v>27.036000000000001</v>
      </c>
      <c r="AA21" s="8">
        <v>21.63</v>
      </c>
      <c r="AB21" s="8">
        <v>0.48899999999999999</v>
      </c>
      <c r="AC21" s="8">
        <v>0</v>
      </c>
      <c r="AD21" s="8">
        <v>0.24399999999999999</v>
      </c>
      <c r="AE21" s="8">
        <v>6.915</v>
      </c>
      <c r="AF21" s="8">
        <v>0</v>
      </c>
      <c r="AG21" s="8">
        <v>26.262</v>
      </c>
      <c r="AH21" s="8">
        <v>1.03</v>
      </c>
      <c r="AI21" s="8">
        <v>2.8620000000000001</v>
      </c>
      <c r="AJ21" s="8">
        <v>0</v>
      </c>
      <c r="AK21" s="8">
        <v>0.245</v>
      </c>
      <c r="AL21" s="8">
        <v>0.623</v>
      </c>
      <c r="AM21" s="8">
        <v>0</v>
      </c>
      <c r="AN21" s="8">
        <v>0.158</v>
      </c>
      <c r="AO21" s="8">
        <v>3.274</v>
      </c>
      <c r="AP21" s="8">
        <v>0.19800000000000001</v>
      </c>
      <c r="AQ21" s="8">
        <v>0.59499999999999997</v>
      </c>
      <c r="AR21" s="8">
        <v>0.39</v>
      </c>
      <c r="AS21" s="8">
        <v>0</v>
      </c>
      <c r="AT21" s="8">
        <v>0</v>
      </c>
      <c r="AU21" s="8">
        <v>0</v>
      </c>
      <c r="AV21" s="8">
        <v>0</v>
      </c>
      <c r="AW21" s="3" t="s">
        <v>86</v>
      </c>
    </row>
    <row r="22" spans="1:49" x14ac:dyDescent="0.2">
      <c r="A22" s="6">
        <v>41456</v>
      </c>
      <c r="B22" s="5">
        <v>3</v>
      </c>
      <c r="C22" s="9">
        <v>6.2150591790480986E-3</v>
      </c>
      <c r="D22" s="7">
        <v>5</v>
      </c>
      <c r="E22" s="7">
        <v>17</v>
      </c>
      <c r="F22" s="7">
        <v>28</v>
      </c>
      <c r="G22" s="7">
        <v>74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0.312</v>
      </c>
      <c r="N22" s="8">
        <v>1.387</v>
      </c>
      <c r="O22" s="8">
        <v>0.249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2.3130000000000002</v>
      </c>
      <c r="Z22" s="8">
        <v>24.771000000000001</v>
      </c>
      <c r="AA22" s="8">
        <v>22.55</v>
      </c>
      <c r="AB22" s="8">
        <v>0.53400000000000003</v>
      </c>
      <c r="AC22" s="8">
        <v>0</v>
      </c>
      <c r="AD22" s="8">
        <v>0.27900000000000003</v>
      </c>
      <c r="AE22" s="8">
        <v>6.016</v>
      </c>
      <c r="AF22" s="8">
        <v>0</v>
      </c>
      <c r="AG22" s="8">
        <v>27.161000000000001</v>
      </c>
      <c r="AH22" s="8">
        <v>1.125</v>
      </c>
      <c r="AI22" s="8">
        <v>3.1760000000000002</v>
      </c>
      <c r="AJ22" s="8">
        <v>0</v>
      </c>
      <c r="AK22" s="8">
        <v>0.217</v>
      </c>
      <c r="AL22" s="8">
        <v>0.621</v>
      </c>
      <c r="AM22" s="8">
        <v>0</v>
      </c>
      <c r="AN22" s="8">
        <v>0.17899999999999999</v>
      </c>
      <c r="AO22" s="8">
        <v>3.4969999999999999</v>
      </c>
      <c r="AP22" s="8">
        <v>0.17899999999999999</v>
      </c>
      <c r="AQ22" s="8">
        <v>0.64600000000000002</v>
      </c>
      <c r="AR22" s="8">
        <v>0.42299999999999999</v>
      </c>
      <c r="AS22" s="8">
        <v>0</v>
      </c>
      <c r="AT22" s="8">
        <v>8.5999999999999993E-2</v>
      </c>
      <c r="AU22" s="8">
        <v>0</v>
      </c>
      <c r="AV22" s="8">
        <v>0</v>
      </c>
      <c r="AW22" s="3" t="s">
        <v>86</v>
      </c>
    </row>
    <row r="23" spans="1:49" x14ac:dyDescent="0.2">
      <c r="A23" s="6">
        <v>41518</v>
      </c>
      <c r="B23" s="4">
        <v>1</v>
      </c>
      <c r="C23" s="9">
        <v>3.7843665768194069E-3</v>
      </c>
      <c r="D23" s="7">
        <v>9</v>
      </c>
      <c r="E23" s="7">
        <v>21</v>
      </c>
      <c r="F23" s="7">
        <v>34</v>
      </c>
      <c r="G23" s="7">
        <v>38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0.28899999999999998</v>
      </c>
      <c r="N23" s="8">
        <v>1.7829999999999999</v>
      </c>
      <c r="O23" s="8">
        <v>0.23799999999999999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2.5920000000000001</v>
      </c>
      <c r="Z23" s="8">
        <v>22.423999999999999</v>
      </c>
      <c r="AA23" s="8">
        <v>23.238</v>
      </c>
      <c r="AB23" s="8">
        <v>0.53600000000000003</v>
      </c>
      <c r="AC23" s="8">
        <v>0</v>
      </c>
      <c r="AD23" s="8">
        <v>0.28399999999999997</v>
      </c>
      <c r="AE23" s="8">
        <v>11.59</v>
      </c>
      <c r="AF23" s="8">
        <v>0</v>
      </c>
      <c r="AG23" s="8">
        <v>25.738</v>
      </c>
      <c r="AH23" s="8">
        <v>1.0009999999999999</v>
      </c>
      <c r="AI23" s="8">
        <v>3.766</v>
      </c>
      <c r="AJ23" s="8">
        <v>0</v>
      </c>
      <c r="AK23" s="8">
        <v>0.21</v>
      </c>
      <c r="AL23" s="8">
        <v>0.47799999999999998</v>
      </c>
      <c r="AM23" s="8">
        <v>0</v>
      </c>
      <c r="AN23" s="8">
        <v>0.20599999999999999</v>
      </c>
      <c r="AO23" s="8">
        <v>2.3919999999999999</v>
      </c>
      <c r="AP23" s="8">
        <v>0.17</v>
      </c>
      <c r="AQ23" s="8">
        <v>0</v>
      </c>
      <c r="AR23" s="8">
        <v>0.5</v>
      </c>
      <c r="AS23" s="8">
        <v>0</v>
      </c>
      <c r="AT23" s="8">
        <v>0.11899999999999999</v>
      </c>
      <c r="AU23" s="8">
        <v>0</v>
      </c>
      <c r="AV23" s="8">
        <v>0</v>
      </c>
      <c r="AW23" s="3" t="s">
        <v>86</v>
      </c>
    </row>
    <row r="24" spans="1:49" x14ac:dyDescent="0.2">
      <c r="A24" s="6">
        <v>41518</v>
      </c>
      <c r="B24" s="5">
        <v>2</v>
      </c>
      <c r="C24" s="9">
        <v>1.0474649406688243E-2</v>
      </c>
      <c r="D24" s="7">
        <v>9</v>
      </c>
      <c r="E24" s="7">
        <v>21</v>
      </c>
      <c r="F24" s="7">
        <v>34</v>
      </c>
      <c r="G24" s="7">
        <v>38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0.29099999999999998</v>
      </c>
      <c r="N24" s="8">
        <v>1.847</v>
      </c>
      <c r="O24" s="8">
        <v>0.24099999999999999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2.665</v>
      </c>
      <c r="Z24" s="8">
        <v>22.658000000000001</v>
      </c>
      <c r="AA24" s="8">
        <v>22.582000000000001</v>
      </c>
      <c r="AB24" s="8">
        <v>0.54400000000000004</v>
      </c>
      <c r="AC24" s="8">
        <v>0</v>
      </c>
      <c r="AD24" s="8">
        <v>0.27500000000000002</v>
      </c>
      <c r="AE24" s="8">
        <v>11.446</v>
      </c>
      <c r="AF24" s="8">
        <v>0</v>
      </c>
      <c r="AG24" s="8">
        <v>26.082000000000001</v>
      </c>
      <c r="AH24" s="8">
        <v>1.0940000000000001</v>
      </c>
      <c r="AI24" s="8">
        <v>3.863</v>
      </c>
      <c r="AJ24" s="8">
        <v>0</v>
      </c>
      <c r="AK24" s="8">
        <v>0.25800000000000001</v>
      </c>
      <c r="AL24" s="8">
        <v>0.51400000000000001</v>
      </c>
      <c r="AM24" s="8">
        <v>0</v>
      </c>
      <c r="AN24" s="8">
        <v>0.191</v>
      </c>
      <c r="AO24" s="8">
        <v>2.1480000000000001</v>
      </c>
      <c r="AP24" s="8">
        <v>0.20200000000000001</v>
      </c>
      <c r="AQ24" s="8">
        <v>0</v>
      </c>
      <c r="AR24" s="8">
        <v>0.38400000000000001</v>
      </c>
      <c r="AS24" s="8">
        <v>0</v>
      </c>
      <c r="AT24" s="8">
        <v>0.112</v>
      </c>
      <c r="AU24" s="8">
        <v>0</v>
      </c>
      <c r="AV24" s="8">
        <v>0</v>
      </c>
      <c r="AW24" s="3" t="s">
        <v>86</v>
      </c>
    </row>
    <row r="25" spans="1:49" x14ac:dyDescent="0.2">
      <c r="A25" s="6">
        <v>41518</v>
      </c>
      <c r="B25" s="5">
        <v>3</v>
      </c>
      <c r="C25" s="9">
        <v>1.9352769679300292E-2</v>
      </c>
      <c r="D25" s="7">
        <v>9</v>
      </c>
      <c r="E25" s="7">
        <v>21</v>
      </c>
      <c r="F25" s="7">
        <v>34</v>
      </c>
      <c r="G25" s="7">
        <v>38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0.27100000000000002</v>
      </c>
      <c r="N25" s="8">
        <v>1.7889999999999999</v>
      </c>
      <c r="O25" s="8">
        <v>0.19800000000000001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2.5499999999999998</v>
      </c>
      <c r="Z25" s="8">
        <v>20.373000000000001</v>
      </c>
      <c r="AA25" s="8">
        <v>20.661999999999999</v>
      </c>
      <c r="AB25" s="8">
        <v>0.46200000000000002</v>
      </c>
      <c r="AC25" s="8">
        <v>0</v>
      </c>
      <c r="AD25" s="8">
        <v>0.254</v>
      </c>
      <c r="AE25" s="8">
        <v>10.007999999999999</v>
      </c>
      <c r="AF25" s="8">
        <v>0</v>
      </c>
      <c r="AG25" s="8">
        <v>32.235999999999997</v>
      </c>
      <c r="AH25" s="8">
        <v>1.254</v>
      </c>
      <c r="AI25" s="8">
        <v>4.42</v>
      </c>
      <c r="AJ25" s="8">
        <v>0</v>
      </c>
      <c r="AK25" s="8">
        <v>0.28899999999999998</v>
      </c>
      <c r="AL25" s="8">
        <v>0.53200000000000003</v>
      </c>
      <c r="AM25" s="8">
        <v>0</v>
      </c>
      <c r="AN25" s="8">
        <v>0</v>
      </c>
      <c r="AO25" s="8">
        <v>1.64</v>
      </c>
      <c r="AP25" s="8">
        <v>0.19500000000000001</v>
      </c>
      <c r="AQ25" s="8">
        <v>0</v>
      </c>
      <c r="AR25" s="8">
        <v>0.435</v>
      </c>
      <c r="AS25" s="8">
        <v>0</v>
      </c>
      <c r="AT25" s="8">
        <v>0</v>
      </c>
      <c r="AU25" s="8">
        <v>0</v>
      </c>
      <c r="AV25" s="8">
        <v>0</v>
      </c>
      <c r="AW25" s="3" t="s">
        <v>86</v>
      </c>
    </row>
    <row r="26" spans="1:49" x14ac:dyDescent="0.2">
      <c r="A26" s="6">
        <v>41548</v>
      </c>
      <c r="B26" s="4">
        <v>1</v>
      </c>
      <c r="C26" s="9">
        <v>1.072420634920635E-2</v>
      </c>
      <c r="D26" s="7">
        <v>12</v>
      </c>
      <c r="E26" s="7">
        <v>23</v>
      </c>
      <c r="F26" s="7">
        <v>33</v>
      </c>
      <c r="G26" s="7">
        <v>96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0.56499999999999995</v>
      </c>
      <c r="N26" s="8">
        <v>3.1240000000000001</v>
      </c>
      <c r="O26" s="8">
        <v>0.438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2.4350000000000001</v>
      </c>
      <c r="Z26" s="8">
        <v>12.531000000000001</v>
      </c>
      <c r="AA26" s="8">
        <v>33.857999999999997</v>
      </c>
      <c r="AB26" s="8">
        <v>0.79800000000000004</v>
      </c>
      <c r="AC26" s="8">
        <v>6.8369999999999997</v>
      </c>
      <c r="AD26" s="8">
        <v>0.17399999999999999</v>
      </c>
      <c r="AE26" s="8">
        <v>18.32</v>
      </c>
      <c r="AF26" s="8">
        <v>0</v>
      </c>
      <c r="AG26" s="8">
        <v>10.787000000000001</v>
      </c>
      <c r="AH26" s="8">
        <v>0.40200000000000002</v>
      </c>
      <c r="AI26" s="8">
        <v>1.4970000000000001</v>
      </c>
      <c r="AJ26" s="8">
        <v>0</v>
      </c>
      <c r="AK26" s="8">
        <v>0.245</v>
      </c>
      <c r="AL26" s="8">
        <v>0.71499999999999997</v>
      </c>
      <c r="AM26" s="8">
        <v>0</v>
      </c>
      <c r="AN26" s="8">
        <v>0.377</v>
      </c>
      <c r="AO26" s="8">
        <v>1.911</v>
      </c>
      <c r="AP26" s="8">
        <v>0.245</v>
      </c>
      <c r="AQ26" s="8">
        <v>0</v>
      </c>
      <c r="AR26" s="8">
        <v>0.68700000000000006</v>
      </c>
      <c r="AS26" s="8">
        <v>0</v>
      </c>
      <c r="AT26" s="8">
        <v>1.02</v>
      </c>
      <c r="AU26" s="8">
        <v>0</v>
      </c>
      <c r="AV26" s="8">
        <v>0</v>
      </c>
      <c r="AW26" s="3" t="s">
        <v>86</v>
      </c>
    </row>
    <row r="27" spans="1:49" x14ac:dyDescent="0.2">
      <c r="A27" s="6">
        <v>41548</v>
      </c>
      <c r="B27" s="5">
        <v>2</v>
      </c>
      <c r="C27" s="9">
        <v>1.321410829607551E-2</v>
      </c>
      <c r="D27" s="7">
        <v>12</v>
      </c>
      <c r="E27" s="7">
        <v>23</v>
      </c>
      <c r="F27" s="7">
        <v>33</v>
      </c>
      <c r="G27" s="7">
        <v>96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0.48299999999999998</v>
      </c>
      <c r="N27" s="8">
        <v>3.1070000000000002</v>
      </c>
      <c r="O27" s="8">
        <v>0.35099999999999998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2.5760000000000001</v>
      </c>
      <c r="Z27" s="8">
        <v>10.923</v>
      </c>
      <c r="AA27" s="8">
        <v>33.997</v>
      </c>
      <c r="AB27" s="8">
        <v>0.73099999999999998</v>
      </c>
      <c r="AC27" s="8">
        <v>6.5839999999999996</v>
      </c>
      <c r="AD27" s="8">
        <v>0.14899999999999999</v>
      </c>
      <c r="AE27" s="8">
        <v>22.928000000000001</v>
      </c>
      <c r="AF27" s="8">
        <v>0</v>
      </c>
      <c r="AG27" s="8">
        <v>7.8520000000000003</v>
      </c>
      <c r="AH27" s="8">
        <v>0.27300000000000002</v>
      </c>
      <c r="AI27" s="8">
        <v>1.1319999999999999</v>
      </c>
      <c r="AJ27" s="8">
        <v>0</v>
      </c>
      <c r="AK27" s="8">
        <v>0.27700000000000002</v>
      </c>
      <c r="AL27" s="8">
        <v>0.81100000000000005</v>
      </c>
      <c r="AM27" s="8">
        <v>0</v>
      </c>
      <c r="AN27" s="8">
        <v>0.41599999999999998</v>
      </c>
      <c r="AO27" s="8">
        <v>2.0950000000000002</v>
      </c>
      <c r="AP27" s="8">
        <v>0.249</v>
      </c>
      <c r="AQ27" s="8">
        <v>0</v>
      </c>
      <c r="AR27" s="8">
        <v>0.84</v>
      </c>
      <c r="AS27" s="8">
        <v>7.1999999999999995E-2</v>
      </c>
      <c r="AT27" s="8">
        <v>1.02</v>
      </c>
      <c r="AU27" s="8">
        <v>0</v>
      </c>
      <c r="AV27" s="8">
        <v>0</v>
      </c>
      <c r="AW27" s="3" t="s">
        <v>86</v>
      </c>
    </row>
    <row r="28" spans="1:49" x14ac:dyDescent="0.2">
      <c r="A28" s="6">
        <v>41548</v>
      </c>
      <c r="B28" s="5">
        <v>3</v>
      </c>
      <c r="C28" s="9">
        <v>1.0374999999999999E-2</v>
      </c>
      <c r="D28" s="7">
        <v>12</v>
      </c>
      <c r="E28" s="7">
        <v>23</v>
      </c>
      <c r="F28" s="7">
        <v>33</v>
      </c>
      <c r="G28" s="7">
        <v>96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0.65400000000000003</v>
      </c>
      <c r="N28" s="8">
        <v>2.887</v>
      </c>
      <c r="O28" s="8">
        <v>0.59399999999999997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2.637</v>
      </c>
      <c r="Z28" s="8">
        <v>18.670999999999999</v>
      </c>
      <c r="AA28" s="8">
        <v>31.765000000000001</v>
      </c>
      <c r="AB28" s="8">
        <v>0.71399999999999997</v>
      </c>
      <c r="AC28" s="8">
        <v>0</v>
      </c>
      <c r="AD28" s="8">
        <v>0.157</v>
      </c>
      <c r="AE28" s="8">
        <v>18.829999999999998</v>
      </c>
      <c r="AF28" s="8">
        <v>0</v>
      </c>
      <c r="AG28" s="8">
        <v>13.446</v>
      </c>
      <c r="AH28" s="8">
        <v>0.55200000000000005</v>
      </c>
      <c r="AI28" s="8">
        <v>1.756</v>
      </c>
      <c r="AJ28" s="8">
        <v>0</v>
      </c>
      <c r="AK28" s="8">
        <v>0.28699999999999998</v>
      </c>
      <c r="AL28" s="8">
        <v>0.70899999999999996</v>
      </c>
      <c r="AM28" s="8">
        <v>0</v>
      </c>
      <c r="AN28" s="8">
        <v>0.32500000000000001</v>
      </c>
      <c r="AO28" s="8">
        <v>1.476</v>
      </c>
      <c r="AP28" s="8">
        <v>0.26900000000000002</v>
      </c>
      <c r="AQ28" s="8">
        <v>0</v>
      </c>
      <c r="AR28" s="8">
        <v>0.49399999999999999</v>
      </c>
      <c r="AS28" s="8">
        <v>0</v>
      </c>
      <c r="AT28" s="8">
        <v>1.1359999999999999</v>
      </c>
      <c r="AU28" s="8">
        <v>0</v>
      </c>
      <c r="AV28" s="8">
        <v>0</v>
      </c>
      <c r="AW28" s="3" t="s">
        <v>86</v>
      </c>
    </row>
    <row r="29" spans="1:49" x14ac:dyDescent="0.2">
      <c r="A29" s="6">
        <v>41579</v>
      </c>
      <c r="B29" s="4">
        <v>1</v>
      </c>
      <c r="C29" s="9">
        <v>1.2455922522969953E-2</v>
      </c>
      <c r="D29" s="7">
        <v>14</v>
      </c>
      <c r="E29" s="7">
        <v>25</v>
      </c>
      <c r="F29" s="7">
        <v>35</v>
      </c>
      <c r="G29" s="7">
        <v>78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0.97899999999999998</v>
      </c>
      <c r="N29" s="8">
        <v>3.4039999999999999</v>
      </c>
      <c r="O29" s="8">
        <v>1.0489999999999999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2.1459999999999999</v>
      </c>
      <c r="Z29" s="8">
        <v>17.015000000000001</v>
      </c>
      <c r="AA29" s="8">
        <v>28.818999999999999</v>
      </c>
      <c r="AB29" s="8">
        <v>0.55000000000000004</v>
      </c>
      <c r="AC29" s="8">
        <v>0</v>
      </c>
      <c r="AD29" s="8">
        <v>0.128</v>
      </c>
      <c r="AE29" s="8">
        <v>30.305</v>
      </c>
      <c r="AF29" s="8">
        <v>0</v>
      </c>
      <c r="AG29" s="8">
        <v>7.65</v>
      </c>
      <c r="AH29" s="8">
        <v>0.30599999999999999</v>
      </c>
      <c r="AI29" s="8">
        <v>0.82</v>
      </c>
      <c r="AJ29" s="8">
        <v>0</v>
      </c>
      <c r="AK29" s="8">
        <v>0.30099999999999999</v>
      </c>
      <c r="AL29" s="8">
        <v>0.61</v>
      </c>
      <c r="AM29" s="8">
        <v>0</v>
      </c>
      <c r="AN29" s="8">
        <v>0.47699999999999998</v>
      </c>
      <c r="AO29" s="8">
        <v>2.04</v>
      </c>
      <c r="AP29" s="8">
        <v>0.29299999999999998</v>
      </c>
      <c r="AQ29" s="8">
        <v>0</v>
      </c>
      <c r="AR29" s="8">
        <v>0.59099999999999997</v>
      </c>
      <c r="AS29" s="8">
        <v>0</v>
      </c>
      <c r="AT29" s="8">
        <v>1.679</v>
      </c>
      <c r="AU29" s="8">
        <v>0</v>
      </c>
      <c r="AV29" s="8">
        <v>0</v>
      </c>
      <c r="AW29" s="3" t="s">
        <v>86</v>
      </c>
    </row>
    <row r="30" spans="1:49" x14ac:dyDescent="0.2">
      <c r="A30" s="6">
        <v>41579</v>
      </c>
      <c r="B30" s="5">
        <v>2</v>
      </c>
      <c r="C30" s="9">
        <v>6.8603213844252164E-3</v>
      </c>
      <c r="D30" s="7">
        <v>14</v>
      </c>
      <c r="E30" s="7">
        <v>25</v>
      </c>
      <c r="F30" s="7">
        <v>35</v>
      </c>
      <c r="G30" s="7">
        <v>78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0.96</v>
      </c>
      <c r="N30" s="8">
        <v>3.504</v>
      </c>
      <c r="O30" s="8">
        <v>1.0389999999999999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2.335</v>
      </c>
      <c r="Z30" s="8">
        <v>17.483000000000001</v>
      </c>
      <c r="AA30" s="8">
        <v>29.949000000000002</v>
      </c>
      <c r="AB30" s="8">
        <v>0.69399999999999995</v>
      </c>
      <c r="AC30" s="8">
        <v>0</v>
      </c>
      <c r="AD30" s="8">
        <v>0.251</v>
      </c>
      <c r="AE30" s="8">
        <v>26.545000000000002</v>
      </c>
      <c r="AF30" s="8">
        <v>0</v>
      </c>
      <c r="AG30" s="8">
        <v>8.6780000000000008</v>
      </c>
      <c r="AH30" s="8">
        <v>0.38300000000000001</v>
      </c>
      <c r="AI30" s="8">
        <v>0.93400000000000005</v>
      </c>
      <c r="AJ30" s="8">
        <v>0</v>
      </c>
      <c r="AK30" s="8">
        <v>0.313</v>
      </c>
      <c r="AL30" s="8">
        <v>0.66700000000000004</v>
      </c>
      <c r="AM30" s="8">
        <v>0</v>
      </c>
      <c r="AN30" s="8">
        <v>0.46200000000000002</v>
      </c>
      <c r="AO30" s="8">
        <v>2.0569999999999999</v>
      </c>
      <c r="AP30" s="8">
        <v>0.31900000000000001</v>
      </c>
      <c r="AQ30" s="8">
        <v>0</v>
      </c>
      <c r="AR30" s="8">
        <v>0.60299999999999998</v>
      </c>
      <c r="AS30" s="8">
        <v>6.8000000000000005E-2</v>
      </c>
      <c r="AT30" s="8">
        <v>1.6830000000000001</v>
      </c>
      <c r="AU30" s="8">
        <v>0.11700000000000001</v>
      </c>
      <c r="AV30" s="8">
        <v>0</v>
      </c>
      <c r="AW30" s="3" t="s">
        <v>86</v>
      </c>
    </row>
    <row r="31" spans="1:49" x14ac:dyDescent="0.2">
      <c r="A31" s="6">
        <v>41579</v>
      </c>
      <c r="B31" s="5">
        <v>3</v>
      </c>
      <c r="C31" s="9">
        <v>7.4449849432476258E-3</v>
      </c>
      <c r="D31" s="7">
        <v>14</v>
      </c>
      <c r="E31" s="7">
        <v>25</v>
      </c>
      <c r="F31" s="7">
        <v>35</v>
      </c>
      <c r="G31" s="7">
        <v>78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1.042</v>
      </c>
      <c r="N31" s="8">
        <v>3.3530000000000002</v>
      </c>
      <c r="O31" s="8">
        <v>1.1830000000000001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2.218</v>
      </c>
      <c r="Z31" s="8">
        <v>16.574000000000002</v>
      </c>
      <c r="AA31" s="8">
        <v>29.111999999999998</v>
      </c>
      <c r="AB31" s="8">
        <v>0.71</v>
      </c>
      <c r="AC31" s="8">
        <v>0</v>
      </c>
      <c r="AD31" s="8">
        <v>0.25700000000000001</v>
      </c>
      <c r="AE31" s="8">
        <v>26.05</v>
      </c>
      <c r="AF31" s="8">
        <v>0</v>
      </c>
      <c r="AG31" s="8">
        <v>9.9770000000000003</v>
      </c>
      <c r="AH31" s="8">
        <v>0.45500000000000002</v>
      </c>
      <c r="AI31" s="8">
        <v>1.0469999999999999</v>
      </c>
      <c r="AJ31" s="8">
        <v>0</v>
      </c>
      <c r="AK31" s="8">
        <v>0.29899999999999999</v>
      </c>
      <c r="AL31" s="8">
        <v>0.64</v>
      </c>
      <c r="AM31" s="8">
        <v>0</v>
      </c>
      <c r="AN31" s="8">
        <v>0.46700000000000003</v>
      </c>
      <c r="AO31" s="8">
        <v>1.99</v>
      </c>
      <c r="AP31" s="8">
        <v>0.30599999999999999</v>
      </c>
      <c r="AQ31" s="8">
        <v>0</v>
      </c>
      <c r="AR31" s="8">
        <v>0.55300000000000005</v>
      </c>
      <c r="AS31" s="8">
        <v>0</v>
      </c>
      <c r="AT31" s="8">
        <v>1.7729999999999999</v>
      </c>
      <c r="AU31" s="8">
        <v>0.107</v>
      </c>
      <c r="AV31" s="8">
        <v>0</v>
      </c>
      <c r="AW31" s="3" t="s">
        <v>86</v>
      </c>
    </row>
    <row r="32" spans="1:49" x14ac:dyDescent="0.2">
      <c r="A32" s="6">
        <v>41609</v>
      </c>
      <c r="B32" s="4">
        <v>1</v>
      </c>
      <c r="C32" s="9">
        <v>1.4137713202779532E-2</v>
      </c>
      <c r="D32" s="7">
        <v>16</v>
      </c>
      <c r="E32" s="7">
        <v>26</v>
      </c>
      <c r="F32" s="7">
        <v>35</v>
      </c>
      <c r="G32" s="7">
        <v>98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1.4790000000000001</v>
      </c>
      <c r="N32" s="8">
        <v>4.0880000000000001</v>
      </c>
      <c r="O32" s="8">
        <v>1.786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1.35</v>
      </c>
      <c r="Z32" s="8">
        <v>11.582000000000001</v>
      </c>
      <c r="AA32" s="8">
        <v>33.414000000000001</v>
      </c>
      <c r="AB32" s="8">
        <v>0.70599999999999996</v>
      </c>
      <c r="AC32" s="8">
        <v>0</v>
      </c>
      <c r="AD32" s="8">
        <v>0.23699999999999999</v>
      </c>
      <c r="AE32" s="8">
        <v>30.056000000000001</v>
      </c>
      <c r="AF32" s="8">
        <v>0</v>
      </c>
      <c r="AG32" s="8">
        <v>4.5</v>
      </c>
      <c r="AH32" s="8">
        <v>0.216</v>
      </c>
      <c r="AI32" s="8">
        <v>0.42099999999999999</v>
      </c>
      <c r="AJ32" s="8">
        <v>0</v>
      </c>
      <c r="AK32" s="8">
        <v>0.17199999999999999</v>
      </c>
      <c r="AL32" s="8">
        <v>0.45700000000000002</v>
      </c>
      <c r="AM32" s="8">
        <v>0</v>
      </c>
      <c r="AN32" s="8">
        <v>0.66500000000000004</v>
      </c>
      <c r="AO32" s="8">
        <v>1.7749999999999999</v>
      </c>
      <c r="AP32" s="8">
        <v>0.23200000000000001</v>
      </c>
      <c r="AQ32" s="8">
        <v>2.0350000000000001</v>
      </c>
      <c r="AR32" s="8">
        <v>1.0329999999999999</v>
      </c>
      <c r="AS32" s="8">
        <v>0</v>
      </c>
      <c r="AT32" s="8">
        <v>0.28100000000000003</v>
      </c>
      <c r="AU32" s="8">
        <v>0.29599999999999999</v>
      </c>
      <c r="AV32" s="8">
        <v>0</v>
      </c>
      <c r="AW32" s="3" t="s">
        <v>86</v>
      </c>
    </row>
    <row r="33" spans="1:49" x14ac:dyDescent="0.2">
      <c r="A33" s="6">
        <v>41609</v>
      </c>
      <c r="B33" s="5">
        <v>2</v>
      </c>
      <c r="C33" s="9">
        <v>1.480101073910297E-2</v>
      </c>
      <c r="D33" s="7">
        <v>16</v>
      </c>
      <c r="E33" s="7">
        <v>26</v>
      </c>
      <c r="F33" s="7">
        <v>35</v>
      </c>
      <c r="G33" s="7">
        <v>98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1.522</v>
      </c>
      <c r="N33" s="8">
        <v>4.3499999999999996</v>
      </c>
      <c r="O33" s="8">
        <v>1.776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1.4179999999999999</v>
      </c>
      <c r="Z33" s="8">
        <v>11.397</v>
      </c>
      <c r="AA33" s="8">
        <v>34.558</v>
      </c>
      <c r="AB33" s="8">
        <v>0.71699999999999997</v>
      </c>
      <c r="AC33" s="8">
        <v>0</v>
      </c>
      <c r="AD33" s="8">
        <v>0.24</v>
      </c>
      <c r="AE33" s="8">
        <v>29.023</v>
      </c>
      <c r="AF33" s="8">
        <v>0</v>
      </c>
      <c r="AG33" s="8">
        <v>4.4080000000000004</v>
      </c>
      <c r="AH33" s="8">
        <v>0.20499999999999999</v>
      </c>
      <c r="AI33" s="8">
        <v>0.39800000000000002</v>
      </c>
      <c r="AJ33" s="8">
        <v>0</v>
      </c>
      <c r="AK33" s="8">
        <v>0.191</v>
      </c>
      <c r="AL33" s="8">
        <v>0.504</v>
      </c>
      <c r="AM33" s="8">
        <v>0</v>
      </c>
      <c r="AN33" s="8">
        <v>0.65400000000000003</v>
      </c>
      <c r="AO33" s="8">
        <v>1.6160000000000001</v>
      </c>
      <c r="AP33" s="8">
        <v>0.255</v>
      </c>
      <c r="AQ33" s="8">
        <v>2.1949999999999998</v>
      </c>
      <c r="AR33" s="8">
        <v>1.0529999999999999</v>
      </c>
      <c r="AS33" s="8">
        <v>0.14299999999999999</v>
      </c>
      <c r="AT33" s="8">
        <v>0.28799999999999998</v>
      </c>
      <c r="AU33" s="8">
        <v>0.29899999999999999</v>
      </c>
      <c r="AV33" s="8">
        <v>0</v>
      </c>
      <c r="AW33" s="3" t="s">
        <v>86</v>
      </c>
    </row>
    <row r="34" spans="1:49" x14ac:dyDescent="0.2">
      <c r="A34" s="6">
        <v>41609</v>
      </c>
      <c r="B34" s="5">
        <v>3</v>
      </c>
      <c r="C34" s="9">
        <v>1.7688425302826379E-2</v>
      </c>
      <c r="D34" s="7">
        <v>16</v>
      </c>
      <c r="E34" s="7">
        <v>26</v>
      </c>
      <c r="F34" s="7">
        <v>35</v>
      </c>
      <c r="G34" s="7">
        <v>98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1.298</v>
      </c>
      <c r="N34" s="8">
        <v>4.5949999999999998</v>
      </c>
      <c r="O34" s="8">
        <v>1.5069999999999999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1.653</v>
      </c>
      <c r="Z34" s="8">
        <v>12.951000000000001</v>
      </c>
      <c r="AA34" s="8">
        <v>35.256999999999998</v>
      </c>
      <c r="AB34" s="8">
        <v>0.86399999999999999</v>
      </c>
      <c r="AC34" s="8">
        <v>0</v>
      </c>
      <c r="AD34" s="8">
        <v>0.313</v>
      </c>
      <c r="AE34" s="8">
        <v>24.236000000000001</v>
      </c>
      <c r="AF34" s="8">
        <v>0</v>
      </c>
      <c r="AG34" s="8">
        <v>7.4790000000000001</v>
      </c>
      <c r="AH34" s="8">
        <v>0.378</v>
      </c>
      <c r="AI34" s="8">
        <v>0.73599999999999999</v>
      </c>
      <c r="AJ34" s="8">
        <v>0</v>
      </c>
      <c r="AK34" s="8">
        <v>0.29499999999999998</v>
      </c>
      <c r="AL34" s="8">
        <v>0.66700000000000004</v>
      </c>
      <c r="AM34" s="8">
        <v>0</v>
      </c>
      <c r="AN34" s="8">
        <v>0.41699999999999998</v>
      </c>
      <c r="AO34" s="8">
        <v>1.302</v>
      </c>
      <c r="AP34" s="8">
        <v>0.33500000000000002</v>
      </c>
      <c r="AQ34" s="8">
        <v>1.9530000000000001</v>
      </c>
      <c r="AR34" s="8">
        <v>0.84299999999999997</v>
      </c>
      <c r="AS34" s="8">
        <v>0.129</v>
      </c>
      <c r="AT34" s="8">
        <v>0.255</v>
      </c>
      <c r="AU34" s="8">
        <v>0.20499999999999999</v>
      </c>
      <c r="AV34" s="8">
        <v>0</v>
      </c>
      <c r="AW34" s="3" t="s">
        <v>86</v>
      </c>
    </row>
    <row r="35" spans="1:49" x14ac:dyDescent="0.2">
      <c r="A35" s="6">
        <v>41275</v>
      </c>
      <c r="B35" s="4">
        <v>1</v>
      </c>
      <c r="C35" s="9">
        <v>1.3117303147157661E-2</v>
      </c>
      <c r="D35" s="7">
        <v>15</v>
      </c>
      <c r="E35" s="7">
        <v>24</v>
      </c>
      <c r="F35" s="7">
        <v>33</v>
      </c>
      <c r="G35" s="7">
        <v>216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0.55700000000000005</v>
      </c>
      <c r="N35" s="8">
        <v>0</v>
      </c>
      <c r="O35" s="8">
        <v>0.85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0.66600000000000004</v>
      </c>
      <c r="X35" s="8">
        <v>0</v>
      </c>
      <c r="Y35" s="8">
        <v>3.2029999999999998</v>
      </c>
      <c r="Z35" s="8">
        <v>0</v>
      </c>
      <c r="AA35" s="8">
        <v>41.460999999999999</v>
      </c>
      <c r="AB35" s="8">
        <v>0</v>
      </c>
      <c r="AC35" s="8">
        <v>1.702</v>
      </c>
      <c r="AD35" s="8">
        <v>0</v>
      </c>
      <c r="AE35" s="8">
        <v>13.907999999999999</v>
      </c>
      <c r="AF35" s="8">
        <v>2.7250000000000001</v>
      </c>
      <c r="AG35" s="8">
        <v>0.436</v>
      </c>
      <c r="AH35" s="8">
        <v>0</v>
      </c>
      <c r="AI35" s="8">
        <v>0</v>
      </c>
      <c r="AJ35" s="8">
        <v>0</v>
      </c>
      <c r="AK35" s="8">
        <v>0.30099999999999999</v>
      </c>
      <c r="AL35" s="8">
        <v>0.36399999999999999</v>
      </c>
      <c r="AM35" s="8">
        <v>0</v>
      </c>
      <c r="AN35" s="8">
        <v>1.2370000000000001</v>
      </c>
      <c r="AO35" s="8">
        <v>31.872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3" t="s">
        <v>87</v>
      </c>
    </row>
    <row r="36" spans="1:49" x14ac:dyDescent="0.2">
      <c r="A36" s="6">
        <v>41275</v>
      </c>
      <c r="B36" s="5">
        <v>2</v>
      </c>
      <c r="C36" s="9">
        <v>1.0613336650908158E-2</v>
      </c>
      <c r="D36" s="7">
        <v>15</v>
      </c>
      <c r="E36" s="7">
        <v>24</v>
      </c>
      <c r="F36" s="7">
        <v>33</v>
      </c>
      <c r="G36" s="7">
        <v>216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0.502</v>
      </c>
      <c r="N36" s="8">
        <v>0</v>
      </c>
      <c r="O36" s="8">
        <v>0.82499999999999996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0.82</v>
      </c>
      <c r="X36" s="8">
        <v>0</v>
      </c>
      <c r="Y36" s="8">
        <v>3.4980000000000002</v>
      </c>
      <c r="Z36" s="8">
        <v>0</v>
      </c>
      <c r="AA36" s="8">
        <v>33.436999999999998</v>
      </c>
      <c r="AB36" s="8">
        <v>0</v>
      </c>
      <c r="AC36" s="8">
        <v>1.3939999999999999</v>
      </c>
      <c r="AD36" s="8">
        <v>0</v>
      </c>
      <c r="AE36" s="8">
        <v>12.859</v>
      </c>
      <c r="AF36" s="8">
        <v>2.7490000000000001</v>
      </c>
      <c r="AG36" s="8">
        <v>0.28799999999999998</v>
      </c>
      <c r="AH36" s="8">
        <v>0</v>
      </c>
      <c r="AI36" s="8">
        <v>0</v>
      </c>
      <c r="AJ36" s="8">
        <v>0</v>
      </c>
      <c r="AK36" s="8">
        <v>0.314</v>
      </c>
      <c r="AL36" s="8">
        <v>0.39900000000000002</v>
      </c>
      <c r="AM36" s="8">
        <v>0</v>
      </c>
      <c r="AN36" s="8">
        <v>1.069</v>
      </c>
      <c r="AO36" s="8">
        <v>41.113999999999997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3" t="s">
        <v>87</v>
      </c>
    </row>
    <row r="37" spans="1:49" x14ac:dyDescent="0.2">
      <c r="A37" s="6">
        <v>41275</v>
      </c>
      <c r="B37" s="5">
        <v>3</v>
      </c>
      <c r="C37" s="9">
        <v>1.017474489795908E-2</v>
      </c>
      <c r="D37" s="7">
        <v>15</v>
      </c>
      <c r="E37" s="7">
        <v>24</v>
      </c>
      <c r="F37" s="7">
        <v>33</v>
      </c>
      <c r="G37" s="7">
        <v>216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0.502</v>
      </c>
      <c r="N37" s="8">
        <v>0</v>
      </c>
      <c r="O37" s="8">
        <v>0.75700000000000001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0.79800000000000004</v>
      </c>
      <c r="X37" s="8">
        <v>0</v>
      </c>
      <c r="Y37" s="8">
        <v>3.2149999999999999</v>
      </c>
      <c r="Z37" s="8">
        <v>0</v>
      </c>
      <c r="AA37" s="8">
        <v>32.843000000000004</v>
      </c>
      <c r="AB37" s="8">
        <v>0</v>
      </c>
      <c r="AC37" s="8">
        <v>1.409</v>
      </c>
      <c r="AD37" s="8">
        <v>0</v>
      </c>
      <c r="AE37" s="8">
        <v>11.565</v>
      </c>
      <c r="AF37" s="8">
        <v>2.5590000000000002</v>
      </c>
      <c r="AG37" s="8">
        <v>0.7</v>
      </c>
      <c r="AH37" s="8">
        <v>0</v>
      </c>
      <c r="AI37" s="8">
        <v>0</v>
      </c>
      <c r="AJ37" s="8">
        <v>0</v>
      </c>
      <c r="AK37" s="8">
        <v>0.35699999999999998</v>
      </c>
      <c r="AL37" s="8">
        <v>0.437</v>
      </c>
      <c r="AM37" s="8">
        <v>0</v>
      </c>
      <c r="AN37" s="8">
        <v>0.97099999999999997</v>
      </c>
      <c r="AO37" s="8">
        <v>42.981000000000002</v>
      </c>
      <c r="AP37" s="8">
        <v>0.17599999999999999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3" t="s">
        <v>87</v>
      </c>
    </row>
    <row r="38" spans="1:49" x14ac:dyDescent="0.2">
      <c r="A38" s="6">
        <v>41306</v>
      </c>
      <c r="B38" s="4">
        <v>1</v>
      </c>
      <c r="C38" s="9">
        <v>1.3756708407871233E-2</v>
      </c>
      <c r="D38" s="7">
        <v>17</v>
      </c>
      <c r="E38" s="7">
        <v>26</v>
      </c>
      <c r="F38" s="7">
        <v>35</v>
      </c>
      <c r="G38" s="7">
        <v>120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0.44</v>
      </c>
      <c r="N38" s="8">
        <v>0</v>
      </c>
      <c r="O38" s="8">
        <v>0.72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0.76800000000000002</v>
      </c>
      <c r="Y38" s="8">
        <v>2.5390000000000001</v>
      </c>
      <c r="Z38" s="8">
        <v>0</v>
      </c>
      <c r="AA38" s="8">
        <v>33.301000000000002</v>
      </c>
      <c r="AB38" s="8">
        <v>0</v>
      </c>
      <c r="AC38" s="8">
        <v>0.75</v>
      </c>
      <c r="AD38" s="8">
        <v>0</v>
      </c>
      <c r="AE38" s="8">
        <v>13.928000000000001</v>
      </c>
      <c r="AF38" s="8">
        <v>2.0760000000000001</v>
      </c>
      <c r="AG38" s="8">
        <v>0.30599999999999999</v>
      </c>
      <c r="AH38" s="8">
        <v>0</v>
      </c>
      <c r="AI38" s="8">
        <v>0</v>
      </c>
      <c r="AJ38" s="8">
        <v>0</v>
      </c>
      <c r="AK38" s="8">
        <v>0.23899999999999999</v>
      </c>
      <c r="AL38" s="8">
        <v>0.33300000000000002</v>
      </c>
      <c r="AM38" s="8">
        <v>0</v>
      </c>
      <c r="AN38" s="8">
        <v>1.0549999999999999</v>
      </c>
      <c r="AO38" s="8">
        <v>42.695</v>
      </c>
      <c r="AP38" s="8">
        <v>0.16900000000000001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3" t="s">
        <v>87</v>
      </c>
    </row>
    <row r="39" spans="1:49" x14ac:dyDescent="0.2">
      <c r="A39" s="6">
        <v>41306</v>
      </c>
      <c r="B39" s="5">
        <v>2</v>
      </c>
      <c r="C39" s="9">
        <v>1.4078299776286048E-2</v>
      </c>
      <c r="D39" s="7">
        <v>17</v>
      </c>
      <c r="E39" s="7">
        <v>26</v>
      </c>
      <c r="F39" s="7">
        <v>35</v>
      </c>
      <c r="G39" s="7">
        <v>120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0.32400000000000001</v>
      </c>
      <c r="N39" s="8">
        <v>0</v>
      </c>
      <c r="O39" s="8">
        <v>0.49199999999999999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0.74099999999999999</v>
      </c>
      <c r="Y39" s="8">
        <v>2.5379999999999998</v>
      </c>
      <c r="Z39" s="8">
        <v>0</v>
      </c>
      <c r="AA39" s="8">
        <v>38.573</v>
      </c>
      <c r="AB39" s="8">
        <v>0</v>
      </c>
      <c r="AC39" s="8">
        <v>1.073</v>
      </c>
      <c r="AD39" s="8">
        <v>0</v>
      </c>
      <c r="AE39" s="8">
        <v>16.527000000000001</v>
      </c>
      <c r="AF39" s="8">
        <v>2.5379999999999998</v>
      </c>
      <c r="AG39" s="8">
        <v>0.30299999999999999</v>
      </c>
      <c r="AH39" s="8">
        <v>0</v>
      </c>
      <c r="AI39" s="8">
        <v>0</v>
      </c>
      <c r="AJ39" s="8">
        <v>0</v>
      </c>
      <c r="AK39" s="8">
        <v>0.23799999999999999</v>
      </c>
      <c r="AL39" s="8">
        <v>0.32800000000000001</v>
      </c>
      <c r="AM39" s="8">
        <v>0</v>
      </c>
      <c r="AN39" s="8">
        <v>0.96199999999999997</v>
      </c>
      <c r="AO39" s="8">
        <v>34.645000000000003</v>
      </c>
      <c r="AP39" s="8">
        <v>0.16900000000000001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3" t="s">
        <v>87</v>
      </c>
    </row>
    <row r="40" spans="1:49" x14ac:dyDescent="0.2">
      <c r="A40" s="6">
        <v>41306</v>
      </c>
      <c r="B40" s="5">
        <v>3</v>
      </c>
      <c r="C40" s="9">
        <v>1.2186290138920518E-2</v>
      </c>
      <c r="D40" s="7">
        <v>17</v>
      </c>
      <c r="E40" s="7">
        <v>26</v>
      </c>
      <c r="F40" s="7">
        <v>35</v>
      </c>
      <c r="G40" s="7">
        <v>120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0.752</v>
      </c>
      <c r="N40" s="8">
        <v>0</v>
      </c>
      <c r="O40" s="8">
        <v>1.1919999999999999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0.70699999999999996</v>
      </c>
      <c r="Y40" s="8">
        <v>3.254</v>
      </c>
      <c r="Z40" s="8">
        <v>0</v>
      </c>
      <c r="AA40" s="8">
        <v>37.978000000000002</v>
      </c>
      <c r="AB40" s="8">
        <v>0</v>
      </c>
      <c r="AC40" s="8">
        <v>0.85</v>
      </c>
      <c r="AD40" s="8">
        <v>0</v>
      </c>
      <c r="AE40" s="8">
        <v>15.702999999999999</v>
      </c>
      <c r="AF40" s="8">
        <v>2.3919999999999999</v>
      </c>
      <c r="AG40" s="8">
        <v>0.43099999999999999</v>
      </c>
      <c r="AH40" s="8">
        <v>0</v>
      </c>
      <c r="AI40" s="8">
        <v>0</v>
      </c>
      <c r="AJ40" s="8">
        <v>0</v>
      </c>
      <c r="AK40" s="8">
        <v>0.33300000000000002</v>
      </c>
      <c r="AL40" s="8">
        <v>0.42699999999999999</v>
      </c>
      <c r="AM40" s="8">
        <v>0.28399999999999997</v>
      </c>
      <c r="AN40" s="8">
        <v>1.2669999999999999</v>
      </c>
      <c r="AO40" s="8">
        <v>33.496000000000002</v>
      </c>
      <c r="AP40" s="8">
        <v>0.20599999999999999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3" t="s">
        <v>87</v>
      </c>
    </row>
    <row r="41" spans="1:49" x14ac:dyDescent="0.2">
      <c r="A41" s="6">
        <v>41334</v>
      </c>
      <c r="B41" s="4">
        <v>1</v>
      </c>
      <c r="C41" s="9">
        <v>1.9118959107806692E-2</v>
      </c>
      <c r="D41" s="7">
        <v>16</v>
      </c>
      <c r="E41" s="7">
        <v>25</v>
      </c>
      <c r="F41" s="7">
        <v>34</v>
      </c>
      <c r="G41" s="7">
        <v>241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0.51500000000000001</v>
      </c>
      <c r="N41" s="8">
        <v>0</v>
      </c>
      <c r="O41" s="8">
        <v>0.626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0.78100000000000003</v>
      </c>
      <c r="Y41" s="8">
        <v>2.9910000000000001</v>
      </c>
      <c r="Z41" s="8">
        <v>0</v>
      </c>
      <c r="AA41" s="8">
        <v>46.475999999999999</v>
      </c>
      <c r="AB41" s="8">
        <v>0</v>
      </c>
      <c r="AC41" s="8">
        <v>0.999</v>
      </c>
      <c r="AD41" s="8">
        <v>0</v>
      </c>
      <c r="AE41" s="8">
        <v>18.887</v>
      </c>
      <c r="AF41" s="8">
        <v>2.726</v>
      </c>
      <c r="AG41" s="8">
        <v>1.349</v>
      </c>
      <c r="AH41" s="8">
        <v>0</v>
      </c>
      <c r="AI41" s="8">
        <v>0</v>
      </c>
      <c r="AJ41" s="8">
        <v>0</v>
      </c>
      <c r="AK41" s="8">
        <v>0.24399999999999999</v>
      </c>
      <c r="AL41" s="8">
        <v>0.34599999999999997</v>
      </c>
      <c r="AM41" s="8">
        <v>0.185</v>
      </c>
      <c r="AN41" s="8">
        <v>1.4079999999999999</v>
      </c>
      <c r="AO41" s="8">
        <v>21.736000000000001</v>
      </c>
      <c r="AP41" s="8">
        <v>0.14599999999999999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3" t="s">
        <v>87</v>
      </c>
    </row>
    <row r="42" spans="1:49" x14ac:dyDescent="0.2">
      <c r="A42" s="6">
        <v>41334</v>
      </c>
      <c r="B42" s="5">
        <v>2</v>
      </c>
      <c r="C42" s="9">
        <v>1.7781098244303323E-2</v>
      </c>
      <c r="D42" s="7">
        <v>16</v>
      </c>
      <c r="E42" s="7">
        <v>25</v>
      </c>
      <c r="F42" s="7">
        <v>34</v>
      </c>
      <c r="G42" s="7">
        <v>241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0.54200000000000004</v>
      </c>
      <c r="N42" s="8">
        <v>0</v>
      </c>
      <c r="O42" s="8">
        <v>0.63600000000000001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0.78100000000000003</v>
      </c>
      <c r="X42" s="8">
        <v>0</v>
      </c>
      <c r="Y42" s="8">
        <v>3.0449999999999999</v>
      </c>
      <c r="Z42" s="8">
        <v>0</v>
      </c>
      <c r="AA42" s="8">
        <v>44.316000000000003</v>
      </c>
      <c r="AB42" s="8">
        <v>0</v>
      </c>
      <c r="AC42" s="8">
        <v>0.97199999999999998</v>
      </c>
      <c r="AD42" s="8">
        <v>0</v>
      </c>
      <c r="AE42" s="8">
        <v>17.489000000000001</v>
      </c>
      <c r="AF42" s="8">
        <v>2.5259999999999998</v>
      </c>
      <c r="AG42" s="8">
        <v>1.4890000000000001</v>
      </c>
      <c r="AH42" s="8">
        <v>0</v>
      </c>
      <c r="AI42" s="8">
        <v>0</v>
      </c>
      <c r="AJ42" s="8">
        <v>0</v>
      </c>
      <c r="AK42" s="8">
        <v>0.28699999999999998</v>
      </c>
      <c r="AL42" s="8">
        <v>0.376</v>
      </c>
      <c r="AM42" s="8">
        <v>0.19500000000000001</v>
      </c>
      <c r="AN42" s="8">
        <v>1.2629999999999999</v>
      </c>
      <c r="AO42" s="8">
        <v>25.062000000000001</v>
      </c>
      <c r="AP42" s="8">
        <v>0.14599999999999999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3" t="s">
        <v>87</v>
      </c>
    </row>
    <row r="43" spans="1:49" x14ac:dyDescent="0.2">
      <c r="A43" s="6">
        <v>41334</v>
      </c>
      <c r="B43" s="5">
        <v>3</v>
      </c>
      <c r="C43" s="9">
        <v>1.3099700149925037E-2</v>
      </c>
      <c r="D43" s="7">
        <v>16</v>
      </c>
      <c r="E43" s="7">
        <v>25</v>
      </c>
      <c r="F43" s="7">
        <v>34</v>
      </c>
      <c r="G43" s="7">
        <v>241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0.48299999999999998</v>
      </c>
      <c r="N43" s="8">
        <v>0</v>
      </c>
      <c r="O43" s="8">
        <v>0.58299999999999996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0.81699999999999995</v>
      </c>
      <c r="Y43" s="8">
        <v>2.879</v>
      </c>
      <c r="Z43" s="8">
        <v>0</v>
      </c>
      <c r="AA43" s="8">
        <v>41.42</v>
      </c>
      <c r="AB43" s="8">
        <v>0</v>
      </c>
      <c r="AC43" s="8">
        <v>0.96299999999999997</v>
      </c>
      <c r="AD43" s="8">
        <v>0</v>
      </c>
      <c r="AE43" s="8">
        <v>16.704999999999998</v>
      </c>
      <c r="AF43" s="8">
        <v>2.4980000000000002</v>
      </c>
      <c r="AG43" s="8">
        <v>1.069</v>
      </c>
      <c r="AH43" s="8">
        <v>0</v>
      </c>
      <c r="AI43" s="8">
        <v>0</v>
      </c>
      <c r="AJ43" s="8">
        <v>0</v>
      </c>
      <c r="AK43" s="8">
        <v>0.20699999999999999</v>
      </c>
      <c r="AL43" s="8">
        <v>0.318</v>
      </c>
      <c r="AM43" s="8">
        <v>0.23899999999999999</v>
      </c>
      <c r="AN43" s="8">
        <v>1.18</v>
      </c>
      <c r="AO43" s="8">
        <v>29.765000000000001</v>
      </c>
      <c r="AP43" s="8">
        <v>0.14499999999999999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3" t="s">
        <v>87</v>
      </c>
    </row>
    <row r="44" spans="1:49" x14ac:dyDescent="0.2">
      <c r="A44" s="6">
        <v>41365</v>
      </c>
      <c r="B44" s="4">
        <v>1</v>
      </c>
      <c r="C44" s="9">
        <v>1.2192336035372146E-2</v>
      </c>
      <c r="D44" s="7">
        <v>12</v>
      </c>
      <c r="E44" s="7">
        <v>22</v>
      </c>
      <c r="F44" s="7">
        <v>32</v>
      </c>
      <c r="G44" s="7">
        <v>96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0.57999999999999996</v>
      </c>
      <c r="N44" s="8">
        <v>0</v>
      </c>
      <c r="O44" s="8">
        <v>0.88800000000000001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0.45700000000000002</v>
      </c>
      <c r="Y44" s="8">
        <v>2.2360000000000002</v>
      </c>
      <c r="Z44" s="8">
        <v>0</v>
      </c>
      <c r="AA44" s="8">
        <v>53.209000000000003</v>
      </c>
      <c r="AB44" s="8">
        <v>0</v>
      </c>
      <c r="AC44" s="8">
        <v>0.96799999999999997</v>
      </c>
      <c r="AD44" s="8">
        <v>0</v>
      </c>
      <c r="AE44" s="8">
        <v>19</v>
      </c>
      <c r="AF44" s="8">
        <v>3.0819999999999999</v>
      </c>
      <c r="AG44" s="8">
        <v>0.55900000000000005</v>
      </c>
      <c r="AH44" s="8">
        <v>0</v>
      </c>
      <c r="AI44" s="8">
        <v>0</v>
      </c>
      <c r="AJ44" s="8">
        <v>0</v>
      </c>
      <c r="AK44" s="8">
        <v>0.222</v>
      </c>
      <c r="AL44" s="8">
        <v>0.32300000000000001</v>
      </c>
      <c r="AM44" s="8">
        <v>0</v>
      </c>
      <c r="AN44" s="8">
        <v>1.7949999999999999</v>
      </c>
      <c r="AO44" s="8">
        <v>15.377000000000001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3" t="s">
        <v>87</v>
      </c>
    </row>
    <row r="45" spans="1:49" x14ac:dyDescent="0.2">
      <c r="A45" s="6">
        <v>41365</v>
      </c>
      <c r="B45" s="5">
        <v>2</v>
      </c>
      <c r="C45" s="9">
        <v>1.0445180279617366E-2</v>
      </c>
      <c r="D45" s="7">
        <v>12</v>
      </c>
      <c r="E45" s="7">
        <v>22</v>
      </c>
      <c r="F45" s="7">
        <v>32</v>
      </c>
      <c r="G45" s="7">
        <v>96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0.66500000000000004</v>
      </c>
      <c r="N45" s="8">
        <v>0</v>
      </c>
      <c r="O45" s="8">
        <v>1.02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0.49199999999999999</v>
      </c>
      <c r="X45" s="8">
        <v>0</v>
      </c>
      <c r="Y45" s="8">
        <v>3.395</v>
      </c>
      <c r="Z45" s="8">
        <v>0</v>
      </c>
      <c r="AA45" s="8">
        <v>50.146999999999998</v>
      </c>
      <c r="AB45" s="8">
        <v>0</v>
      </c>
      <c r="AC45" s="8">
        <v>0.95</v>
      </c>
      <c r="AD45" s="8">
        <v>0</v>
      </c>
      <c r="AE45" s="8">
        <v>17.866</v>
      </c>
      <c r="AF45" s="8">
        <v>2.9420000000000002</v>
      </c>
      <c r="AG45" s="8">
        <v>0.58499999999999996</v>
      </c>
      <c r="AH45" s="8">
        <v>0</v>
      </c>
      <c r="AI45" s="8">
        <v>0</v>
      </c>
      <c r="AJ45" s="8">
        <v>0</v>
      </c>
      <c r="AK45" s="8">
        <v>0.246</v>
      </c>
      <c r="AL45" s="8">
        <v>0.33300000000000002</v>
      </c>
      <c r="AM45" s="8">
        <v>0</v>
      </c>
      <c r="AN45" s="8">
        <v>1.8140000000000001</v>
      </c>
      <c r="AO45" s="8">
        <v>19.074999999999999</v>
      </c>
      <c r="AP45" s="8">
        <v>0.13600000000000001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3" t="s">
        <v>87</v>
      </c>
    </row>
    <row r="46" spans="1:49" x14ac:dyDescent="0.2">
      <c r="A46" s="6">
        <v>41365</v>
      </c>
      <c r="B46" s="5">
        <v>3</v>
      </c>
      <c r="C46" s="9">
        <v>1.3470079036507338E-2</v>
      </c>
      <c r="D46" s="7">
        <v>12</v>
      </c>
      <c r="E46" s="7">
        <v>22</v>
      </c>
      <c r="F46" s="7">
        <v>32</v>
      </c>
      <c r="G46" s="7">
        <v>96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0.56799999999999995</v>
      </c>
      <c r="N46" s="8">
        <v>0</v>
      </c>
      <c r="O46" s="8">
        <v>0.83699999999999997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0.44700000000000001</v>
      </c>
      <c r="X46" s="8">
        <v>0</v>
      </c>
      <c r="Y46" s="8">
        <v>3.1419999999999999</v>
      </c>
      <c r="Z46" s="8">
        <v>0</v>
      </c>
      <c r="AA46" s="8">
        <v>47.518000000000001</v>
      </c>
      <c r="AB46" s="8">
        <v>0</v>
      </c>
      <c r="AC46" s="8">
        <v>0.86099999999999999</v>
      </c>
      <c r="AD46" s="8">
        <v>0</v>
      </c>
      <c r="AE46" s="8">
        <v>15.11</v>
      </c>
      <c r="AF46" s="8">
        <v>2.56</v>
      </c>
      <c r="AG46" s="8">
        <v>0.67900000000000005</v>
      </c>
      <c r="AH46" s="8">
        <v>0</v>
      </c>
      <c r="AI46" s="8">
        <v>0</v>
      </c>
      <c r="AJ46" s="8">
        <v>0</v>
      </c>
      <c r="AK46" s="8">
        <v>0.23599999999999999</v>
      </c>
      <c r="AL46" s="8">
        <v>0.311</v>
      </c>
      <c r="AM46" s="8">
        <v>0</v>
      </c>
      <c r="AN46" s="8">
        <v>1.538</v>
      </c>
      <c r="AO46" s="8">
        <v>25.922000000000001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3" t="s">
        <v>87</v>
      </c>
    </row>
    <row r="47" spans="1:49" x14ac:dyDescent="0.2">
      <c r="A47" s="6">
        <v>41395</v>
      </c>
      <c r="B47" s="4">
        <v>1</v>
      </c>
      <c r="C47" s="9">
        <v>1.1029671841226175E-2</v>
      </c>
      <c r="D47" s="7">
        <v>8</v>
      </c>
      <c r="E47" s="7">
        <v>20</v>
      </c>
      <c r="F47" s="7">
        <v>31</v>
      </c>
      <c r="G47" s="7">
        <v>66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0.68700000000000006</v>
      </c>
      <c r="N47" s="8">
        <v>0</v>
      </c>
      <c r="O47" s="8">
        <v>1.0009999999999999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0.55900000000000005</v>
      </c>
      <c r="X47" s="8">
        <v>0</v>
      </c>
      <c r="Y47" s="8">
        <v>1.927</v>
      </c>
      <c r="Z47" s="8">
        <v>0</v>
      </c>
      <c r="AA47" s="8">
        <v>48.091999999999999</v>
      </c>
      <c r="AB47" s="8">
        <v>0</v>
      </c>
      <c r="AC47" s="8">
        <v>2.2509999999999999</v>
      </c>
      <c r="AD47" s="8">
        <v>0</v>
      </c>
      <c r="AE47" s="8">
        <v>12.254</v>
      </c>
      <c r="AF47" s="8">
        <v>2.0489999999999999</v>
      </c>
      <c r="AG47" s="8">
        <v>6.1159999999999997</v>
      </c>
      <c r="AH47" s="8">
        <v>0</v>
      </c>
      <c r="AI47" s="8">
        <v>0</v>
      </c>
      <c r="AJ47" s="8">
        <v>0</v>
      </c>
      <c r="AK47" s="8">
        <v>0.18099999999999999</v>
      </c>
      <c r="AL47" s="8">
        <v>0.27100000000000002</v>
      </c>
      <c r="AM47" s="8">
        <v>0</v>
      </c>
      <c r="AN47" s="8">
        <v>0.96099999999999997</v>
      </c>
      <c r="AO47" s="8">
        <v>22.498999999999999</v>
      </c>
      <c r="AP47" s="8">
        <v>0.121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3" t="s">
        <v>87</v>
      </c>
    </row>
    <row r="48" spans="1:49" x14ac:dyDescent="0.2">
      <c r="A48" s="6">
        <v>41395</v>
      </c>
      <c r="B48" s="5">
        <v>2</v>
      </c>
      <c r="C48" s="9">
        <v>9.6775462052693679E-3</v>
      </c>
      <c r="D48" s="7">
        <v>8</v>
      </c>
      <c r="E48" s="7">
        <v>20</v>
      </c>
      <c r="F48" s="7">
        <v>31</v>
      </c>
      <c r="G48" s="7">
        <v>66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0.754</v>
      </c>
      <c r="N48" s="8">
        <v>0</v>
      </c>
      <c r="O48" s="8">
        <v>1.21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0.56899999999999995</v>
      </c>
      <c r="X48" s="8">
        <v>0</v>
      </c>
      <c r="Y48" s="8">
        <v>2.1429999999999998</v>
      </c>
      <c r="Z48" s="8">
        <v>0</v>
      </c>
      <c r="AA48" s="8">
        <v>47.587000000000003</v>
      </c>
      <c r="AB48" s="8">
        <v>0</v>
      </c>
      <c r="AC48" s="8">
        <v>2.391</v>
      </c>
      <c r="AD48" s="8">
        <v>0</v>
      </c>
      <c r="AE48" s="8">
        <v>12.837</v>
      </c>
      <c r="AF48" s="8">
        <v>2.12</v>
      </c>
      <c r="AG48" s="8">
        <v>8.6039999999999992</v>
      </c>
      <c r="AH48" s="8">
        <v>0</v>
      </c>
      <c r="AI48" s="8">
        <v>0.48299999999999998</v>
      </c>
      <c r="AJ48" s="8">
        <v>0</v>
      </c>
      <c r="AK48" s="8">
        <v>0.24099999999999999</v>
      </c>
      <c r="AL48" s="8">
        <v>0.35099999999999998</v>
      </c>
      <c r="AM48" s="8">
        <v>0</v>
      </c>
      <c r="AN48" s="8">
        <v>1.06</v>
      </c>
      <c r="AO48" s="8">
        <v>17.977</v>
      </c>
      <c r="AP48" s="8">
        <v>0.16800000000000001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3" t="s">
        <v>87</v>
      </c>
    </row>
    <row r="49" spans="1:49" x14ac:dyDescent="0.2">
      <c r="A49" s="6">
        <v>41395</v>
      </c>
      <c r="B49" s="5">
        <v>3</v>
      </c>
      <c r="C49" s="9">
        <v>8.1748589846897656E-3</v>
      </c>
      <c r="D49" s="7">
        <v>8</v>
      </c>
      <c r="E49" s="7">
        <v>20</v>
      </c>
      <c r="F49" s="7">
        <v>31</v>
      </c>
      <c r="G49" s="7">
        <v>66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0.76700000000000002</v>
      </c>
      <c r="N49" s="8">
        <v>0</v>
      </c>
      <c r="O49" s="8">
        <v>1.109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0.442</v>
      </c>
      <c r="X49" s="8">
        <v>0</v>
      </c>
      <c r="Y49" s="8">
        <v>1.8109999999999999</v>
      </c>
      <c r="Z49" s="8">
        <v>0</v>
      </c>
      <c r="AA49" s="8">
        <v>52.48</v>
      </c>
      <c r="AB49" s="8">
        <v>0</v>
      </c>
      <c r="AC49" s="8">
        <v>2.7810000000000001</v>
      </c>
      <c r="AD49" s="8">
        <v>0</v>
      </c>
      <c r="AE49" s="8">
        <v>11.663</v>
      </c>
      <c r="AF49" s="8">
        <v>2.1629999999999998</v>
      </c>
      <c r="AG49" s="8">
        <v>9.91</v>
      </c>
      <c r="AH49" s="8">
        <v>0</v>
      </c>
      <c r="AI49" s="8">
        <v>0.436</v>
      </c>
      <c r="AJ49" s="8">
        <v>0</v>
      </c>
      <c r="AK49" s="8">
        <v>0.23200000000000001</v>
      </c>
      <c r="AL49" s="8">
        <v>0.30199999999999999</v>
      </c>
      <c r="AM49" s="8">
        <v>0</v>
      </c>
      <c r="AN49" s="8">
        <v>1.1379999999999999</v>
      </c>
      <c r="AO49" s="8">
        <v>13.818</v>
      </c>
      <c r="AP49" s="8">
        <v>0.126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3" t="s">
        <v>87</v>
      </c>
    </row>
    <row r="50" spans="1:49" x14ac:dyDescent="0.2">
      <c r="A50" s="6">
        <v>41426</v>
      </c>
      <c r="B50" s="4">
        <v>1</v>
      </c>
      <c r="C50" s="9">
        <v>9.1404394299287421E-3</v>
      </c>
      <c r="D50" s="7">
        <v>11</v>
      </c>
      <c r="E50" s="7">
        <v>20</v>
      </c>
      <c r="F50" s="7">
        <v>28</v>
      </c>
      <c r="G50" s="7">
        <v>54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0.54500000000000004</v>
      </c>
      <c r="N50" s="8">
        <v>0</v>
      </c>
      <c r="O50" s="8">
        <v>0.91100000000000003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0.43099999999999999</v>
      </c>
      <c r="X50" s="8">
        <v>0</v>
      </c>
      <c r="Y50" s="8">
        <v>2.0179999999999998</v>
      </c>
      <c r="Z50" s="8">
        <v>0</v>
      </c>
      <c r="AA50" s="8">
        <v>54.872</v>
      </c>
      <c r="AB50" s="8">
        <v>0</v>
      </c>
      <c r="AC50" s="8">
        <v>0</v>
      </c>
      <c r="AD50" s="8">
        <v>0</v>
      </c>
      <c r="AE50" s="8">
        <v>9.8520000000000003</v>
      </c>
      <c r="AF50" s="8">
        <v>4.2750000000000004</v>
      </c>
      <c r="AG50" s="8">
        <v>8.0060000000000002</v>
      </c>
      <c r="AH50" s="8">
        <v>0</v>
      </c>
      <c r="AI50" s="8">
        <v>0.30099999999999999</v>
      </c>
      <c r="AJ50" s="8">
        <v>0</v>
      </c>
      <c r="AK50" s="8">
        <v>0.30199999999999999</v>
      </c>
      <c r="AL50" s="8">
        <v>0.39</v>
      </c>
      <c r="AM50" s="8">
        <v>0</v>
      </c>
      <c r="AN50" s="8">
        <v>1.25</v>
      </c>
      <c r="AO50" s="8">
        <v>15.026999999999999</v>
      </c>
      <c r="AP50" s="8">
        <v>0.13200000000000001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3" t="s">
        <v>87</v>
      </c>
    </row>
    <row r="51" spans="1:49" x14ac:dyDescent="0.2">
      <c r="A51" s="6">
        <v>41426</v>
      </c>
      <c r="B51" s="5">
        <v>2</v>
      </c>
      <c r="C51" s="9">
        <v>9.2869875222816398E-3</v>
      </c>
      <c r="D51" s="7">
        <v>11</v>
      </c>
      <c r="E51" s="7">
        <v>20</v>
      </c>
      <c r="F51" s="7">
        <v>28</v>
      </c>
      <c r="G51" s="7">
        <v>54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0.56999999999999995</v>
      </c>
      <c r="N51" s="8">
        <v>0</v>
      </c>
      <c r="O51" s="8">
        <v>0.99399999999999999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0.44900000000000001</v>
      </c>
      <c r="X51" s="8">
        <v>0</v>
      </c>
      <c r="Y51" s="8">
        <v>2.2679999999999998</v>
      </c>
      <c r="Z51" s="8">
        <v>0</v>
      </c>
      <c r="AA51" s="8">
        <v>49.539000000000001</v>
      </c>
      <c r="AB51" s="8">
        <v>8.4000000000000005E-2</v>
      </c>
      <c r="AC51" s="8">
        <v>0</v>
      </c>
      <c r="AD51" s="8">
        <v>0</v>
      </c>
      <c r="AE51" s="8">
        <v>11.234999999999999</v>
      </c>
      <c r="AF51" s="8">
        <v>4.3520000000000003</v>
      </c>
      <c r="AG51" s="8">
        <v>8.8460000000000001</v>
      </c>
      <c r="AH51" s="8">
        <v>0</v>
      </c>
      <c r="AI51" s="8">
        <v>0.39700000000000002</v>
      </c>
      <c r="AJ51" s="8">
        <v>0</v>
      </c>
      <c r="AK51" s="8">
        <v>0.308</v>
      </c>
      <c r="AL51" s="8">
        <v>0.40699999999999997</v>
      </c>
      <c r="AM51" s="8">
        <v>0</v>
      </c>
      <c r="AN51" s="8">
        <v>1.0369999999999999</v>
      </c>
      <c r="AO51" s="8">
        <v>17.637</v>
      </c>
      <c r="AP51" s="8">
        <v>0.154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3" t="s">
        <v>87</v>
      </c>
    </row>
    <row r="52" spans="1:49" x14ac:dyDescent="0.2">
      <c r="A52" s="6">
        <v>41426</v>
      </c>
      <c r="B52" s="5">
        <v>3</v>
      </c>
      <c r="C52" s="9">
        <v>8.3370353916777714E-3</v>
      </c>
      <c r="D52" s="7">
        <v>11</v>
      </c>
      <c r="E52" s="7">
        <v>20</v>
      </c>
      <c r="F52" s="7">
        <v>28</v>
      </c>
      <c r="G52" s="7">
        <v>54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0.55500000000000005</v>
      </c>
      <c r="N52" s="8">
        <v>0</v>
      </c>
      <c r="O52" s="8">
        <v>0.88800000000000001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0.40899999999999997</v>
      </c>
      <c r="X52" s="8">
        <v>0</v>
      </c>
      <c r="Y52" s="8">
        <v>1.875</v>
      </c>
      <c r="Z52" s="8">
        <v>0</v>
      </c>
      <c r="AA52" s="8">
        <v>52.682000000000002</v>
      </c>
      <c r="AB52" s="8">
        <v>0.105</v>
      </c>
      <c r="AC52" s="8">
        <v>0</v>
      </c>
      <c r="AD52" s="8">
        <v>0</v>
      </c>
      <c r="AE52" s="8">
        <v>10.678000000000001</v>
      </c>
      <c r="AF52" s="8">
        <v>5.0149999999999997</v>
      </c>
      <c r="AG52" s="8">
        <v>12.166</v>
      </c>
      <c r="AH52" s="8">
        <v>0</v>
      </c>
      <c r="AI52" s="8">
        <v>0.56999999999999995</v>
      </c>
      <c r="AJ52" s="8">
        <v>0</v>
      </c>
      <c r="AK52" s="8">
        <v>0.21099999999999999</v>
      </c>
      <c r="AL52" s="8">
        <v>0.30499999999999999</v>
      </c>
      <c r="AM52" s="8">
        <v>0</v>
      </c>
      <c r="AN52" s="8">
        <v>1.0389999999999999</v>
      </c>
      <c r="AO52" s="8">
        <v>11.734</v>
      </c>
      <c r="AP52" s="8">
        <v>0.122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3" t="s">
        <v>87</v>
      </c>
    </row>
    <row r="53" spans="1:49" x14ac:dyDescent="0.2">
      <c r="A53" s="6">
        <v>41456</v>
      </c>
      <c r="B53" s="4">
        <v>1</v>
      </c>
      <c r="C53" s="9">
        <v>8.2831632653061222E-3</v>
      </c>
      <c r="D53" s="7">
        <v>5</v>
      </c>
      <c r="E53" s="7">
        <v>17</v>
      </c>
      <c r="F53" s="7">
        <v>28</v>
      </c>
      <c r="G53" s="7">
        <v>74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0.66</v>
      </c>
      <c r="N53" s="8">
        <v>0</v>
      </c>
      <c r="O53" s="8">
        <v>1.1080000000000001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0.57999999999999996</v>
      </c>
      <c r="X53" s="8">
        <v>0</v>
      </c>
      <c r="Y53" s="8">
        <v>1.6379999999999999</v>
      </c>
      <c r="Z53" s="8">
        <v>0</v>
      </c>
      <c r="AA53" s="8">
        <v>52.445</v>
      </c>
      <c r="AB53" s="8">
        <v>0.14000000000000001</v>
      </c>
      <c r="AC53" s="8">
        <v>0</v>
      </c>
      <c r="AD53" s="8">
        <v>0.105</v>
      </c>
      <c r="AE53" s="8">
        <v>10.516</v>
      </c>
      <c r="AF53" s="8">
        <v>4.84</v>
      </c>
      <c r="AG53" s="8">
        <v>9.83</v>
      </c>
      <c r="AH53" s="8">
        <v>0</v>
      </c>
      <c r="AI53" s="8">
        <v>0.38700000000000001</v>
      </c>
      <c r="AJ53" s="8">
        <v>0</v>
      </c>
      <c r="AK53" s="8">
        <v>0.22800000000000001</v>
      </c>
      <c r="AL53" s="8">
        <v>0.318</v>
      </c>
      <c r="AM53" s="8">
        <v>0.12</v>
      </c>
      <c r="AN53" s="8">
        <v>1.127</v>
      </c>
      <c r="AO53" s="8">
        <v>11.942</v>
      </c>
      <c r="AP53" s="8">
        <v>0.125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3" t="s">
        <v>87</v>
      </c>
    </row>
    <row r="54" spans="1:49" x14ac:dyDescent="0.2">
      <c r="A54" s="6">
        <v>41456</v>
      </c>
      <c r="B54" s="5">
        <v>2</v>
      </c>
      <c r="C54" s="9">
        <v>9.3523712391636923E-3</v>
      </c>
      <c r="D54" s="7">
        <v>5</v>
      </c>
      <c r="E54" s="7">
        <v>17</v>
      </c>
      <c r="F54" s="7">
        <v>28</v>
      </c>
      <c r="G54" s="7">
        <v>74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0.64900000000000002</v>
      </c>
      <c r="N54" s="8">
        <v>0</v>
      </c>
      <c r="O54" s="8">
        <v>1.175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0.53</v>
      </c>
      <c r="X54" s="8">
        <v>0</v>
      </c>
      <c r="Y54" s="8">
        <v>1.556</v>
      </c>
      <c r="Z54" s="8">
        <v>0</v>
      </c>
      <c r="AA54" s="8">
        <v>53.802999999999997</v>
      </c>
      <c r="AB54" s="8">
        <v>0.13200000000000001</v>
      </c>
      <c r="AC54" s="8">
        <v>0</v>
      </c>
      <c r="AD54" s="8">
        <v>0</v>
      </c>
      <c r="AE54" s="8">
        <v>9.82</v>
      </c>
      <c r="AF54" s="8">
        <v>4.681</v>
      </c>
      <c r="AG54" s="8">
        <v>9.3010000000000002</v>
      </c>
      <c r="AH54" s="8">
        <v>0</v>
      </c>
      <c r="AI54" s="8">
        <v>0.36499999999999999</v>
      </c>
      <c r="AJ54" s="8">
        <v>0</v>
      </c>
      <c r="AK54" s="8">
        <v>0.186</v>
      </c>
      <c r="AL54" s="8">
        <v>0.27600000000000002</v>
      </c>
      <c r="AM54" s="8">
        <v>9.4E-2</v>
      </c>
      <c r="AN54" s="8">
        <v>1.01</v>
      </c>
      <c r="AO54" s="8">
        <v>12.563000000000001</v>
      </c>
      <c r="AP54" s="8">
        <v>0.11799999999999999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3" t="s">
        <v>87</v>
      </c>
    </row>
    <row r="55" spans="1:49" x14ac:dyDescent="0.2">
      <c r="A55" s="6">
        <v>41456</v>
      </c>
      <c r="B55" s="5">
        <v>3</v>
      </c>
      <c r="C55" s="9">
        <v>9.290171606864274E-3</v>
      </c>
      <c r="D55" s="7">
        <v>5</v>
      </c>
      <c r="E55" s="7">
        <v>17</v>
      </c>
      <c r="F55" s="7">
        <v>28</v>
      </c>
      <c r="G55" s="7">
        <v>74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0.58399999999999996</v>
      </c>
      <c r="N55" s="8">
        <v>0</v>
      </c>
      <c r="O55" s="8">
        <v>0.88600000000000001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0.47499999999999998</v>
      </c>
      <c r="X55" s="8">
        <v>0</v>
      </c>
      <c r="Y55" s="8">
        <v>1.355</v>
      </c>
      <c r="Z55" s="8">
        <v>0</v>
      </c>
      <c r="AA55" s="8">
        <v>61.656999999999996</v>
      </c>
      <c r="AB55" s="8">
        <v>0.16700000000000001</v>
      </c>
      <c r="AC55" s="8">
        <v>0</v>
      </c>
      <c r="AD55" s="8">
        <v>0</v>
      </c>
      <c r="AE55" s="8">
        <v>8.6709999999999994</v>
      </c>
      <c r="AF55" s="8">
        <v>5.1740000000000004</v>
      </c>
      <c r="AG55" s="8">
        <v>10.471</v>
      </c>
      <c r="AH55" s="8">
        <v>0</v>
      </c>
      <c r="AI55" s="8">
        <v>0.38500000000000001</v>
      </c>
      <c r="AJ55" s="8">
        <v>0</v>
      </c>
      <c r="AK55" s="8">
        <v>0.16300000000000001</v>
      </c>
      <c r="AL55" s="8">
        <v>0.25800000000000001</v>
      </c>
      <c r="AM55" s="8">
        <v>0</v>
      </c>
      <c r="AN55" s="8">
        <v>1.2410000000000001</v>
      </c>
      <c r="AO55" s="8">
        <v>4.3170000000000002</v>
      </c>
      <c r="AP55" s="8">
        <v>9.7000000000000003E-2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3" t="s">
        <v>87</v>
      </c>
    </row>
    <row r="56" spans="1:49" x14ac:dyDescent="0.2">
      <c r="A56" s="6">
        <v>41518</v>
      </c>
      <c r="B56" s="4">
        <v>1</v>
      </c>
      <c r="C56" s="9">
        <v>6.6147368421052627E-3</v>
      </c>
      <c r="D56" s="7">
        <v>9</v>
      </c>
      <c r="E56" s="7">
        <v>21</v>
      </c>
      <c r="F56" s="7">
        <v>34</v>
      </c>
      <c r="G56" s="7">
        <v>38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0.99</v>
      </c>
      <c r="N56" s="8">
        <v>0</v>
      </c>
      <c r="O56" s="8">
        <v>1.536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0.45400000000000001</v>
      </c>
      <c r="Y56" s="8">
        <v>3.6890000000000001</v>
      </c>
      <c r="Z56" s="8">
        <v>0</v>
      </c>
      <c r="AA56" s="8">
        <v>56.9</v>
      </c>
      <c r="AB56" s="8">
        <v>0</v>
      </c>
      <c r="AC56" s="8">
        <v>0</v>
      </c>
      <c r="AD56" s="8">
        <v>0.13700000000000001</v>
      </c>
      <c r="AE56" s="8">
        <v>11.706</v>
      </c>
      <c r="AF56" s="8">
        <v>4.5119999999999996</v>
      </c>
      <c r="AG56" s="8">
        <v>7.5890000000000004</v>
      </c>
      <c r="AH56" s="8">
        <v>0</v>
      </c>
      <c r="AI56" s="8">
        <v>0.23599999999999999</v>
      </c>
      <c r="AJ56" s="8">
        <v>0</v>
      </c>
      <c r="AK56" s="8">
        <v>0.24</v>
      </c>
      <c r="AL56" s="8">
        <v>0.35299999999999998</v>
      </c>
      <c r="AM56" s="8">
        <v>0</v>
      </c>
      <c r="AN56" s="8">
        <v>1.76</v>
      </c>
      <c r="AO56" s="8">
        <v>7.12</v>
      </c>
      <c r="AP56" s="8">
        <v>0.158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3" t="s">
        <v>87</v>
      </c>
    </row>
    <row r="57" spans="1:49" x14ac:dyDescent="0.2">
      <c r="A57" s="6">
        <v>41518</v>
      </c>
      <c r="B57" s="5">
        <v>2</v>
      </c>
      <c r="C57" s="9">
        <v>7.6512605042016813E-3</v>
      </c>
      <c r="D57" s="7">
        <v>9</v>
      </c>
      <c r="E57" s="7">
        <v>21</v>
      </c>
      <c r="F57" s="7">
        <v>34</v>
      </c>
      <c r="G57" s="7">
        <v>38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1.0669999999999999</v>
      </c>
      <c r="N57" s="8">
        <v>0</v>
      </c>
      <c r="O57" s="8">
        <v>1.768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0.441</v>
      </c>
      <c r="Y57" s="8">
        <v>4.1479999999999997</v>
      </c>
      <c r="Z57" s="8">
        <v>0</v>
      </c>
      <c r="AA57" s="8">
        <v>54.902999999999999</v>
      </c>
      <c r="AB57" s="8">
        <v>0</v>
      </c>
      <c r="AC57" s="8">
        <v>0</v>
      </c>
      <c r="AD57" s="8">
        <v>0</v>
      </c>
      <c r="AE57" s="8">
        <v>11.481999999999999</v>
      </c>
      <c r="AF57" s="8">
        <v>4.32</v>
      </c>
      <c r="AG57" s="8">
        <v>7.2750000000000004</v>
      </c>
      <c r="AH57" s="8">
        <v>0</v>
      </c>
      <c r="AI57" s="8">
        <v>0.23599999999999999</v>
      </c>
      <c r="AJ57" s="8">
        <v>0</v>
      </c>
      <c r="AK57" s="8">
        <v>0.23899999999999999</v>
      </c>
      <c r="AL57" s="8">
        <v>0.35499999999999998</v>
      </c>
      <c r="AM57" s="8">
        <v>0</v>
      </c>
      <c r="AN57" s="8">
        <v>1.659</v>
      </c>
      <c r="AO57" s="8">
        <v>9.2080000000000002</v>
      </c>
      <c r="AP57" s="8">
        <v>0.16300000000000001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3" t="s">
        <v>87</v>
      </c>
    </row>
    <row r="58" spans="1:49" x14ac:dyDescent="0.2">
      <c r="A58" s="6">
        <v>41518</v>
      </c>
      <c r="B58" s="5">
        <v>3</v>
      </c>
      <c r="C58" s="9">
        <v>9.4653115333627937E-3</v>
      </c>
      <c r="D58" s="7">
        <v>9</v>
      </c>
      <c r="E58" s="7">
        <v>21</v>
      </c>
      <c r="F58" s="7">
        <v>34</v>
      </c>
      <c r="G58" s="7">
        <v>38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0.98099999999999998</v>
      </c>
      <c r="N58" s="8">
        <v>0</v>
      </c>
      <c r="O58" s="8">
        <v>1.4910000000000001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0.34100000000000003</v>
      </c>
      <c r="Y58" s="8">
        <v>3.49</v>
      </c>
      <c r="Z58" s="8">
        <v>0</v>
      </c>
      <c r="AA58" s="8">
        <v>59.439</v>
      </c>
      <c r="AB58" s="8">
        <v>0</v>
      </c>
      <c r="AC58" s="8">
        <v>0</v>
      </c>
      <c r="AD58" s="8">
        <v>0</v>
      </c>
      <c r="AE58" s="8">
        <v>9.5370000000000008</v>
      </c>
      <c r="AF58" s="8">
        <v>4.3730000000000002</v>
      </c>
      <c r="AG58" s="8">
        <v>10.432</v>
      </c>
      <c r="AH58" s="8">
        <v>0</v>
      </c>
      <c r="AI58" s="8">
        <v>0.35</v>
      </c>
      <c r="AJ58" s="8">
        <v>0</v>
      </c>
      <c r="AK58" s="8">
        <v>0.248</v>
      </c>
      <c r="AL58" s="8">
        <v>0.34699999999999998</v>
      </c>
      <c r="AM58" s="8">
        <v>0</v>
      </c>
      <c r="AN58" s="8">
        <v>1.41</v>
      </c>
      <c r="AO58" s="8">
        <v>5.2880000000000003</v>
      </c>
      <c r="AP58" s="8">
        <v>0.156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3" t="s">
        <v>87</v>
      </c>
    </row>
    <row r="59" spans="1:49" x14ac:dyDescent="0.2">
      <c r="A59" s="6">
        <v>41548</v>
      </c>
      <c r="B59" s="4">
        <v>1</v>
      </c>
      <c r="C59" s="9">
        <v>1.062308868501529E-2</v>
      </c>
      <c r="D59" s="7">
        <v>12</v>
      </c>
      <c r="E59" s="7">
        <v>23</v>
      </c>
      <c r="F59" s="7">
        <v>33</v>
      </c>
      <c r="G59" s="7">
        <v>96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0.64800000000000002</v>
      </c>
      <c r="N59" s="8">
        <v>0</v>
      </c>
      <c r="O59" s="8">
        <v>0.95299999999999996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0.4</v>
      </c>
      <c r="X59" s="8">
        <v>0</v>
      </c>
      <c r="Y59" s="8">
        <v>3.2639999999999998</v>
      </c>
      <c r="Z59" s="8">
        <v>0</v>
      </c>
      <c r="AA59" s="8">
        <v>55.997</v>
      </c>
      <c r="AB59" s="8">
        <v>0</v>
      </c>
      <c r="AC59" s="8">
        <v>0</v>
      </c>
      <c r="AD59" s="8">
        <v>0</v>
      </c>
      <c r="AE59" s="8">
        <v>17.548999999999999</v>
      </c>
      <c r="AF59" s="8">
        <v>4.1900000000000004</v>
      </c>
      <c r="AG59" s="8">
        <v>2.3260000000000001</v>
      </c>
      <c r="AH59" s="8">
        <v>0</v>
      </c>
      <c r="AI59" s="8">
        <v>0</v>
      </c>
      <c r="AJ59" s="8">
        <v>0</v>
      </c>
      <c r="AK59" s="8">
        <v>0.23599999999999999</v>
      </c>
      <c r="AL59" s="8">
        <v>0.36199999999999999</v>
      </c>
      <c r="AM59" s="8">
        <v>0</v>
      </c>
      <c r="AN59" s="8">
        <v>1.8680000000000001</v>
      </c>
      <c r="AO59" s="8">
        <v>9.9239999999999995</v>
      </c>
      <c r="AP59" s="8">
        <v>0.16600000000000001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3" t="s">
        <v>87</v>
      </c>
    </row>
    <row r="60" spans="1:49" x14ac:dyDescent="0.2">
      <c r="A60" s="6">
        <v>41548</v>
      </c>
      <c r="B60" s="5">
        <v>2</v>
      </c>
      <c r="C60" s="9">
        <v>8.6906584992343036E-3</v>
      </c>
      <c r="D60" s="7">
        <v>12</v>
      </c>
      <c r="E60" s="7">
        <v>23</v>
      </c>
      <c r="F60" s="7">
        <v>33</v>
      </c>
      <c r="G60" s="7">
        <v>96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0.57199999999999995</v>
      </c>
      <c r="N60" s="8">
        <v>0</v>
      </c>
      <c r="O60" s="8">
        <v>0.72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0.55700000000000005</v>
      </c>
      <c r="X60" s="8">
        <v>0</v>
      </c>
      <c r="Y60" s="8">
        <v>2.8610000000000002</v>
      </c>
      <c r="Z60" s="8">
        <v>0</v>
      </c>
      <c r="AA60" s="8">
        <v>55.68</v>
      </c>
      <c r="AB60" s="8">
        <v>0</v>
      </c>
      <c r="AC60" s="8">
        <v>0</v>
      </c>
      <c r="AD60" s="8">
        <v>0.127</v>
      </c>
      <c r="AE60" s="8">
        <v>13.596</v>
      </c>
      <c r="AF60" s="8">
        <v>4.12</v>
      </c>
      <c r="AG60" s="8">
        <v>3.3119999999999998</v>
      </c>
      <c r="AH60" s="8">
        <v>0</v>
      </c>
      <c r="AI60" s="8">
        <v>0</v>
      </c>
      <c r="AJ60" s="8">
        <v>0</v>
      </c>
      <c r="AK60" s="8">
        <v>0.19400000000000001</v>
      </c>
      <c r="AL60" s="8">
        <v>0.33100000000000002</v>
      </c>
      <c r="AM60" s="8">
        <v>0</v>
      </c>
      <c r="AN60" s="8">
        <v>1.496</v>
      </c>
      <c r="AO60" s="8">
        <v>13.225</v>
      </c>
      <c r="AP60" s="8">
        <v>0.125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3" t="s">
        <v>87</v>
      </c>
    </row>
    <row r="61" spans="1:49" x14ac:dyDescent="0.2">
      <c r="A61" s="6">
        <v>41548</v>
      </c>
      <c r="B61" s="5">
        <v>3</v>
      </c>
      <c r="C61" s="9">
        <v>7.5854623965455198E-3</v>
      </c>
      <c r="D61" s="7">
        <v>12</v>
      </c>
      <c r="E61" s="7">
        <v>23</v>
      </c>
      <c r="F61" s="7">
        <v>33</v>
      </c>
      <c r="G61" s="7">
        <v>96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0.63500000000000001</v>
      </c>
      <c r="N61" s="8">
        <v>0</v>
      </c>
      <c r="O61" s="8">
        <v>0.83299999999999996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0.45700000000000002</v>
      </c>
      <c r="X61" s="8">
        <v>0</v>
      </c>
      <c r="Y61" s="8">
        <v>2.96</v>
      </c>
      <c r="Z61" s="8">
        <v>0</v>
      </c>
      <c r="AA61" s="8">
        <v>58.515999999999998</v>
      </c>
      <c r="AB61" s="8">
        <v>0.20799999999999999</v>
      </c>
      <c r="AC61" s="8">
        <v>0</v>
      </c>
      <c r="AD61" s="8">
        <v>0</v>
      </c>
      <c r="AE61" s="8">
        <v>14.29</v>
      </c>
      <c r="AF61" s="8">
        <v>4.4909999999999997</v>
      </c>
      <c r="AG61" s="8">
        <v>4.0149999999999997</v>
      </c>
      <c r="AH61" s="8">
        <v>0</v>
      </c>
      <c r="AI61" s="8">
        <v>0</v>
      </c>
      <c r="AJ61" s="8">
        <v>0</v>
      </c>
      <c r="AK61" s="8">
        <v>0.28000000000000003</v>
      </c>
      <c r="AL61" s="8">
        <v>0.39100000000000001</v>
      </c>
      <c r="AM61" s="8">
        <v>0</v>
      </c>
      <c r="AN61" s="8">
        <v>1.66</v>
      </c>
      <c r="AO61" s="8">
        <v>7.8949999999999996</v>
      </c>
      <c r="AP61" s="8">
        <v>0.14899999999999999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3" t="s">
        <v>87</v>
      </c>
    </row>
    <row r="62" spans="1:49" x14ac:dyDescent="0.2">
      <c r="A62" s="6">
        <v>41579</v>
      </c>
      <c r="B62" s="4">
        <v>1</v>
      </c>
      <c r="C62" s="9">
        <v>9.5374209033384245E-3</v>
      </c>
      <c r="D62" s="7">
        <v>14</v>
      </c>
      <c r="E62" s="7">
        <v>25</v>
      </c>
      <c r="F62" s="7">
        <v>35</v>
      </c>
      <c r="G62" s="7">
        <v>78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0.83699999999999997</v>
      </c>
      <c r="N62" s="8">
        <v>0</v>
      </c>
      <c r="O62" s="8">
        <v>0.92900000000000005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0.67400000000000004</v>
      </c>
      <c r="X62" s="8">
        <v>0</v>
      </c>
      <c r="Y62" s="8">
        <v>3.262</v>
      </c>
      <c r="Z62" s="8">
        <v>0</v>
      </c>
      <c r="AA62" s="8">
        <v>54.075000000000003</v>
      </c>
      <c r="AB62" s="8">
        <v>0.122</v>
      </c>
      <c r="AC62" s="8">
        <v>0</v>
      </c>
      <c r="AD62" s="8">
        <v>0</v>
      </c>
      <c r="AE62" s="8">
        <v>17.693999999999999</v>
      </c>
      <c r="AF62" s="8">
        <v>5.1559999999999997</v>
      </c>
      <c r="AG62" s="8">
        <v>3.6819999999999999</v>
      </c>
      <c r="AH62" s="8">
        <v>0</v>
      </c>
      <c r="AI62" s="8">
        <v>0</v>
      </c>
      <c r="AJ62" s="8">
        <v>0</v>
      </c>
      <c r="AK62" s="8">
        <v>0.25800000000000001</v>
      </c>
      <c r="AL62" s="8">
        <v>0.38200000000000001</v>
      </c>
      <c r="AM62" s="8">
        <v>0</v>
      </c>
      <c r="AN62" s="8">
        <v>2.0099999999999998</v>
      </c>
      <c r="AO62" s="8">
        <v>8.5139999999999993</v>
      </c>
      <c r="AP62" s="8">
        <v>0.16300000000000001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3" t="s">
        <v>87</v>
      </c>
    </row>
    <row r="63" spans="1:49" x14ac:dyDescent="0.2">
      <c r="A63" s="6">
        <v>41579</v>
      </c>
      <c r="B63" s="5">
        <v>2</v>
      </c>
      <c r="C63" s="9">
        <v>7.326214861625626E-3</v>
      </c>
      <c r="D63" s="7">
        <v>14</v>
      </c>
      <c r="E63" s="7">
        <v>25</v>
      </c>
      <c r="F63" s="7">
        <v>35</v>
      </c>
      <c r="G63" s="7">
        <v>78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0.75</v>
      </c>
      <c r="N63" s="8">
        <v>0</v>
      </c>
      <c r="O63" s="8">
        <v>0.82099999999999995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0.80900000000000005</v>
      </c>
      <c r="X63" s="8">
        <v>0</v>
      </c>
      <c r="Y63" s="8">
        <v>2.7679999999999998</v>
      </c>
      <c r="Z63" s="8">
        <v>0</v>
      </c>
      <c r="AA63" s="8">
        <v>50.017000000000003</v>
      </c>
      <c r="AB63" s="8">
        <v>0.11700000000000001</v>
      </c>
      <c r="AC63" s="8">
        <v>0</v>
      </c>
      <c r="AD63" s="8">
        <v>0</v>
      </c>
      <c r="AE63" s="8">
        <v>15.401</v>
      </c>
      <c r="AF63" s="8">
        <v>4.782</v>
      </c>
      <c r="AG63" s="8">
        <v>3.1920000000000002</v>
      </c>
      <c r="AH63" s="8">
        <v>0</v>
      </c>
      <c r="AI63" s="8">
        <v>0</v>
      </c>
      <c r="AJ63" s="8">
        <v>0</v>
      </c>
      <c r="AK63" s="8">
        <v>0.19700000000000001</v>
      </c>
      <c r="AL63" s="8">
        <v>0.32700000000000001</v>
      </c>
      <c r="AM63" s="8">
        <v>0</v>
      </c>
      <c r="AN63" s="8">
        <v>1.8080000000000001</v>
      </c>
      <c r="AO63" s="8">
        <v>16.207000000000001</v>
      </c>
      <c r="AP63" s="8">
        <v>0.14799999999999999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3" t="s">
        <v>87</v>
      </c>
    </row>
    <row r="64" spans="1:49" x14ac:dyDescent="0.2">
      <c r="A64" s="6">
        <v>41579</v>
      </c>
      <c r="B64" s="5">
        <v>3</v>
      </c>
      <c r="C64" s="9">
        <v>8.3472489830871341E-3</v>
      </c>
      <c r="D64" s="7">
        <v>14</v>
      </c>
      <c r="E64" s="7">
        <v>25</v>
      </c>
      <c r="F64" s="7">
        <v>35</v>
      </c>
      <c r="G64" s="7">
        <v>78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1.2</v>
      </c>
      <c r="N64" s="8">
        <v>0</v>
      </c>
      <c r="O64" s="8">
        <v>1.492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0.70299999999999996</v>
      </c>
      <c r="X64" s="8">
        <v>0</v>
      </c>
      <c r="Y64" s="8">
        <v>2.927</v>
      </c>
      <c r="Z64" s="8">
        <v>0</v>
      </c>
      <c r="AA64" s="8">
        <v>51.878999999999998</v>
      </c>
      <c r="AB64" s="8">
        <v>0.113</v>
      </c>
      <c r="AC64" s="8">
        <v>0</v>
      </c>
      <c r="AD64" s="8">
        <v>0</v>
      </c>
      <c r="AE64" s="8">
        <v>17.829999999999998</v>
      </c>
      <c r="AF64" s="8">
        <v>4.8360000000000003</v>
      </c>
      <c r="AG64" s="8">
        <v>2.5630000000000002</v>
      </c>
      <c r="AH64" s="8">
        <v>0</v>
      </c>
      <c r="AI64" s="8">
        <v>0</v>
      </c>
      <c r="AJ64" s="8">
        <v>0</v>
      </c>
      <c r="AK64" s="8">
        <v>0.188</v>
      </c>
      <c r="AL64" s="8">
        <v>0.29599999999999999</v>
      </c>
      <c r="AM64" s="8">
        <v>0</v>
      </c>
      <c r="AN64" s="8">
        <v>2.0350000000000001</v>
      </c>
      <c r="AO64" s="8">
        <v>11.071</v>
      </c>
      <c r="AP64" s="8">
        <v>0.128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3" t="s">
        <v>87</v>
      </c>
    </row>
    <row r="65" spans="1:49" x14ac:dyDescent="0.2">
      <c r="A65" s="6">
        <v>41609</v>
      </c>
      <c r="B65" s="4">
        <v>1</v>
      </c>
      <c r="C65" s="9">
        <v>1.7292225201072386E-2</v>
      </c>
      <c r="D65" s="7">
        <v>16</v>
      </c>
      <c r="E65" s="7">
        <v>26</v>
      </c>
      <c r="F65" s="7">
        <v>35</v>
      </c>
      <c r="G65" s="7">
        <v>98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0.66300000000000003</v>
      </c>
      <c r="N65" s="8">
        <v>0</v>
      </c>
      <c r="O65" s="8">
        <v>0.997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0.89100000000000001</v>
      </c>
      <c r="X65" s="8">
        <v>0</v>
      </c>
      <c r="Y65" s="8">
        <v>2.6560000000000001</v>
      </c>
      <c r="Z65" s="8">
        <v>0</v>
      </c>
      <c r="AA65" s="8">
        <v>38.619999999999997</v>
      </c>
      <c r="AB65" s="8">
        <v>5.6000000000000001E-2</v>
      </c>
      <c r="AC65" s="8">
        <v>0</v>
      </c>
      <c r="AD65" s="8">
        <v>0</v>
      </c>
      <c r="AE65" s="8">
        <v>12.565</v>
      </c>
      <c r="AF65" s="8">
        <v>3.617</v>
      </c>
      <c r="AG65" s="8">
        <v>1.202</v>
      </c>
      <c r="AH65" s="8">
        <v>0</v>
      </c>
      <c r="AI65" s="8">
        <v>0</v>
      </c>
      <c r="AJ65" s="8">
        <v>0</v>
      </c>
      <c r="AK65" s="8">
        <v>0.29299999999999998</v>
      </c>
      <c r="AL65" s="8">
        <v>0.44</v>
      </c>
      <c r="AM65" s="8">
        <v>0</v>
      </c>
      <c r="AN65" s="8">
        <v>1.2050000000000001</v>
      </c>
      <c r="AO65" s="8">
        <v>34.780999999999999</v>
      </c>
      <c r="AP65" s="8">
        <v>0.20100000000000001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3" t="s">
        <v>87</v>
      </c>
    </row>
    <row r="66" spans="1:49" x14ac:dyDescent="0.2">
      <c r="A66" s="6">
        <v>41609</v>
      </c>
      <c r="B66" s="5">
        <v>2</v>
      </c>
      <c r="C66" s="9">
        <v>1.4317623408532499E-2</v>
      </c>
      <c r="D66" s="7">
        <v>16</v>
      </c>
      <c r="E66" s="7">
        <v>26</v>
      </c>
      <c r="F66" s="7">
        <v>35</v>
      </c>
      <c r="G66" s="7">
        <v>98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0.88100000000000001</v>
      </c>
      <c r="N66" s="8">
        <v>0</v>
      </c>
      <c r="O66" s="8">
        <v>1.39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0.95799999999999996</v>
      </c>
      <c r="X66" s="8">
        <v>0</v>
      </c>
      <c r="Y66" s="8">
        <v>3.0219999999999998</v>
      </c>
      <c r="Z66" s="8">
        <v>0</v>
      </c>
      <c r="AA66" s="8">
        <v>34.476999999999997</v>
      </c>
      <c r="AB66" s="8">
        <v>6.2E-2</v>
      </c>
      <c r="AC66" s="8">
        <v>0</v>
      </c>
      <c r="AD66" s="8">
        <v>0</v>
      </c>
      <c r="AE66" s="8">
        <v>10.782999999999999</v>
      </c>
      <c r="AF66" s="8">
        <v>3.581</v>
      </c>
      <c r="AG66" s="8">
        <v>2.0419999999999998</v>
      </c>
      <c r="AH66" s="8">
        <v>0</v>
      </c>
      <c r="AI66" s="8">
        <v>0</v>
      </c>
      <c r="AJ66" s="8">
        <v>0</v>
      </c>
      <c r="AK66" s="8">
        <v>0.34399999999999997</v>
      </c>
      <c r="AL66" s="8">
        <v>0.50900000000000001</v>
      </c>
      <c r="AM66" s="8">
        <v>0.49299999999999999</v>
      </c>
      <c r="AN66" s="8">
        <v>1.004</v>
      </c>
      <c r="AO66" s="8">
        <v>37.831000000000003</v>
      </c>
      <c r="AP66" s="8">
        <v>0.24199999999999999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3" t="s">
        <v>87</v>
      </c>
    </row>
    <row r="67" spans="1:49" x14ac:dyDescent="0.2">
      <c r="A67" s="6">
        <v>41609</v>
      </c>
      <c r="B67" s="5">
        <v>3</v>
      </c>
      <c r="C67" s="9">
        <v>1.6879903439951719E-2</v>
      </c>
      <c r="D67" s="7">
        <v>16</v>
      </c>
      <c r="E67" s="7">
        <v>26</v>
      </c>
      <c r="F67" s="7">
        <v>35</v>
      </c>
      <c r="G67" s="7">
        <v>98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0.94899999999999995</v>
      </c>
      <c r="N67" s="8">
        <v>0</v>
      </c>
      <c r="O67" s="8">
        <v>1.4039999999999999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0.85899999999999999</v>
      </c>
      <c r="X67" s="8">
        <v>0</v>
      </c>
      <c r="Y67" s="8">
        <v>2.3639999999999999</v>
      </c>
      <c r="Z67" s="8">
        <v>0</v>
      </c>
      <c r="AA67" s="8">
        <v>39.204000000000001</v>
      </c>
      <c r="AB67" s="8">
        <v>8.5999999999999993E-2</v>
      </c>
      <c r="AC67" s="8">
        <v>0</v>
      </c>
      <c r="AD67" s="8">
        <v>0</v>
      </c>
      <c r="AE67" s="8">
        <v>12.345000000000001</v>
      </c>
      <c r="AF67" s="8">
        <v>3.7989999999999999</v>
      </c>
      <c r="AG67" s="8">
        <v>2.17</v>
      </c>
      <c r="AH67" s="8">
        <v>0</v>
      </c>
      <c r="AI67" s="8">
        <v>0</v>
      </c>
      <c r="AJ67" s="8">
        <v>0</v>
      </c>
      <c r="AK67" s="8">
        <v>0.30399999999999999</v>
      </c>
      <c r="AL67" s="8">
        <v>0.43</v>
      </c>
      <c r="AM67" s="8">
        <v>0.38</v>
      </c>
      <c r="AN67" s="8">
        <v>1.151</v>
      </c>
      <c r="AO67" s="8">
        <v>32.582000000000001</v>
      </c>
      <c r="AP67" s="8">
        <v>0.20399999999999999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3" t="s">
        <v>87</v>
      </c>
    </row>
    <row r="68" spans="1:49" x14ac:dyDescent="0.2">
      <c r="A68" s="6">
        <v>41275</v>
      </c>
      <c r="B68" s="4">
        <v>1</v>
      </c>
      <c r="C68" s="9">
        <v>7.4139960758666801E-3</v>
      </c>
      <c r="D68" s="7">
        <v>15</v>
      </c>
      <c r="E68" s="7">
        <v>24</v>
      </c>
      <c r="F68" s="7">
        <v>33</v>
      </c>
      <c r="G68" s="7">
        <v>216</v>
      </c>
      <c r="H68" s="8">
        <v>0</v>
      </c>
      <c r="I68" s="8">
        <v>0</v>
      </c>
      <c r="J68" s="8">
        <v>0</v>
      </c>
      <c r="K68" s="8">
        <v>0</v>
      </c>
      <c r="L68" s="8">
        <v>68.703000000000003</v>
      </c>
      <c r="M68" s="8">
        <v>1.2</v>
      </c>
      <c r="N68" s="8">
        <v>4.0039999999999996</v>
      </c>
      <c r="O68" s="8">
        <v>1.4139999999999999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2.6890000000000001</v>
      </c>
      <c r="V68" s="8">
        <v>0</v>
      </c>
      <c r="W68" s="8">
        <v>0</v>
      </c>
      <c r="X68" s="8">
        <v>0</v>
      </c>
      <c r="Y68" s="8">
        <v>16.672000000000001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0.67800000000000005</v>
      </c>
      <c r="AK68" s="8">
        <v>0.49199999999999999</v>
      </c>
      <c r="AL68" s="8">
        <v>0.81100000000000005</v>
      </c>
      <c r="AM68" s="8">
        <v>0</v>
      </c>
      <c r="AN68" s="8">
        <v>1.595</v>
      </c>
      <c r="AO68" s="8">
        <v>0</v>
      </c>
      <c r="AP68" s="8">
        <v>0.49399999999999999</v>
      </c>
      <c r="AQ68" s="8">
        <v>0</v>
      </c>
      <c r="AR68" s="8">
        <v>0</v>
      </c>
      <c r="AS68" s="8">
        <v>0</v>
      </c>
      <c r="AT68" s="8">
        <v>0</v>
      </c>
      <c r="AU68" s="8">
        <v>0.70899999999999996</v>
      </c>
      <c r="AV68" s="8">
        <v>0</v>
      </c>
      <c r="AW68" s="3" t="s">
        <v>88</v>
      </c>
    </row>
    <row r="69" spans="1:49" x14ac:dyDescent="0.2">
      <c r="A69" s="6">
        <v>41275</v>
      </c>
      <c r="B69" s="5">
        <v>2</v>
      </c>
      <c r="C69" s="9">
        <v>8.9113957135389301E-3</v>
      </c>
      <c r="D69" s="7">
        <v>15</v>
      </c>
      <c r="E69" s="7">
        <v>24</v>
      </c>
      <c r="F69" s="7">
        <v>33</v>
      </c>
      <c r="G69" s="7">
        <v>216</v>
      </c>
      <c r="H69" s="8">
        <v>0.65300000000000002</v>
      </c>
      <c r="I69" s="8">
        <v>0</v>
      </c>
      <c r="J69" s="8">
        <v>0</v>
      </c>
      <c r="K69" s="8">
        <v>0</v>
      </c>
      <c r="L69" s="8">
        <v>68.462999999999994</v>
      </c>
      <c r="M69" s="8">
        <v>1.2829999999999999</v>
      </c>
      <c r="N69" s="8">
        <v>3.6320000000000001</v>
      </c>
      <c r="O69" s="8">
        <v>1.633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2.5289999999999999</v>
      </c>
      <c r="V69" s="8">
        <v>0</v>
      </c>
      <c r="W69" s="8">
        <v>0</v>
      </c>
      <c r="X69" s="8">
        <v>0</v>
      </c>
      <c r="Y69" s="8">
        <v>15.831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0.627</v>
      </c>
      <c r="AK69" s="8">
        <v>0.39200000000000002</v>
      </c>
      <c r="AL69" s="8">
        <v>0.7</v>
      </c>
      <c r="AM69" s="8">
        <v>0</v>
      </c>
      <c r="AN69" s="8">
        <v>1.69</v>
      </c>
      <c r="AO69" s="8">
        <v>0</v>
      </c>
      <c r="AP69" s="8">
        <v>0.42499999999999999</v>
      </c>
      <c r="AQ69" s="8">
        <v>0</v>
      </c>
      <c r="AR69" s="8">
        <v>0</v>
      </c>
      <c r="AS69" s="8">
        <v>0</v>
      </c>
      <c r="AT69" s="8">
        <v>0</v>
      </c>
      <c r="AU69" s="8">
        <v>0.7</v>
      </c>
      <c r="AV69" s="8">
        <v>0</v>
      </c>
      <c r="AW69" s="3" t="s">
        <v>88</v>
      </c>
    </row>
    <row r="70" spans="1:49" x14ac:dyDescent="0.2">
      <c r="A70" s="6">
        <v>41275</v>
      </c>
      <c r="B70" s="5">
        <v>3</v>
      </c>
      <c r="C70" s="9">
        <v>7.7851476134738543E-3</v>
      </c>
      <c r="D70" s="7">
        <v>15</v>
      </c>
      <c r="E70" s="7">
        <v>24</v>
      </c>
      <c r="F70" s="7">
        <v>33</v>
      </c>
      <c r="G70" s="7">
        <v>216</v>
      </c>
      <c r="H70" s="8">
        <v>0.73799999999999999</v>
      </c>
      <c r="I70" s="8">
        <v>0</v>
      </c>
      <c r="J70" s="8">
        <v>0</v>
      </c>
      <c r="K70" s="8">
        <v>0</v>
      </c>
      <c r="L70" s="8">
        <v>68.712999999999994</v>
      </c>
      <c r="M70" s="8">
        <v>1.4870000000000001</v>
      </c>
      <c r="N70" s="8">
        <v>3.5350000000000001</v>
      </c>
      <c r="O70" s="8">
        <v>1.641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2.9260000000000002</v>
      </c>
      <c r="V70" s="8">
        <v>0</v>
      </c>
      <c r="W70" s="8">
        <v>0</v>
      </c>
      <c r="X70" s="8">
        <v>0</v>
      </c>
      <c r="Y70" s="8">
        <v>15.705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0.65400000000000003</v>
      </c>
      <c r="AK70" s="8">
        <v>0.43099999999999999</v>
      </c>
      <c r="AL70" s="8">
        <v>0.76200000000000001</v>
      </c>
      <c r="AM70" s="8">
        <v>0</v>
      </c>
      <c r="AN70" s="8">
        <v>1.7490000000000001</v>
      </c>
      <c r="AO70" s="8">
        <v>0</v>
      </c>
      <c r="AP70" s="8">
        <v>0.442</v>
      </c>
      <c r="AQ70" s="8">
        <v>0</v>
      </c>
      <c r="AR70" s="8">
        <v>0</v>
      </c>
      <c r="AS70" s="8">
        <v>0</v>
      </c>
      <c r="AT70" s="8">
        <v>0</v>
      </c>
      <c r="AU70" s="8">
        <v>0.73199999999999998</v>
      </c>
      <c r="AV70" s="8">
        <v>0</v>
      </c>
      <c r="AW70" s="3" t="s">
        <v>88</v>
      </c>
    </row>
    <row r="71" spans="1:49" x14ac:dyDescent="0.2">
      <c r="A71" s="6">
        <v>41306</v>
      </c>
      <c r="B71" s="4">
        <v>1</v>
      </c>
      <c r="C71" s="9">
        <v>1.0639376924470248E-2</v>
      </c>
      <c r="D71" s="7">
        <v>17</v>
      </c>
      <c r="E71" s="7">
        <v>26</v>
      </c>
      <c r="F71" s="7">
        <v>35</v>
      </c>
      <c r="G71" s="7">
        <v>120</v>
      </c>
      <c r="H71" s="8">
        <v>0.79400000000000004</v>
      </c>
      <c r="I71" s="8">
        <v>0</v>
      </c>
      <c r="J71" s="8">
        <v>0.40799999999999997</v>
      </c>
      <c r="K71" s="8">
        <v>0</v>
      </c>
      <c r="L71" s="8">
        <v>65.991</v>
      </c>
      <c r="M71" s="8">
        <v>1.5960000000000001</v>
      </c>
      <c r="N71" s="8">
        <v>3.548</v>
      </c>
      <c r="O71" s="8">
        <v>1.704</v>
      </c>
      <c r="P71" s="8">
        <v>0</v>
      </c>
      <c r="Q71" s="8">
        <v>0</v>
      </c>
      <c r="R71" s="8">
        <v>0</v>
      </c>
      <c r="S71" s="8">
        <v>0.49099999999999999</v>
      </c>
      <c r="T71" s="8">
        <v>0</v>
      </c>
      <c r="U71" s="8">
        <v>4.4119999999999999</v>
      </c>
      <c r="V71" s="8">
        <v>0</v>
      </c>
      <c r="W71" s="8">
        <v>0</v>
      </c>
      <c r="X71" s="8">
        <v>0</v>
      </c>
      <c r="Y71" s="8">
        <v>13.847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0.61499999999999999</v>
      </c>
      <c r="AK71" s="8">
        <v>0.46899999999999997</v>
      </c>
      <c r="AL71" s="8">
        <v>0.64300000000000002</v>
      </c>
      <c r="AM71" s="8">
        <v>0</v>
      </c>
      <c r="AN71" s="8">
        <v>1.768</v>
      </c>
      <c r="AO71" s="8">
        <v>0</v>
      </c>
      <c r="AP71" s="8">
        <v>0.42599999999999999</v>
      </c>
      <c r="AQ71" s="8">
        <v>0</v>
      </c>
      <c r="AR71" s="8">
        <v>0</v>
      </c>
      <c r="AS71" s="8">
        <v>0</v>
      </c>
      <c r="AT71" s="8">
        <v>0</v>
      </c>
      <c r="AU71" s="8">
        <v>0.73299999999999998</v>
      </c>
      <c r="AV71" s="8">
        <v>0.20399999999999999</v>
      </c>
      <c r="AW71" s="3" t="s">
        <v>88</v>
      </c>
    </row>
    <row r="72" spans="1:49" x14ac:dyDescent="0.2">
      <c r="A72" s="6">
        <v>41306</v>
      </c>
      <c r="B72" s="5">
        <v>2</v>
      </c>
      <c r="C72" s="9">
        <v>1.0027462467960435E-2</v>
      </c>
      <c r="D72" s="7">
        <v>17</v>
      </c>
      <c r="E72" s="7">
        <v>26</v>
      </c>
      <c r="F72" s="7">
        <v>35</v>
      </c>
      <c r="G72" s="7">
        <v>120</v>
      </c>
      <c r="H72" s="8">
        <v>0.73199999999999998</v>
      </c>
      <c r="I72" s="8">
        <v>0</v>
      </c>
      <c r="J72" s="8">
        <v>0</v>
      </c>
      <c r="K72" s="8">
        <v>0.41099999999999998</v>
      </c>
      <c r="L72" s="8">
        <v>68.230999999999995</v>
      </c>
      <c r="M72" s="8">
        <v>1.478</v>
      </c>
      <c r="N72" s="8">
        <v>3.5750000000000002</v>
      </c>
      <c r="O72" s="8">
        <v>1.5009999999999999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3.4820000000000002</v>
      </c>
      <c r="V72" s="8">
        <v>0</v>
      </c>
      <c r="W72" s="8">
        <v>0</v>
      </c>
      <c r="X72" s="8">
        <v>0</v>
      </c>
      <c r="Y72" s="8">
        <v>13.311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0.61299999999999999</v>
      </c>
      <c r="AK72" s="8">
        <v>0.47699999999999998</v>
      </c>
      <c r="AL72" s="8">
        <v>0.64100000000000001</v>
      </c>
      <c r="AM72" s="8">
        <v>0</v>
      </c>
      <c r="AN72" s="8">
        <v>1.738</v>
      </c>
      <c r="AO72" s="8">
        <v>0</v>
      </c>
      <c r="AP72" s="8">
        <v>0.43099999999999999</v>
      </c>
      <c r="AQ72" s="8">
        <v>0</v>
      </c>
      <c r="AR72" s="8">
        <v>0</v>
      </c>
      <c r="AS72" s="8">
        <v>0</v>
      </c>
      <c r="AT72" s="8">
        <v>0</v>
      </c>
      <c r="AU72" s="8">
        <v>0.75</v>
      </c>
      <c r="AV72" s="8">
        <v>0.215</v>
      </c>
      <c r="AW72" s="3" t="s">
        <v>88</v>
      </c>
    </row>
    <row r="73" spans="1:49" x14ac:dyDescent="0.2">
      <c r="A73" s="6">
        <v>41306</v>
      </c>
      <c r="B73" s="5">
        <v>3</v>
      </c>
      <c r="C73" s="9">
        <v>9.5206101325585012E-3</v>
      </c>
      <c r="D73" s="7">
        <v>17</v>
      </c>
      <c r="E73" s="7">
        <v>26</v>
      </c>
      <c r="F73" s="7">
        <v>35</v>
      </c>
      <c r="G73" s="7">
        <v>120</v>
      </c>
      <c r="H73" s="8">
        <v>0.70299999999999996</v>
      </c>
      <c r="I73" s="8">
        <v>0</v>
      </c>
      <c r="J73" s="8">
        <v>0.373</v>
      </c>
      <c r="K73" s="8">
        <v>0</v>
      </c>
      <c r="L73" s="8">
        <v>67.180999999999997</v>
      </c>
      <c r="M73" s="8">
        <v>1.5309999999999999</v>
      </c>
      <c r="N73" s="8">
        <v>3.4590000000000001</v>
      </c>
      <c r="O73" s="8">
        <v>1.72</v>
      </c>
      <c r="P73" s="8">
        <v>0</v>
      </c>
      <c r="Q73" s="8">
        <v>0</v>
      </c>
      <c r="R73" s="8">
        <v>0</v>
      </c>
      <c r="S73" s="8">
        <v>0.34200000000000003</v>
      </c>
      <c r="T73" s="8">
        <v>0</v>
      </c>
      <c r="U73" s="8">
        <v>3.76</v>
      </c>
      <c r="V73" s="8">
        <v>0</v>
      </c>
      <c r="W73" s="8">
        <v>0</v>
      </c>
      <c r="X73" s="8">
        <v>0</v>
      </c>
      <c r="Y73" s="8">
        <v>13.79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0.625</v>
      </c>
      <c r="AK73" s="8">
        <v>0.49199999999999999</v>
      </c>
      <c r="AL73" s="8">
        <v>0.66500000000000004</v>
      </c>
      <c r="AM73" s="8">
        <v>0</v>
      </c>
      <c r="AN73" s="8">
        <v>1.827</v>
      </c>
      <c r="AO73" s="8">
        <v>0</v>
      </c>
      <c r="AP73" s="8">
        <v>0.439</v>
      </c>
      <c r="AQ73" s="8">
        <v>0</v>
      </c>
      <c r="AR73" s="8">
        <v>0</v>
      </c>
      <c r="AS73" s="8">
        <v>0</v>
      </c>
      <c r="AT73" s="8">
        <v>0</v>
      </c>
      <c r="AU73" s="8">
        <v>0.72899999999999998</v>
      </c>
      <c r="AV73" s="8">
        <v>0</v>
      </c>
      <c r="AW73" s="3" t="s">
        <v>88</v>
      </c>
    </row>
    <row r="74" spans="1:49" x14ac:dyDescent="0.2">
      <c r="A74" s="6">
        <v>41334</v>
      </c>
      <c r="B74" s="4">
        <v>1</v>
      </c>
      <c r="C74" s="9">
        <v>8.7049145749841812E-3</v>
      </c>
      <c r="D74" s="7">
        <v>16</v>
      </c>
      <c r="E74" s="7">
        <v>25</v>
      </c>
      <c r="F74" s="7">
        <v>34</v>
      </c>
      <c r="G74" s="7">
        <v>241</v>
      </c>
      <c r="H74" s="8">
        <v>1.0920000000000001</v>
      </c>
      <c r="I74" s="8">
        <v>0</v>
      </c>
      <c r="J74" s="8">
        <v>0</v>
      </c>
      <c r="K74" s="8">
        <v>0.48499999999999999</v>
      </c>
      <c r="L74" s="8">
        <v>64.346000000000004</v>
      </c>
      <c r="M74" s="8">
        <v>1.6259999999999999</v>
      </c>
      <c r="N74" s="8">
        <v>3.8439999999999999</v>
      </c>
      <c r="O74" s="8">
        <v>1.1639999999999999</v>
      </c>
      <c r="P74" s="8">
        <v>0</v>
      </c>
      <c r="Q74" s="8">
        <v>0</v>
      </c>
      <c r="R74" s="8">
        <v>0</v>
      </c>
      <c r="S74" s="8">
        <v>1.6990000000000001</v>
      </c>
      <c r="T74" s="8">
        <v>0</v>
      </c>
      <c r="U74" s="8">
        <v>6.7160000000000002</v>
      </c>
      <c r="V74" s="8">
        <v>0</v>
      </c>
      <c r="W74" s="8">
        <v>0</v>
      </c>
      <c r="X74" s="8">
        <v>0</v>
      </c>
      <c r="Y74" s="8">
        <v>12.223000000000001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0.52300000000000002</v>
      </c>
      <c r="AK74" s="8">
        <v>0.378</v>
      </c>
      <c r="AL74" s="8">
        <v>0.69299999999999995</v>
      </c>
      <c r="AM74" s="8">
        <v>0</v>
      </c>
      <c r="AN74" s="8">
        <v>2.0790000000000002</v>
      </c>
      <c r="AO74" s="8">
        <v>0</v>
      </c>
      <c r="AP74" s="8">
        <v>0.39700000000000002</v>
      </c>
      <c r="AQ74" s="8">
        <v>0</v>
      </c>
      <c r="AR74" s="8">
        <v>0</v>
      </c>
      <c r="AS74" s="8">
        <v>0</v>
      </c>
      <c r="AT74" s="8">
        <v>0</v>
      </c>
      <c r="AU74" s="8">
        <v>0.80500000000000005</v>
      </c>
      <c r="AV74" s="8">
        <v>0</v>
      </c>
      <c r="AW74" s="3" t="s">
        <v>88</v>
      </c>
    </row>
    <row r="75" spans="1:49" x14ac:dyDescent="0.2">
      <c r="A75" s="6">
        <v>41334</v>
      </c>
      <c r="B75" s="5">
        <v>2</v>
      </c>
      <c r="C75" s="9">
        <v>1.1027209449483233E-2</v>
      </c>
      <c r="D75" s="7">
        <v>16</v>
      </c>
      <c r="E75" s="7">
        <v>25</v>
      </c>
      <c r="F75" s="7">
        <v>34</v>
      </c>
      <c r="G75" s="7">
        <v>241</v>
      </c>
      <c r="H75" s="8">
        <v>0.85099999999999998</v>
      </c>
      <c r="I75" s="8">
        <v>0</v>
      </c>
      <c r="J75" s="8">
        <v>0</v>
      </c>
      <c r="K75" s="8">
        <v>0.39400000000000002</v>
      </c>
      <c r="L75" s="8">
        <v>65.423000000000002</v>
      </c>
      <c r="M75" s="8">
        <v>1.5049999999999999</v>
      </c>
      <c r="N75" s="8">
        <v>3.7559999999999998</v>
      </c>
      <c r="O75" s="8">
        <v>1.0660000000000001</v>
      </c>
      <c r="P75" s="8">
        <v>0</v>
      </c>
      <c r="Q75" s="8">
        <v>0</v>
      </c>
      <c r="R75" s="8">
        <v>0</v>
      </c>
      <c r="S75" s="8">
        <v>1.4670000000000001</v>
      </c>
      <c r="T75" s="8">
        <v>0</v>
      </c>
      <c r="U75" s="8">
        <v>6.8780000000000001</v>
      </c>
      <c r="V75" s="8">
        <v>0</v>
      </c>
      <c r="W75" s="8">
        <v>0</v>
      </c>
      <c r="X75" s="8">
        <v>0</v>
      </c>
      <c r="Y75" s="8">
        <v>12.507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0.51600000000000001</v>
      </c>
      <c r="AK75" s="8">
        <v>0.41199999999999998</v>
      </c>
      <c r="AL75" s="8">
        <v>0.71</v>
      </c>
      <c r="AM75" s="8">
        <v>0</v>
      </c>
      <c r="AN75" s="8">
        <v>2.1579999999999999</v>
      </c>
      <c r="AO75" s="8">
        <v>0</v>
      </c>
      <c r="AP75" s="8">
        <v>0.39700000000000002</v>
      </c>
      <c r="AQ75" s="8">
        <v>0</v>
      </c>
      <c r="AR75" s="8">
        <v>0</v>
      </c>
      <c r="AS75" s="8">
        <v>0</v>
      </c>
      <c r="AT75" s="8">
        <v>0</v>
      </c>
      <c r="AU75" s="8">
        <v>0.78800000000000003</v>
      </c>
      <c r="AV75" s="8">
        <v>0</v>
      </c>
      <c r="AW75" s="3" t="s">
        <v>88</v>
      </c>
    </row>
    <row r="76" spans="1:49" x14ac:dyDescent="0.2">
      <c r="A76" s="6">
        <v>41334</v>
      </c>
      <c r="B76" s="5">
        <v>3</v>
      </c>
      <c r="C76" s="9">
        <v>1.00970054829186E-2</v>
      </c>
      <c r="D76" s="7">
        <v>16</v>
      </c>
      <c r="E76" s="7">
        <v>25</v>
      </c>
      <c r="F76" s="7">
        <v>34</v>
      </c>
      <c r="G76" s="7">
        <v>241</v>
      </c>
      <c r="H76" s="8">
        <v>0.81899999999999995</v>
      </c>
      <c r="I76" s="8">
        <v>0</v>
      </c>
      <c r="J76" s="8">
        <v>0</v>
      </c>
      <c r="K76" s="8">
        <v>0.54100000000000004</v>
      </c>
      <c r="L76" s="8">
        <v>65.852999999999994</v>
      </c>
      <c r="M76" s="8">
        <v>1.4910000000000001</v>
      </c>
      <c r="N76" s="8">
        <v>3.512</v>
      </c>
      <c r="O76" s="8">
        <v>0.99199999999999999</v>
      </c>
      <c r="P76" s="8">
        <v>0</v>
      </c>
      <c r="Q76" s="8">
        <v>0</v>
      </c>
      <c r="R76" s="8">
        <v>0</v>
      </c>
      <c r="S76" s="8">
        <v>1.696</v>
      </c>
      <c r="T76" s="8">
        <v>0</v>
      </c>
      <c r="U76" s="8">
        <v>7.7030000000000003</v>
      </c>
      <c r="V76" s="8">
        <v>0</v>
      </c>
      <c r="W76" s="8">
        <v>0</v>
      </c>
      <c r="X76" s="8">
        <v>0</v>
      </c>
      <c r="Y76" s="8">
        <v>11.026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0.45</v>
      </c>
      <c r="AK76" s="8">
        <v>0.29799999999999999</v>
      </c>
      <c r="AL76" s="8">
        <v>0.60599999999999998</v>
      </c>
      <c r="AM76" s="8">
        <v>0</v>
      </c>
      <c r="AN76" s="8">
        <v>2.246</v>
      </c>
      <c r="AO76" s="8">
        <v>0</v>
      </c>
      <c r="AP76" s="8">
        <v>0.36399999999999999</v>
      </c>
      <c r="AQ76" s="8">
        <v>0</v>
      </c>
      <c r="AR76" s="8">
        <v>0</v>
      </c>
      <c r="AS76" s="8">
        <v>0</v>
      </c>
      <c r="AT76" s="8">
        <v>0</v>
      </c>
      <c r="AU76" s="8">
        <v>0.80100000000000005</v>
      </c>
      <c r="AV76" s="8">
        <v>0</v>
      </c>
      <c r="AW76" s="3" t="s">
        <v>88</v>
      </c>
    </row>
    <row r="77" spans="1:49" x14ac:dyDescent="0.2">
      <c r="A77" s="6">
        <v>41365</v>
      </c>
      <c r="B77" s="4">
        <v>1</v>
      </c>
      <c r="C77" s="9">
        <v>1.1882882882882884E-2</v>
      </c>
      <c r="D77" s="7">
        <v>12</v>
      </c>
      <c r="E77" s="7">
        <v>22</v>
      </c>
      <c r="F77" s="7">
        <v>32</v>
      </c>
      <c r="G77" s="7">
        <v>96</v>
      </c>
      <c r="H77" s="8">
        <v>0.30099999999999999</v>
      </c>
      <c r="I77" s="8">
        <v>0</v>
      </c>
      <c r="J77" s="8">
        <v>0</v>
      </c>
      <c r="K77" s="8">
        <v>0</v>
      </c>
      <c r="L77" s="8">
        <v>78.003</v>
      </c>
      <c r="M77" s="8">
        <v>0</v>
      </c>
      <c r="N77" s="8">
        <v>2.7320000000000002</v>
      </c>
      <c r="O77" s="8">
        <v>0.24099999999999999</v>
      </c>
      <c r="P77" s="8">
        <v>2.5289999999999999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9.0090000000000003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0.372</v>
      </c>
      <c r="AK77" s="8">
        <v>0.21099999999999999</v>
      </c>
      <c r="AL77" s="8">
        <v>0.41299999999999998</v>
      </c>
      <c r="AM77" s="8">
        <v>0</v>
      </c>
      <c r="AN77" s="8">
        <v>1.446</v>
      </c>
      <c r="AO77" s="8">
        <v>0</v>
      </c>
      <c r="AP77" s="8">
        <v>0.24299999999999999</v>
      </c>
      <c r="AQ77" s="8">
        <v>0</v>
      </c>
      <c r="AR77" s="8">
        <v>0</v>
      </c>
      <c r="AS77" s="8">
        <v>0</v>
      </c>
      <c r="AT77" s="8">
        <v>0</v>
      </c>
      <c r="AU77" s="8">
        <v>0.58699999999999997</v>
      </c>
      <c r="AV77" s="8">
        <v>0</v>
      </c>
      <c r="AW77" s="3" t="s">
        <v>88</v>
      </c>
    </row>
    <row r="78" spans="1:49" x14ac:dyDescent="0.2">
      <c r="A78" s="6">
        <v>41365</v>
      </c>
      <c r="B78" s="5">
        <v>2</v>
      </c>
      <c r="C78" s="9">
        <v>8.6610627439207433E-3</v>
      </c>
      <c r="D78" s="7">
        <v>12</v>
      </c>
      <c r="E78" s="7">
        <v>22</v>
      </c>
      <c r="F78" s="7">
        <v>32</v>
      </c>
      <c r="G78" s="7">
        <v>96</v>
      </c>
      <c r="H78" s="8">
        <v>0</v>
      </c>
      <c r="I78" s="8">
        <v>0</v>
      </c>
      <c r="J78" s="8">
        <v>0</v>
      </c>
      <c r="K78" s="8">
        <v>0</v>
      </c>
      <c r="L78" s="8">
        <v>79.343999999999994</v>
      </c>
      <c r="M78" s="8">
        <v>0.49399999999999999</v>
      </c>
      <c r="N78" s="8">
        <v>2.899</v>
      </c>
      <c r="O78" s="8">
        <v>0</v>
      </c>
      <c r="P78" s="8">
        <v>2.4430000000000001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9.3160000000000007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0.33700000000000002</v>
      </c>
      <c r="AK78" s="8">
        <v>0</v>
      </c>
      <c r="AL78" s="8">
        <v>0.41699999999999998</v>
      </c>
      <c r="AM78" s="8">
        <v>0</v>
      </c>
      <c r="AN78" s="8">
        <v>1.248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0.61099999999999999</v>
      </c>
      <c r="AV78" s="8">
        <v>0</v>
      </c>
      <c r="AW78" s="3" t="s">
        <v>88</v>
      </c>
    </row>
    <row r="79" spans="1:49" x14ac:dyDescent="0.2">
      <c r="A79" s="6">
        <v>41365</v>
      </c>
      <c r="B79" s="5">
        <v>3</v>
      </c>
      <c r="C79" s="9">
        <v>1.0405487804878049E-2</v>
      </c>
      <c r="D79" s="7">
        <v>12</v>
      </c>
      <c r="E79" s="7">
        <v>22</v>
      </c>
      <c r="F79" s="7">
        <v>32</v>
      </c>
      <c r="G79" s="7">
        <v>96</v>
      </c>
      <c r="H79" s="8">
        <v>0.46899999999999997</v>
      </c>
      <c r="I79" s="8">
        <v>0</v>
      </c>
      <c r="J79" s="8">
        <v>0</v>
      </c>
      <c r="K79" s="8">
        <v>0</v>
      </c>
      <c r="L79" s="8">
        <v>77.661000000000001</v>
      </c>
      <c r="M79" s="8">
        <v>0.59</v>
      </c>
      <c r="N79" s="8">
        <v>2.8530000000000002</v>
      </c>
      <c r="O79" s="8">
        <v>0.438</v>
      </c>
      <c r="P79" s="8">
        <v>3.0840000000000001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8.8780000000000001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0.32800000000000001</v>
      </c>
      <c r="AK79" s="8">
        <v>0</v>
      </c>
      <c r="AL79" s="8">
        <v>0.379</v>
      </c>
      <c r="AM79" s="8">
        <v>0</v>
      </c>
      <c r="AN79" s="8">
        <v>1.43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0.61899999999999999</v>
      </c>
      <c r="AV79" s="8">
        <v>0</v>
      </c>
      <c r="AW79" s="3" t="s">
        <v>88</v>
      </c>
    </row>
    <row r="80" spans="1:49" x14ac:dyDescent="0.2">
      <c r="A80" s="6">
        <v>41395</v>
      </c>
      <c r="B80" s="4">
        <v>1</v>
      </c>
      <c r="C80" s="9">
        <v>7.4396537373064764E-3</v>
      </c>
      <c r="D80" s="7">
        <v>8</v>
      </c>
      <c r="E80" s="7">
        <v>20</v>
      </c>
      <c r="F80" s="7">
        <v>31</v>
      </c>
      <c r="G80" s="7">
        <v>66</v>
      </c>
      <c r="H80" s="8">
        <v>1.0289999999999999</v>
      </c>
      <c r="I80" s="8">
        <v>0</v>
      </c>
      <c r="J80" s="8">
        <v>0.49299999999999999</v>
      </c>
      <c r="K80" s="8">
        <v>4.17</v>
      </c>
      <c r="L80" s="8">
        <v>43.101999999999997</v>
      </c>
      <c r="M80" s="8">
        <v>0.85299999999999998</v>
      </c>
      <c r="N80" s="8">
        <v>3.2810000000000001</v>
      </c>
      <c r="O80" s="8">
        <v>0.46200000000000002</v>
      </c>
      <c r="P80" s="8">
        <v>24.187000000000001</v>
      </c>
      <c r="Q80" s="8">
        <v>0</v>
      </c>
      <c r="R80" s="8">
        <v>0.27500000000000002</v>
      </c>
      <c r="S80" s="8">
        <v>4.8220000000000001</v>
      </c>
      <c r="T80" s="8">
        <v>0</v>
      </c>
      <c r="U80" s="8">
        <v>0</v>
      </c>
      <c r="V80" s="8">
        <v>0.35899999999999999</v>
      </c>
      <c r="W80" s="8">
        <v>0</v>
      </c>
      <c r="X80" s="8">
        <v>0</v>
      </c>
      <c r="Y80" s="8">
        <v>8.9079999999999995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0.36799999999999999</v>
      </c>
      <c r="AK80" s="8">
        <v>0.26600000000000001</v>
      </c>
      <c r="AL80" s="8">
        <v>0.58699999999999997</v>
      </c>
      <c r="AM80" s="8">
        <v>0</v>
      </c>
      <c r="AN80" s="8">
        <v>1.5609999999999999</v>
      </c>
      <c r="AO80" s="8">
        <v>0</v>
      </c>
      <c r="AP80" s="8">
        <v>0.19600000000000001</v>
      </c>
      <c r="AQ80" s="8">
        <v>0</v>
      </c>
      <c r="AR80" s="8">
        <v>0</v>
      </c>
      <c r="AS80" s="8">
        <v>0</v>
      </c>
      <c r="AT80" s="8">
        <v>0</v>
      </c>
      <c r="AU80" s="8">
        <v>0.81799999999999995</v>
      </c>
      <c r="AV80" s="8">
        <v>0.223</v>
      </c>
      <c r="AW80" s="3" t="s">
        <v>88</v>
      </c>
    </row>
    <row r="81" spans="1:49" x14ac:dyDescent="0.2">
      <c r="A81" s="6">
        <v>41395</v>
      </c>
      <c r="B81" s="5">
        <v>2</v>
      </c>
      <c r="C81" s="9">
        <v>5.3204594639587148E-3</v>
      </c>
      <c r="D81" s="7">
        <v>8</v>
      </c>
      <c r="E81" s="7">
        <v>20</v>
      </c>
      <c r="F81" s="7">
        <v>31</v>
      </c>
      <c r="G81" s="7">
        <v>66</v>
      </c>
      <c r="H81" s="8">
        <v>0.86099999999999999</v>
      </c>
      <c r="I81" s="8">
        <v>0</v>
      </c>
      <c r="J81" s="8">
        <v>0.52</v>
      </c>
      <c r="K81" s="8">
        <v>2.6120000000000001</v>
      </c>
      <c r="L81" s="8">
        <v>40</v>
      </c>
      <c r="M81" s="8">
        <v>0.93200000000000005</v>
      </c>
      <c r="N81" s="8">
        <v>2.5030000000000001</v>
      </c>
      <c r="O81" s="8">
        <v>0.49399999999999999</v>
      </c>
      <c r="P81" s="8">
        <v>26.734999999999999</v>
      </c>
      <c r="Q81" s="8">
        <v>0</v>
      </c>
      <c r="R81" s="8">
        <v>0.315</v>
      </c>
      <c r="S81" s="8">
        <v>6.1449999999999996</v>
      </c>
      <c r="T81" s="8">
        <v>0</v>
      </c>
      <c r="U81" s="8">
        <v>0</v>
      </c>
      <c r="V81" s="8">
        <v>0.26800000000000002</v>
      </c>
      <c r="W81" s="8">
        <v>0</v>
      </c>
      <c r="X81" s="8">
        <v>0</v>
      </c>
      <c r="Y81" s="8">
        <v>8.4550000000000001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0.38500000000000001</v>
      </c>
      <c r="AK81" s="8">
        <v>0.28599999999999998</v>
      </c>
      <c r="AL81" s="8">
        <v>0.64100000000000001</v>
      </c>
      <c r="AM81" s="8">
        <v>0</v>
      </c>
      <c r="AN81" s="8">
        <v>1.7529999999999999</v>
      </c>
      <c r="AO81" s="8">
        <v>0</v>
      </c>
      <c r="AP81" s="8">
        <v>0.217</v>
      </c>
      <c r="AQ81" s="8">
        <v>0</v>
      </c>
      <c r="AR81" s="8">
        <v>0</v>
      </c>
      <c r="AS81" s="8">
        <v>0</v>
      </c>
      <c r="AT81" s="8">
        <v>0</v>
      </c>
      <c r="AU81" s="8">
        <v>0.82599999999999996</v>
      </c>
      <c r="AV81" s="8">
        <v>0.26200000000000001</v>
      </c>
      <c r="AW81" s="3" t="s">
        <v>88</v>
      </c>
    </row>
    <row r="82" spans="1:49" x14ac:dyDescent="0.2">
      <c r="A82" s="6">
        <v>41395</v>
      </c>
      <c r="B82" s="5">
        <v>3</v>
      </c>
      <c r="C82" s="9">
        <v>6.871187031549591E-3</v>
      </c>
      <c r="D82" s="7">
        <v>8</v>
      </c>
      <c r="E82" s="7">
        <v>20</v>
      </c>
      <c r="F82" s="7">
        <v>31</v>
      </c>
      <c r="G82" s="7">
        <v>66</v>
      </c>
      <c r="H82" s="8">
        <v>1.216</v>
      </c>
      <c r="I82" s="8">
        <v>0</v>
      </c>
      <c r="J82" s="8">
        <v>0</v>
      </c>
      <c r="K82" s="8">
        <v>0.68600000000000005</v>
      </c>
      <c r="L82" s="8">
        <v>37.966000000000001</v>
      </c>
      <c r="M82" s="8">
        <v>1.1679999999999999</v>
      </c>
      <c r="N82" s="8">
        <v>2.6120000000000001</v>
      </c>
      <c r="O82" s="8">
        <v>0.7</v>
      </c>
      <c r="P82" s="8">
        <v>26.187000000000001</v>
      </c>
      <c r="Q82" s="8">
        <v>0</v>
      </c>
      <c r="R82" s="8">
        <v>0.36299999999999999</v>
      </c>
      <c r="S82" s="8">
        <v>8.0139999999999993</v>
      </c>
      <c r="T82" s="8">
        <v>0</v>
      </c>
      <c r="U82" s="8">
        <v>0</v>
      </c>
      <c r="V82" s="8">
        <v>0.32600000000000001</v>
      </c>
      <c r="W82" s="8">
        <v>0</v>
      </c>
      <c r="X82" s="8">
        <v>0</v>
      </c>
      <c r="Y82" s="8">
        <v>9.5839999999999996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0.38300000000000001</v>
      </c>
      <c r="AK82" s="8">
        <v>0.26700000000000002</v>
      </c>
      <c r="AL82" s="8">
        <v>0.49199999999999999</v>
      </c>
      <c r="AM82" s="8">
        <v>0</v>
      </c>
      <c r="AN82" s="8">
        <v>1.748</v>
      </c>
      <c r="AO82" s="8">
        <v>0</v>
      </c>
      <c r="AP82" s="8">
        <v>0.26600000000000001</v>
      </c>
      <c r="AQ82" s="8">
        <v>0</v>
      </c>
      <c r="AR82" s="8">
        <v>0</v>
      </c>
      <c r="AS82" s="8">
        <v>0</v>
      </c>
      <c r="AT82" s="8">
        <v>0</v>
      </c>
      <c r="AU82" s="8">
        <v>0.65500000000000003</v>
      </c>
      <c r="AV82" s="8">
        <v>0.19900000000000001</v>
      </c>
      <c r="AW82" s="3" t="s">
        <v>88</v>
      </c>
    </row>
    <row r="83" spans="1:49" x14ac:dyDescent="0.2">
      <c r="A83" s="6">
        <v>41426</v>
      </c>
      <c r="B83" s="4">
        <v>1</v>
      </c>
      <c r="C83" s="9">
        <v>5.7481211569118656E-3</v>
      </c>
      <c r="D83" s="7">
        <v>11</v>
      </c>
      <c r="E83" s="7">
        <v>20</v>
      </c>
      <c r="F83" s="7">
        <v>28</v>
      </c>
      <c r="G83" s="7">
        <v>54</v>
      </c>
      <c r="H83" s="8">
        <v>0.83399999999999996</v>
      </c>
      <c r="I83" s="8">
        <v>0</v>
      </c>
      <c r="J83" s="8">
        <v>0.38</v>
      </c>
      <c r="K83" s="8">
        <v>6.2009999999999996</v>
      </c>
      <c r="L83" s="8">
        <v>42.085999999999999</v>
      </c>
      <c r="M83" s="8">
        <v>0.84399999999999997</v>
      </c>
      <c r="N83" s="8">
        <v>3.5569999999999999</v>
      </c>
      <c r="O83" s="8">
        <v>0.52200000000000002</v>
      </c>
      <c r="P83" s="8">
        <v>0</v>
      </c>
      <c r="Q83" s="8">
        <v>19.292999999999999</v>
      </c>
      <c r="R83" s="8">
        <v>0.2</v>
      </c>
      <c r="S83" s="8">
        <v>0</v>
      </c>
      <c r="T83" s="8">
        <v>3.827</v>
      </c>
      <c r="U83" s="8">
        <v>0</v>
      </c>
      <c r="V83" s="8">
        <v>2.5710000000000002</v>
      </c>
      <c r="W83" s="8">
        <v>0</v>
      </c>
      <c r="X83" s="8">
        <v>0</v>
      </c>
      <c r="Y83" s="8">
        <v>10.069000000000001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0.42199999999999999</v>
      </c>
      <c r="AK83" s="8">
        <v>0.309</v>
      </c>
      <c r="AL83" s="8">
        <v>0.65700000000000003</v>
      </c>
      <c r="AM83" s="8">
        <v>0</v>
      </c>
      <c r="AN83" s="8">
        <v>1.6950000000000001</v>
      </c>
      <c r="AO83" s="8">
        <v>0</v>
      </c>
      <c r="AP83" s="8">
        <v>0.27900000000000003</v>
      </c>
      <c r="AQ83" s="8">
        <v>0</v>
      </c>
      <c r="AR83" s="8">
        <v>0</v>
      </c>
      <c r="AS83" s="8">
        <v>0</v>
      </c>
      <c r="AT83" s="8">
        <v>0</v>
      </c>
      <c r="AU83" s="8">
        <v>0.73299999999999998</v>
      </c>
      <c r="AV83" s="8">
        <v>0.193</v>
      </c>
      <c r="AW83" s="3" t="s">
        <v>88</v>
      </c>
    </row>
    <row r="84" spans="1:49" x14ac:dyDescent="0.2">
      <c r="A84" s="6">
        <v>41426</v>
      </c>
      <c r="B84" s="5">
        <v>2</v>
      </c>
      <c r="C84" s="9">
        <v>8.568176644661963E-3</v>
      </c>
      <c r="D84" s="7">
        <v>11</v>
      </c>
      <c r="E84" s="7">
        <v>20</v>
      </c>
      <c r="F84" s="7">
        <v>28</v>
      </c>
      <c r="G84" s="7">
        <v>54</v>
      </c>
      <c r="H84" s="8">
        <v>0.93300000000000005</v>
      </c>
      <c r="I84" s="8">
        <v>0</v>
      </c>
      <c r="J84" s="8">
        <v>0.40200000000000002</v>
      </c>
      <c r="K84" s="8">
        <v>5.476</v>
      </c>
      <c r="L84" s="8">
        <v>45.685000000000002</v>
      </c>
      <c r="M84" s="8">
        <v>0.90700000000000003</v>
      </c>
      <c r="N84" s="8">
        <v>3.177</v>
      </c>
      <c r="O84" s="8">
        <v>0.495</v>
      </c>
      <c r="P84" s="8">
        <v>0</v>
      </c>
      <c r="Q84" s="8">
        <v>18.266999999999999</v>
      </c>
      <c r="R84" s="8">
        <v>0.20399999999999999</v>
      </c>
      <c r="S84" s="8">
        <v>0</v>
      </c>
      <c r="T84" s="8">
        <v>3.9969999999999999</v>
      </c>
      <c r="U84" s="8">
        <v>0</v>
      </c>
      <c r="V84" s="8">
        <v>2.641</v>
      </c>
      <c r="W84" s="8">
        <v>0</v>
      </c>
      <c r="X84" s="8">
        <v>0</v>
      </c>
      <c r="Y84" s="8">
        <v>9.5790000000000006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0.39500000000000002</v>
      </c>
      <c r="AK84" s="8">
        <v>0.27800000000000002</v>
      </c>
      <c r="AL84" s="8">
        <v>0.59799999999999998</v>
      </c>
      <c r="AM84" s="8">
        <v>0</v>
      </c>
      <c r="AN84" s="8">
        <v>1.6080000000000001</v>
      </c>
      <c r="AO84" s="8">
        <v>0</v>
      </c>
      <c r="AP84" s="8">
        <v>0.25900000000000001</v>
      </c>
      <c r="AQ84" s="8">
        <v>0</v>
      </c>
      <c r="AR84" s="8">
        <v>0</v>
      </c>
      <c r="AS84" s="8">
        <v>0</v>
      </c>
      <c r="AT84" s="8">
        <v>0</v>
      </c>
      <c r="AU84" s="8">
        <v>0.68100000000000005</v>
      </c>
      <c r="AV84" s="8">
        <v>0</v>
      </c>
      <c r="AW84" s="3" t="s">
        <v>88</v>
      </c>
    </row>
    <row r="85" spans="1:49" x14ac:dyDescent="0.2">
      <c r="A85" s="6">
        <v>41426</v>
      </c>
      <c r="B85" s="5">
        <v>3</v>
      </c>
      <c r="C85" s="9">
        <v>8.274111675126903E-3</v>
      </c>
      <c r="D85" s="7">
        <v>11</v>
      </c>
      <c r="E85" s="7">
        <v>20</v>
      </c>
      <c r="F85" s="7">
        <v>28</v>
      </c>
      <c r="G85" s="7">
        <v>54</v>
      </c>
      <c r="H85" s="8">
        <v>0.8</v>
      </c>
      <c r="I85" s="8">
        <v>0</v>
      </c>
      <c r="J85" s="8">
        <v>0.41099999999999998</v>
      </c>
      <c r="K85" s="8">
        <v>5.3369999999999997</v>
      </c>
      <c r="L85" s="8">
        <v>44.905000000000001</v>
      </c>
      <c r="M85" s="8">
        <v>0.79</v>
      </c>
      <c r="N85" s="8">
        <v>3.5880000000000001</v>
      </c>
      <c r="O85" s="8">
        <v>0.44</v>
      </c>
      <c r="P85" s="8">
        <v>0</v>
      </c>
      <c r="Q85" s="8">
        <v>18.363</v>
      </c>
      <c r="R85" s="8">
        <v>0.20599999999999999</v>
      </c>
      <c r="S85" s="8">
        <v>0</v>
      </c>
      <c r="T85" s="8">
        <v>4.1589999999999998</v>
      </c>
      <c r="U85" s="8">
        <v>0</v>
      </c>
      <c r="V85" s="8">
        <v>2.6080000000000001</v>
      </c>
      <c r="W85" s="8">
        <v>0</v>
      </c>
      <c r="X85" s="8">
        <v>0</v>
      </c>
      <c r="Y85" s="8">
        <v>10.099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0.40500000000000003</v>
      </c>
      <c r="AK85" s="8">
        <v>0.29199999999999998</v>
      </c>
      <c r="AL85" s="8">
        <v>0.63900000000000001</v>
      </c>
      <c r="AM85" s="8">
        <v>0</v>
      </c>
      <c r="AN85" s="8">
        <v>1.607</v>
      </c>
      <c r="AO85" s="8">
        <v>0</v>
      </c>
      <c r="AP85" s="8">
        <v>0.25800000000000001</v>
      </c>
      <c r="AQ85" s="8">
        <v>0</v>
      </c>
      <c r="AR85" s="8">
        <v>0</v>
      </c>
      <c r="AS85" s="8">
        <v>0</v>
      </c>
      <c r="AT85" s="8">
        <v>0</v>
      </c>
      <c r="AU85" s="8">
        <v>0.68400000000000005</v>
      </c>
      <c r="AV85" s="8">
        <v>0</v>
      </c>
      <c r="AW85" s="3" t="s">
        <v>88</v>
      </c>
    </row>
    <row r="86" spans="1:49" x14ac:dyDescent="0.2">
      <c r="A86" s="6">
        <v>41456</v>
      </c>
      <c r="B86" s="4">
        <v>1</v>
      </c>
      <c r="C86" s="9">
        <v>6.137879911045219E-3</v>
      </c>
      <c r="D86" s="7">
        <v>5</v>
      </c>
      <c r="E86" s="7">
        <v>17</v>
      </c>
      <c r="F86" s="7">
        <v>28</v>
      </c>
      <c r="G86" s="7">
        <v>74</v>
      </c>
      <c r="H86" s="8">
        <v>0.61699999999999999</v>
      </c>
      <c r="I86" s="8">
        <v>0</v>
      </c>
      <c r="J86" s="8">
        <v>0.41699999999999998</v>
      </c>
      <c r="K86" s="8">
        <v>9.173</v>
      </c>
      <c r="L86" s="8">
        <v>55.825000000000003</v>
      </c>
      <c r="M86" s="8">
        <v>0.56200000000000006</v>
      </c>
      <c r="N86" s="8">
        <v>2.5960000000000001</v>
      </c>
      <c r="O86" s="8">
        <v>0.52200000000000002</v>
      </c>
      <c r="P86" s="8">
        <v>0</v>
      </c>
      <c r="Q86" s="8">
        <v>10.420999999999999</v>
      </c>
      <c r="R86" s="8">
        <v>0</v>
      </c>
      <c r="S86" s="8">
        <v>0.95099999999999996</v>
      </c>
      <c r="T86" s="8">
        <v>0</v>
      </c>
      <c r="U86" s="8">
        <v>0</v>
      </c>
      <c r="V86" s="8">
        <v>1.25</v>
      </c>
      <c r="W86" s="8">
        <v>0</v>
      </c>
      <c r="X86" s="8">
        <v>0</v>
      </c>
      <c r="Y86" s="8">
        <v>7.4749999999999996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0.36799999999999999</v>
      </c>
      <c r="AK86" s="8">
        <v>0.191</v>
      </c>
      <c r="AL86" s="8">
        <v>0.497</v>
      </c>
      <c r="AM86" s="8">
        <v>0</v>
      </c>
      <c r="AN86" s="8">
        <v>1.296</v>
      </c>
      <c r="AO86" s="8">
        <v>0</v>
      </c>
      <c r="AP86" s="8">
        <v>0.216</v>
      </c>
      <c r="AQ86" s="8">
        <v>0</v>
      </c>
      <c r="AR86" s="8">
        <v>0</v>
      </c>
      <c r="AS86" s="8">
        <v>0</v>
      </c>
      <c r="AT86" s="8">
        <v>0</v>
      </c>
      <c r="AU86" s="8">
        <v>0.67800000000000005</v>
      </c>
      <c r="AV86" s="8">
        <v>0.21099999999999999</v>
      </c>
      <c r="AW86" s="3" t="s">
        <v>88</v>
      </c>
    </row>
    <row r="87" spans="1:49" x14ac:dyDescent="0.2">
      <c r="A87" s="6">
        <v>41456</v>
      </c>
      <c r="B87" s="5">
        <v>2</v>
      </c>
      <c r="C87" s="9">
        <v>3.8592592592592593E-3</v>
      </c>
      <c r="D87" s="7">
        <v>5</v>
      </c>
      <c r="E87" s="7">
        <v>17</v>
      </c>
      <c r="F87" s="7">
        <v>28</v>
      </c>
      <c r="G87" s="7">
        <v>74</v>
      </c>
      <c r="H87" s="8">
        <v>0</v>
      </c>
      <c r="I87" s="8">
        <v>0</v>
      </c>
      <c r="J87" s="8">
        <v>0.46700000000000003</v>
      </c>
      <c r="K87" s="8">
        <v>7.5910000000000002</v>
      </c>
      <c r="L87" s="8">
        <v>46.250999999999998</v>
      </c>
      <c r="M87" s="8">
        <v>0.59299999999999997</v>
      </c>
      <c r="N87" s="8">
        <v>2.6339999999999999</v>
      </c>
      <c r="O87" s="8">
        <v>0.45200000000000001</v>
      </c>
      <c r="P87" s="8">
        <v>0</v>
      </c>
      <c r="Q87" s="8">
        <v>19.251999999999999</v>
      </c>
      <c r="R87" s="8">
        <v>0.193</v>
      </c>
      <c r="S87" s="8">
        <v>3.4</v>
      </c>
      <c r="T87" s="8">
        <v>0</v>
      </c>
      <c r="U87" s="8">
        <v>0</v>
      </c>
      <c r="V87" s="8">
        <v>0.14199999999999999</v>
      </c>
      <c r="W87" s="8">
        <v>0</v>
      </c>
      <c r="X87" s="8">
        <v>0</v>
      </c>
      <c r="Y87" s="8">
        <v>7.5110000000000001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0.36399999999999999</v>
      </c>
      <c r="AK87" s="8">
        <v>0.222</v>
      </c>
      <c r="AL87" s="8">
        <v>0.5</v>
      </c>
      <c r="AM87" s="8">
        <v>0</v>
      </c>
      <c r="AN87" s="8">
        <v>1.548</v>
      </c>
      <c r="AO87" s="8">
        <v>0</v>
      </c>
      <c r="AP87" s="8">
        <v>0.23200000000000001</v>
      </c>
      <c r="AQ87" s="8">
        <v>0</v>
      </c>
      <c r="AR87" s="8">
        <v>0</v>
      </c>
      <c r="AS87" s="8">
        <v>0</v>
      </c>
      <c r="AT87" s="8">
        <v>0</v>
      </c>
      <c r="AU87" s="8">
        <v>0.69699999999999995</v>
      </c>
      <c r="AV87" s="8">
        <v>0.22</v>
      </c>
      <c r="AW87" s="3" t="s">
        <v>88</v>
      </c>
    </row>
    <row r="88" spans="1:49" x14ac:dyDescent="0.2">
      <c r="A88" s="6">
        <v>41456</v>
      </c>
      <c r="B88" s="5">
        <v>3</v>
      </c>
      <c r="C88" s="9">
        <v>7.4475955610357582E-3</v>
      </c>
      <c r="D88" s="7">
        <v>5</v>
      </c>
      <c r="E88" s="7">
        <v>17</v>
      </c>
      <c r="F88" s="7">
        <v>28</v>
      </c>
      <c r="G88" s="7">
        <v>74</v>
      </c>
      <c r="H88" s="8">
        <v>0.83199999999999996</v>
      </c>
      <c r="I88" s="8">
        <v>0</v>
      </c>
      <c r="J88" s="8">
        <v>0.41399999999999998</v>
      </c>
      <c r="K88" s="8">
        <v>5.843</v>
      </c>
      <c r="L88" s="8">
        <v>45.390999999999998</v>
      </c>
      <c r="M88" s="8">
        <v>0.68500000000000005</v>
      </c>
      <c r="N88" s="8">
        <v>2.6949999999999998</v>
      </c>
      <c r="O88" s="8">
        <v>0.48399999999999999</v>
      </c>
      <c r="P88" s="8">
        <v>0</v>
      </c>
      <c r="Q88" s="8">
        <v>20.225000000000001</v>
      </c>
      <c r="R88" s="8">
        <v>0.24199999999999999</v>
      </c>
      <c r="S88" s="8">
        <v>4.2839999999999998</v>
      </c>
      <c r="T88" s="8">
        <v>0</v>
      </c>
      <c r="U88" s="8">
        <v>0</v>
      </c>
      <c r="V88" s="8">
        <v>1.5920000000000001</v>
      </c>
      <c r="W88" s="8">
        <v>0</v>
      </c>
      <c r="X88" s="8">
        <v>0</v>
      </c>
      <c r="Y88" s="8">
        <v>7.069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0.33</v>
      </c>
      <c r="AK88" s="8">
        <v>0.16700000000000001</v>
      </c>
      <c r="AL88" s="8">
        <v>0.44500000000000001</v>
      </c>
      <c r="AM88" s="8">
        <v>0</v>
      </c>
      <c r="AN88" s="8">
        <v>1.5029999999999999</v>
      </c>
      <c r="AO88" s="8">
        <v>0</v>
      </c>
      <c r="AP88" s="8">
        <v>0.19600000000000001</v>
      </c>
      <c r="AQ88" s="8">
        <v>0</v>
      </c>
      <c r="AR88" s="8">
        <v>0</v>
      </c>
      <c r="AS88" s="8">
        <v>0</v>
      </c>
      <c r="AT88" s="8">
        <v>0</v>
      </c>
      <c r="AU88" s="8">
        <v>0.68500000000000005</v>
      </c>
      <c r="AV88" s="8">
        <v>0.20599999999999999</v>
      </c>
      <c r="AW88" s="3" t="s">
        <v>88</v>
      </c>
    </row>
    <row r="89" spans="1:49" x14ac:dyDescent="0.2">
      <c r="A89" s="6">
        <v>41518</v>
      </c>
      <c r="B89" s="4">
        <v>1</v>
      </c>
      <c r="C89" s="9">
        <v>8.180592991913746E-3</v>
      </c>
      <c r="D89" s="7">
        <v>9</v>
      </c>
      <c r="E89" s="7">
        <v>21</v>
      </c>
      <c r="F89" s="7">
        <v>34</v>
      </c>
      <c r="G89" s="7">
        <v>38</v>
      </c>
      <c r="H89" s="8">
        <v>1.3819999999999999</v>
      </c>
      <c r="I89" s="8">
        <v>0</v>
      </c>
      <c r="J89" s="8">
        <v>0.61</v>
      </c>
      <c r="K89" s="8">
        <v>0</v>
      </c>
      <c r="L89" s="8">
        <v>40.914999999999999</v>
      </c>
      <c r="M89" s="8">
        <v>0.95299999999999996</v>
      </c>
      <c r="N89" s="8">
        <v>2.855</v>
      </c>
      <c r="O89" s="8">
        <v>0.54900000000000004</v>
      </c>
      <c r="P89" s="8">
        <v>0</v>
      </c>
      <c r="Q89" s="8">
        <v>26.835999999999999</v>
      </c>
      <c r="R89" s="8">
        <v>0.25</v>
      </c>
      <c r="S89" s="8">
        <v>3.4529999999999998</v>
      </c>
      <c r="T89" s="8">
        <v>0</v>
      </c>
      <c r="U89" s="8">
        <v>0</v>
      </c>
      <c r="V89" s="8">
        <v>0.19900000000000001</v>
      </c>
      <c r="W89" s="8">
        <v>0</v>
      </c>
      <c r="X89" s="8">
        <v>0</v>
      </c>
      <c r="Y89" s="8">
        <v>12.298999999999999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0.499</v>
      </c>
      <c r="AK89" s="8">
        <v>0.38900000000000001</v>
      </c>
      <c r="AL89" s="8">
        <v>0.71599999999999997</v>
      </c>
      <c r="AM89" s="8">
        <v>0</v>
      </c>
      <c r="AN89" s="8">
        <v>2.0539999999999998</v>
      </c>
      <c r="AO89" s="8">
        <v>0</v>
      </c>
      <c r="AP89" s="8">
        <v>0.39500000000000002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3" t="s">
        <v>88</v>
      </c>
    </row>
    <row r="90" spans="1:49" x14ac:dyDescent="0.2">
      <c r="A90" s="6">
        <v>41518</v>
      </c>
      <c r="B90" s="5">
        <v>2</v>
      </c>
      <c r="C90" s="9">
        <v>7.7964959568733155E-3</v>
      </c>
      <c r="D90" s="7">
        <v>9</v>
      </c>
      <c r="E90" s="7">
        <v>21</v>
      </c>
      <c r="F90" s="7">
        <v>34</v>
      </c>
      <c r="G90" s="7">
        <v>38</v>
      </c>
      <c r="H90" s="8">
        <v>1.329</v>
      </c>
      <c r="I90" s="8">
        <v>0</v>
      </c>
      <c r="J90" s="8">
        <v>0.64300000000000002</v>
      </c>
      <c r="K90" s="8">
        <v>0</v>
      </c>
      <c r="L90" s="8">
        <v>46.226999999999997</v>
      </c>
      <c r="M90" s="8">
        <v>0.94399999999999995</v>
      </c>
      <c r="N90" s="8">
        <v>2.75</v>
      </c>
      <c r="O90" s="8">
        <v>0.52300000000000002</v>
      </c>
      <c r="P90" s="8">
        <v>0.64800000000000002</v>
      </c>
      <c r="Q90" s="8">
        <v>16.738</v>
      </c>
      <c r="R90" s="8">
        <v>0.187</v>
      </c>
      <c r="S90" s="8">
        <v>2.5129999999999999</v>
      </c>
      <c r="T90" s="8">
        <v>0</v>
      </c>
      <c r="U90" s="8">
        <v>0</v>
      </c>
      <c r="V90" s="8">
        <v>5.7569999999999997</v>
      </c>
      <c r="W90" s="8">
        <v>0</v>
      </c>
      <c r="X90" s="8">
        <v>0</v>
      </c>
      <c r="Y90" s="8">
        <v>12.459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0.51100000000000001</v>
      </c>
      <c r="AK90" s="8">
        <v>0.41</v>
      </c>
      <c r="AL90" s="8">
        <v>0.73499999999999999</v>
      </c>
      <c r="AM90" s="8">
        <v>0</v>
      </c>
      <c r="AN90" s="8">
        <v>2.0979999999999999</v>
      </c>
      <c r="AO90" s="8">
        <v>0</v>
      </c>
      <c r="AP90" s="8">
        <v>0.40400000000000003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3" t="s">
        <v>88</v>
      </c>
    </row>
    <row r="91" spans="1:49" x14ac:dyDescent="0.2">
      <c r="A91" s="6">
        <v>41518</v>
      </c>
      <c r="B91" s="5">
        <v>3</v>
      </c>
      <c r="C91" s="9">
        <v>7.8470350404312664E-3</v>
      </c>
      <c r="D91" s="7">
        <v>9</v>
      </c>
      <c r="E91" s="7">
        <v>21</v>
      </c>
      <c r="F91" s="7">
        <v>34</v>
      </c>
      <c r="G91" s="7">
        <v>38</v>
      </c>
      <c r="H91" s="8">
        <v>1.3680000000000001</v>
      </c>
      <c r="I91" s="8">
        <v>0</v>
      </c>
      <c r="J91" s="8">
        <v>0</v>
      </c>
      <c r="K91" s="8">
        <v>0</v>
      </c>
      <c r="L91" s="8">
        <v>38.725000000000001</v>
      </c>
      <c r="M91" s="8">
        <v>0.89800000000000002</v>
      </c>
      <c r="N91" s="8">
        <v>2.5350000000000001</v>
      </c>
      <c r="O91" s="8">
        <v>0.47499999999999998</v>
      </c>
      <c r="P91" s="8">
        <v>0.61</v>
      </c>
      <c r="Q91" s="8">
        <v>29.338999999999999</v>
      </c>
      <c r="R91" s="8">
        <v>0.26700000000000002</v>
      </c>
      <c r="S91" s="8">
        <v>3.9369999999999998</v>
      </c>
      <c r="T91" s="8">
        <v>0</v>
      </c>
      <c r="U91" s="8">
        <v>0</v>
      </c>
      <c r="V91" s="8">
        <v>0.19600000000000001</v>
      </c>
      <c r="W91" s="8">
        <v>0</v>
      </c>
      <c r="X91" s="8">
        <v>0</v>
      </c>
      <c r="Y91" s="8">
        <v>12.097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0.495</v>
      </c>
      <c r="AK91" s="8">
        <v>0.39500000000000002</v>
      </c>
      <c r="AL91" s="8">
        <v>0.73499999999999999</v>
      </c>
      <c r="AM91" s="8">
        <v>0</v>
      </c>
      <c r="AN91" s="8">
        <v>2.085</v>
      </c>
      <c r="AO91" s="8">
        <v>0</v>
      </c>
      <c r="AP91" s="8">
        <v>0.40500000000000003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3" t="s">
        <v>88</v>
      </c>
    </row>
    <row r="92" spans="1:49" x14ac:dyDescent="0.2">
      <c r="A92" s="6">
        <v>41548</v>
      </c>
      <c r="B92" s="4">
        <v>1</v>
      </c>
      <c r="C92" s="9">
        <v>9.6184032476319334E-3</v>
      </c>
      <c r="D92" s="7">
        <v>12</v>
      </c>
      <c r="E92" s="7">
        <v>23</v>
      </c>
      <c r="F92" s="7">
        <v>33</v>
      </c>
      <c r="G92" s="7">
        <v>96</v>
      </c>
      <c r="H92" s="8">
        <v>0</v>
      </c>
      <c r="I92" s="8">
        <v>0</v>
      </c>
      <c r="J92" s="8">
        <v>0</v>
      </c>
      <c r="K92" s="8">
        <v>0</v>
      </c>
      <c r="L92" s="8">
        <v>63.332999999999998</v>
      </c>
      <c r="M92" s="8">
        <v>0.65300000000000002</v>
      </c>
      <c r="N92" s="8">
        <v>2.7250000000000001</v>
      </c>
      <c r="O92" s="8">
        <v>0.52500000000000002</v>
      </c>
      <c r="P92" s="8">
        <v>0</v>
      </c>
      <c r="Q92" s="8">
        <v>0</v>
      </c>
      <c r="R92" s="8">
        <v>0</v>
      </c>
      <c r="S92" s="8">
        <v>0.254</v>
      </c>
      <c r="T92" s="8">
        <v>0</v>
      </c>
      <c r="U92" s="8">
        <v>5.125</v>
      </c>
      <c r="V92" s="8">
        <v>0</v>
      </c>
      <c r="W92" s="8">
        <v>0</v>
      </c>
      <c r="X92" s="8">
        <v>0</v>
      </c>
      <c r="Y92" s="8">
        <v>16.311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0.70099999999999996</v>
      </c>
      <c r="AK92" s="8">
        <v>0.436</v>
      </c>
      <c r="AL92" s="8">
        <v>0.82099999999999995</v>
      </c>
      <c r="AM92" s="8">
        <v>0</v>
      </c>
      <c r="AN92" s="8">
        <v>1.625</v>
      </c>
      <c r="AO92" s="8">
        <v>0</v>
      </c>
      <c r="AP92" s="8">
        <v>0.44400000000000001</v>
      </c>
      <c r="AQ92" s="8">
        <v>0</v>
      </c>
      <c r="AR92" s="8">
        <v>0</v>
      </c>
      <c r="AS92" s="8">
        <v>0</v>
      </c>
      <c r="AT92" s="8">
        <v>0</v>
      </c>
      <c r="AU92" s="8">
        <v>0.65700000000000003</v>
      </c>
      <c r="AV92" s="8">
        <v>0.19800000000000001</v>
      </c>
      <c r="AW92" s="3" t="s">
        <v>88</v>
      </c>
    </row>
    <row r="93" spans="1:49" x14ac:dyDescent="0.2">
      <c r="A93" s="6">
        <v>41548</v>
      </c>
      <c r="B93" s="5">
        <v>2</v>
      </c>
      <c r="C93" s="9">
        <v>8.108843537414966E-3</v>
      </c>
      <c r="D93" s="7">
        <v>12</v>
      </c>
      <c r="E93" s="7">
        <v>23</v>
      </c>
      <c r="F93" s="7">
        <v>33</v>
      </c>
      <c r="G93" s="7">
        <v>96</v>
      </c>
      <c r="H93" s="8">
        <v>0.59299999999999997</v>
      </c>
      <c r="I93" s="8">
        <v>0</v>
      </c>
      <c r="J93" s="8">
        <v>0</v>
      </c>
      <c r="K93" s="8">
        <v>0</v>
      </c>
      <c r="L93" s="8">
        <v>62.658000000000001</v>
      </c>
      <c r="M93" s="8">
        <v>0.57399999999999995</v>
      </c>
      <c r="N93" s="8">
        <v>2.702</v>
      </c>
      <c r="O93" s="8">
        <v>0.45700000000000002</v>
      </c>
      <c r="P93" s="8">
        <v>0</v>
      </c>
      <c r="Q93" s="8">
        <v>0</v>
      </c>
      <c r="R93" s="8">
        <v>0</v>
      </c>
      <c r="S93" s="8">
        <v>0.44700000000000001</v>
      </c>
      <c r="T93" s="8">
        <v>0</v>
      </c>
      <c r="U93" s="8">
        <v>5.66</v>
      </c>
      <c r="V93" s="8">
        <v>0</v>
      </c>
      <c r="W93" s="8">
        <v>0</v>
      </c>
      <c r="X93" s="8">
        <v>0</v>
      </c>
      <c r="Y93" s="8">
        <v>16.593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0.71099999999999997</v>
      </c>
      <c r="AK93" s="8">
        <v>0.45500000000000002</v>
      </c>
      <c r="AL93" s="8">
        <v>0.83799999999999997</v>
      </c>
      <c r="AM93" s="8">
        <v>0</v>
      </c>
      <c r="AN93" s="8">
        <v>1.7130000000000001</v>
      </c>
      <c r="AO93" s="8">
        <v>0</v>
      </c>
      <c r="AP93" s="8">
        <v>0.443</v>
      </c>
      <c r="AQ93" s="8">
        <v>0</v>
      </c>
      <c r="AR93" s="8">
        <v>0</v>
      </c>
      <c r="AS93" s="8">
        <v>0</v>
      </c>
      <c r="AT93" s="8">
        <v>0</v>
      </c>
      <c r="AU93" s="8">
        <v>0.66500000000000004</v>
      </c>
      <c r="AV93" s="8">
        <v>0.19700000000000001</v>
      </c>
      <c r="AW93" s="3" t="s">
        <v>88</v>
      </c>
    </row>
    <row r="94" spans="1:49" x14ac:dyDescent="0.2">
      <c r="A94" s="6">
        <v>41548</v>
      </c>
      <c r="B94" s="5">
        <v>3</v>
      </c>
      <c r="C94" s="9">
        <v>5.4447810520517753E-3</v>
      </c>
      <c r="D94" s="7">
        <v>12</v>
      </c>
      <c r="E94" s="7">
        <v>23</v>
      </c>
      <c r="F94" s="7">
        <v>33</v>
      </c>
      <c r="G94" s="7">
        <v>96</v>
      </c>
      <c r="H94" s="8">
        <v>0.73099999999999998</v>
      </c>
      <c r="I94" s="8">
        <v>0</v>
      </c>
      <c r="J94" s="8">
        <v>0</v>
      </c>
      <c r="K94" s="8">
        <v>0</v>
      </c>
      <c r="L94" s="8">
        <v>53.517000000000003</v>
      </c>
      <c r="M94" s="8">
        <v>0.65900000000000003</v>
      </c>
      <c r="N94" s="8">
        <v>3.3279999999999998</v>
      </c>
      <c r="O94" s="8">
        <v>0.49299999999999999</v>
      </c>
      <c r="P94" s="8">
        <v>6.4710000000000001</v>
      </c>
      <c r="Q94" s="8">
        <v>0</v>
      </c>
      <c r="R94" s="8">
        <v>0</v>
      </c>
      <c r="S94" s="8">
        <v>0.40200000000000002</v>
      </c>
      <c r="T94" s="8">
        <v>0</v>
      </c>
      <c r="U94" s="8">
        <v>7.4429999999999996</v>
      </c>
      <c r="V94" s="8">
        <v>0.26</v>
      </c>
      <c r="W94" s="8">
        <v>0</v>
      </c>
      <c r="X94" s="8">
        <v>0</v>
      </c>
      <c r="Y94" s="8">
        <v>14.584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0.621</v>
      </c>
      <c r="AK94" s="8">
        <v>0.35799999999999998</v>
      </c>
      <c r="AL94" s="8">
        <v>0.83699999999999997</v>
      </c>
      <c r="AM94" s="8">
        <v>0</v>
      </c>
      <c r="AN94" s="8">
        <v>1.581</v>
      </c>
      <c r="AO94" s="8">
        <v>0</v>
      </c>
      <c r="AP94" s="8">
        <v>0.35599999999999998</v>
      </c>
      <c r="AQ94" s="8">
        <v>0</v>
      </c>
      <c r="AR94" s="8">
        <v>0</v>
      </c>
      <c r="AS94" s="8">
        <v>0</v>
      </c>
      <c r="AT94" s="8">
        <v>0</v>
      </c>
      <c r="AU94" s="8">
        <v>0.84499999999999997</v>
      </c>
      <c r="AV94" s="8">
        <v>0.23200000000000001</v>
      </c>
      <c r="AW94" s="3" t="s">
        <v>88</v>
      </c>
    </row>
    <row r="95" spans="1:49" x14ac:dyDescent="0.2">
      <c r="A95" s="6">
        <v>41579</v>
      </c>
      <c r="B95" s="4">
        <v>1</v>
      </c>
      <c r="C95" s="9">
        <v>4.2560608461416575E-3</v>
      </c>
      <c r="D95" s="7">
        <v>14</v>
      </c>
      <c r="E95" s="7">
        <v>25</v>
      </c>
      <c r="F95" s="7">
        <v>35</v>
      </c>
      <c r="G95" s="7">
        <v>78</v>
      </c>
      <c r="H95" s="8">
        <v>0.47099999999999997</v>
      </c>
      <c r="I95" s="8">
        <v>4.2939999999999996</v>
      </c>
      <c r="J95" s="8">
        <v>0</v>
      </c>
      <c r="K95" s="8">
        <v>0</v>
      </c>
      <c r="L95" s="8">
        <v>65.039000000000001</v>
      </c>
      <c r="M95" s="8">
        <v>0.82</v>
      </c>
      <c r="N95" s="8">
        <v>1.3420000000000001</v>
      </c>
      <c r="O95" s="8">
        <v>0.76100000000000001</v>
      </c>
      <c r="P95" s="8">
        <v>0</v>
      </c>
      <c r="Q95" s="8">
        <v>0</v>
      </c>
      <c r="R95" s="8">
        <v>0</v>
      </c>
      <c r="S95" s="8">
        <v>0.13600000000000001</v>
      </c>
      <c r="T95" s="8">
        <v>0</v>
      </c>
      <c r="U95" s="8">
        <v>4.2880000000000003</v>
      </c>
      <c r="V95" s="8">
        <v>0.13</v>
      </c>
      <c r="W95" s="8">
        <v>0</v>
      </c>
      <c r="X95" s="8">
        <v>0</v>
      </c>
      <c r="Y95" s="8">
        <v>11.977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0.47299999999999998</v>
      </c>
      <c r="AK95" s="8">
        <v>0.26</v>
      </c>
      <c r="AL95" s="8">
        <v>0.57499999999999996</v>
      </c>
      <c r="AM95" s="8">
        <v>0</v>
      </c>
      <c r="AN95" s="8">
        <v>2.0329999999999999</v>
      </c>
      <c r="AO95" s="8">
        <v>0</v>
      </c>
      <c r="AP95" s="8">
        <v>0.21099999999999999</v>
      </c>
      <c r="AQ95" s="8">
        <v>0</v>
      </c>
      <c r="AR95" s="8">
        <v>0</v>
      </c>
      <c r="AS95" s="8">
        <v>0</v>
      </c>
      <c r="AT95" s="8">
        <v>0</v>
      </c>
      <c r="AU95" s="8">
        <v>0.99099999999999999</v>
      </c>
      <c r="AV95" s="8">
        <v>0.26300000000000001</v>
      </c>
      <c r="AW95" s="3" t="s">
        <v>88</v>
      </c>
    </row>
    <row r="96" spans="1:49" x14ac:dyDescent="0.2">
      <c r="A96" s="6">
        <v>41579</v>
      </c>
      <c r="B96" s="5">
        <v>2</v>
      </c>
      <c r="C96" s="9">
        <v>3.6917960088691795E-3</v>
      </c>
      <c r="D96" s="7">
        <v>14</v>
      </c>
      <c r="E96" s="7">
        <v>25</v>
      </c>
      <c r="F96" s="7">
        <v>35</v>
      </c>
      <c r="G96" s="7">
        <v>78</v>
      </c>
      <c r="H96" s="8">
        <v>0.49399999999999999</v>
      </c>
      <c r="I96" s="8">
        <v>4.1580000000000004</v>
      </c>
      <c r="J96" s="8">
        <v>0</v>
      </c>
      <c r="K96" s="8">
        <v>0</v>
      </c>
      <c r="L96" s="8">
        <v>65.603999999999999</v>
      </c>
      <c r="M96" s="8">
        <v>0.81399999999999995</v>
      </c>
      <c r="N96" s="8">
        <v>1.84</v>
      </c>
      <c r="O96" s="8">
        <v>0.72899999999999998</v>
      </c>
      <c r="P96" s="8">
        <v>0</v>
      </c>
      <c r="Q96" s="8">
        <v>0</v>
      </c>
      <c r="R96" s="8">
        <v>0</v>
      </c>
      <c r="S96" s="8">
        <v>0.159</v>
      </c>
      <c r="T96" s="8">
        <v>0</v>
      </c>
      <c r="U96" s="8">
        <v>5.6959999999999997</v>
      </c>
      <c r="V96" s="8">
        <v>0.14000000000000001</v>
      </c>
      <c r="W96" s="8">
        <v>0</v>
      </c>
      <c r="X96" s="8">
        <v>0</v>
      </c>
      <c r="Y96" s="8">
        <v>10.443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0.40200000000000002</v>
      </c>
      <c r="AK96" s="8">
        <v>0.185</v>
      </c>
      <c r="AL96" s="8">
        <v>0.51800000000000002</v>
      </c>
      <c r="AM96" s="8">
        <v>0</v>
      </c>
      <c r="AN96" s="8">
        <v>1.978</v>
      </c>
      <c r="AO96" s="8">
        <v>0</v>
      </c>
      <c r="AP96" s="8">
        <v>0.19600000000000001</v>
      </c>
      <c r="AQ96" s="8">
        <v>0</v>
      </c>
      <c r="AR96" s="8">
        <v>0</v>
      </c>
      <c r="AS96" s="8">
        <v>0</v>
      </c>
      <c r="AT96" s="8">
        <v>0</v>
      </c>
      <c r="AU96" s="8">
        <v>0.97699999999999998</v>
      </c>
      <c r="AV96" s="8">
        <v>0.26200000000000001</v>
      </c>
      <c r="AW96" s="3" t="s">
        <v>88</v>
      </c>
    </row>
    <row r="97" spans="1:49" x14ac:dyDescent="0.2">
      <c r="A97" s="6">
        <v>41579</v>
      </c>
      <c r="B97" s="5">
        <v>3</v>
      </c>
      <c r="C97" s="9">
        <v>2.5447530864197532E-3</v>
      </c>
      <c r="D97" s="7">
        <v>14</v>
      </c>
      <c r="E97" s="7">
        <v>25</v>
      </c>
      <c r="F97" s="7">
        <v>35</v>
      </c>
      <c r="G97" s="7">
        <v>78</v>
      </c>
      <c r="H97" s="8">
        <v>0.80600000000000005</v>
      </c>
      <c r="I97" s="8">
        <v>1.726</v>
      </c>
      <c r="J97" s="8">
        <v>0</v>
      </c>
      <c r="K97" s="8">
        <v>0</v>
      </c>
      <c r="L97" s="8">
        <v>65.600999999999999</v>
      </c>
      <c r="M97" s="8">
        <v>1.3540000000000001</v>
      </c>
      <c r="N97" s="8">
        <v>2.25</v>
      </c>
      <c r="O97" s="8">
        <v>1.2130000000000001</v>
      </c>
      <c r="P97" s="8">
        <v>0</v>
      </c>
      <c r="Q97" s="8">
        <v>0</v>
      </c>
      <c r="R97" s="8">
        <v>0</v>
      </c>
      <c r="S97" s="8">
        <v>0.23899999999999999</v>
      </c>
      <c r="T97" s="8">
        <v>0</v>
      </c>
      <c r="U97" s="8">
        <v>3.3559999999999999</v>
      </c>
      <c r="V97" s="8">
        <v>0.112</v>
      </c>
      <c r="W97" s="8">
        <v>0</v>
      </c>
      <c r="X97" s="8">
        <v>0</v>
      </c>
      <c r="Y97" s="8">
        <v>11.468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0.45900000000000002</v>
      </c>
      <c r="AK97" s="8">
        <v>0.25600000000000001</v>
      </c>
      <c r="AL97" s="8">
        <v>0.53100000000000003</v>
      </c>
      <c r="AM97" s="8">
        <v>0</v>
      </c>
      <c r="AN97" s="8">
        <v>2.0569999999999999</v>
      </c>
      <c r="AO97" s="8">
        <v>0</v>
      </c>
      <c r="AP97" s="8">
        <v>0.25700000000000001</v>
      </c>
      <c r="AQ97" s="8">
        <v>0</v>
      </c>
      <c r="AR97" s="8">
        <v>0</v>
      </c>
      <c r="AS97" s="8">
        <v>0</v>
      </c>
      <c r="AT97" s="8">
        <v>0</v>
      </c>
      <c r="AU97" s="8">
        <v>0.94399999999999995</v>
      </c>
      <c r="AV97" s="8">
        <v>0.254</v>
      </c>
      <c r="AW97" s="3" t="s">
        <v>88</v>
      </c>
    </row>
    <row r="98" spans="1:49" x14ac:dyDescent="0.2">
      <c r="A98" s="6">
        <v>41609</v>
      </c>
      <c r="B98" s="4">
        <v>1</v>
      </c>
      <c r="C98" s="9">
        <v>9.5857233906947101E-3</v>
      </c>
      <c r="D98" s="7">
        <v>16</v>
      </c>
      <c r="E98" s="7">
        <v>26</v>
      </c>
      <c r="F98" s="7">
        <v>35</v>
      </c>
      <c r="G98" s="7">
        <v>98</v>
      </c>
      <c r="H98" s="8">
        <v>1.056</v>
      </c>
      <c r="I98" s="8">
        <v>0</v>
      </c>
      <c r="J98" s="8">
        <v>0</v>
      </c>
      <c r="K98" s="8">
        <v>0.46800000000000003</v>
      </c>
      <c r="L98" s="8">
        <v>64.284000000000006</v>
      </c>
      <c r="M98" s="8">
        <v>1.3160000000000001</v>
      </c>
      <c r="N98" s="8">
        <v>3.5110000000000001</v>
      </c>
      <c r="O98" s="8">
        <v>1.46</v>
      </c>
      <c r="P98" s="8">
        <v>0</v>
      </c>
      <c r="Q98" s="8">
        <v>0</v>
      </c>
      <c r="R98" s="8">
        <v>0</v>
      </c>
      <c r="S98" s="8">
        <v>0.27700000000000002</v>
      </c>
      <c r="T98" s="8">
        <v>0</v>
      </c>
      <c r="U98" s="8">
        <v>1.9990000000000001</v>
      </c>
      <c r="V98" s="8">
        <v>0</v>
      </c>
      <c r="W98" s="8">
        <v>0</v>
      </c>
      <c r="X98" s="8">
        <v>0</v>
      </c>
      <c r="Y98" s="8">
        <v>14.803000000000001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0.63900000000000001</v>
      </c>
      <c r="AK98" s="8">
        <v>0.34200000000000003</v>
      </c>
      <c r="AL98" s="8">
        <v>0.68</v>
      </c>
      <c r="AM98" s="8">
        <v>0</v>
      </c>
      <c r="AN98" s="8">
        <v>1.8959999999999999</v>
      </c>
      <c r="AO98" s="8">
        <v>0</v>
      </c>
      <c r="AP98" s="8">
        <v>0.44500000000000001</v>
      </c>
      <c r="AQ98" s="8">
        <v>0</v>
      </c>
      <c r="AR98" s="8">
        <v>0</v>
      </c>
      <c r="AS98" s="8">
        <v>0</v>
      </c>
      <c r="AT98" s="8">
        <v>0</v>
      </c>
      <c r="AU98" s="8">
        <v>0.86099999999999999</v>
      </c>
      <c r="AV98" s="8">
        <v>0</v>
      </c>
      <c r="AW98" s="3" t="s">
        <v>88</v>
      </c>
    </row>
    <row r="99" spans="1:49" x14ac:dyDescent="0.2">
      <c r="A99" s="6">
        <v>41609</v>
      </c>
      <c r="B99" s="5">
        <v>2</v>
      </c>
      <c r="C99" s="9">
        <v>1.1446474086661005E-2</v>
      </c>
      <c r="D99" s="7">
        <v>16</v>
      </c>
      <c r="E99" s="7">
        <v>26</v>
      </c>
      <c r="F99" s="7">
        <v>35</v>
      </c>
      <c r="G99" s="7">
        <v>98</v>
      </c>
      <c r="H99" s="8">
        <v>0.626</v>
      </c>
      <c r="I99" s="8">
        <v>0</v>
      </c>
      <c r="J99" s="8">
        <v>0</v>
      </c>
      <c r="K99" s="8">
        <v>2.4489999999999998</v>
      </c>
      <c r="L99" s="8">
        <v>61.021000000000001</v>
      </c>
      <c r="M99" s="8">
        <v>0.84899999999999998</v>
      </c>
      <c r="N99" s="8">
        <v>2.7519999999999998</v>
      </c>
      <c r="O99" s="8">
        <v>0.70699999999999996</v>
      </c>
      <c r="P99" s="8">
        <v>0</v>
      </c>
      <c r="Q99" s="8">
        <v>0</v>
      </c>
      <c r="R99" s="8">
        <v>0</v>
      </c>
      <c r="S99" s="8">
        <v>0.28999999999999998</v>
      </c>
      <c r="T99" s="8">
        <v>0</v>
      </c>
      <c r="U99" s="8">
        <v>7.6559999999999997</v>
      </c>
      <c r="V99" s="8">
        <v>0</v>
      </c>
      <c r="W99" s="8">
        <v>0</v>
      </c>
      <c r="X99" s="8">
        <v>0</v>
      </c>
      <c r="Y99" s="8">
        <v>13.769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0.52200000000000002</v>
      </c>
      <c r="AK99" s="8">
        <v>0.316</v>
      </c>
      <c r="AL99" s="8">
        <v>0.75900000000000001</v>
      </c>
      <c r="AM99" s="8">
        <v>0</v>
      </c>
      <c r="AN99" s="8">
        <v>1.9470000000000001</v>
      </c>
      <c r="AO99" s="8">
        <v>0</v>
      </c>
      <c r="AP99" s="8">
        <v>0.28499999999999998</v>
      </c>
      <c r="AQ99" s="8">
        <v>0</v>
      </c>
      <c r="AR99" s="8">
        <v>0</v>
      </c>
      <c r="AS99" s="8">
        <v>0</v>
      </c>
      <c r="AT99" s="8">
        <v>0</v>
      </c>
      <c r="AU99" s="8">
        <v>0.98599999999999999</v>
      </c>
      <c r="AV99" s="8">
        <v>0</v>
      </c>
      <c r="AW99" s="3" t="s">
        <v>88</v>
      </c>
    </row>
    <row r="100" spans="1:49" x14ac:dyDescent="0.2">
      <c r="A100" s="6">
        <v>41609</v>
      </c>
      <c r="B100" s="5">
        <v>3</v>
      </c>
      <c r="C100" s="9">
        <v>1.0062325381474318E-2</v>
      </c>
      <c r="D100" s="7">
        <v>16</v>
      </c>
      <c r="E100" s="7">
        <v>26</v>
      </c>
      <c r="F100" s="7">
        <v>35</v>
      </c>
      <c r="G100" s="7">
        <v>98</v>
      </c>
      <c r="H100" s="8">
        <v>0.81699999999999995</v>
      </c>
      <c r="I100" s="8">
        <v>0</v>
      </c>
      <c r="J100" s="8">
        <v>0</v>
      </c>
      <c r="K100" s="8">
        <v>2.1110000000000002</v>
      </c>
      <c r="L100" s="8">
        <v>60.048000000000002</v>
      </c>
      <c r="M100" s="8">
        <v>1.0620000000000001</v>
      </c>
      <c r="N100" s="8">
        <v>2.84</v>
      </c>
      <c r="O100" s="8">
        <v>0.91300000000000003</v>
      </c>
      <c r="P100" s="8">
        <v>0</v>
      </c>
      <c r="Q100" s="8">
        <v>0</v>
      </c>
      <c r="R100" s="8">
        <v>0</v>
      </c>
      <c r="S100" s="8">
        <v>0.31</v>
      </c>
      <c r="T100" s="8">
        <v>0</v>
      </c>
      <c r="U100" s="8">
        <v>7.2409999999999997</v>
      </c>
      <c r="V100" s="8">
        <v>0</v>
      </c>
      <c r="W100" s="8">
        <v>0</v>
      </c>
      <c r="X100" s="8">
        <v>0</v>
      </c>
      <c r="Y100" s="8">
        <v>14.281000000000001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0.56699999999999995</v>
      </c>
      <c r="AK100" s="8">
        <v>0.37</v>
      </c>
      <c r="AL100" s="8">
        <v>0.78600000000000003</v>
      </c>
      <c r="AM100" s="8">
        <v>0</v>
      </c>
      <c r="AN100" s="8">
        <v>1.94</v>
      </c>
      <c r="AO100" s="8">
        <v>0</v>
      </c>
      <c r="AP100" s="8">
        <v>0.308</v>
      </c>
      <c r="AQ100" s="8">
        <v>0</v>
      </c>
      <c r="AR100" s="8">
        <v>0</v>
      </c>
      <c r="AS100" s="8">
        <v>0</v>
      </c>
      <c r="AT100" s="8">
        <v>0</v>
      </c>
      <c r="AU100" s="8">
        <v>0.92600000000000005</v>
      </c>
      <c r="AV100" s="8">
        <v>0</v>
      </c>
      <c r="AW100" s="3" t="s">
        <v>88</v>
      </c>
    </row>
  </sheetData>
  <autoFilter ref="A1:AW100" xr:uid="{14055C52-0C63-41B2-8986-BF9AD15028B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3C52-0F58-47D9-8805-A85DD45EA726}">
  <dimension ref="A1:G41"/>
  <sheetViews>
    <sheetView topLeftCell="B20" workbookViewId="0">
      <selection activeCell="G1" sqref="G1:G41"/>
    </sheetView>
  </sheetViews>
  <sheetFormatPr defaultRowHeight="15" x14ac:dyDescent="0.25"/>
  <cols>
    <col min="1" max="1" width="32.5703125" bestFit="1" customWidth="1"/>
    <col min="2" max="2" width="31.85546875" bestFit="1" customWidth="1"/>
    <col min="3" max="4" width="34.28515625" hidden="1" customWidth="1"/>
    <col min="5" max="5" width="32.42578125" hidden="1" customWidth="1"/>
    <col min="6" max="6" width="34.28515625" hidden="1" customWidth="1"/>
    <col min="7" max="7" width="32.42578125" bestFit="1" customWidth="1"/>
  </cols>
  <sheetData>
    <row r="1" spans="1:7" x14ac:dyDescent="0.25">
      <c r="A1" t="s">
        <v>56</v>
      </c>
      <c r="B1" t="str">
        <f>LOWER(A1)</f>
        <v>bourbonene&lt;β-&gt;</v>
      </c>
      <c r="C1" t="str">
        <f>SUBSTITUTE(B1," ","_")</f>
        <v>bourbonene&lt;β-&gt;</v>
      </c>
      <c r="D1" t="str">
        <f>SUBSTITUTE(C1,"&lt;β-&gt;","_beta")</f>
        <v>bourbonene_beta</v>
      </c>
      <c r="E1" t="str">
        <f>SUBSTITUTE(D1,"&lt;cis-&gt;","_cis")</f>
        <v>bourbonene_beta</v>
      </c>
      <c r="F1" t="str">
        <f>SUBSTITUTE(E1,"&lt;trans-&gt;","_trans")</f>
        <v>bourbonene_beta</v>
      </c>
      <c r="G1" t="s">
        <v>57</v>
      </c>
    </row>
    <row r="2" spans="1:7" x14ac:dyDescent="0.25">
      <c r="A2" t="s">
        <v>51</v>
      </c>
      <c r="B2" t="str">
        <f t="shared" ref="B2:B41" si="0">LOWER(A2)</f>
        <v>carveol</v>
      </c>
      <c r="C2" t="str">
        <f t="shared" ref="C2:C41" si="1">SUBSTITUTE(B2," ","_")</f>
        <v>carveol</v>
      </c>
      <c r="D2" t="str">
        <f t="shared" ref="D2:D41" si="2">SUBSTITUTE(C2,"&lt;β-&gt;","_beta")</f>
        <v>carveol</v>
      </c>
      <c r="E2" t="str">
        <f t="shared" ref="E2:E41" si="3">SUBSTITUTE(D2,"&lt;cis-&gt;","_cis")</f>
        <v>carveol</v>
      </c>
      <c r="F2" t="str">
        <f t="shared" ref="F2:F41" si="4">SUBSTITUTE(E2,"&lt;trans-&gt;","_trans")</f>
        <v>carveol</v>
      </c>
      <c r="G2" t="s">
        <v>58</v>
      </c>
    </row>
    <row r="3" spans="1:7" x14ac:dyDescent="0.25">
      <c r="A3" t="s">
        <v>49</v>
      </c>
      <c r="B3" t="str">
        <f t="shared" si="0"/>
        <v>carveol&lt;cis-&gt;</v>
      </c>
      <c r="C3" t="str">
        <f t="shared" si="1"/>
        <v>carveol&lt;cis-&gt;</v>
      </c>
      <c r="D3" t="str">
        <f t="shared" si="2"/>
        <v>carveol&lt;cis-&gt;</v>
      </c>
      <c r="E3" t="str">
        <f t="shared" si="3"/>
        <v>carveol_cis</v>
      </c>
      <c r="F3" t="str">
        <f t="shared" si="4"/>
        <v>carveol_cis</v>
      </c>
      <c r="G3" t="s">
        <v>59</v>
      </c>
    </row>
    <row r="4" spans="1:7" x14ac:dyDescent="0.25">
      <c r="A4" t="s">
        <v>50</v>
      </c>
      <c r="B4" t="str">
        <f t="shared" si="0"/>
        <v>carveol&lt;trans-&gt;</v>
      </c>
      <c r="C4" t="str">
        <f t="shared" si="1"/>
        <v>carveol&lt;trans-&gt;</v>
      </c>
      <c r="D4" t="str">
        <f t="shared" si="2"/>
        <v>carveol&lt;trans-&gt;</v>
      </c>
      <c r="E4" t="str">
        <f t="shared" si="3"/>
        <v>carveol&lt;trans-&gt;</v>
      </c>
      <c r="F4" t="str">
        <f t="shared" si="4"/>
        <v>carveol_trans</v>
      </c>
      <c r="G4" t="s">
        <v>60</v>
      </c>
    </row>
    <row r="5" spans="1:7" x14ac:dyDescent="0.25">
      <c r="A5" t="s">
        <v>52</v>
      </c>
      <c r="B5" t="str">
        <f t="shared" si="0"/>
        <v>carvone</v>
      </c>
      <c r="C5" t="str">
        <f t="shared" si="1"/>
        <v>carvone</v>
      </c>
      <c r="D5" t="str">
        <f t="shared" si="2"/>
        <v>carvone</v>
      </c>
      <c r="E5" t="str">
        <f t="shared" si="3"/>
        <v>carvone</v>
      </c>
      <c r="F5" t="str">
        <f t="shared" si="4"/>
        <v>carvone</v>
      </c>
      <c r="G5" t="s">
        <v>61</v>
      </c>
    </row>
    <row r="6" spans="1:7" x14ac:dyDescent="0.25">
      <c r="A6" t="s">
        <v>36</v>
      </c>
      <c r="B6" t="str">
        <f t="shared" si="0"/>
        <v>caryophyllene&lt;(z)-&gt;</v>
      </c>
      <c r="C6" t="str">
        <f t="shared" si="1"/>
        <v>caryophyllene&lt;(z)-&gt;</v>
      </c>
      <c r="D6" t="str">
        <f t="shared" si="2"/>
        <v>caryophyllene&lt;(z)-&gt;</v>
      </c>
      <c r="E6" t="str">
        <f t="shared" si="3"/>
        <v>caryophyllene&lt;(z)-&gt;</v>
      </c>
      <c r="F6" t="str">
        <f t="shared" si="4"/>
        <v>caryophyllene&lt;(z)-&gt;</v>
      </c>
      <c r="G6" t="s">
        <v>69</v>
      </c>
    </row>
    <row r="7" spans="1:7" x14ac:dyDescent="0.25">
      <c r="A7" t="s">
        <v>19</v>
      </c>
      <c r="B7" t="str">
        <f t="shared" si="0"/>
        <v>cineole&lt;1,8-&gt;</v>
      </c>
      <c r="C7" t="str">
        <f t="shared" si="1"/>
        <v>cineole&lt;1,8-&gt;</v>
      </c>
      <c r="D7" t="str">
        <f t="shared" si="2"/>
        <v>cineole&lt;1,8-&gt;</v>
      </c>
      <c r="E7" t="str">
        <f t="shared" si="3"/>
        <v>cineole&lt;1,8-&gt;</v>
      </c>
      <c r="F7" t="str">
        <f t="shared" si="4"/>
        <v>cineole&lt;1,8-&gt;</v>
      </c>
      <c r="G7" t="s">
        <v>62</v>
      </c>
    </row>
    <row r="8" spans="1:7" x14ac:dyDescent="0.25">
      <c r="A8" t="s">
        <v>37</v>
      </c>
      <c r="B8" t="str">
        <f t="shared" si="0"/>
        <v>copaene&lt;β-&gt;</v>
      </c>
      <c r="C8" t="str">
        <f t="shared" si="1"/>
        <v>copaene&lt;β-&gt;</v>
      </c>
      <c r="D8" t="str">
        <f t="shared" si="2"/>
        <v>copaene_beta</v>
      </c>
      <c r="E8" t="str">
        <f t="shared" si="3"/>
        <v>copaene_beta</v>
      </c>
      <c r="F8" t="str">
        <f t="shared" si="4"/>
        <v>copaene_beta</v>
      </c>
      <c r="G8" t="s">
        <v>63</v>
      </c>
    </row>
    <row r="9" spans="1:7" x14ac:dyDescent="0.25">
      <c r="A9" t="s">
        <v>47</v>
      </c>
      <c r="B9" t="str">
        <f t="shared" si="0"/>
        <v>dihydro carveol</v>
      </c>
      <c r="C9" t="str">
        <f t="shared" si="1"/>
        <v>dihydro_carveol</v>
      </c>
      <c r="D9" t="str">
        <f t="shared" si="2"/>
        <v>dihydro_carveol</v>
      </c>
      <c r="E9" t="str">
        <f t="shared" si="3"/>
        <v>dihydro_carveol</v>
      </c>
      <c r="F9" t="str">
        <f t="shared" si="4"/>
        <v>dihydro_carveol</v>
      </c>
      <c r="G9" t="s">
        <v>64</v>
      </c>
    </row>
    <row r="10" spans="1:7" x14ac:dyDescent="0.25">
      <c r="A10" t="s">
        <v>48</v>
      </c>
      <c r="B10" t="str">
        <f t="shared" si="0"/>
        <v>dihydro carveol &lt;neo-&gt;</v>
      </c>
      <c r="C10" t="str">
        <f t="shared" si="1"/>
        <v>dihydro_carveol_&lt;neo-&gt;</v>
      </c>
      <c r="D10" t="str">
        <f t="shared" si="2"/>
        <v>dihydro_carveol_&lt;neo-&gt;</v>
      </c>
      <c r="E10" t="str">
        <f t="shared" si="3"/>
        <v>dihydro_carveol_&lt;neo-&gt;</v>
      </c>
      <c r="F10" t="str">
        <f t="shared" si="4"/>
        <v>dihydro_carveol_&lt;neo-&gt;</v>
      </c>
      <c r="G10" t="s">
        <v>70</v>
      </c>
    </row>
    <row r="11" spans="1:7" x14ac:dyDescent="0.25">
      <c r="A11" t="s">
        <v>53</v>
      </c>
      <c r="B11" t="str">
        <f t="shared" si="0"/>
        <v>dihydro carveol acetate</v>
      </c>
      <c r="C11" t="str">
        <f t="shared" si="1"/>
        <v>dihydro_carveol_acetate</v>
      </c>
      <c r="D11" t="str">
        <f t="shared" si="2"/>
        <v>dihydro_carveol_acetate</v>
      </c>
      <c r="E11" t="str">
        <f t="shared" si="3"/>
        <v>dihydro_carveol_acetate</v>
      </c>
      <c r="F11" t="str">
        <f t="shared" si="4"/>
        <v>dihydro_carveol_acetate</v>
      </c>
      <c r="G11" t="s">
        <v>65</v>
      </c>
    </row>
    <row r="12" spans="1:7" x14ac:dyDescent="0.25">
      <c r="A12" t="s">
        <v>54</v>
      </c>
      <c r="B12" t="str">
        <f t="shared" si="0"/>
        <v>dihydro carveol acetate&lt;iso-&gt;</v>
      </c>
      <c r="C12" t="str">
        <f t="shared" si="1"/>
        <v>dihydro_carveol_acetate&lt;iso-&gt;</v>
      </c>
      <c r="D12" t="str">
        <f t="shared" si="2"/>
        <v>dihydro_carveol_acetate&lt;iso-&gt;</v>
      </c>
      <c r="E12" t="str">
        <f t="shared" si="3"/>
        <v>dihydro_carveol_acetate&lt;iso-&gt;</v>
      </c>
      <c r="F12" t="str">
        <f t="shared" si="4"/>
        <v>dihydro_carveol_acetate&lt;iso-&gt;</v>
      </c>
      <c r="G12" t="s">
        <v>71</v>
      </c>
    </row>
    <row r="13" spans="1:7" x14ac:dyDescent="0.25">
      <c r="A13" t="s">
        <v>55</v>
      </c>
      <c r="B13" t="str">
        <f t="shared" si="0"/>
        <v>dihydro carveol acetate&lt;neo-&gt;</v>
      </c>
      <c r="C13" t="str">
        <f t="shared" si="1"/>
        <v>dihydro_carveol_acetate&lt;neo-&gt;</v>
      </c>
      <c r="D13" t="str">
        <f t="shared" si="2"/>
        <v>dihydro_carveol_acetate&lt;neo-&gt;</v>
      </c>
      <c r="E13" t="str">
        <f t="shared" si="3"/>
        <v>dihydro_carveol_acetate&lt;neo-&gt;</v>
      </c>
      <c r="F13" t="str">
        <f t="shared" si="4"/>
        <v>dihydro_carveol_acetate&lt;neo-&gt;</v>
      </c>
      <c r="G13" t="s">
        <v>72</v>
      </c>
    </row>
    <row r="14" spans="1:7" x14ac:dyDescent="0.25">
      <c r="A14" t="s">
        <v>45</v>
      </c>
      <c r="B14" t="str">
        <f t="shared" si="0"/>
        <v>dihydro carvone&lt;cis-&gt;</v>
      </c>
      <c r="C14" t="str">
        <f t="shared" si="1"/>
        <v>dihydro_carvone&lt;cis-&gt;</v>
      </c>
      <c r="D14" t="str">
        <f t="shared" si="2"/>
        <v>dihydro_carvone&lt;cis-&gt;</v>
      </c>
      <c r="E14" t="str">
        <f t="shared" si="3"/>
        <v>dihydro_carvone_cis</v>
      </c>
      <c r="F14" t="str">
        <f t="shared" si="4"/>
        <v>dihydro_carvone_cis</v>
      </c>
      <c r="G14" t="s">
        <v>66</v>
      </c>
    </row>
    <row r="15" spans="1:7" x14ac:dyDescent="0.25">
      <c r="A15" t="s">
        <v>46</v>
      </c>
      <c r="B15" t="str">
        <f t="shared" si="0"/>
        <v>dihydro carvone&lt;trans-&gt;</v>
      </c>
      <c r="C15" t="str">
        <f t="shared" si="1"/>
        <v>dihydro_carvone&lt;trans-&gt;</v>
      </c>
      <c r="D15" t="str">
        <f t="shared" si="2"/>
        <v>dihydro_carvone&lt;trans-&gt;</v>
      </c>
      <c r="E15" t="str">
        <f t="shared" si="3"/>
        <v>dihydro_carvone&lt;trans-&gt;</v>
      </c>
      <c r="F15" t="str">
        <f t="shared" si="4"/>
        <v>dihydro_carvone_trans</v>
      </c>
      <c r="G15" t="s">
        <v>67</v>
      </c>
    </row>
    <row r="16" spans="1:7" x14ac:dyDescent="0.25">
      <c r="A16" t="s">
        <v>40</v>
      </c>
      <c r="B16" t="str">
        <f t="shared" si="0"/>
        <v>isopulegol</v>
      </c>
      <c r="C16" t="str">
        <f t="shared" si="1"/>
        <v>isopulegol</v>
      </c>
      <c r="D16" t="str">
        <f t="shared" si="2"/>
        <v>isopulegol</v>
      </c>
      <c r="E16" t="str">
        <f t="shared" si="3"/>
        <v>isopulegol</v>
      </c>
      <c r="F16" t="str">
        <f t="shared" si="4"/>
        <v>isopulegol</v>
      </c>
      <c r="G16" t="s">
        <v>13</v>
      </c>
    </row>
    <row r="17" spans="1:7" x14ac:dyDescent="0.25">
      <c r="A17" t="s">
        <v>41</v>
      </c>
      <c r="B17" t="str">
        <f t="shared" si="0"/>
        <v>isopulegol&lt;neo-&gt;</v>
      </c>
      <c r="C17" t="str">
        <f t="shared" si="1"/>
        <v>isopulegol&lt;neo-&gt;</v>
      </c>
      <c r="D17" t="str">
        <f t="shared" si="2"/>
        <v>isopulegol&lt;neo-&gt;</v>
      </c>
      <c r="E17" t="str">
        <f t="shared" si="3"/>
        <v>isopulegol&lt;neo-&gt;</v>
      </c>
      <c r="F17" t="str">
        <f t="shared" si="4"/>
        <v>isopulegol&lt;neo-&gt;</v>
      </c>
      <c r="G17" t="s">
        <v>73</v>
      </c>
    </row>
    <row r="18" spans="1:7" x14ac:dyDescent="0.25">
      <c r="A18" t="s">
        <v>20</v>
      </c>
      <c r="B18" t="str">
        <f t="shared" si="0"/>
        <v>limonene</v>
      </c>
      <c r="C18" t="str">
        <f t="shared" si="1"/>
        <v>limonene</v>
      </c>
      <c r="D18" t="str">
        <f t="shared" si="2"/>
        <v>limonene</v>
      </c>
      <c r="E18" t="str">
        <f t="shared" si="3"/>
        <v>limonene</v>
      </c>
      <c r="F18" t="str">
        <f t="shared" si="4"/>
        <v>limonene</v>
      </c>
      <c r="G18" t="s">
        <v>5</v>
      </c>
    </row>
    <row r="19" spans="1:7" x14ac:dyDescent="0.25">
      <c r="A19" t="s">
        <v>26</v>
      </c>
      <c r="B19" t="str">
        <f t="shared" si="0"/>
        <v>menthofuran</v>
      </c>
      <c r="C19" t="str">
        <f t="shared" si="1"/>
        <v>menthofuran</v>
      </c>
      <c r="D19" t="str">
        <f t="shared" si="2"/>
        <v>menthofuran</v>
      </c>
      <c r="E19" t="str">
        <f t="shared" si="3"/>
        <v>menthofuran</v>
      </c>
      <c r="F19" t="str">
        <f t="shared" si="4"/>
        <v>menthofuran</v>
      </c>
      <c r="G19" t="s">
        <v>7</v>
      </c>
    </row>
    <row r="20" spans="1:7" x14ac:dyDescent="0.25">
      <c r="A20" t="s">
        <v>28</v>
      </c>
      <c r="B20" t="str">
        <f t="shared" si="0"/>
        <v>menthol</v>
      </c>
      <c r="C20" t="str">
        <f t="shared" si="1"/>
        <v>menthol</v>
      </c>
      <c r="D20" t="str">
        <f t="shared" si="2"/>
        <v>menthol</v>
      </c>
      <c r="E20" t="str">
        <f t="shared" si="3"/>
        <v>menthol</v>
      </c>
      <c r="F20" t="str">
        <f t="shared" si="4"/>
        <v>menthol</v>
      </c>
      <c r="G20" t="s">
        <v>8</v>
      </c>
    </row>
    <row r="21" spans="1:7" x14ac:dyDescent="0.25">
      <c r="A21" t="s">
        <v>29</v>
      </c>
      <c r="B21" t="str">
        <f t="shared" si="0"/>
        <v>menthol&lt;iso-&gt;</v>
      </c>
      <c r="C21" t="str">
        <f t="shared" si="1"/>
        <v>menthol&lt;iso-&gt;</v>
      </c>
      <c r="D21" t="str">
        <f t="shared" si="2"/>
        <v>menthol&lt;iso-&gt;</v>
      </c>
      <c r="E21" t="str">
        <f t="shared" si="3"/>
        <v>menthol&lt;iso-&gt;</v>
      </c>
      <c r="F21" t="str">
        <f t="shared" si="4"/>
        <v>menthol&lt;iso-&gt;</v>
      </c>
      <c r="G21" t="s">
        <v>74</v>
      </c>
    </row>
    <row r="22" spans="1:7" x14ac:dyDescent="0.25">
      <c r="A22" t="s">
        <v>25</v>
      </c>
      <c r="B22" t="str">
        <f t="shared" si="0"/>
        <v>menthol&lt;neo-&gt;</v>
      </c>
      <c r="C22" t="str">
        <f t="shared" si="1"/>
        <v>menthol&lt;neo-&gt;</v>
      </c>
      <c r="D22" t="str">
        <f t="shared" si="2"/>
        <v>menthol&lt;neo-&gt;</v>
      </c>
      <c r="E22" t="str">
        <f t="shared" si="3"/>
        <v>menthol&lt;neo-&gt;</v>
      </c>
      <c r="F22" t="str">
        <f t="shared" si="4"/>
        <v>menthol&lt;neo-&gt;</v>
      </c>
      <c r="G22" t="s">
        <v>75</v>
      </c>
    </row>
    <row r="23" spans="1:7" x14ac:dyDescent="0.25">
      <c r="A23" t="s">
        <v>30</v>
      </c>
      <c r="B23" t="str">
        <f t="shared" si="0"/>
        <v>menthol&lt;neoiso-&gt;</v>
      </c>
      <c r="C23" t="str">
        <f t="shared" si="1"/>
        <v>menthol&lt;neoiso-&gt;</v>
      </c>
      <c r="D23" t="str">
        <f t="shared" si="2"/>
        <v>menthol&lt;neoiso-&gt;</v>
      </c>
      <c r="E23" t="str">
        <f t="shared" si="3"/>
        <v>menthol&lt;neoiso-&gt;</v>
      </c>
      <c r="F23" t="str">
        <f t="shared" si="4"/>
        <v>menthol&lt;neoiso-&gt;</v>
      </c>
      <c r="G23" t="s">
        <v>76</v>
      </c>
    </row>
    <row r="24" spans="1:7" x14ac:dyDescent="0.25">
      <c r="A24" t="s">
        <v>24</v>
      </c>
      <c r="B24" t="str">
        <f t="shared" si="0"/>
        <v>menthone</v>
      </c>
      <c r="C24" t="str">
        <f t="shared" si="1"/>
        <v>menthone</v>
      </c>
      <c r="D24" t="str">
        <f t="shared" si="2"/>
        <v>menthone</v>
      </c>
      <c r="E24" t="str">
        <f t="shared" si="3"/>
        <v>menthone</v>
      </c>
      <c r="F24" t="str">
        <f t="shared" si="4"/>
        <v>menthone</v>
      </c>
      <c r="G24" t="s">
        <v>6</v>
      </c>
    </row>
    <row r="25" spans="1:7" x14ac:dyDescent="0.25">
      <c r="A25" t="s">
        <v>27</v>
      </c>
      <c r="B25" t="str">
        <f t="shared" si="0"/>
        <v>menthone&lt;iso-&gt;</v>
      </c>
      <c r="C25" t="str">
        <f t="shared" si="1"/>
        <v>menthone&lt;iso-&gt;</v>
      </c>
      <c r="D25" t="str">
        <f t="shared" si="2"/>
        <v>menthone&lt;iso-&gt;</v>
      </c>
      <c r="E25" t="str">
        <f t="shared" si="3"/>
        <v>menthone&lt;iso-&gt;</v>
      </c>
      <c r="F25" t="str">
        <f t="shared" si="4"/>
        <v>menthone&lt;iso-&gt;</v>
      </c>
      <c r="G25" t="s">
        <v>77</v>
      </c>
    </row>
    <row r="26" spans="1:7" x14ac:dyDescent="0.25">
      <c r="A26" t="s">
        <v>35</v>
      </c>
      <c r="B26" t="str">
        <f t="shared" si="0"/>
        <v>menthyl acetate</v>
      </c>
      <c r="C26" t="str">
        <f t="shared" si="1"/>
        <v>menthyl_acetate</v>
      </c>
      <c r="D26" t="str">
        <f t="shared" si="2"/>
        <v>menthyl_acetate</v>
      </c>
      <c r="E26" t="str">
        <f t="shared" si="3"/>
        <v>menthyl_acetate</v>
      </c>
      <c r="F26" t="str">
        <f t="shared" si="4"/>
        <v>menthyl_acetate</v>
      </c>
      <c r="G26" t="s">
        <v>12</v>
      </c>
    </row>
    <row r="27" spans="1:7" x14ac:dyDescent="0.25">
      <c r="A27" t="s">
        <v>39</v>
      </c>
      <c r="B27" t="str">
        <f t="shared" si="0"/>
        <v>menthyl acetate &lt;iso-&gt;</v>
      </c>
      <c r="C27" t="str">
        <f t="shared" si="1"/>
        <v>menthyl_acetate_&lt;iso-&gt;</v>
      </c>
      <c r="D27" t="str">
        <f t="shared" si="2"/>
        <v>menthyl_acetate_&lt;iso-&gt;</v>
      </c>
      <c r="E27" t="str">
        <f t="shared" si="3"/>
        <v>menthyl_acetate_&lt;iso-&gt;</v>
      </c>
      <c r="F27" t="str">
        <f t="shared" si="4"/>
        <v>menthyl_acetate_&lt;iso-&gt;</v>
      </c>
      <c r="G27" t="s">
        <v>78</v>
      </c>
    </row>
    <row r="28" spans="1:7" x14ac:dyDescent="0.25">
      <c r="A28" t="s">
        <v>38</v>
      </c>
      <c r="B28" t="str">
        <f t="shared" si="0"/>
        <v>menthyl acetate &lt;neo-&gt;</v>
      </c>
      <c r="C28" t="str">
        <f t="shared" si="1"/>
        <v>menthyl_acetate_&lt;neo-&gt;</v>
      </c>
      <c r="D28" t="str">
        <f t="shared" si="2"/>
        <v>menthyl_acetate_&lt;neo-&gt;</v>
      </c>
      <c r="E28" t="str">
        <f t="shared" si="3"/>
        <v>menthyl_acetate_&lt;neo-&gt;</v>
      </c>
      <c r="F28" t="str">
        <f t="shared" si="4"/>
        <v>menthyl_acetate_&lt;neo-&gt;</v>
      </c>
      <c r="G28" t="s">
        <v>79</v>
      </c>
    </row>
    <row r="29" spans="1:7" x14ac:dyDescent="0.25">
      <c r="A29" t="s">
        <v>43</v>
      </c>
      <c r="B29" t="str">
        <f t="shared" si="0"/>
        <v>myrcene</v>
      </c>
      <c r="C29" t="str">
        <f t="shared" si="1"/>
        <v>myrcene</v>
      </c>
      <c r="D29" t="str">
        <f t="shared" si="2"/>
        <v>myrcene</v>
      </c>
      <c r="E29" t="str">
        <f t="shared" si="3"/>
        <v>myrcene</v>
      </c>
      <c r="F29" t="str">
        <f t="shared" si="4"/>
        <v>myrcene</v>
      </c>
      <c r="G29" t="s">
        <v>15</v>
      </c>
    </row>
    <row r="30" spans="1:7" x14ac:dyDescent="0.25">
      <c r="A30" t="s">
        <v>16</v>
      </c>
      <c r="B30" t="str">
        <f t="shared" si="0"/>
        <v>pinene&lt;α-&gt;</v>
      </c>
      <c r="C30" t="str">
        <f t="shared" si="1"/>
        <v>pinene&lt;α-&gt;</v>
      </c>
      <c r="D30" t="str">
        <f t="shared" si="2"/>
        <v>pinene&lt;α-&gt;</v>
      </c>
      <c r="E30" t="str">
        <f t="shared" si="3"/>
        <v>pinene&lt;α-&gt;</v>
      </c>
      <c r="F30" t="str">
        <f t="shared" si="4"/>
        <v>pinene&lt;α-&gt;</v>
      </c>
      <c r="G30" t="s">
        <v>80</v>
      </c>
    </row>
    <row r="31" spans="1:7" x14ac:dyDescent="0.25">
      <c r="A31" t="s">
        <v>18</v>
      </c>
      <c r="B31" t="str">
        <f t="shared" si="0"/>
        <v>pinene&lt;β-&gt;</v>
      </c>
      <c r="C31" t="str">
        <f t="shared" si="1"/>
        <v>pinene&lt;β-&gt;</v>
      </c>
      <c r="D31" t="str">
        <f t="shared" si="2"/>
        <v>pinene_beta</v>
      </c>
      <c r="E31" t="str">
        <f t="shared" si="3"/>
        <v>pinene_beta</v>
      </c>
      <c r="F31" t="str">
        <f t="shared" si="4"/>
        <v>pinene_beta</v>
      </c>
      <c r="G31" t="s">
        <v>68</v>
      </c>
    </row>
    <row r="32" spans="1:7" x14ac:dyDescent="0.25">
      <c r="A32" t="s">
        <v>42</v>
      </c>
      <c r="B32" t="str">
        <f t="shared" si="0"/>
        <v>piperitenone</v>
      </c>
      <c r="C32" t="str">
        <f t="shared" si="1"/>
        <v>piperitenone</v>
      </c>
      <c r="D32" t="str">
        <f t="shared" si="2"/>
        <v>piperitenone</v>
      </c>
      <c r="E32" t="str">
        <f t="shared" si="3"/>
        <v>piperitenone</v>
      </c>
      <c r="F32" t="str">
        <f t="shared" si="4"/>
        <v>piperitenone</v>
      </c>
      <c r="G32" t="s">
        <v>14</v>
      </c>
    </row>
    <row r="33" spans="1:7" x14ac:dyDescent="0.25">
      <c r="A33" t="s">
        <v>34</v>
      </c>
      <c r="B33" t="str">
        <f t="shared" si="0"/>
        <v>piperitone</v>
      </c>
      <c r="C33" t="str">
        <f t="shared" si="1"/>
        <v>piperitone</v>
      </c>
      <c r="D33" t="str">
        <f t="shared" si="2"/>
        <v>piperitone</v>
      </c>
      <c r="E33" t="str">
        <f t="shared" si="3"/>
        <v>piperitone</v>
      </c>
      <c r="F33" t="str">
        <f t="shared" si="4"/>
        <v>piperitone</v>
      </c>
      <c r="G33" t="s">
        <v>11</v>
      </c>
    </row>
    <row r="34" spans="1:7" x14ac:dyDescent="0.25">
      <c r="A34" t="s">
        <v>33</v>
      </c>
      <c r="B34" t="str">
        <f t="shared" si="0"/>
        <v>pulegone</v>
      </c>
      <c r="C34" t="str">
        <f t="shared" si="1"/>
        <v>pulegone</v>
      </c>
      <c r="D34" t="str">
        <f t="shared" si="2"/>
        <v>pulegone</v>
      </c>
      <c r="E34" t="str">
        <f t="shared" si="3"/>
        <v>pulegone</v>
      </c>
      <c r="F34" t="str">
        <f t="shared" si="4"/>
        <v>pulegone</v>
      </c>
      <c r="G34" t="s">
        <v>10</v>
      </c>
    </row>
    <row r="35" spans="1:7" x14ac:dyDescent="0.25">
      <c r="A35" t="s">
        <v>17</v>
      </c>
      <c r="B35" t="str">
        <f t="shared" si="0"/>
        <v>sabinene</v>
      </c>
      <c r="C35" t="str">
        <f t="shared" si="1"/>
        <v>sabinene</v>
      </c>
      <c r="D35" t="str">
        <f t="shared" si="2"/>
        <v>sabinene</v>
      </c>
      <c r="E35" t="str">
        <f t="shared" si="3"/>
        <v>sabinene</v>
      </c>
      <c r="F35" t="str">
        <f t="shared" si="4"/>
        <v>sabinene</v>
      </c>
      <c r="G35" t="s">
        <v>4</v>
      </c>
    </row>
    <row r="36" spans="1:7" x14ac:dyDescent="0.25">
      <c r="A36" t="s">
        <v>21</v>
      </c>
      <c r="B36" t="str">
        <f t="shared" si="0"/>
        <v>sabinene hydrate&lt;cis-&gt; (ipp vs oh)</v>
      </c>
      <c r="C36" t="str">
        <f t="shared" si="1"/>
        <v>sabinene_hydrate&lt;cis-&gt;_(ipp_vs_oh)</v>
      </c>
      <c r="D36" t="str">
        <f t="shared" si="2"/>
        <v>sabinene_hydrate&lt;cis-&gt;_(ipp_vs_oh)</v>
      </c>
      <c r="E36" t="str">
        <f t="shared" si="3"/>
        <v>sabinene_hydrate_cis_(ipp_vs_oh)</v>
      </c>
      <c r="F36" t="str">
        <f t="shared" si="4"/>
        <v>sabinene_hydrate_cis_(ipp_vs_oh)</v>
      </c>
      <c r="G36" t="s">
        <v>81</v>
      </c>
    </row>
    <row r="37" spans="1:7" x14ac:dyDescent="0.25">
      <c r="A37" t="s">
        <v>32</v>
      </c>
      <c r="B37" t="str">
        <f t="shared" si="0"/>
        <v>terpinen-4-ol</v>
      </c>
      <c r="C37" t="str">
        <f t="shared" si="1"/>
        <v>terpinen-4-ol</v>
      </c>
      <c r="D37" t="str">
        <f t="shared" si="2"/>
        <v>terpinen-4-ol</v>
      </c>
      <c r="E37" t="str">
        <f t="shared" si="3"/>
        <v>terpinen-4-ol</v>
      </c>
      <c r="F37" t="str">
        <f t="shared" si="4"/>
        <v>terpinen-4-ol</v>
      </c>
      <c r="G37" t="s">
        <v>9</v>
      </c>
    </row>
    <row r="38" spans="1:7" x14ac:dyDescent="0.25">
      <c r="A38" t="s">
        <v>22</v>
      </c>
      <c r="B38" t="str">
        <f t="shared" si="0"/>
        <v>terpinene&lt;α-&gt;</v>
      </c>
      <c r="C38" t="str">
        <f t="shared" si="1"/>
        <v>terpinene&lt;α-&gt;</v>
      </c>
      <c r="D38" t="str">
        <f t="shared" si="2"/>
        <v>terpinene&lt;α-&gt;</v>
      </c>
      <c r="E38" t="str">
        <f t="shared" si="3"/>
        <v>terpinene&lt;α-&gt;</v>
      </c>
      <c r="F38" t="str">
        <f t="shared" si="4"/>
        <v>terpinene&lt;α-&gt;</v>
      </c>
      <c r="G38" t="s">
        <v>82</v>
      </c>
    </row>
    <row r="39" spans="1:7" x14ac:dyDescent="0.25">
      <c r="A39" t="s">
        <v>23</v>
      </c>
      <c r="B39" t="str">
        <f t="shared" si="0"/>
        <v>terpinene&lt;γ-&gt;</v>
      </c>
      <c r="C39" t="str">
        <f t="shared" si="1"/>
        <v>terpinene&lt;γ-&gt;</v>
      </c>
      <c r="D39" t="str">
        <f t="shared" si="2"/>
        <v>terpinene&lt;γ-&gt;</v>
      </c>
      <c r="E39" t="str">
        <f t="shared" si="3"/>
        <v>terpinene&lt;γ-&gt;</v>
      </c>
      <c r="F39" t="str">
        <f t="shared" si="4"/>
        <v>terpinene&lt;γ-&gt;</v>
      </c>
      <c r="G39" t="s">
        <v>83</v>
      </c>
    </row>
    <row r="40" spans="1:7" x14ac:dyDescent="0.25">
      <c r="A40" t="s">
        <v>31</v>
      </c>
      <c r="B40" t="str">
        <f t="shared" si="0"/>
        <v>terpineol&lt;α-&gt;</v>
      </c>
      <c r="C40" t="str">
        <f t="shared" si="1"/>
        <v>terpineol&lt;α-&gt;</v>
      </c>
      <c r="D40" t="str">
        <f t="shared" si="2"/>
        <v>terpineol&lt;α-&gt;</v>
      </c>
      <c r="E40" t="str">
        <f t="shared" si="3"/>
        <v>terpineol&lt;α-&gt;</v>
      </c>
      <c r="F40" t="str">
        <f t="shared" si="4"/>
        <v>terpineol&lt;α-&gt;</v>
      </c>
      <c r="G40" t="s">
        <v>84</v>
      </c>
    </row>
    <row r="41" spans="1:7" x14ac:dyDescent="0.25">
      <c r="A41" t="s">
        <v>44</v>
      </c>
      <c r="B41" t="str">
        <f t="shared" si="0"/>
        <v>terpineol&lt;δ-&gt;</v>
      </c>
      <c r="C41" t="str">
        <f t="shared" si="1"/>
        <v>terpineol&lt;δ-&gt;</v>
      </c>
      <c r="D41" t="str">
        <f t="shared" si="2"/>
        <v>terpineol&lt;δ-&gt;</v>
      </c>
      <c r="E41" t="str">
        <f t="shared" si="3"/>
        <v>terpineol&lt;δ-&gt;</v>
      </c>
      <c r="F41" t="str">
        <f t="shared" si="4"/>
        <v>terpineol&lt;δ-&gt;</v>
      </c>
      <c r="G41" t="s">
        <v>85</v>
      </c>
    </row>
  </sheetData>
  <sortState xmlns:xlrd2="http://schemas.microsoft.com/office/spreadsheetml/2017/richdata2" ref="A1:A65">
    <sortCondition ref="A29:A6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database</vt:lpstr>
      <vt:lpstr>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Ícaro Zelioli</dc:creator>
  <cp:lastModifiedBy>Ícaro Zelioli</cp:lastModifiedBy>
  <dcterms:created xsi:type="dcterms:W3CDTF">2021-01-31T14:11:55Z</dcterms:created>
  <dcterms:modified xsi:type="dcterms:W3CDTF">2021-01-31T17:16:28Z</dcterms:modified>
</cp:coreProperties>
</file>