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s with SAMMAZ-52" sheetId="1" r:id="rId4"/>
    <sheet state="visible" name="larva_expt" sheetId="2" r:id="rId5"/>
    <sheet state="visible" name="watering regime_ovipo expt" sheetId="3" r:id="rId6"/>
    <sheet state="visible" name="oviposition_expt" sheetId="4" r:id="rId7"/>
  </sheets>
  <definedNames/>
  <calcPr/>
  <extLst>
    <ext uri="GoogleSheetsCustomDataVersion2">
      <go:sheetsCustomData xmlns:go="http://customooxmlschemas.google.com/" r:id="rId8" roundtripDataChecksum="T9fW9HjFbFpKp1m1sYvqH5HH0YY7fqFGnuf7EPi39Xk="/>
    </ext>
  </extLst>
</workbook>
</file>

<file path=xl/sharedStrings.xml><?xml version="1.0" encoding="utf-8"?>
<sst xmlns="http://schemas.openxmlformats.org/spreadsheetml/2006/main" count="585" uniqueCount="141">
  <si>
    <t>variety</t>
  </si>
  <si>
    <t>pot</t>
  </si>
  <si>
    <t>replicates</t>
  </si>
  <si>
    <t>dry_weight_g</t>
  </si>
  <si>
    <t>we_weight_g</t>
  </si>
  <si>
    <t>plant_heights_cm</t>
  </si>
  <si>
    <t>water@100%FC_WW-DW</t>
  </si>
  <si>
    <t>FC_needed</t>
  </si>
  <si>
    <t>water_to_add_30-7-2025</t>
  </si>
  <si>
    <t xml:space="preserve">pot_weight to be maintained </t>
  </si>
  <si>
    <t>SAM_52</t>
  </si>
  <si>
    <t>7x7x8</t>
  </si>
  <si>
    <t>h</t>
  </si>
  <si>
    <t>9x9x10</t>
  </si>
  <si>
    <t>wet_weight_g</t>
  </si>
  <si>
    <t>treatment</t>
  </si>
  <si>
    <t>FC_needed_dought</t>
  </si>
  <si>
    <t>larvalweight_g_30-7-2025</t>
  </si>
  <si>
    <t>%leafdamage_31-7-25</t>
  </si>
  <si>
    <t>%leafdamage_1-8-25</t>
  </si>
  <si>
    <t>potweight_g_1-8-25</t>
  </si>
  <si>
    <t>water_added_1-8-25</t>
  </si>
  <si>
    <t>%leafdamage_4-8-25</t>
  </si>
  <si>
    <t>larvalweight_5-8-25</t>
  </si>
  <si>
    <t>pupation_7-10-25</t>
  </si>
  <si>
    <t>pupation_10-825</t>
  </si>
  <si>
    <t>pupalweight_11-8-25</t>
  </si>
  <si>
    <t>pupalweight _other 30 samples_11-8-2025</t>
  </si>
  <si>
    <t>adult_emergence_16-8_25</t>
  </si>
  <si>
    <t>adult_emergence_18-8_25</t>
  </si>
  <si>
    <t>adult_emergence_20-8-25</t>
  </si>
  <si>
    <t>drought</t>
  </si>
  <si>
    <t>0.0218</t>
  </si>
  <si>
    <t>0.3155</t>
  </si>
  <si>
    <t>no</t>
  </si>
  <si>
    <t>yes</t>
  </si>
  <si>
    <t>0.2449</t>
  </si>
  <si>
    <t>x</t>
  </si>
  <si>
    <t>M</t>
  </si>
  <si>
    <t>0.0356</t>
  </si>
  <si>
    <t>died</t>
  </si>
  <si>
    <t>n/a</t>
  </si>
  <si>
    <t>0.0162</t>
  </si>
  <si>
    <t>0.3972</t>
  </si>
  <si>
    <t>0.2529</t>
  </si>
  <si>
    <t>0.0269</t>
  </si>
  <si>
    <t>0.4111</t>
  </si>
  <si>
    <t>0.2167</t>
  </si>
  <si>
    <t>F</t>
  </si>
  <si>
    <t>0.0393</t>
  </si>
  <si>
    <t>0.5183</t>
  </si>
  <si>
    <t>0.2558</t>
  </si>
  <si>
    <t>no_drought</t>
  </si>
  <si>
    <t>0.3408</t>
  </si>
  <si>
    <t>0.2406</t>
  </si>
  <si>
    <t>0.0348</t>
  </si>
  <si>
    <t>0.0316</t>
  </si>
  <si>
    <t>0.0331</t>
  </si>
  <si>
    <t>0.3557</t>
  </si>
  <si>
    <t>0.2168</t>
  </si>
  <si>
    <t>0.0262</t>
  </si>
  <si>
    <t>0.4218</t>
  </si>
  <si>
    <t>0.2379</t>
  </si>
  <si>
    <t>0.0333</t>
  </si>
  <si>
    <t>0.4571</t>
  </si>
  <si>
    <t>0.2283</t>
  </si>
  <si>
    <t>0.0202</t>
  </si>
  <si>
    <t>0.4699</t>
  </si>
  <si>
    <t>0.2568</t>
  </si>
  <si>
    <t>0.0400</t>
  </si>
  <si>
    <t>0.4773</t>
  </si>
  <si>
    <t>0.2357</t>
  </si>
  <si>
    <t>0.0332</t>
  </si>
  <si>
    <t>0.4292</t>
  </si>
  <si>
    <t>0.2325</t>
  </si>
  <si>
    <t>0.0387</t>
  </si>
  <si>
    <t>0.3202</t>
  </si>
  <si>
    <t>0.2137</t>
  </si>
  <si>
    <t>0.0374</t>
  </si>
  <si>
    <t>0.5069</t>
  </si>
  <si>
    <t>0.2392</t>
  </si>
  <si>
    <t>0.0293</t>
  </si>
  <si>
    <t>0.4756</t>
  </si>
  <si>
    <t>0.2431</t>
  </si>
  <si>
    <t>0.0284</t>
  </si>
  <si>
    <t>0.2670</t>
  </si>
  <si>
    <t>0.2261</t>
  </si>
  <si>
    <t>0.0275</t>
  </si>
  <si>
    <t>0.3174</t>
  </si>
  <si>
    <t>0.2399</t>
  </si>
  <si>
    <t>0.0324</t>
  </si>
  <si>
    <t>0.4592</t>
  </si>
  <si>
    <t>0.2349</t>
  </si>
  <si>
    <t>water_to_be_maintained</t>
  </si>
  <si>
    <t>weight_18-8-25</t>
  </si>
  <si>
    <t>add_water</t>
  </si>
  <si>
    <t>weight_20-8-25</t>
  </si>
  <si>
    <t>weight_22-8-2025</t>
  </si>
  <si>
    <t>water_added</t>
  </si>
  <si>
    <t>weight_25-8</t>
  </si>
  <si>
    <t>weight_26-8</t>
  </si>
  <si>
    <t>weight on 27-8-25</t>
  </si>
  <si>
    <t>add water</t>
  </si>
  <si>
    <t>weight_28-8-25</t>
  </si>
  <si>
    <t>SAMMAZ_52</t>
  </si>
  <si>
    <t>52.5</t>
  </si>
  <si>
    <t>28.5</t>
  </si>
  <si>
    <t>26.5</t>
  </si>
  <si>
    <t>16.5</t>
  </si>
  <si>
    <t>74.5</t>
  </si>
  <si>
    <t>44.5</t>
  </si>
  <si>
    <t>34.5</t>
  </si>
  <si>
    <t>10.5</t>
  </si>
  <si>
    <t>61.5</t>
  </si>
  <si>
    <t>37.5</t>
  </si>
  <si>
    <t>33.5</t>
  </si>
  <si>
    <t>7.5</t>
  </si>
  <si>
    <t>57.5</t>
  </si>
  <si>
    <t>39.5</t>
  </si>
  <si>
    <t>25.5</t>
  </si>
  <si>
    <t>13.5</t>
  </si>
  <si>
    <t>64.5</t>
  </si>
  <si>
    <t>40.5</t>
  </si>
  <si>
    <t>32.5</t>
  </si>
  <si>
    <t>6.5</t>
  </si>
  <si>
    <t>22.5</t>
  </si>
  <si>
    <t>68.5</t>
  </si>
  <si>
    <t>18.5</t>
  </si>
  <si>
    <t>91.5</t>
  </si>
  <si>
    <t>47.5</t>
  </si>
  <si>
    <t>23.5</t>
  </si>
  <si>
    <t>oviposition set-up using potted-plants</t>
  </si>
  <si>
    <t>plant_number</t>
  </si>
  <si>
    <t>cage_number</t>
  </si>
  <si>
    <t xml:space="preserve">insect_mating_number </t>
  </si>
  <si>
    <t xml:space="preserve">status </t>
  </si>
  <si>
    <t>date</t>
  </si>
  <si>
    <t>eggmass_24h</t>
  </si>
  <si>
    <t>others</t>
  </si>
  <si>
    <t>eggmass_48h</t>
  </si>
  <si>
    <t>on the floor of the wind tunnel and cup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</si>
</sst>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u/>
      <sz val="11.0"/>
      <color theme="10"/>
      <name val="Aptos Narrow"/>
    </font>
    <font>
      <sz val="11.0"/>
      <color theme="1"/>
      <name val="Aptos Narrow"/>
    </font>
    <font>
      <u/>
      <sz val="11.0"/>
      <color rgb="FF0000FF"/>
      <name val="Aptos Narrow"/>
    </font>
    <font>
      <u/>
      <sz val="11.0"/>
      <color theme="1"/>
      <name val="Aptos Narrow"/>
    </font>
    <font>
      <sz val="11.0"/>
      <color rgb="FF00B05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13.5" customHeight="1">
      <c r="A2" s="1" t="s">
        <v>10</v>
      </c>
      <c r="B2" s="1" t="s">
        <v>11</v>
      </c>
      <c r="C2" s="1">
        <v>1.0</v>
      </c>
      <c r="D2" s="1">
        <v>90.0</v>
      </c>
      <c r="E2" s="1">
        <v>138.0</v>
      </c>
      <c r="F2" s="1">
        <v>43.0</v>
      </c>
      <c r="G2" s="1">
        <f t="shared" ref="G2:G41" si="1">E2-D2</f>
        <v>48</v>
      </c>
      <c r="H2" s="1">
        <v>25.0</v>
      </c>
      <c r="I2" s="1">
        <f t="shared" ref="I2:I11" si="2">G2*H2/100</f>
        <v>12</v>
      </c>
      <c r="J2" s="1">
        <f t="shared" ref="J2:J41" si="3">D2+I2</f>
        <v>102</v>
      </c>
    </row>
    <row r="3" ht="13.5" customHeight="1">
      <c r="A3" s="1" t="s">
        <v>10</v>
      </c>
      <c r="B3" s="1" t="s">
        <v>11</v>
      </c>
      <c r="C3" s="1">
        <v>2.0</v>
      </c>
      <c r="D3" s="1">
        <v>90.0</v>
      </c>
      <c r="E3" s="1">
        <v>140.0</v>
      </c>
      <c r="G3" s="1">
        <f t="shared" si="1"/>
        <v>50</v>
      </c>
      <c r="H3" s="1">
        <v>25.0</v>
      </c>
      <c r="I3" s="1">
        <f t="shared" si="2"/>
        <v>12.5</v>
      </c>
      <c r="J3" s="1">
        <f t="shared" si="3"/>
        <v>102.5</v>
      </c>
    </row>
    <row r="4" ht="13.5" customHeight="1">
      <c r="A4" s="1" t="s">
        <v>10</v>
      </c>
      <c r="B4" s="1" t="s">
        <v>11</v>
      </c>
      <c r="C4" s="1">
        <v>3.0</v>
      </c>
      <c r="D4" s="1">
        <v>100.0</v>
      </c>
      <c r="E4" s="1">
        <v>154.0</v>
      </c>
      <c r="G4" s="1">
        <f t="shared" si="1"/>
        <v>54</v>
      </c>
      <c r="H4" s="1">
        <v>25.0</v>
      </c>
      <c r="I4" s="1">
        <f t="shared" si="2"/>
        <v>13.5</v>
      </c>
      <c r="J4" s="1">
        <f t="shared" si="3"/>
        <v>113.5</v>
      </c>
    </row>
    <row r="5" ht="13.5" customHeight="1">
      <c r="A5" s="1" t="s">
        <v>10</v>
      </c>
      <c r="B5" s="1" t="s">
        <v>11</v>
      </c>
      <c r="C5" s="1">
        <v>4.0</v>
      </c>
      <c r="D5" s="1">
        <v>100.0</v>
      </c>
      <c r="E5" s="1">
        <v>156.0</v>
      </c>
      <c r="G5" s="1">
        <f t="shared" si="1"/>
        <v>56</v>
      </c>
      <c r="H5" s="1">
        <v>25.0</v>
      </c>
      <c r="I5" s="1">
        <f t="shared" si="2"/>
        <v>14</v>
      </c>
      <c r="J5" s="1">
        <f t="shared" si="3"/>
        <v>114</v>
      </c>
    </row>
    <row r="6" ht="13.5" customHeight="1">
      <c r="A6" s="1" t="s">
        <v>10</v>
      </c>
      <c r="B6" s="1" t="s">
        <v>11</v>
      </c>
      <c r="C6" s="1">
        <v>5.0</v>
      </c>
      <c r="D6" s="1">
        <v>110.0</v>
      </c>
      <c r="E6" s="1">
        <v>140.0</v>
      </c>
      <c r="F6" s="1">
        <v>35.0</v>
      </c>
      <c r="G6" s="1">
        <f t="shared" si="1"/>
        <v>30</v>
      </c>
      <c r="H6" s="1">
        <v>25.0</v>
      </c>
      <c r="I6" s="1">
        <f t="shared" si="2"/>
        <v>7.5</v>
      </c>
      <c r="J6" s="1">
        <f t="shared" si="3"/>
        <v>117.5</v>
      </c>
    </row>
    <row r="7" ht="13.5" customHeight="1">
      <c r="A7" s="1" t="s">
        <v>10</v>
      </c>
      <c r="B7" s="1" t="s">
        <v>11</v>
      </c>
      <c r="C7" s="1">
        <v>6.0</v>
      </c>
      <c r="D7" s="1">
        <v>90.0</v>
      </c>
      <c r="E7" s="1">
        <v>112.0</v>
      </c>
      <c r="G7" s="1">
        <f t="shared" si="1"/>
        <v>22</v>
      </c>
      <c r="H7" s="1">
        <v>25.0</v>
      </c>
      <c r="I7" s="1">
        <f t="shared" si="2"/>
        <v>5.5</v>
      </c>
      <c r="J7" s="1">
        <f t="shared" si="3"/>
        <v>95.5</v>
      </c>
    </row>
    <row r="8" ht="13.5" customHeight="1">
      <c r="A8" s="1" t="s">
        <v>10</v>
      </c>
      <c r="B8" s="1" t="s">
        <v>11</v>
      </c>
      <c r="C8" s="1">
        <v>7.0</v>
      </c>
      <c r="D8" s="1">
        <v>90.0</v>
      </c>
      <c r="E8" s="1">
        <v>134.0</v>
      </c>
      <c r="F8" s="1">
        <v>40.0</v>
      </c>
      <c r="G8" s="1">
        <f t="shared" si="1"/>
        <v>44</v>
      </c>
      <c r="H8" s="1">
        <v>25.0</v>
      </c>
      <c r="I8" s="1">
        <f t="shared" si="2"/>
        <v>11</v>
      </c>
      <c r="J8" s="1">
        <f t="shared" si="3"/>
        <v>101</v>
      </c>
    </row>
    <row r="9" ht="13.5" customHeight="1">
      <c r="A9" s="1" t="s">
        <v>10</v>
      </c>
      <c r="B9" s="1" t="s">
        <v>11</v>
      </c>
      <c r="C9" s="1">
        <v>8.0</v>
      </c>
      <c r="D9" s="1">
        <v>100.0</v>
      </c>
      <c r="E9" s="1">
        <v>146.0</v>
      </c>
      <c r="G9" s="1">
        <f t="shared" si="1"/>
        <v>46</v>
      </c>
      <c r="H9" s="1">
        <v>25.0</v>
      </c>
      <c r="I9" s="1">
        <f t="shared" si="2"/>
        <v>11.5</v>
      </c>
      <c r="J9" s="1">
        <f t="shared" si="3"/>
        <v>111.5</v>
      </c>
    </row>
    <row r="10" ht="13.5" customHeight="1">
      <c r="A10" s="1" t="s">
        <v>10</v>
      </c>
      <c r="B10" s="1" t="s">
        <v>11</v>
      </c>
      <c r="C10" s="1">
        <v>9.0</v>
      </c>
      <c r="D10" s="1">
        <v>90.0</v>
      </c>
      <c r="E10" s="1">
        <v>110.0</v>
      </c>
      <c r="G10" s="1">
        <f t="shared" si="1"/>
        <v>20</v>
      </c>
      <c r="H10" s="1">
        <v>25.0</v>
      </c>
      <c r="I10" s="1">
        <f t="shared" si="2"/>
        <v>5</v>
      </c>
      <c r="J10" s="1">
        <f t="shared" si="3"/>
        <v>95</v>
      </c>
    </row>
    <row r="11" ht="13.5" customHeight="1">
      <c r="A11" s="1" t="s">
        <v>10</v>
      </c>
      <c r="B11" s="1" t="s">
        <v>11</v>
      </c>
      <c r="C11" s="1">
        <v>10.0</v>
      </c>
      <c r="D11" s="1">
        <v>90.0</v>
      </c>
      <c r="E11" s="1">
        <v>122.0</v>
      </c>
      <c r="G11" s="1">
        <f t="shared" si="1"/>
        <v>32</v>
      </c>
      <c r="H11" s="1">
        <v>25.0</v>
      </c>
      <c r="I11" s="1">
        <f t="shared" si="2"/>
        <v>8</v>
      </c>
      <c r="J11" s="1">
        <f t="shared" si="3"/>
        <v>98</v>
      </c>
    </row>
    <row r="12" ht="13.5" customHeight="1">
      <c r="A12" s="1" t="s">
        <v>10</v>
      </c>
      <c r="B12" s="1" t="s">
        <v>11</v>
      </c>
      <c r="C12" s="1">
        <v>11.0</v>
      </c>
      <c r="D12" s="1">
        <v>90.0</v>
      </c>
      <c r="E12" s="1">
        <v>95.0</v>
      </c>
      <c r="F12" s="1">
        <v>34.0</v>
      </c>
      <c r="G12" s="1">
        <f t="shared" si="1"/>
        <v>5</v>
      </c>
      <c r="H12" s="1">
        <v>100.0</v>
      </c>
      <c r="I12" s="1">
        <f t="shared" ref="I12:I21" si="4">G12*100/100</f>
        <v>5</v>
      </c>
      <c r="J12" s="1">
        <f t="shared" si="3"/>
        <v>95</v>
      </c>
    </row>
    <row r="13" ht="13.5" customHeight="1">
      <c r="A13" s="1" t="s">
        <v>10</v>
      </c>
      <c r="B13" s="1" t="s">
        <v>11</v>
      </c>
      <c r="C13" s="1">
        <v>12.0</v>
      </c>
      <c r="D13" s="1">
        <v>100.0</v>
      </c>
      <c r="E13" s="1">
        <v>102.0</v>
      </c>
      <c r="G13" s="1">
        <f t="shared" si="1"/>
        <v>2</v>
      </c>
      <c r="H13" s="1">
        <v>100.0</v>
      </c>
      <c r="I13" s="1">
        <f t="shared" si="4"/>
        <v>2</v>
      </c>
      <c r="J13" s="1">
        <f t="shared" si="3"/>
        <v>102</v>
      </c>
      <c r="P13" s="1" t="s">
        <v>12</v>
      </c>
    </row>
    <row r="14" ht="13.5" customHeight="1">
      <c r="A14" s="1" t="s">
        <v>10</v>
      </c>
      <c r="B14" s="1" t="s">
        <v>11</v>
      </c>
      <c r="C14" s="1">
        <v>13.0</v>
      </c>
      <c r="D14" s="1">
        <v>100.0</v>
      </c>
      <c r="E14" s="1">
        <v>158.0</v>
      </c>
      <c r="G14" s="1">
        <f t="shared" si="1"/>
        <v>58</v>
      </c>
      <c r="H14" s="1">
        <v>100.0</v>
      </c>
      <c r="I14" s="1">
        <f t="shared" si="4"/>
        <v>58</v>
      </c>
      <c r="J14" s="1">
        <f t="shared" si="3"/>
        <v>158</v>
      </c>
    </row>
    <row r="15" ht="13.5" customHeight="1">
      <c r="A15" s="1" t="s">
        <v>10</v>
      </c>
      <c r="B15" s="1" t="s">
        <v>11</v>
      </c>
      <c r="C15" s="1">
        <v>14.0</v>
      </c>
      <c r="D15" s="1">
        <v>90.0</v>
      </c>
      <c r="E15" s="1">
        <v>148.0</v>
      </c>
      <c r="G15" s="1">
        <f t="shared" si="1"/>
        <v>58</v>
      </c>
      <c r="H15" s="1">
        <v>100.0</v>
      </c>
      <c r="I15" s="1">
        <f t="shared" si="4"/>
        <v>58</v>
      </c>
      <c r="J15" s="1">
        <f t="shared" si="3"/>
        <v>148</v>
      </c>
    </row>
    <row r="16" ht="13.5" customHeight="1">
      <c r="A16" s="1" t="s">
        <v>10</v>
      </c>
      <c r="B16" s="1" t="s">
        <v>11</v>
      </c>
      <c r="C16" s="1">
        <v>15.0</v>
      </c>
      <c r="D16" s="1">
        <v>100.0</v>
      </c>
      <c r="E16" s="1">
        <v>98.0</v>
      </c>
      <c r="F16" s="1">
        <v>42.0</v>
      </c>
      <c r="G16" s="1">
        <f t="shared" si="1"/>
        <v>-2</v>
      </c>
      <c r="H16" s="1">
        <v>100.0</v>
      </c>
      <c r="I16" s="1">
        <f t="shared" si="4"/>
        <v>-2</v>
      </c>
      <c r="J16" s="1">
        <f t="shared" si="3"/>
        <v>98</v>
      </c>
    </row>
    <row r="17" ht="13.5" customHeight="1">
      <c r="A17" s="1" t="s">
        <v>10</v>
      </c>
      <c r="B17" s="1" t="s">
        <v>11</v>
      </c>
      <c r="C17" s="1">
        <v>16.0</v>
      </c>
      <c r="D17" s="1">
        <v>100.0</v>
      </c>
      <c r="E17" s="1">
        <v>138.0</v>
      </c>
      <c r="F17" s="1">
        <v>50.0</v>
      </c>
      <c r="G17" s="1">
        <f t="shared" si="1"/>
        <v>38</v>
      </c>
      <c r="H17" s="1">
        <v>100.0</v>
      </c>
      <c r="I17" s="1">
        <f t="shared" si="4"/>
        <v>38</v>
      </c>
      <c r="J17" s="1">
        <f t="shared" si="3"/>
        <v>138</v>
      </c>
    </row>
    <row r="18" ht="13.5" customHeight="1">
      <c r="A18" s="1" t="s">
        <v>10</v>
      </c>
      <c r="B18" s="1" t="s">
        <v>11</v>
      </c>
      <c r="C18" s="1">
        <v>17.0</v>
      </c>
      <c r="D18" s="1">
        <v>100.0</v>
      </c>
      <c r="E18" s="1">
        <v>112.0</v>
      </c>
      <c r="F18" s="1">
        <v>47.0</v>
      </c>
      <c r="G18" s="1">
        <f t="shared" si="1"/>
        <v>12</v>
      </c>
      <c r="H18" s="1">
        <v>100.0</v>
      </c>
      <c r="I18" s="1">
        <f t="shared" si="4"/>
        <v>12</v>
      </c>
      <c r="J18" s="1">
        <f t="shared" si="3"/>
        <v>112</v>
      </c>
    </row>
    <row r="19" ht="13.5" customHeight="1">
      <c r="A19" s="1" t="s">
        <v>10</v>
      </c>
      <c r="B19" s="1" t="s">
        <v>11</v>
      </c>
      <c r="C19" s="1">
        <v>18.0</v>
      </c>
      <c r="D19" s="1">
        <v>100.0</v>
      </c>
      <c r="E19" s="1">
        <v>140.0</v>
      </c>
      <c r="F19" s="1">
        <v>43.0</v>
      </c>
      <c r="G19" s="1">
        <f t="shared" si="1"/>
        <v>40</v>
      </c>
      <c r="H19" s="1">
        <v>100.0</v>
      </c>
      <c r="I19" s="1">
        <f t="shared" si="4"/>
        <v>40</v>
      </c>
      <c r="J19" s="1">
        <f t="shared" si="3"/>
        <v>140</v>
      </c>
    </row>
    <row r="20" ht="13.5" customHeight="1">
      <c r="A20" s="1" t="s">
        <v>10</v>
      </c>
      <c r="B20" s="1" t="s">
        <v>11</v>
      </c>
      <c r="C20" s="1">
        <v>19.0</v>
      </c>
      <c r="D20" s="1">
        <v>110.0</v>
      </c>
      <c r="E20" s="1">
        <v>112.0</v>
      </c>
      <c r="G20" s="1">
        <f t="shared" si="1"/>
        <v>2</v>
      </c>
      <c r="H20" s="1">
        <v>100.0</v>
      </c>
      <c r="I20" s="1">
        <f t="shared" si="4"/>
        <v>2</v>
      </c>
      <c r="J20" s="1">
        <f t="shared" si="3"/>
        <v>112</v>
      </c>
    </row>
    <row r="21" ht="13.5" customHeight="1">
      <c r="A21" s="1" t="s">
        <v>10</v>
      </c>
      <c r="B21" s="1" t="s">
        <v>11</v>
      </c>
      <c r="C21" s="1">
        <v>20.0</v>
      </c>
      <c r="D21" s="1">
        <v>90.0</v>
      </c>
      <c r="E21" s="1">
        <v>96.0</v>
      </c>
      <c r="G21" s="1">
        <f t="shared" si="1"/>
        <v>6</v>
      </c>
      <c r="H21" s="1">
        <v>100.0</v>
      </c>
      <c r="I21" s="1">
        <f t="shared" si="4"/>
        <v>6</v>
      </c>
      <c r="J21" s="1">
        <f t="shared" si="3"/>
        <v>96</v>
      </c>
    </row>
    <row r="22" ht="13.5" customHeight="1">
      <c r="A22" s="1" t="s">
        <v>10</v>
      </c>
      <c r="B22" s="1" t="s">
        <v>13</v>
      </c>
      <c r="C22" s="1">
        <v>1.0</v>
      </c>
      <c r="D22" s="1">
        <v>200.0</v>
      </c>
      <c r="E22" s="1">
        <v>206.0</v>
      </c>
      <c r="G22" s="1">
        <f t="shared" si="1"/>
        <v>6</v>
      </c>
      <c r="H22" s="1">
        <v>25.0</v>
      </c>
      <c r="I22" s="1">
        <f t="shared" ref="I22:I31" si="5">G22*H22/100</f>
        <v>1.5</v>
      </c>
      <c r="J22" s="1">
        <f t="shared" si="3"/>
        <v>201.5</v>
      </c>
    </row>
    <row r="23" ht="13.5" customHeight="1">
      <c r="A23" s="1" t="s">
        <v>10</v>
      </c>
      <c r="B23" s="1" t="s">
        <v>13</v>
      </c>
      <c r="C23" s="1">
        <v>2.0</v>
      </c>
      <c r="D23" s="1">
        <v>210.0</v>
      </c>
      <c r="E23" s="1">
        <v>258.0</v>
      </c>
      <c r="F23" s="1">
        <v>41.0</v>
      </c>
      <c r="G23" s="1">
        <f t="shared" si="1"/>
        <v>48</v>
      </c>
      <c r="H23" s="1">
        <v>25.0</v>
      </c>
      <c r="I23" s="1">
        <f t="shared" si="5"/>
        <v>12</v>
      </c>
      <c r="J23" s="1">
        <f t="shared" si="3"/>
        <v>222</v>
      </c>
    </row>
    <row r="24" ht="13.5" customHeight="1">
      <c r="A24" s="1" t="s">
        <v>10</v>
      </c>
      <c r="B24" s="1" t="s">
        <v>13</v>
      </c>
      <c r="C24" s="1">
        <v>3.0</v>
      </c>
      <c r="D24" s="1">
        <v>200.0</v>
      </c>
      <c r="E24" s="1">
        <v>220.0</v>
      </c>
      <c r="F24" s="1">
        <v>48.0</v>
      </c>
      <c r="G24" s="1">
        <f t="shared" si="1"/>
        <v>20</v>
      </c>
      <c r="H24" s="1">
        <v>25.0</v>
      </c>
      <c r="I24" s="1">
        <f t="shared" si="5"/>
        <v>5</v>
      </c>
      <c r="J24" s="1">
        <f t="shared" si="3"/>
        <v>205</v>
      </c>
    </row>
    <row r="25" ht="13.5" customHeight="1">
      <c r="A25" s="1" t="s">
        <v>10</v>
      </c>
      <c r="B25" s="1" t="s">
        <v>13</v>
      </c>
      <c r="C25" s="1">
        <v>4.0</v>
      </c>
      <c r="D25" s="1">
        <v>220.0</v>
      </c>
      <c r="E25" s="1">
        <v>270.0</v>
      </c>
      <c r="G25" s="1">
        <f t="shared" si="1"/>
        <v>50</v>
      </c>
      <c r="H25" s="1">
        <v>25.0</v>
      </c>
      <c r="I25" s="1">
        <f t="shared" si="5"/>
        <v>12.5</v>
      </c>
      <c r="J25" s="1">
        <f t="shared" si="3"/>
        <v>232.5</v>
      </c>
    </row>
    <row r="26" ht="13.5" customHeight="1">
      <c r="A26" s="1" t="s">
        <v>10</v>
      </c>
      <c r="B26" s="1" t="s">
        <v>13</v>
      </c>
      <c r="C26" s="1">
        <v>5.0</v>
      </c>
      <c r="D26" s="1">
        <v>200.0</v>
      </c>
      <c r="E26" s="1">
        <v>280.0</v>
      </c>
      <c r="G26" s="1">
        <f t="shared" si="1"/>
        <v>80</v>
      </c>
      <c r="H26" s="1">
        <v>25.0</v>
      </c>
      <c r="I26" s="1">
        <f t="shared" si="5"/>
        <v>20</v>
      </c>
      <c r="J26" s="1">
        <f t="shared" si="3"/>
        <v>220</v>
      </c>
    </row>
    <row r="27" ht="13.5" customHeight="1">
      <c r="A27" s="1" t="s">
        <v>10</v>
      </c>
      <c r="B27" s="1" t="s">
        <v>13</v>
      </c>
      <c r="C27" s="1">
        <v>6.0</v>
      </c>
      <c r="D27" s="1">
        <v>200.0</v>
      </c>
      <c r="E27" s="1">
        <v>280.0</v>
      </c>
      <c r="G27" s="1">
        <f t="shared" si="1"/>
        <v>80</v>
      </c>
      <c r="H27" s="1">
        <v>25.0</v>
      </c>
      <c r="I27" s="1">
        <f t="shared" si="5"/>
        <v>20</v>
      </c>
      <c r="J27" s="1">
        <f t="shared" si="3"/>
        <v>220</v>
      </c>
    </row>
    <row r="28" ht="13.5" customHeight="1">
      <c r="A28" s="1" t="s">
        <v>10</v>
      </c>
      <c r="B28" s="1" t="s">
        <v>13</v>
      </c>
      <c r="C28" s="1">
        <v>7.0</v>
      </c>
      <c r="D28" s="1">
        <v>210.0</v>
      </c>
      <c r="E28" s="1">
        <v>226.0</v>
      </c>
      <c r="F28" s="1">
        <v>37.0</v>
      </c>
      <c r="G28" s="1">
        <f t="shared" si="1"/>
        <v>16</v>
      </c>
      <c r="H28" s="1">
        <v>25.0</v>
      </c>
      <c r="I28" s="1">
        <f t="shared" si="5"/>
        <v>4</v>
      </c>
      <c r="J28" s="1">
        <f t="shared" si="3"/>
        <v>214</v>
      </c>
    </row>
    <row r="29" ht="13.5" customHeight="1">
      <c r="A29" s="1" t="s">
        <v>10</v>
      </c>
      <c r="B29" s="1" t="s">
        <v>13</v>
      </c>
      <c r="C29" s="1">
        <v>8.0</v>
      </c>
      <c r="D29" s="1">
        <v>220.0</v>
      </c>
      <c r="E29" s="1">
        <v>324.0</v>
      </c>
      <c r="G29" s="1">
        <f t="shared" si="1"/>
        <v>104</v>
      </c>
      <c r="H29" s="1">
        <v>25.0</v>
      </c>
      <c r="I29" s="1">
        <f t="shared" si="5"/>
        <v>26</v>
      </c>
      <c r="J29" s="1">
        <f t="shared" si="3"/>
        <v>246</v>
      </c>
    </row>
    <row r="30" ht="13.5" customHeight="1">
      <c r="A30" s="1" t="s">
        <v>10</v>
      </c>
      <c r="B30" s="1" t="s">
        <v>13</v>
      </c>
      <c r="C30" s="1">
        <v>9.0</v>
      </c>
      <c r="D30" s="1">
        <v>200.0</v>
      </c>
      <c r="E30" s="1">
        <v>258.0</v>
      </c>
      <c r="G30" s="1">
        <f t="shared" si="1"/>
        <v>58</v>
      </c>
      <c r="H30" s="1">
        <v>25.0</v>
      </c>
      <c r="I30" s="1">
        <f t="shared" si="5"/>
        <v>14.5</v>
      </c>
      <c r="J30" s="1">
        <f t="shared" si="3"/>
        <v>214.5</v>
      </c>
    </row>
    <row r="31" ht="13.5" customHeight="1">
      <c r="A31" s="1" t="s">
        <v>10</v>
      </c>
      <c r="B31" s="1" t="s">
        <v>13</v>
      </c>
      <c r="C31" s="1">
        <v>10.0</v>
      </c>
      <c r="D31" s="1">
        <v>210.0</v>
      </c>
      <c r="E31" s="1">
        <v>290.0</v>
      </c>
      <c r="F31" s="1">
        <v>40.0</v>
      </c>
      <c r="G31" s="1">
        <f t="shared" si="1"/>
        <v>80</v>
      </c>
      <c r="H31" s="1">
        <v>25.0</v>
      </c>
      <c r="I31" s="1">
        <f t="shared" si="5"/>
        <v>20</v>
      </c>
      <c r="J31" s="1">
        <f t="shared" si="3"/>
        <v>230</v>
      </c>
    </row>
    <row r="32" ht="13.5" customHeight="1">
      <c r="A32" s="1" t="s">
        <v>10</v>
      </c>
      <c r="B32" s="1" t="s">
        <v>13</v>
      </c>
      <c r="C32" s="1">
        <v>11.0</v>
      </c>
      <c r="D32" s="1">
        <v>190.0</v>
      </c>
      <c r="E32" s="1">
        <v>274.0</v>
      </c>
      <c r="G32" s="1">
        <f t="shared" si="1"/>
        <v>84</v>
      </c>
      <c r="H32" s="1">
        <v>100.0</v>
      </c>
      <c r="I32" s="1">
        <f t="shared" ref="I32:I41" si="6">G32*100/100</f>
        <v>84</v>
      </c>
      <c r="J32" s="1">
        <f t="shared" si="3"/>
        <v>274</v>
      </c>
    </row>
    <row r="33" ht="13.5" customHeight="1">
      <c r="A33" s="1" t="s">
        <v>10</v>
      </c>
      <c r="B33" s="1" t="s">
        <v>13</v>
      </c>
      <c r="C33" s="1">
        <v>12.0</v>
      </c>
      <c r="D33" s="1">
        <v>210.0</v>
      </c>
      <c r="E33" s="1">
        <v>306.0</v>
      </c>
      <c r="G33" s="1">
        <f t="shared" si="1"/>
        <v>96</v>
      </c>
      <c r="H33" s="1">
        <v>100.0</v>
      </c>
      <c r="I33" s="1">
        <f t="shared" si="6"/>
        <v>96</v>
      </c>
      <c r="J33" s="1">
        <f t="shared" si="3"/>
        <v>306</v>
      </c>
    </row>
    <row r="34" ht="13.5" customHeight="1">
      <c r="A34" s="1" t="s">
        <v>10</v>
      </c>
      <c r="B34" s="1" t="s">
        <v>13</v>
      </c>
      <c r="C34" s="1">
        <v>13.0</v>
      </c>
      <c r="D34" s="1">
        <v>200.0</v>
      </c>
      <c r="E34" s="1">
        <v>214.0</v>
      </c>
      <c r="G34" s="1">
        <f t="shared" si="1"/>
        <v>14</v>
      </c>
      <c r="H34" s="1">
        <v>100.0</v>
      </c>
      <c r="I34" s="1">
        <f t="shared" si="6"/>
        <v>14</v>
      </c>
      <c r="J34" s="1">
        <f t="shared" si="3"/>
        <v>214</v>
      </c>
    </row>
    <row r="35" ht="13.5" customHeight="1">
      <c r="A35" s="1" t="s">
        <v>10</v>
      </c>
      <c r="B35" s="1" t="s">
        <v>13</v>
      </c>
      <c r="C35" s="1">
        <v>14.0</v>
      </c>
      <c r="D35" s="1">
        <v>210.0</v>
      </c>
      <c r="E35" s="1">
        <v>258.0</v>
      </c>
      <c r="F35" s="1">
        <v>43.0</v>
      </c>
      <c r="G35" s="1">
        <f t="shared" si="1"/>
        <v>48</v>
      </c>
      <c r="H35" s="1">
        <v>100.0</v>
      </c>
      <c r="I35" s="1">
        <f t="shared" si="6"/>
        <v>48</v>
      </c>
      <c r="J35" s="1">
        <f t="shared" si="3"/>
        <v>258</v>
      </c>
    </row>
    <row r="36" ht="13.5" customHeight="1">
      <c r="A36" s="1" t="s">
        <v>10</v>
      </c>
      <c r="B36" s="1" t="s">
        <v>13</v>
      </c>
      <c r="C36" s="1">
        <v>15.0</v>
      </c>
      <c r="D36" s="1">
        <v>200.0</v>
      </c>
      <c r="E36" s="1">
        <v>256.0</v>
      </c>
      <c r="G36" s="1">
        <f t="shared" si="1"/>
        <v>56</v>
      </c>
      <c r="H36" s="1">
        <v>100.0</v>
      </c>
      <c r="I36" s="1">
        <f t="shared" si="6"/>
        <v>56</v>
      </c>
      <c r="J36" s="1">
        <f t="shared" si="3"/>
        <v>256</v>
      </c>
    </row>
    <row r="37" ht="13.5" customHeight="1">
      <c r="A37" s="1" t="s">
        <v>10</v>
      </c>
      <c r="B37" s="1" t="s">
        <v>13</v>
      </c>
      <c r="C37" s="1">
        <v>16.0</v>
      </c>
      <c r="D37" s="1">
        <v>210.0</v>
      </c>
      <c r="E37" s="1">
        <v>212.0</v>
      </c>
      <c r="F37" s="1">
        <v>36.0</v>
      </c>
      <c r="G37" s="1">
        <f t="shared" si="1"/>
        <v>2</v>
      </c>
      <c r="H37" s="1">
        <v>100.0</v>
      </c>
      <c r="I37" s="1">
        <f t="shared" si="6"/>
        <v>2</v>
      </c>
      <c r="J37" s="1">
        <f t="shared" si="3"/>
        <v>212</v>
      </c>
    </row>
    <row r="38" ht="13.5" customHeight="1">
      <c r="A38" s="1" t="s">
        <v>10</v>
      </c>
      <c r="B38" s="1" t="s">
        <v>13</v>
      </c>
      <c r="C38" s="1">
        <v>17.0</v>
      </c>
      <c r="D38" s="1">
        <v>190.0</v>
      </c>
      <c r="E38" s="1">
        <v>254.0</v>
      </c>
      <c r="F38" s="1">
        <v>49.0</v>
      </c>
      <c r="G38" s="1">
        <f t="shared" si="1"/>
        <v>64</v>
      </c>
      <c r="H38" s="1">
        <v>100.0</v>
      </c>
      <c r="I38" s="1">
        <f t="shared" si="6"/>
        <v>64</v>
      </c>
      <c r="J38" s="1">
        <f t="shared" si="3"/>
        <v>254</v>
      </c>
    </row>
    <row r="39" ht="13.5" customHeight="1">
      <c r="A39" s="1" t="s">
        <v>10</v>
      </c>
      <c r="B39" s="1" t="s">
        <v>13</v>
      </c>
      <c r="C39" s="1">
        <v>18.0</v>
      </c>
      <c r="D39" s="1">
        <v>210.0</v>
      </c>
      <c r="E39" s="1">
        <v>290.0</v>
      </c>
      <c r="G39" s="1">
        <f t="shared" si="1"/>
        <v>80</v>
      </c>
      <c r="H39" s="1">
        <v>100.0</v>
      </c>
      <c r="I39" s="1">
        <f t="shared" si="6"/>
        <v>80</v>
      </c>
      <c r="J39" s="1">
        <f t="shared" si="3"/>
        <v>290</v>
      </c>
    </row>
    <row r="40" ht="13.5" customHeight="1">
      <c r="A40" s="1" t="s">
        <v>10</v>
      </c>
      <c r="B40" s="1" t="s">
        <v>13</v>
      </c>
      <c r="C40" s="1">
        <v>19.0</v>
      </c>
      <c r="D40" s="1">
        <v>210.0</v>
      </c>
      <c r="E40" s="1">
        <v>296.0</v>
      </c>
      <c r="G40" s="1">
        <f t="shared" si="1"/>
        <v>86</v>
      </c>
      <c r="H40" s="1">
        <v>100.0</v>
      </c>
      <c r="I40" s="1">
        <f t="shared" si="6"/>
        <v>86</v>
      </c>
      <c r="J40" s="1">
        <f t="shared" si="3"/>
        <v>296</v>
      </c>
    </row>
    <row r="41" ht="13.5" customHeight="1">
      <c r="A41" s="1" t="s">
        <v>10</v>
      </c>
      <c r="B41" s="1" t="s">
        <v>13</v>
      </c>
      <c r="C41" s="1">
        <v>20.0</v>
      </c>
      <c r="D41" s="1">
        <v>200.0</v>
      </c>
      <c r="E41" s="1">
        <v>292.0</v>
      </c>
      <c r="F41" s="1">
        <v>47.0</v>
      </c>
      <c r="G41" s="1">
        <f t="shared" si="1"/>
        <v>92</v>
      </c>
      <c r="H41" s="1">
        <v>100.0</v>
      </c>
      <c r="I41" s="1">
        <f t="shared" si="6"/>
        <v>92</v>
      </c>
      <c r="J41" s="1">
        <f t="shared" si="3"/>
        <v>292</v>
      </c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G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9.0"/>
    <col customWidth="1" min="10" max="10" width="22.25"/>
    <col customWidth="1" min="11" max="11" width="9.0"/>
    <col customWidth="1" min="12" max="12" width="23.25"/>
    <col customWidth="1" min="13" max="13" width="24.38"/>
    <col customWidth="1" min="14" max="14" width="35.88"/>
    <col customWidth="1" min="15" max="16" width="9.0"/>
    <col customWidth="1" min="17" max="17" width="27.88"/>
    <col customWidth="1" min="18" max="20" width="9.0"/>
    <col customWidth="1" min="21" max="21" width="30.63"/>
    <col customWidth="1" min="22" max="22" width="41.13"/>
    <col customWidth="1" min="23" max="23" width="26.13"/>
    <col customWidth="1" min="24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3" t="s">
        <v>5</v>
      </c>
      <c r="G1" s="4" t="s">
        <v>6</v>
      </c>
      <c r="H1" s="5" t="s">
        <v>15</v>
      </c>
      <c r="I1" s="3" t="s">
        <v>16</v>
      </c>
      <c r="J1" s="3" t="s">
        <v>8</v>
      </c>
      <c r="K1" s="3" t="s">
        <v>9</v>
      </c>
      <c r="L1" s="3" t="s">
        <v>17</v>
      </c>
      <c r="M1" s="6" t="s">
        <v>18</v>
      </c>
      <c r="N1" s="6" t="s">
        <v>19</v>
      </c>
      <c r="O1" s="3" t="s">
        <v>20</v>
      </c>
      <c r="P1" s="3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</row>
    <row r="2" ht="13.5" customHeight="1">
      <c r="A2" s="1" t="s">
        <v>10</v>
      </c>
      <c r="B2" s="1" t="s">
        <v>11</v>
      </c>
      <c r="C2" s="1">
        <v>1.0</v>
      </c>
      <c r="D2" s="1">
        <v>90.0</v>
      </c>
      <c r="E2" s="1">
        <v>138.0</v>
      </c>
      <c r="F2" s="3">
        <v>43.0</v>
      </c>
      <c r="G2" s="3">
        <v>48.0</v>
      </c>
      <c r="H2" s="3" t="s">
        <v>31</v>
      </c>
      <c r="I2" s="3">
        <v>25.0</v>
      </c>
      <c r="J2" s="3">
        <v>12.0</v>
      </c>
      <c r="K2" s="3">
        <v>102.0</v>
      </c>
      <c r="L2" s="3" t="s">
        <v>32</v>
      </c>
      <c r="M2" s="6">
        <v>10.0</v>
      </c>
      <c r="N2" s="6">
        <v>40.0</v>
      </c>
      <c r="O2" s="3">
        <v>120.0</v>
      </c>
      <c r="P2" s="3">
        <f t="shared" ref="P2:P21" si="1">K2-O2</f>
        <v>-18</v>
      </c>
      <c r="Q2" s="6">
        <v>100.0</v>
      </c>
      <c r="R2" s="6" t="s">
        <v>33</v>
      </c>
      <c r="S2" s="6" t="s">
        <v>34</v>
      </c>
      <c r="T2" s="6" t="s">
        <v>35</v>
      </c>
      <c r="U2" s="6" t="s">
        <v>36</v>
      </c>
      <c r="V2" s="6"/>
      <c r="W2" s="6" t="s">
        <v>37</v>
      </c>
      <c r="X2" s="6" t="s">
        <v>37</v>
      </c>
      <c r="Y2" s="6" t="s">
        <v>38</v>
      </c>
    </row>
    <row r="3" ht="13.5" customHeight="1">
      <c r="A3" s="1" t="s">
        <v>10</v>
      </c>
      <c r="B3" s="1" t="s">
        <v>11</v>
      </c>
      <c r="C3" s="1">
        <v>3.0</v>
      </c>
      <c r="D3" s="1">
        <v>100.0</v>
      </c>
      <c r="E3" s="1">
        <v>154.0</v>
      </c>
      <c r="F3" s="3">
        <v>49.0</v>
      </c>
      <c r="G3" s="3">
        <v>54.0</v>
      </c>
      <c r="H3" s="3" t="s">
        <v>31</v>
      </c>
      <c r="I3" s="3">
        <v>25.0</v>
      </c>
      <c r="J3" s="3">
        <v>13.5</v>
      </c>
      <c r="K3" s="3">
        <v>113.5</v>
      </c>
      <c r="L3" s="3" t="s">
        <v>39</v>
      </c>
      <c r="M3" s="6">
        <v>10.0</v>
      </c>
      <c r="N3" s="6">
        <v>30.0</v>
      </c>
      <c r="O3" s="3">
        <v>134.0</v>
      </c>
      <c r="P3" s="3">
        <f t="shared" si="1"/>
        <v>-20.5</v>
      </c>
      <c r="Q3" s="6">
        <v>70.0</v>
      </c>
      <c r="R3" s="6" t="s">
        <v>40</v>
      </c>
      <c r="S3" s="6" t="s">
        <v>34</v>
      </c>
      <c r="T3" s="6" t="s">
        <v>41</v>
      </c>
      <c r="U3" s="6" t="s">
        <v>41</v>
      </c>
      <c r="V3" s="6"/>
      <c r="W3" s="6" t="s">
        <v>37</v>
      </c>
      <c r="X3" s="6" t="s">
        <v>41</v>
      </c>
      <c r="Y3" s="6" t="s">
        <v>41</v>
      </c>
    </row>
    <row r="4" ht="13.5" customHeight="1">
      <c r="A4" s="1" t="s">
        <v>10</v>
      </c>
      <c r="B4" s="1" t="s">
        <v>11</v>
      </c>
      <c r="C4" s="1">
        <v>6.0</v>
      </c>
      <c r="D4" s="1">
        <v>90.0</v>
      </c>
      <c r="E4" s="1">
        <v>112.0</v>
      </c>
      <c r="F4" s="3">
        <v>44.0</v>
      </c>
      <c r="G4" s="3">
        <v>22.0</v>
      </c>
      <c r="H4" s="3" t="s">
        <v>31</v>
      </c>
      <c r="I4" s="3">
        <v>25.0</v>
      </c>
      <c r="J4" s="3">
        <v>5.5</v>
      </c>
      <c r="K4" s="3">
        <v>95.5</v>
      </c>
      <c r="L4" s="3" t="s">
        <v>42</v>
      </c>
      <c r="M4" s="6">
        <v>0.0</v>
      </c>
      <c r="N4" s="6">
        <v>30.0</v>
      </c>
      <c r="O4" s="3">
        <v>82.0</v>
      </c>
      <c r="P4" s="3">
        <f t="shared" si="1"/>
        <v>13.5</v>
      </c>
      <c r="Q4" s="6">
        <v>70.0</v>
      </c>
      <c r="R4" s="6" t="s">
        <v>43</v>
      </c>
      <c r="S4" s="6" t="s">
        <v>34</v>
      </c>
      <c r="T4" s="6" t="s">
        <v>35</v>
      </c>
      <c r="U4" s="6" t="s">
        <v>44</v>
      </c>
      <c r="V4" s="6"/>
      <c r="W4" s="6" t="s">
        <v>37</v>
      </c>
      <c r="X4" s="6" t="s">
        <v>37</v>
      </c>
      <c r="Y4" s="6" t="s">
        <v>38</v>
      </c>
    </row>
    <row r="5" ht="13.5" customHeight="1">
      <c r="A5" s="1" t="s">
        <v>10</v>
      </c>
      <c r="B5" s="1" t="s">
        <v>11</v>
      </c>
      <c r="C5" s="1">
        <v>9.0</v>
      </c>
      <c r="D5" s="1">
        <v>90.0</v>
      </c>
      <c r="E5" s="1">
        <v>110.0</v>
      </c>
      <c r="F5" s="3">
        <v>48.0</v>
      </c>
      <c r="G5" s="3">
        <v>20.0</v>
      </c>
      <c r="H5" s="3" t="s">
        <v>31</v>
      </c>
      <c r="I5" s="3">
        <v>25.0</v>
      </c>
      <c r="J5" s="3">
        <v>5.0</v>
      </c>
      <c r="K5" s="3">
        <v>95.0</v>
      </c>
      <c r="L5" s="3" t="s">
        <v>45</v>
      </c>
      <c r="M5" s="6">
        <v>20.0</v>
      </c>
      <c r="N5" s="6">
        <v>30.0</v>
      </c>
      <c r="O5" s="3">
        <v>94.0</v>
      </c>
      <c r="P5" s="3">
        <f t="shared" si="1"/>
        <v>1</v>
      </c>
      <c r="Q5" s="6">
        <v>80.0</v>
      </c>
      <c r="R5" s="6" t="s">
        <v>46</v>
      </c>
      <c r="S5" s="6" t="s">
        <v>34</v>
      </c>
      <c r="T5" s="6" t="s">
        <v>35</v>
      </c>
      <c r="U5" s="6" t="s">
        <v>47</v>
      </c>
      <c r="V5" s="6"/>
      <c r="W5" s="6" t="s">
        <v>37</v>
      </c>
      <c r="X5" s="6" t="s">
        <v>48</v>
      </c>
      <c r="Y5" s="6" t="s">
        <v>48</v>
      </c>
    </row>
    <row r="6" ht="13.5" customHeight="1">
      <c r="A6" s="1" t="s">
        <v>10</v>
      </c>
      <c r="B6" s="1" t="s">
        <v>11</v>
      </c>
      <c r="C6" s="1">
        <v>10.0</v>
      </c>
      <c r="D6" s="1">
        <v>90.0</v>
      </c>
      <c r="E6" s="1">
        <v>122.0</v>
      </c>
      <c r="F6" s="3">
        <v>49.0</v>
      </c>
      <c r="G6" s="3">
        <v>32.0</v>
      </c>
      <c r="H6" s="3" t="s">
        <v>31</v>
      </c>
      <c r="I6" s="3">
        <v>25.0</v>
      </c>
      <c r="J6" s="3">
        <v>8.0</v>
      </c>
      <c r="K6" s="3">
        <v>98.0</v>
      </c>
      <c r="L6" s="3" t="s">
        <v>49</v>
      </c>
      <c r="M6" s="6">
        <v>30.0</v>
      </c>
      <c r="N6" s="6">
        <v>60.0</v>
      </c>
      <c r="O6" s="3">
        <v>98.0</v>
      </c>
      <c r="P6" s="3">
        <f t="shared" si="1"/>
        <v>0</v>
      </c>
      <c r="Q6" s="6">
        <v>80.0</v>
      </c>
      <c r="R6" s="6" t="s">
        <v>50</v>
      </c>
      <c r="S6" s="6" t="s">
        <v>34</v>
      </c>
      <c r="T6" s="6" t="s">
        <v>35</v>
      </c>
      <c r="U6" s="6" t="s">
        <v>51</v>
      </c>
      <c r="V6" s="6"/>
      <c r="W6" s="6" t="s">
        <v>37</v>
      </c>
      <c r="X6" s="6" t="s">
        <v>48</v>
      </c>
      <c r="Y6" s="6" t="s">
        <v>48</v>
      </c>
    </row>
    <row r="7" ht="13.5" customHeight="1">
      <c r="A7" s="1" t="s">
        <v>10</v>
      </c>
      <c r="B7" s="1" t="s">
        <v>11</v>
      </c>
      <c r="C7" s="1">
        <v>12.0</v>
      </c>
      <c r="D7" s="1">
        <v>100.0</v>
      </c>
      <c r="E7" s="1">
        <v>102.0</v>
      </c>
      <c r="F7" s="3">
        <v>51.0</v>
      </c>
      <c r="G7" s="3">
        <v>2.0</v>
      </c>
      <c r="H7" s="3" t="s">
        <v>52</v>
      </c>
      <c r="I7" s="3">
        <v>100.0</v>
      </c>
      <c r="J7" s="3">
        <v>2.0</v>
      </c>
      <c r="K7" s="3">
        <v>102.0</v>
      </c>
      <c r="L7" s="3" t="s">
        <v>45</v>
      </c>
      <c r="M7" s="6">
        <v>20.0</v>
      </c>
      <c r="N7" s="6">
        <v>40.0</v>
      </c>
      <c r="O7" s="3">
        <v>84.0</v>
      </c>
      <c r="P7" s="3">
        <f t="shared" si="1"/>
        <v>18</v>
      </c>
      <c r="Q7" s="6">
        <v>70.0</v>
      </c>
      <c r="R7" s="6" t="s">
        <v>53</v>
      </c>
      <c r="S7" s="6" t="s">
        <v>34</v>
      </c>
      <c r="T7" s="6" t="s">
        <v>35</v>
      </c>
      <c r="U7" s="6" t="s">
        <v>54</v>
      </c>
      <c r="V7" s="6"/>
      <c r="W7" s="6" t="s">
        <v>37</v>
      </c>
      <c r="X7" s="6" t="s">
        <v>48</v>
      </c>
      <c r="Y7" s="6" t="s">
        <v>48</v>
      </c>
    </row>
    <row r="8" ht="13.5" customHeight="1">
      <c r="A8" s="1" t="s">
        <v>10</v>
      </c>
      <c r="B8" s="1" t="s">
        <v>11</v>
      </c>
      <c r="C8" s="1">
        <v>14.0</v>
      </c>
      <c r="D8" s="1">
        <v>90.0</v>
      </c>
      <c r="E8" s="1">
        <v>148.0</v>
      </c>
      <c r="F8" s="3">
        <v>47.0</v>
      </c>
      <c r="G8" s="3">
        <v>58.0</v>
      </c>
      <c r="H8" s="3" t="s">
        <v>52</v>
      </c>
      <c r="I8" s="3">
        <v>100.0</v>
      </c>
      <c r="J8" s="3">
        <v>58.0</v>
      </c>
      <c r="K8" s="3">
        <v>148.0</v>
      </c>
      <c r="L8" s="3" t="s">
        <v>55</v>
      </c>
      <c r="M8" s="6">
        <v>0.0</v>
      </c>
      <c r="N8" s="6">
        <v>10.0</v>
      </c>
      <c r="O8" s="3">
        <v>182.0</v>
      </c>
      <c r="P8" s="3">
        <f t="shared" si="1"/>
        <v>-34</v>
      </c>
      <c r="Q8" s="6">
        <v>40.0</v>
      </c>
      <c r="R8" s="6" t="s">
        <v>40</v>
      </c>
      <c r="S8" s="6" t="s">
        <v>34</v>
      </c>
      <c r="T8" s="6" t="s">
        <v>41</v>
      </c>
      <c r="U8" s="6" t="s">
        <v>41</v>
      </c>
      <c r="V8" s="6"/>
      <c r="W8" s="6" t="s">
        <v>41</v>
      </c>
      <c r="X8" s="6" t="s">
        <v>41</v>
      </c>
      <c r="Y8" s="6" t="s">
        <v>41</v>
      </c>
    </row>
    <row r="9" ht="13.5" customHeight="1">
      <c r="A9" s="1" t="s">
        <v>10</v>
      </c>
      <c r="B9" s="1" t="s">
        <v>11</v>
      </c>
      <c r="C9" s="1">
        <v>16.0</v>
      </c>
      <c r="D9" s="1">
        <v>100.0</v>
      </c>
      <c r="E9" s="1">
        <v>138.0</v>
      </c>
      <c r="F9" s="3">
        <v>50.0</v>
      </c>
      <c r="G9" s="3">
        <v>38.0</v>
      </c>
      <c r="H9" s="3" t="s">
        <v>52</v>
      </c>
      <c r="I9" s="3">
        <v>100.0</v>
      </c>
      <c r="J9" s="3">
        <v>38.0</v>
      </c>
      <c r="K9" s="3">
        <v>138.0</v>
      </c>
      <c r="L9" s="3" t="s">
        <v>56</v>
      </c>
      <c r="M9" s="6">
        <v>10.0</v>
      </c>
      <c r="N9" s="6">
        <v>10.0</v>
      </c>
      <c r="O9" s="3">
        <v>166.0</v>
      </c>
      <c r="P9" s="3">
        <f t="shared" si="1"/>
        <v>-28</v>
      </c>
      <c r="Q9" s="6">
        <v>40.0</v>
      </c>
      <c r="R9" s="6" t="s">
        <v>40</v>
      </c>
      <c r="S9" s="6" t="s">
        <v>34</v>
      </c>
      <c r="T9" s="6" t="s">
        <v>41</v>
      </c>
      <c r="U9" s="6" t="s">
        <v>41</v>
      </c>
      <c r="V9" s="6"/>
      <c r="W9" s="6" t="s">
        <v>41</v>
      </c>
      <c r="X9" s="6" t="s">
        <v>41</v>
      </c>
      <c r="Y9" s="6" t="s">
        <v>41</v>
      </c>
    </row>
    <row r="10" ht="13.5" customHeight="1">
      <c r="A10" s="1" t="s">
        <v>10</v>
      </c>
      <c r="B10" s="1" t="s">
        <v>11</v>
      </c>
      <c r="C10" s="1">
        <v>19.0</v>
      </c>
      <c r="D10" s="1">
        <v>110.0</v>
      </c>
      <c r="E10" s="1">
        <v>112.0</v>
      </c>
      <c r="F10" s="3">
        <v>50.0</v>
      </c>
      <c r="G10" s="3">
        <v>2.0</v>
      </c>
      <c r="H10" s="3" t="s">
        <v>52</v>
      </c>
      <c r="I10" s="3">
        <v>100.0</v>
      </c>
      <c r="J10" s="3">
        <v>2.0</v>
      </c>
      <c r="K10" s="3">
        <v>112.0</v>
      </c>
      <c r="L10" s="3" t="s">
        <v>57</v>
      </c>
      <c r="M10" s="6">
        <v>0.0</v>
      </c>
      <c r="N10" s="6">
        <v>20.0</v>
      </c>
      <c r="O10" s="3">
        <v>100.0</v>
      </c>
      <c r="P10" s="3">
        <f t="shared" si="1"/>
        <v>12</v>
      </c>
      <c r="Q10" s="6">
        <v>80.0</v>
      </c>
      <c r="R10" s="6" t="s">
        <v>58</v>
      </c>
      <c r="S10" s="6" t="s">
        <v>34</v>
      </c>
      <c r="T10" s="6" t="s">
        <v>35</v>
      </c>
      <c r="U10" s="6" t="s">
        <v>59</v>
      </c>
      <c r="V10" s="6"/>
      <c r="W10" s="6" t="s">
        <v>48</v>
      </c>
      <c r="X10" s="6" t="s">
        <v>48</v>
      </c>
      <c r="Y10" s="6" t="s">
        <v>48</v>
      </c>
    </row>
    <row r="11" ht="13.5" customHeight="1">
      <c r="A11" s="1" t="s">
        <v>10</v>
      </c>
      <c r="B11" s="1" t="s">
        <v>11</v>
      </c>
      <c r="C11" s="1">
        <v>20.0</v>
      </c>
      <c r="D11" s="1">
        <v>90.0</v>
      </c>
      <c r="E11" s="1">
        <v>96.0</v>
      </c>
      <c r="F11" s="3">
        <v>43.0</v>
      </c>
      <c r="G11" s="3">
        <v>6.0</v>
      </c>
      <c r="H11" s="3" t="s">
        <v>52</v>
      </c>
      <c r="I11" s="3">
        <v>100.0</v>
      </c>
      <c r="J11" s="3">
        <v>6.0</v>
      </c>
      <c r="K11" s="3">
        <v>96.0</v>
      </c>
      <c r="L11" s="3" t="s">
        <v>60</v>
      </c>
      <c r="M11" s="6">
        <v>10.0</v>
      </c>
      <c r="N11" s="6">
        <v>30.0</v>
      </c>
      <c r="O11" s="3">
        <v>80.0</v>
      </c>
      <c r="P11" s="3">
        <f t="shared" si="1"/>
        <v>16</v>
      </c>
      <c r="Q11" s="6">
        <v>60.0</v>
      </c>
      <c r="R11" s="6" t="s">
        <v>61</v>
      </c>
      <c r="S11" s="6" t="s">
        <v>34</v>
      </c>
      <c r="T11" s="6" t="s">
        <v>35</v>
      </c>
      <c r="U11" s="6" t="s">
        <v>62</v>
      </c>
      <c r="V11" s="6"/>
      <c r="W11" s="6" t="s">
        <v>38</v>
      </c>
      <c r="X11" s="6" t="s">
        <v>38</v>
      </c>
      <c r="Y11" s="6" t="s">
        <v>38</v>
      </c>
    </row>
    <row r="12" ht="13.5" customHeight="1">
      <c r="A12" s="1" t="s">
        <v>10</v>
      </c>
      <c r="B12" s="1" t="s">
        <v>13</v>
      </c>
      <c r="C12" s="1">
        <v>1.0</v>
      </c>
      <c r="D12" s="1">
        <v>200.0</v>
      </c>
      <c r="E12" s="1">
        <v>206.0</v>
      </c>
      <c r="F12" s="3">
        <v>43.0</v>
      </c>
      <c r="G12" s="3">
        <v>6.0</v>
      </c>
      <c r="H12" s="3" t="s">
        <v>31</v>
      </c>
      <c r="I12" s="3">
        <v>25.0</v>
      </c>
      <c r="J12" s="3">
        <v>1.5</v>
      </c>
      <c r="K12" s="3">
        <v>201.5</v>
      </c>
      <c r="L12" s="3" t="s">
        <v>63</v>
      </c>
      <c r="M12" s="6">
        <v>50.0</v>
      </c>
      <c r="N12" s="6">
        <v>70.0</v>
      </c>
      <c r="O12" s="3">
        <v>172.0</v>
      </c>
      <c r="P12" s="3">
        <f t="shared" si="1"/>
        <v>29.5</v>
      </c>
      <c r="Q12" s="6">
        <v>80.0</v>
      </c>
      <c r="R12" s="6" t="s">
        <v>64</v>
      </c>
      <c r="S12" s="6" t="s">
        <v>34</v>
      </c>
      <c r="T12" s="6" t="s">
        <v>35</v>
      </c>
      <c r="U12" s="6" t="s">
        <v>65</v>
      </c>
      <c r="V12" s="6"/>
      <c r="W12" s="6" t="s">
        <v>48</v>
      </c>
      <c r="X12" s="6" t="s">
        <v>48</v>
      </c>
      <c r="Y12" s="6" t="s">
        <v>48</v>
      </c>
    </row>
    <row r="13" ht="13.5" customHeight="1">
      <c r="A13" s="1" t="s">
        <v>10</v>
      </c>
      <c r="B13" s="1" t="s">
        <v>13</v>
      </c>
      <c r="C13" s="1">
        <v>2.0</v>
      </c>
      <c r="D13" s="1">
        <v>210.0</v>
      </c>
      <c r="E13" s="1">
        <v>258.0</v>
      </c>
      <c r="F13" s="3">
        <v>41.0</v>
      </c>
      <c r="G13" s="3">
        <v>48.0</v>
      </c>
      <c r="H13" s="3" t="s">
        <v>31</v>
      </c>
      <c r="I13" s="3">
        <v>25.0</v>
      </c>
      <c r="J13" s="3">
        <v>12.0</v>
      </c>
      <c r="K13" s="3">
        <v>222.0</v>
      </c>
      <c r="L13" s="3" t="s">
        <v>66</v>
      </c>
      <c r="M13" s="6">
        <v>0.0</v>
      </c>
      <c r="N13" s="6">
        <v>20.0</v>
      </c>
      <c r="O13" s="3">
        <v>212.0</v>
      </c>
      <c r="P13" s="3">
        <f t="shared" si="1"/>
        <v>10</v>
      </c>
      <c r="Q13" s="6">
        <v>70.0</v>
      </c>
      <c r="R13" s="6" t="s">
        <v>67</v>
      </c>
      <c r="S13" s="6" t="s">
        <v>34</v>
      </c>
      <c r="T13" s="6" t="s">
        <v>35</v>
      </c>
      <c r="U13" s="6" t="s">
        <v>68</v>
      </c>
      <c r="V13" s="6"/>
      <c r="W13" s="6" t="s">
        <v>48</v>
      </c>
      <c r="X13" s="6" t="s">
        <v>48</v>
      </c>
      <c r="Y13" s="6" t="s">
        <v>48</v>
      </c>
    </row>
    <row r="14" ht="13.5" customHeight="1">
      <c r="A14" s="1" t="s">
        <v>10</v>
      </c>
      <c r="B14" s="1" t="s">
        <v>13</v>
      </c>
      <c r="C14" s="1">
        <v>6.0</v>
      </c>
      <c r="D14" s="1">
        <v>200.0</v>
      </c>
      <c r="E14" s="1">
        <v>280.0</v>
      </c>
      <c r="F14" s="3">
        <v>46.0</v>
      </c>
      <c r="G14" s="3">
        <v>80.0</v>
      </c>
      <c r="H14" s="3" t="s">
        <v>31</v>
      </c>
      <c r="I14" s="3">
        <v>25.0</v>
      </c>
      <c r="J14" s="3">
        <v>20.0</v>
      </c>
      <c r="K14" s="3">
        <v>220.0</v>
      </c>
      <c r="L14" s="3" t="s">
        <v>69</v>
      </c>
      <c r="M14" s="6">
        <v>30.0</v>
      </c>
      <c r="N14" s="6">
        <v>50.0</v>
      </c>
      <c r="O14" s="3">
        <v>246.0</v>
      </c>
      <c r="P14" s="3">
        <f t="shared" si="1"/>
        <v>-26</v>
      </c>
      <c r="Q14" s="6">
        <v>80.0</v>
      </c>
      <c r="R14" s="6" t="s">
        <v>70</v>
      </c>
      <c r="S14" s="6" t="s">
        <v>34</v>
      </c>
      <c r="T14" s="6" t="s">
        <v>35</v>
      </c>
      <c r="U14" s="6" t="s">
        <v>71</v>
      </c>
      <c r="V14" s="6"/>
      <c r="W14" s="6" t="s">
        <v>48</v>
      </c>
      <c r="X14" s="6" t="s">
        <v>48</v>
      </c>
      <c r="Y14" s="6" t="s">
        <v>48</v>
      </c>
    </row>
    <row r="15" ht="13.5" customHeight="1">
      <c r="A15" s="1" t="s">
        <v>10</v>
      </c>
      <c r="B15" s="1" t="s">
        <v>13</v>
      </c>
      <c r="C15" s="1">
        <v>8.0</v>
      </c>
      <c r="D15" s="1">
        <v>220.0</v>
      </c>
      <c r="E15" s="1">
        <v>324.0</v>
      </c>
      <c r="F15" s="3">
        <v>46.0</v>
      </c>
      <c r="G15" s="3">
        <v>104.0</v>
      </c>
      <c r="H15" s="3" t="s">
        <v>31</v>
      </c>
      <c r="I15" s="3">
        <v>25.0</v>
      </c>
      <c r="J15" s="3">
        <v>26.0</v>
      </c>
      <c r="K15" s="3">
        <v>246.0</v>
      </c>
      <c r="L15" s="3" t="s">
        <v>72</v>
      </c>
      <c r="M15" s="6">
        <v>0.0</v>
      </c>
      <c r="N15" s="6">
        <v>20.0</v>
      </c>
      <c r="O15" s="3">
        <v>300.0</v>
      </c>
      <c r="P15" s="3">
        <f t="shared" si="1"/>
        <v>-54</v>
      </c>
      <c r="Q15" s="6">
        <v>70.0</v>
      </c>
      <c r="R15" s="6" t="s">
        <v>73</v>
      </c>
      <c r="S15" s="6" t="s">
        <v>34</v>
      </c>
      <c r="T15" s="6" t="s">
        <v>35</v>
      </c>
      <c r="U15" s="6" t="s">
        <v>74</v>
      </c>
      <c r="V15" s="6"/>
      <c r="W15" s="6" t="s">
        <v>48</v>
      </c>
      <c r="X15" s="6" t="s">
        <v>48</v>
      </c>
      <c r="Y15" s="6" t="s">
        <v>48</v>
      </c>
    </row>
    <row r="16" ht="13.5" customHeight="1">
      <c r="A16" s="1" t="s">
        <v>10</v>
      </c>
      <c r="B16" s="1" t="s">
        <v>13</v>
      </c>
      <c r="C16" s="1">
        <v>9.0</v>
      </c>
      <c r="D16" s="1">
        <v>200.0</v>
      </c>
      <c r="E16" s="1">
        <v>258.0</v>
      </c>
      <c r="F16" s="3">
        <v>51.0</v>
      </c>
      <c r="G16" s="3">
        <v>58.0</v>
      </c>
      <c r="H16" s="3" t="s">
        <v>31</v>
      </c>
      <c r="I16" s="3">
        <v>25.0</v>
      </c>
      <c r="J16" s="3">
        <v>14.5</v>
      </c>
      <c r="K16" s="3">
        <v>214.5</v>
      </c>
      <c r="L16" s="3" t="s">
        <v>75</v>
      </c>
      <c r="M16" s="6">
        <v>0.0</v>
      </c>
      <c r="N16" s="6">
        <v>20.0</v>
      </c>
      <c r="O16" s="3">
        <v>214.0</v>
      </c>
      <c r="P16" s="3">
        <f t="shared" si="1"/>
        <v>0.5</v>
      </c>
      <c r="Q16" s="6">
        <v>90.0</v>
      </c>
      <c r="R16" s="6" t="s">
        <v>76</v>
      </c>
      <c r="S16" s="6" t="s">
        <v>34</v>
      </c>
      <c r="T16" s="6" t="s">
        <v>35</v>
      </c>
      <c r="U16" s="6" t="s">
        <v>77</v>
      </c>
      <c r="V16" s="6"/>
      <c r="W16" s="6" t="s">
        <v>37</v>
      </c>
      <c r="X16" s="6" t="s">
        <v>48</v>
      </c>
      <c r="Y16" s="6" t="s">
        <v>48</v>
      </c>
    </row>
    <row r="17" ht="13.5" customHeight="1">
      <c r="A17" s="1" t="s">
        <v>10</v>
      </c>
      <c r="B17" s="1" t="s">
        <v>13</v>
      </c>
      <c r="C17" s="1">
        <v>13.0</v>
      </c>
      <c r="D17" s="1">
        <v>200.0</v>
      </c>
      <c r="E17" s="1">
        <v>214.0</v>
      </c>
      <c r="F17" s="3">
        <v>50.0</v>
      </c>
      <c r="G17" s="3">
        <v>14.0</v>
      </c>
      <c r="H17" s="3" t="s">
        <v>52</v>
      </c>
      <c r="I17" s="3">
        <v>100.0</v>
      </c>
      <c r="J17" s="3">
        <v>14.0</v>
      </c>
      <c r="K17" s="3">
        <v>214.0</v>
      </c>
      <c r="L17" s="3" t="s">
        <v>78</v>
      </c>
      <c r="M17" s="6">
        <v>10.0</v>
      </c>
      <c r="N17" s="6">
        <v>30.0</v>
      </c>
      <c r="O17" s="3">
        <v>204.0</v>
      </c>
      <c r="P17" s="3">
        <f t="shared" si="1"/>
        <v>10</v>
      </c>
      <c r="Q17" s="6">
        <v>70.0</v>
      </c>
      <c r="R17" s="6" t="s">
        <v>79</v>
      </c>
      <c r="S17" s="6" t="s">
        <v>34</v>
      </c>
      <c r="T17" s="6" t="s">
        <v>35</v>
      </c>
      <c r="U17" s="6" t="s">
        <v>80</v>
      </c>
      <c r="V17" s="6"/>
      <c r="W17" s="6" t="s">
        <v>48</v>
      </c>
      <c r="X17" s="6" t="s">
        <v>48</v>
      </c>
      <c r="Y17" s="6" t="s">
        <v>48</v>
      </c>
    </row>
    <row r="18" ht="13.5" customHeight="1">
      <c r="A18" s="1" t="s">
        <v>10</v>
      </c>
      <c r="B18" s="1" t="s">
        <v>13</v>
      </c>
      <c r="C18" s="1">
        <v>14.0</v>
      </c>
      <c r="D18" s="1">
        <v>210.0</v>
      </c>
      <c r="E18" s="1">
        <v>258.0</v>
      </c>
      <c r="F18" s="3">
        <v>43.0</v>
      </c>
      <c r="G18" s="3">
        <v>48.0</v>
      </c>
      <c r="H18" s="3" t="s">
        <v>52</v>
      </c>
      <c r="I18" s="3">
        <v>100.0</v>
      </c>
      <c r="J18" s="3">
        <v>48.0</v>
      </c>
      <c r="K18" s="3">
        <v>258.0</v>
      </c>
      <c r="L18" s="3" t="s">
        <v>81</v>
      </c>
      <c r="M18" s="6">
        <v>20.0</v>
      </c>
      <c r="N18" s="6">
        <v>30.0</v>
      </c>
      <c r="O18" s="3">
        <v>270.0</v>
      </c>
      <c r="P18" s="3">
        <f t="shared" si="1"/>
        <v>-12</v>
      </c>
      <c r="Q18" s="6">
        <v>60.0</v>
      </c>
      <c r="R18" s="6" t="s">
        <v>82</v>
      </c>
      <c r="S18" s="6" t="s">
        <v>34</v>
      </c>
      <c r="T18" s="6" t="s">
        <v>35</v>
      </c>
      <c r="U18" s="6" t="s">
        <v>83</v>
      </c>
      <c r="V18" s="6"/>
      <c r="W18" s="6" t="s">
        <v>37</v>
      </c>
      <c r="X18" s="6" t="s">
        <v>38</v>
      </c>
      <c r="Y18" s="6" t="s">
        <v>38</v>
      </c>
    </row>
    <row r="19" ht="13.5" customHeight="1">
      <c r="A19" s="1" t="s">
        <v>10</v>
      </c>
      <c r="B19" s="1" t="s">
        <v>13</v>
      </c>
      <c r="C19" s="1">
        <v>15.0</v>
      </c>
      <c r="D19" s="1">
        <v>200.0</v>
      </c>
      <c r="E19" s="1">
        <v>256.0</v>
      </c>
      <c r="F19" s="3">
        <v>46.0</v>
      </c>
      <c r="G19" s="3">
        <v>56.0</v>
      </c>
      <c r="H19" s="3" t="s">
        <v>52</v>
      </c>
      <c r="I19" s="3">
        <v>100.0</v>
      </c>
      <c r="J19" s="3">
        <v>56.0</v>
      </c>
      <c r="K19" s="3">
        <v>256.0</v>
      </c>
      <c r="L19" s="3" t="s">
        <v>84</v>
      </c>
      <c r="M19" s="6">
        <v>0.0</v>
      </c>
      <c r="N19" s="6">
        <v>10.0</v>
      </c>
      <c r="O19" s="3">
        <v>288.0</v>
      </c>
      <c r="P19" s="3">
        <f t="shared" si="1"/>
        <v>-32</v>
      </c>
      <c r="Q19" s="6">
        <v>60.0</v>
      </c>
      <c r="R19" s="6" t="s">
        <v>85</v>
      </c>
      <c r="S19" s="6" t="s">
        <v>34</v>
      </c>
      <c r="T19" s="6" t="s">
        <v>35</v>
      </c>
      <c r="U19" s="6" t="s">
        <v>86</v>
      </c>
      <c r="V19" s="6"/>
      <c r="W19" s="6" t="s">
        <v>37</v>
      </c>
      <c r="X19" s="6" t="s">
        <v>48</v>
      </c>
      <c r="Y19" s="6" t="s">
        <v>48</v>
      </c>
    </row>
    <row r="20" ht="13.5" customHeight="1">
      <c r="A20" s="1" t="s">
        <v>10</v>
      </c>
      <c r="B20" s="1" t="s">
        <v>13</v>
      </c>
      <c r="C20" s="1">
        <v>17.0</v>
      </c>
      <c r="D20" s="1">
        <v>190.0</v>
      </c>
      <c r="E20" s="1">
        <v>254.0</v>
      </c>
      <c r="F20" s="3">
        <v>51.0</v>
      </c>
      <c r="G20" s="3">
        <v>64.0</v>
      </c>
      <c r="H20" s="3" t="s">
        <v>52</v>
      </c>
      <c r="I20" s="3">
        <v>100.0</v>
      </c>
      <c r="J20" s="3">
        <v>64.0</v>
      </c>
      <c r="K20" s="3">
        <v>254.0</v>
      </c>
      <c r="L20" s="3" t="s">
        <v>87</v>
      </c>
      <c r="M20" s="6">
        <v>10.0</v>
      </c>
      <c r="N20" s="6">
        <v>30.0</v>
      </c>
      <c r="O20" s="3">
        <v>288.0</v>
      </c>
      <c r="P20" s="3">
        <f t="shared" si="1"/>
        <v>-34</v>
      </c>
      <c r="Q20" s="6">
        <v>50.0</v>
      </c>
      <c r="R20" s="6" t="s">
        <v>88</v>
      </c>
      <c r="S20" s="6" t="s">
        <v>34</v>
      </c>
      <c r="T20" s="6" t="s">
        <v>35</v>
      </c>
      <c r="U20" s="6" t="s">
        <v>89</v>
      </c>
      <c r="V20" s="6"/>
      <c r="W20" s="6" t="s">
        <v>37</v>
      </c>
      <c r="X20" s="6" t="s">
        <v>37</v>
      </c>
      <c r="Y20" s="6" t="s">
        <v>38</v>
      </c>
    </row>
    <row r="21" ht="13.5" customHeight="1">
      <c r="A21" s="1" t="s">
        <v>10</v>
      </c>
      <c r="B21" s="1" t="s">
        <v>13</v>
      </c>
      <c r="C21" s="1">
        <v>20.0</v>
      </c>
      <c r="D21" s="1">
        <v>200.0</v>
      </c>
      <c r="E21" s="1">
        <v>292.0</v>
      </c>
      <c r="F21" s="3">
        <v>47.0</v>
      </c>
      <c r="G21" s="3">
        <v>92.0</v>
      </c>
      <c r="H21" s="3" t="s">
        <v>52</v>
      </c>
      <c r="I21" s="3">
        <v>100.0</v>
      </c>
      <c r="J21" s="3">
        <v>92.0</v>
      </c>
      <c r="K21" s="3">
        <v>292.0</v>
      </c>
      <c r="L21" s="3" t="s">
        <v>90</v>
      </c>
      <c r="M21" s="6">
        <v>30.0</v>
      </c>
      <c r="N21" s="6">
        <v>30.0</v>
      </c>
      <c r="O21" s="3">
        <v>372.0</v>
      </c>
      <c r="P21" s="3">
        <f t="shared" si="1"/>
        <v>-80</v>
      </c>
      <c r="Q21" s="6">
        <v>60.0</v>
      </c>
      <c r="R21" s="6" t="s">
        <v>91</v>
      </c>
      <c r="S21" s="6" t="s">
        <v>34</v>
      </c>
      <c r="T21" s="6" t="s">
        <v>35</v>
      </c>
      <c r="U21" s="6" t="s">
        <v>92</v>
      </c>
      <c r="V21" s="6"/>
      <c r="W21" s="6" t="s">
        <v>37</v>
      </c>
      <c r="X21" s="6" t="s">
        <v>38</v>
      </c>
      <c r="Y21" s="6" t="s">
        <v>38</v>
      </c>
    </row>
    <row r="22" ht="13.5" customHeight="1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3.5" customHeight="1"/>
    <row r="24" ht="13.5" customHeight="1">
      <c r="U24" s="6"/>
      <c r="W24" s="6"/>
    </row>
    <row r="25" ht="13.5" customHeight="1">
      <c r="Q25" s="3"/>
      <c r="U25" s="6"/>
      <c r="W25" s="6"/>
    </row>
    <row r="26" ht="13.5" customHeight="1">
      <c r="Q26" s="3"/>
      <c r="U26" s="6"/>
      <c r="W26" s="6"/>
    </row>
    <row r="27" ht="13.5" customHeight="1">
      <c r="Q27" s="3"/>
      <c r="U27" s="6"/>
      <c r="W27" s="6"/>
    </row>
    <row r="28" ht="13.5" customHeight="1">
      <c r="Q28" s="3"/>
      <c r="U28" s="6"/>
      <c r="W28" s="6"/>
    </row>
    <row r="29" ht="13.5" customHeight="1">
      <c r="Q29" s="3"/>
      <c r="U29" s="6"/>
      <c r="W29" s="6"/>
    </row>
    <row r="30" ht="13.5" customHeight="1">
      <c r="Q30" s="3"/>
      <c r="U30" s="6"/>
      <c r="W30" s="6"/>
    </row>
    <row r="31" ht="13.5" customHeight="1">
      <c r="Q31" s="3"/>
      <c r="U31" s="6"/>
      <c r="W31" s="6"/>
    </row>
    <row r="32" ht="13.5" customHeight="1">
      <c r="Q32" s="3"/>
      <c r="U32" s="6"/>
      <c r="W32" s="6"/>
    </row>
    <row r="33" ht="13.5" customHeight="1">
      <c r="Q33" s="3"/>
      <c r="U33" s="6"/>
      <c r="W33" s="6"/>
    </row>
    <row r="34" ht="13.5" customHeight="1">
      <c r="Q34" s="3"/>
      <c r="U34" s="6"/>
      <c r="W34" s="6"/>
    </row>
    <row r="35" ht="13.5" customHeight="1">
      <c r="Q35" s="3"/>
      <c r="U35" s="6"/>
      <c r="W35" s="6"/>
    </row>
    <row r="36" ht="13.5" customHeight="1">
      <c r="Q36" s="3"/>
      <c r="U36" s="6"/>
      <c r="W36" s="6"/>
    </row>
    <row r="37" ht="13.5" customHeight="1">
      <c r="Q37" s="3"/>
      <c r="U37" s="6"/>
      <c r="W37" s="6"/>
    </row>
    <row r="38" ht="13.5" customHeight="1">
      <c r="Q38" s="3"/>
      <c r="U38" s="6"/>
      <c r="W38" s="6"/>
    </row>
    <row r="39" ht="13.5" customHeight="1">
      <c r="Q39" s="3"/>
      <c r="U39" s="6"/>
      <c r="W39" s="6"/>
    </row>
    <row r="40" ht="13.5" customHeight="1">
      <c r="Q40" s="3"/>
      <c r="U40" s="6"/>
      <c r="W40" s="6"/>
    </row>
    <row r="41" ht="13.5" customHeight="1">
      <c r="Q41" s="3"/>
      <c r="U41" s="6"/>
      <c r="W41" s="6"/>
    </row>
    <row r="42" ht="13.5" customHeight="1">
      <c r="Q42" s="3"/>
      <c r="U42" s="6"/>
      <c r="W42" s="6"/>
    </row>
    <row r="43" ht="13.5" customHeight="1">
      <c r="Q43" s="3"/>
      <c r="U43" s="6"/>
      <c r="W43" s="6"/>
    </row>
    <row r="44" ht="13.5" customHeight="1">
      <c r="Q44" s="3"/>
      <c r="U44" s="6"/>
      <c r="W44" s="6"/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G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0"/>
    <col customWidth="1" min="6" max="6" width="23.75"/>
    <col customWidth="1" min="7" max="7" width="20.13"/>
    <col customWidth="1" min="8" max="8" width="12.5"/>
    <col customWidth="1" min="9" max="9" width="26.5"/>
    <col customWidth="1" min="10" max="10" width="29.38"/>
    <col customWidth="1" min="11" max="11" width="46.0"/>
    <col customWidth="1" min="12" max="12" width="32.25"/>
    <col customWidth="1" min="13" max="13" width="49.0"/>
    <col customWidth="1" min="14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7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95</v>
      </c>
      <c r="L1" s="1" t="s">
        <v>97</v>
      </c>
      <c r="M1" s="1" t="s">
        <v>98</v>
      </c>
      <c r="N1" s="1" t="s">
        <v>99</v>
      </c>
      <c r="O1" s="1" t="s">
        <v>95</v>
      </c>
      <c r="P1" s="1" t="s">
        <v>100</v>
      </c>
      <c r="Q1" s="1" t="s">
        <v>95</v>
      </c>
      <c r="R1" s="1" t="s">
        <v>101</v>
      </c>
      <c r="S1" s="1" t="s">
        <v>102</v>
      </c>
      <c r="T1" s="1" t="s">
        <v>103</v>
      </c>
      <c r="U1" s="1" t="s">
        <v>102</v>
      </c>
    </row>
    <row r="2" ht="13.5" customHeight="1">
      <c r="A2" s="1" t="s">
        <v>104</v>
      </c>
      <c r="B2" s="1" t="s">
        <v>13</v>
      </c>
      <c r="C2" s="1">
        <v>1.0</v>
      </c>
      <c r="D2" s="1">
        <v>138.0</v>
      </c>
      <c r="E2" s="1">
        <v>270.0</v>
      </c>
      <c r="F2" s="1">
        <v>25.0</v>
      </c>
      <c r="G2" s="1">
        <f t="shared" ref="G2:G15" si="1">D2+25/100*(E2-D2)</f>
        <v>171</v>
      </c>
      <c r="H2" s="1">
        <v>184.0</v>
      </c>
      <c r="I2" s="1">
        <f t="shared" ref="I2:I31" si="2">G2-H2</f>
        <v>-13</v>
      </c>
      <c r="J2" s="1">
        <v>106.0</v>
      </c>
      <c r="K2" s="1">
        <f t="shared" ref="K2:K31" si="3">G2-J2</f>
        <v>65</v>
      </c>
      <c r="L2" s="1">
        <v>134.0</v>
      </c>
      <c r="M2" s="1">
        <f t="shared" ref="M2:M31" si="4">G2-L2</f>
        <v>37</v>
      </c>
      <c r="N2" s="1">
        <v>110.0</v>
      </c>
      <c r="O2" s="1">
        <v>61.0</v>
      </c>
      <c r="P2" s="1">
        <v>132.0</v>
      </c>
      <c r="Q2" s="1">
        <v>39.0</v>
      </c>
      <c r="R2" s="1">
        <v>140.0</v>
      </c>
      <c r="S2" s="1">
        <v>31.0</v>
      </c>
      <c r="T2" s="1">
        <v>152.0</v>
      </c>
      <c r="U2" s="1">
        <v>19.0</v>
      </c>
    </row>
    <row r="3" ht="13.5" customHeight="1">
      <c r="A3" s="1" t="s">
        <v>104</v>
      </c>
      <c r="B3" s="1" t="s">
        <v>13</v>
      </c>
      <c r="C3" s="1">
        <v>2.0</v>
      </c>
      <c r="D3" s="1">
        <v>142.0</v>
      </c>
      <c r="E3" s="1">
        <v>270.0</v>
      </c>
      <c r="F3" s="1">
        <v>25.0</v>
      </c>
      <c r="G3" s="1">
        <f t="shared" si="1"/>
        <v>174</v>
      </c>
      <c r="H3" s="1">
        <v>226.0</v>
      </c>
      <c r="I3" s="1">
        <f t="shared" si="2"/>
        <v>-52</v>
      </c>
      <c r="J3" s="1">
        <v>120.0</v>
      </c>
      <c r="K3" s="1">
        <f t="shared" si="3"/>
        <v>54</v>
      </c>
      <c r="L3" s="1">
        <v>122.0</v>
      </c>
      <c r="M3" s="1">
        <f t="shared" si="4"/>
        <v>52</v>
      </c>
      <c r="N3" s="1">
        <v>106.0</v>
      </c>
      <c r="O3" s="1">
        <v>68.0</v>
      </c>
      <c r="P3" s="1">
        <v>130.0</v>
      </c>
      <c r="Q3" s="1">
        <v>44.0</v>
      </c>
      <c r="R3" s="1">
        <v>144.0</v>
      </c>
      <c r="S3" s="1">
        <v>30.0</v>
      </c>
      <c r="T3" s="1">
        <v>156.0</v>
      </c>
      <c r="U3" s="1">
        <v>18.0</v>
      </c>
    </row>
    <row r="4" ht="13.5" customHeight="1">
      <c r="A4" s="1" t="s">
        <v>104</v>
      </c>
      <c r="B4" s="1" t="s">
        <v>13</v>
      </c>
      <c r="C4" s="1">
        <v>3.0</v>
      </c>
      <c r="D4" s="1">
        <v>158.0</v>
      </c>
      <c r="E4" s="1">
        <v>296.0</v>
      </c>
      <c r="F4" s="1">
        <v>25.0</v>
      </c>
      <c r="G4" s="1">
        <f t="shared" si="1"/>
        <v>192.5</v>
      </c>
      <c r="H4" s="1">
        <v>286.0</v>
      </c>
      <c r="I4" s="1">
        <f t="shared" si="2"/>
        <v>-93.5</v>
      </c>
      <c r="J4" s="1">
        <v>208.0</v>
      </c>
      <c r="K4" s="1">
        <f t="shared" si="3"/>
        <v>-15.5</v>
      </c>
      <c r="L4" s="1">
        <v>162.0</v>
      </c>
      <c r="M4" s="1">
        <f t="shared" si="4"/>
        <v>30.5</v>
      </c>
      <c r="N4" s="1">
        <v>140.0</v>
      </c>
      <c r="O4" s="1" t="s">
        <v>105</v>
      </c>
      <c r="P4" s="1">
        <v>164.0</v>
      </c>
      <c r="Q4" s="1" t="s">
        <v>106</v>
      </c>
      <c r="R4" s="1">
        <v>166.0</v>
      </c>
      <c r="S4" s="1" t="s">
        <v>107</v>
      </c>
      <c r="T4" s="1">
        <v>176.0</v>
      </c>
      <c r="U4" s="1" t="s">
        <v>108</v>
      </c>
    </row>
    <row r="5" ht="13.5" customHeight="1">
      <c r="A5" s="1" t="s">
        <v>104</v>
      </c>
      <c r="B5" s="1" t="s">
        <v>13</v>
      </c>
      <c r="C5" s="1">
        <v>4.0</v>
      </c>
      <c r="D5" s="1">
        <v>164.0</v>
      </c>
      <c r="E5" s="1">
        <v>268.0</v>
      </c>
      <c r="F5" s="1">
        <v>25.0</v>
      </c>
      <c r="G5" s="1">
        <f t="shared" si="1"/>
        <v>190</v>
      </c>
      <c r="H5" s="1">
        <v>246.0</v>
      </c>
      <c r="I5" s="1">
        <f t="shared" si="2"/>
        <v>-56</v>
      </c>
      <c r="J5" s="1">
        <v>138.0</v>
      </c>
      <c r="K5" s="1">
        <f t="shared" si="3"/>
        <v>52</v>
      </c>
      <c r="L5" s="1">
        <v>134.0</v>
      </c>
      <c r="M5" s="1">
        <f t="shared" si="4"/>
        <v>56</v>
      </c>
      <c r="N5" s="1">
        <v>126.0</v>
      </c>
      <c r="O5" s="1">
        <v>64.0</v>
      </c>
      <c r="P5" s="1">
        <v>150.0</v>
      </c>
      <c r="Q5" s="1">
        <v>40.0</v>
      </c>
      <c r="R5" s="1">
        <v>162.0</v>
      </c>
      <c r="S5" s="1">
        <v>28.0</v>
      </c>
      <c r="T5" s="1">
        <v>170.0</v>
      </c>
      <c r="U5" s="1">
        <v>20.0</v>
      </c>
    </row>
    <row r="6" ht="13.5" customHeight="1">
      <c r="A6" s="1" t="s">
        <v>104</v>
      </c>
      <c r="B6" s="1" t="s">
        <v>13</v>
      </c>
      <c r="C6" s="1">
        <v>5.0</v>
      </c>
      <c r="D6" s="1">
        <v>160.0</v>
      </c>
      <c r="E6" s="1">
        <v>266.0</v>
      </c>
      <c r="F6" s="1">
        <v>25.0</v>
      </c>
      <c r="G6" s="1">
        <f t="shared" si="1"/>
        <v>186.5</v>
      </c>
      <c r="H6" s="1">
        <v>238.0</v>
      </c>
      <c r="I6" s="1">
        <f t="shared" si="2"/>
        <v>-51.5</v>
      </c>
      <c r="J6" s="1">
        <v>130.0</v>
      </c>
      <c r="K6" s="1">
        <f t="shared" si="3"/>
        <v>56.5</v>
      </c>
      <c r="L6" s="1">
        <v>128.0</v>
      </c>
      <c r="M6" s="1">
        <f t="shared" si="4"/>
        <v>58.5</v>
      </c>
      <c r="N6" s="1">
        <v>112.0</v>
      </c>
      <c r="O6" s="1" t="s">
        <v>109</v>
      </c>
      <c r="P6" s="1">
        <v>142.0</v>
      </c>
      <c r="Q6" s="1" t="s">
        <v>110</v>
      </c>
      <c r="R6" s="1">
        <v>152.0</v>
      </c>
      <c r="S6" s="1" t="s">
        <v>111</v>
      </c>
      <c r="T6" s="1">
        <v>176.0</v>
      </c>
      <c r="U6" s="1" t="s">
        <v>112</v>
      </c>
    </row>
    <row r="7" ht="13.5" customHeight="1">
      <c r="A7" s="1" t="s">
        <v>104</v>
      </c>
      <c r="B7" s="1" t="s">
        <v>13</v>
      </c>
      <c r="C7" s="1">
        <v>6.0</v>
      </c>
      <c r="D7" s="1">
        <v>168.0</v>
      </c>
      <c r="E7" s="1">
        <v>278.0</v>
      </c>
      <c r="F7" s="1">
        <v>25.0</v>
      </c>
      <c r="G7" s="1">
        <f t="shared" si="1"/>
        <v>195.5</v>
      </c>
      <c r="H7" s="1">
        <v>264.0</v>
      </c>
      <c r="I7" s="1">
        <f t="shared" si="2"/>
        <v>-68.5</v>
      </c>
      <c r="J7" s="1">
        <v>156.0</v>
      </c>
      <c r="K7" s="1">
        <f t="shared" si="3"/>
        <v>39.5</v>
      </c>
      <c r="L7" s="1">
        <v>142.0</v>
      </c>
      <c r="M7" s="1">
        <f t="shared" si="4"/>
        <v>53.5</v>
      </c>
      <c r="N7" s="1">
        <v>134.0</v>
      </c>
      <c r="O7" s="1" t="s">
        <v>113</v>
      </c>
      <c r="P7" s="1">
        <v>158.0</v>
      </c>
      <c r="Q7" s="1" t="s">
        <v>114</v>
      </c>
      <c r="R7" s="1">
        <v>162.0</v>
      </c>
      <c r="S7" s="1" t="s">
        <v>115</v>
      </c>
      <c r="T7" s="1">
        <v>188.0</v>
      </c>
      <c r="U7" s="1" t="s">
        <v>116</v>
      </c>
    </row>
    <row r="8" ht="13.5" customHeight="1">
      <c r="A8" s="1" t="s">
        <v>104</v>
      </c>
      <c r="B8" s="1" t="s">
        <v>13</v>
      </c>
      <c r="C8" s="1">
        <v>7.0</v>
      </c>
      <c r="D8" s="1">
        <v>168.0</v>
      </c>
      <c r="E8" s="1">
        <v>286.0</v>
      </c>
      <c r="F8" s="1">
        <v>25.0</v>
      </c>
      <c r="G8" s="1">
        <f t="shared" si="1"/>
        <v>197.5</v>
      </c>
      <c r="H8" s="1">
        <v>264.0</v>
      </c>
      <c r="I8" s="1">
        <f t="shared" si="2"/>
        <v>-66.5</v>
      </c>
      <c r="J8" s="1">
        <v>164.0</v>
      </c>
      <c r="K8" s="1">
        <f t="shared" si="3"/>
        <v>33.5</v>
      </c>
      <c r="L8" s="1">
        <v>148.0</v>
      </c>
      <c r="M8" s="1">
        <f t="shared" si="4"/>
        <v>49.5</v>
      </c>
      <c r="N8" s="1">
        <v>140.0</v>
      </c>
      <c r="O8" s="1" t="s">
        <v>117</v>
      </c>
      <c r="P8" s="1">
        <v>158.0</v>
      </c>
      <c r="Q8" s="1" t="s">
        <v>118</v>
      </c>
      <c r="R8" s="1">
        <v>172.0</v>
      </c>
      <c r="S8" s="1" t="s">
        <v>119</v>
      </c>
      <c r="T8" s="1">
        <v>184.0</v>
      </c>
      <c r="U8" s="1" t="s">
        <v>120</v>
      </c>
    </row>
    <row r="9" ht="13.5" customHeight="1">
      <c r="A9" s="1" t="s">
        <v>104</v>
      </c>
      <c r="B9" s="1" t="s">
        <v>13</v>
      </c>
      <c r="C9" s="1">
        <v>8.0</v>
      </c>
      <c r="D9" s="1">
        <v>176.0</v>
      </c>
      <c r="E9" s="1">
        <v>298.0</v>
      </c>
      <c r="F9" s="1">
        <v>25.0</v>
      </c>
      <c r="G9" s="1">
        <f t="shared" si="1"/>
        <v>206.5</v>
      </c>
      <c r="H9" s="1">
        <v>272.0</v>
      </c>
      <c r="I9" s="1">
        <f t="shared" si="2"/>
        <v>-65.5</v>
      </c>
      <c r="J9" s="1">
        <v>158.0</v>
      </c>
      <c r="K9" s="1">
        <f t="shared" si="3"/>
        <v>48.5</v>
      </c>
      <c r="L9" s="1">
        <v>154.0</v>
      </c>
      <c r="M9" s="1">
        <f t="shared" si="4"/>
        <v>52.5</v>
      </c>
      <c r="N9" s="1">
        <v>142.0</v>
      </c>
      <c r="O9" s="1" t="s">
        <v>121</v>
      </c>
      <c r="P9" s="1">
        <v>166.0</v>
      </c>
      <c r="Q9" s="1" t="s">
        <v>122</v>
      </c>
      <c r="R9" s="1">
        <v>174.0</v>
      </c>
      <c r="S9" s="1" t="s">
        <v>123</v>
      </c>
      <c r="T9" s="1">
        <v>200.0</v>
      </c>
      <c r="U9" s="1" t="s">
        <v>124</v>
      </c>
    </row>
    <row r="10" ht="13.5" customHeight="1">
      <c r="A10" s="1" t="s">
        <v>104</v>
      </c>
      <c r="B10" s="1" t="s">
        <v>13</v>
      </c>
      <c r="C10" s="1">
        <v>9.0</v>
      </c>
      <c r="D10" s="1">
        <v>146.0</v>
      </c>
      <c r="E10" s="1">
        <v>260.0</v>
      </c>
      <c r="F10" s="1">
        <v>25.0</v>
      </c>
      <c r="G10" s="1">
        <f t="shared" si="1"/>
        <v>174.5</v>
      </c>
      <c r="H10" s="1">
        <v>214.0</v>
      </c>
      <c r="I10" s="1">
        <f t="shared" si="2"/>
        <v>-39.5</v>
      </c>
      <c r="J10" s="1">
        <v>122.0</v>
      </c>
      <c r="K10" s="1">
        <f t="shared" si="3"/>
        <v>52.5</v>
      </c>
      <c r="L10" s="1">
        <v>128.0</v>
      </c>
      <c r="M10" s="1">
        <f t="shared" si="4"/>
        <v>46.5</v>
      </c>
      <c r="N10" s="1">
        <v>110.0</v>
      </c>
      <c r="O10" s="1" t="s">
        <v>121</v>
      </c>
      <c r="P10" s="1">
        <v>134.0</v>
      </c>
      <c r="Q10" s="1" t="s">
        <v>122</v>
      </c>
      <c r="R10" s="1">
        <v>142.0</v>
      </c>
      <c r="S10" s="1" t="s">
        <v>123</v>
      </c>
      <c r="T10" s="1">
        <v>152.0</v>
      </c>
      <c r="U10" s="1" t="s">
        <v>125</v>
      </c>
    </row>
    <row r="11" ht="13.5" customHeight="1">
      <c r="A11" s="1" t="s">
        <v>104</v>
      </c>
      <c r="B11" s="1" t="s">
        <v>13</v>
      </c>
      <c r="C11" s="1">
        <v>10.0</v>
      </c>
      <c r="D11" s="1">
        <v>160.0</v>
      </c>
      <c r="E11" s="1">
        <v>266.0</v>
      </c>
      <c r="F11" s="1">
        <v>25.0</v>
      </c>
      <c r="G11" s="1">
        <f t="shared" si="1"/>
        <v>186.5</v>
      </c>
      <c r="H11" s="1">
        <v>240.0</v>
      </c>
      <c r="I11" s="1">
        <f t="shared" si="2"/>
        <v>-53.5</v>
      </c>
      <c r="J11" s="1">
        <v>136.0</v>
      </c>
      <c r="K11" s="1">
        <f t="shared" si="3"/>
        <v>50.5</v>
      </c>
      <c r="L11" s="1">
        <v>132.0</v>
      </c>
      <c r="M11" s="1">
        <f t="shared" si="4"/>
        <v>54.5</v>
      </c>
      <c r="N11" s="1">
        <v>118.0</v>
      </c>
      <c r="O11" s="1" t="s">
        <v>126</v>
      </c>
      <c r="P11" s="1">
        <v>142.0</v>
      </c>
      <c r="Q11" s="1" t="s">
        <v>110</v>
      </c>
      <c r="R11" s="1">
        <v>154.0</v>
      </c>
      <c r="S11" s="1" t="s">
        <v>123</v>
      </c>
      <c r="T11" s="1">
        <v>168.0</v>
      </c>
      <c r="U11" s="1" t="s">
        <v>127</v>
      </c>
    </row>
    <row r="12" ht="13.5" customHeight="1">
      <c r="A12" s="1" t="s">
        <v>104</v>
      </c>
      <c r="B12" s="1" t="s">
        <v>13</v>
      </c>
      <c r="C12" s="1">
        <v>11.0</v>
      </c>
      <c r="D12" s="1">
        <v>148.0</v>
      </c>
      <c r="E12" s="1">
        <v>268.0</v>
      </c>
      <c r="F12" s="1">
        <v>25.0</v>
      </c>
      <c r="G12" s="1">
        <f t="shared" si="1"/>
        <v>178</v>
      </c>
      <c r="H12" s="1">
        <v>248.0</v>
      </c>
      <c r="I12" s="1">
        <f t="shared" si="2"/>
        <v>-70</v>
      </c>
      <c r="J12" s="1">
        <v>144.0</v>
      </c>
      <c r="K12" s="1">
        <f t="shared" si="3"/>
        <v>34</v>
      </c>
      <c r="L12" s="1">
        <v>126.0</v>
      </c>
      <c r="M12" s="1">
        <f t="shared" si="4"/>
        <v>52</v>
      </c>
      <c r="N12" s="1">
        <v>114.0</v>
      </c>
      <c r="O12" s="1">
        <v>64.0</v>
      </c>
      <c r="P12" s="1">
        <v>136.0</v>
      </c>
      <c r="Q12" s="1">
        <v>42.0</v>
      </c>
      <c r="R12" s="1">
        <v>148.0</v>
      </c>
      <c r="S12" s="1">
        <v>30.0</v>
      </c>
      <c r="T12" s="1">
        <v>158.0</v>
      </c>
      <c r="U12" s="1">
        <v>20.0</v>
      </c>
    </row>
    <row r="13" ht="13.5" customHeight="1">
      <c r="A13" s="1" t="s">
        <v>104</v>
      </c>
      <c r="B13" s="1" t="s">
        <v>13</v>
      </c>
      <c r="C13" s="1">
        <v>12.0</v>
      </c>
      <c r="D13" s="1">
        <v>164.0</v>
      </c>
      <c r="E13" s="1">
        <v>282.0</v>
      </c>
      <c r="F13" s="1">
        <v>25.0</v>
      </c>
      <c r="G13" s="1">
        <f t="shared" si="1"/>
        <v>193.5</v>
      </c>
      <c r="H13" s="1">
        <v>252.0</v>
      </c>
      <c r="I13" s="1">
        <f t="shared" si="2"/>
        <v>-58.5</v>
      </c>
      <c r="J13" s="1">
        <v>160.0</v>
      </c>
      <c r="K13" s="1">
        <f t="shared" si="3"/>
        <v>33.5</v>
      </c>
      <c r="L13" s="1">
        <v>142.0</v>
      </c>
      <c r="M13" s="1">
        <f t="shared" si="4"/>
        <v>51.5</v>
      </c>
      <c r="N13" s="1">
        <v>102.0</v>
      </c>
      <c r="O13" s="1" t="s">
        <v>128</v>
      </c>
      <c r="P13" s="1">
        <v>146.0</v>
      </c>
      <c r="Q13" s="1" t="s">
        <v>129</v>
      </c>
      <c r="R13" s="1">
        <v>160.0</v>
      </c>
      <c r="S13" s="1" t="s">
        <v>115</v>
      </c>
      <c r="T13" s="1">
        <v>170.0</v>
      </c>
      <c r="U13" s="1" t="s">
        <v>130</v>
      </c>
    </row>
    <row r="14" ht="13.5" customHeight="1">
      <c r="A14" s="1" t="s">
        <v>104</v>
      </c>
      <c r="B14" s="1" t="s">
        <v>13</v>
      </c>
      <c r="C14" s="1">
        <v>13.0</v>
      </c>
      <c r="D14" s="1">
        <v>162.0</v>
      </c>
      <c r="E14" s="1">
        <v>292.0</v>
      </c>
      <c r="F14" s="1">
        <v>25.0</v>
      </c>
      <c r="G14" s="1">
        <f t="shared" si="1"/>
        <v>194.5</v>
      </c>
      <c r="H14" s="1" t="s">
        <v>37</v>
      </c>
      <c r="I14" s="1" t="str">
        <f t="shared" si="2"/>
        <v>#VALUE!</v>
      </c>
      <c r="J14" s="1" t="s">
        <v>37</v>
      </c>
      <c r="K14" s="1" t="str">
        <f t="shared" si="3"/>
        <v>#VALUE!</v>
      </c>
      <c r="L14" s="1" t="s">
        <v>37</v>
      </c>
      <c r="M14" s="1" t="str">
        <f t="shared" si="4"/>
        <v>#VALUE!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37</v>
      </c>
      <c r="T14" s="1" t="s">
        <v>37</v>
      </c>
      <c r="U14" s="1" t="s">
        <v>37</v>
      </c>
    </row>
    <row r="15" ht="13.5" customHeight="1">
      <c r="A15" s="1" t="s">
        <v>104</v>
      </c>
      <c r="B15" s="1" t="s">
        <v>13</v>
      </c>
      <c r="C15" s="1">
        <v>14.0</v>
      </c>
      <c r="D15" s="1">
        <v>164.0</v>
      </c>
      <c r="E15" s="1">
        <v>270.0</v>
      </c>
      <c r="F15" s="1">
        <v>25.0</v>
      </c>
      <c r="G15" s="1">
        <f t="shared" si="1"/>
        <v>190.5</v>
      </c>
      <c r="H15" s="1">
        <v>248.0</v>
      </c>
      <c r="I15" s="1">
        <f t="shared" si="2"/>
        <v>-57.5</v>
      </c>
      <c r="J15" s="1">
        <v>140.0</v>
      </c>
      <c r="K15" s="1">
        <f t="shared" si="3"/>
        <v>50.5</v>
      </c>
      <c r="L15" s="1">
        <v>132.0</v>
      </c>
      <c r="M15" s="1">
        <f t="shared" si="4"/>
        <v>58.5</v>
      </c>
      <c r="N15" s="1">
        <v>122.0</v>
      </c>
      <c r="O15" s="1" t="s">
        <v>126</v>
      </c>
      <c r="P15" s="1">
        <v>146.0</v>
      </c>
      <c r="Q15" s="1" t="s">
        <v>110</v>
      </c>
      <c r="R15" s="1">
        <v>158.0</v>
      </c>
      <c r="S15" s="1" t="s">
        <v>123</v>
      </c>
      <c r="T15" s="1">
        <v>164.0</v>
      </c>
      <c r="U15" s="1" t="s">
        <v>107</v>
      </c>
    </row>
    <row r="16" ht="13.5" customHeight="1">
      <c r="A16" s="1" t="s">
        <v>104</v>
      </c>
      <c r="B16" s="1" t="s">
        <v>13</v>
      </c>
      <c r="C16" s="1">
        <v>15.0</v>
      </c>
      <c r="D16" s="1">
        <v>158.0</v>
      </c>
      <c r="E16" s="1">
        <v>286.0</v>
      </c>
      <c r="F16" s="1">
        <v>25.0</v>
      </c>
      <c r="G16" s="1">
        <v>190.0</v>
      </c>
      <c r="H16" s="1">
        <v>262.0</v>
      </c>
      <c r="I16" s="1">
        <f t="shared" si="2"/>
        <v>-72</v>
      </c>
      <c r="J16" s="1">
        <v>152.0</v>
      </c>
      <c r="K16" s="1">
        <f t="shared" si="3"/>
        <v>38</v>
      </c>
      <c r="L16" s="1">
        <v>132.0</v>
      </c>
      <c r="M16" s="1">
        <f t="shared" si="4"/>
        <v>58</v>
      </c>
      <c r="N16" s="1">
        <v>116.0</v>
      </c>
      <c r="O16" s="1">
        <v>74.0</v>
      </c>
      <c r="P16" s="1">
        <v>144.0</v>
      </c>
      <c r="Q16" s="1">
        <v>46.0</v>
      </c>
      <c r="R16" s="1">
        <v>152.0</v>
      </c>
      <c r="S16" s="1">
        <v>38.0</v>
      </c>
      <c r="T16" s="1">
        <v>278.0</v>
      </c>
      <c r="U16" s="1">
        <v>24.0</v>
      </c>
    </row>
    <row r="17" ht="13.5" customHeight="1">
      <c r="A17" s="1" t="s">
        <v>104</v>
      </c>
      <c r="B17" s="1" t="s">
        <v>13</v>
      </c>
      <c r="C17" s="1">
        <v>16.0</v>
      </c>
      <c r="D17" s="1">
        <v>170.0</v>
      </c>
      <c r="E17" s="1">
        <v>302.0</v>
      </c>
      <c r="F17" s="1">
        <v>100.0</v>
      </c>
      <c r="G17" s="1">
        <f t="shared" ref="G17:G31" si="5">D17+1*(E17-D17)</f>
        <v>302</v>
      </c>
      <c r="H17" s="1">
        <v>302.0</v>
      </c>
      <c r="I17" s="1">
        <f t="shared" si="2"/>
        <v>0</v>
      </c>
      <c r="J17" s="1">
        <v>222.0</v>
      </c>
      <c r="K17" s="1">
        <f t="shared" si="3"/>
        <v>80</v>
      </c>
      <c r="L17" s="1">
        <v>248.0</v>
      </c>
      <c r="M17" s="1">
        <f t="shared" si="4"/>
        <v>54</v>
      </c>
      <c r="N17" s="1">
        <v>178.0</v>
      </c>
      <c r="O17" s="1">
        <v>124.0</v>
      </c>
      <c r="P17" s="1">
        <v>264.0</v>
      </c>
      <c r="Q17" s="1">
        <v>38.0</v>
      </c>
      <c r="R17" s="1">
        <v>264.0</v>
      </c>
      <c r="S17" s="1">
        <v>38.0</v>
      </c>
      <c r="T17" s="1">
        <v>270.0</v>
      </c>
      <c r="U17" s="1">
        <v>32.0</v>
      </c>
    </row>
    <row r="18" ht="13.5" customHeight="1">
      <c r="A18" s="1" t="s">
        <v>104</v>
      </c>
      <c r="B18" s="1" t="s">
        <v>13</v>
      </c>
      <c r="C18" s="1">
        <v>17.0</v>
      </c>
      <c r="D18" s="1">
        <v>168.0</v>
      </c>
      <c r="E18" s="1">
        <v>302.0</v>
      </c>
      <c r="F18" s="1">
        <v>100.0</v>
      </c>
      <c r="G18" s="1">
        <f t="shared" si="5"/>
        <v>302</v>
      </c>
      <c r="H18" s="1">
        <v>266.0</v>
      </c>
      <c r="I18" s="1">
        <f t="shared" si="2"/>
        <v>36</v>
      </c>
      <c r="J18" s="1">
        <v>200.0</v>
      </c>
      <c r="K18" s="1">
        <f t="shared" si="3"/>
        <v>102</v>
      </c>
      <c r="L18" s="1">
        <v>238.0</v>
      </c>
      <c r="M18" s="1">
        <f t="shared" si="4"/>
        <v>64</v>
      </c>
      <c r="N18" s="1">
        <v>220.0</v>
      </c>
      <c r="O18" s="1">
        <v>82.0</v>
      </c>
      <c r="P18" s="1">
        <v>254.0</v>
      </c>
      <c r="Q18" s="1">
        <v>48.0</v>
      </c>
      <c r="R18" s="1">
        <v>262.0</v>
      </c>
      <c r="S18" s="1">
        <v>40.0</v>
      </c>
      <c r="T18" s="1">
        <v>290.0</v>
      </c>
      <c r="U18" s="1">
        <v>10.0</v>
      </c>
    </row>
    <row r="19" ht="13.5" customHeight="1">
      <c r="A19" s="1" t="s">
        <v>104</v>
      </c>
      <c r="B19" s="1" t="s">
        <v>13</v>
      </c>
      <c r="C19" s="1">
        <v>18.0</v>
      </c>
      <c r="D19" s="1">
        <v>174.0</v>
      </c>
      <c r="E19" s="1">
        <v>300.0</v>
      </c>
      <c r="F19" s="1">
        <v>100.0</v>
      </c>
      <c r="G19" s="1">
        <f t="shared" si="5"/>
        <v>300</v>
      </c>
      <c r="H19" s="1">
        <v>302.0</v>
      </c>
      <c r="I19" s="1">
        <f t="shared" si="2"/>
        <v>-2</v>
      </c>
      <c r="J19" s="1">
        <v>206.0</v>
      </c>
      <c r="K19" s="1">
        <f t="shared" si="3"/>
        <v>94</v>
      </c>
      <c r="L19" s="1">
        <v>238.0</v>
      </c>
      <c r="M19" s="1">
        <f t="shared" si="4"/>
        <v>62</v>
      </c>
      <c r="N19" s="1">
        <v>202.0</v>
      </c>
      <c r="O19" s="1">
        <v>98.0</v>
      </c>
      <c r="P19" s="1">
        <v>256.0</v>
      </c>
      <c r="Q19" s="1">
        <v>44.0</v>
      </c>
      <c r="R19" s="1">
        <v>258.0</v>
      </c>
      <c r="S19" s="1">
        <v>42.0</v>
      </c>
      <c r="T19" s="1">
        <v>282.0</v>
      </c>
      <c r="U19" s="1">
        <v>24.0</v>
      </c>
    </row>
    <row r="20" ht="13.5" customHeight="1">
      <c r="A20" s="1" t="s">
        <v>104</v>
      </c>
      <c r="B20" s="1" t="s">
        <v>13</v>
      </c>
      <c r="C20" s="1">
        <v>19.0</v>
      </c>
      <c r="D20" s="1">
        <v>172.0</v>
      </c>
      <c r="E20" s="1">
        <v>306.0</v>
      </c>
      <c r="F20" s="1">
        <v>100.0</v>
      </c>
      <c r="G20" s="1">
        <f t="shared" si="5"/>
        <v>306</v>
      </c>
      <c r="H20" s="1">
        <v>314.0</v>
      </c>
      <c r="I20" s="1">
        <f t="shared" si="2"/>
        <v>-8</v>
      </c>
      <c r="J20" s="1">
        <v>224.0</v>
      </c>
      <c r="K20" s="1">
        <f t="shared" si="3"/>
        <v>82</v>
      </c>
      <c r="L20" s="1">
        <v>248.0</v>
      </c>
      <c r="M20" s="1">
        <f t="shared" si="4"/>
        <v>58</v>
      </c>
      <c r="N20" s="1">
        <v>256.0</v>
      </c>
      <c r="O20" s="1">
        <v>50.0</v>
      </c>
      <c r="P20" s="1">
        <v>266.0</v>
      </c>
      <c r="Q20" s="1">
        <v>40.0</v>
      </c>
      <c r="R20" s="1">
        <v>272.0</v>
      </c>
      <c r="S20" s="1">
        <v>34.0</v>
      </c>
      <c r="T20" s="1">
        <v>260.0</v>
      </c>
      <c r="U20" s="1">
        <v>8.0</v>
      </c>
    </row>
    <row r="21" ht="13.5" customHeight="1">
      <c r="A21" s="1" t="s">
        <v>104</v>
      </c>
      <c r="B21" s="1" t="s">
        <v>13</v>
      </c>
      <c r="C21" s="1">
        <v>20.0</v>
      </c>
      <c r="D21" s="1">
        <v>150.0</v>
      </c>
      <c r="E21" s="1">
        <v>268.0</v>
      </c>
      <c r="F21" s="1">
        <v>100.0</v>
      </c>
      <c r="G21" s="1">
        <f t="shared" si="5"/>
        <v>268</v>
      </c>
      <c r="H21" s="1">
        <v>250.0</v>
      </c>
      <c r="I21" s="1">
        <f t="shared" si="2"/>
        <v>18</v>
      </c>
      <c r="J21" s="1">
        <v>176.0</v>
      </c>
      <c r="K21" s="1">
        <f t="shared" si="3"/>
        <v>92</v>
      </c>
      <c r="L21" s="1">
        <v>208.0</v>
      </c>
      <c r="M21" s="1">
        <f t="shared" si="4"/>
        <v>60</v>
      </c>
      <c r="N21" s="1">
        <v>188.0</v>
      </c>
      <c r="O21" s="1">
        <v>80.0</v>
      </c>
      <c r="P21" s="1">
        <v>220.0</v>
      </c>
      <c r="Q21" s="1">
        <v>66.0</v>
      </c>
      <c r="R21" s="1">
        <v>244.0</v>
      </c>
      <c r="S21" s="1">
        <v>24.0</v>
      </c>
      <c r="T21" s="1">
        <v>256.0</v>
      </c>
      <c r="U21" s="1">
        <v>30.0</v>
      </c>
    </row>
    <row r="22" ht="13.5" customHeight="1">
      <c r="A22" s="1" t="s">
        <v>104</v>
      </c>
      <c r="B22" s="1" t="s">
        <v>13</v>
      </c>
      <c r="C22" s="1">
        <v>21.0</v>
      </c>
      <c r="D22" s="1">
        <v>158.0</v>
      </c>
      <c r="E22" s="1">
        <v>286.0</v>
      </c>
      <c r="F22" s="1">
        <v>100.0</v>
      </c>
      <c r="G22" s="1">
        <f t="shared" si="5"/>
        <v>286</v>
      </c>
      <c r="H22" s="1">
        <v>262.0</v>
      </c>
      <c r="I22" s="1">
        <f t="shared" si="2"/>
        <v>24</v>
      </c>
      <c r="J22" s="1">
        <v>174.0</v>
      </c>
      <c r="K22" s="1">
        <f t="shared" si="3"/>
        <v>112</v>
      </c>
      <c r="L22" s="1">
        <v>212.0</v>
      </c>
      <c r="M22" s="1">
        <f t="shared" si="4"/>
        <v>74</v>
      </c>
      <c r="N22" s="1">
        <v>182.0</v>
      </c>
      <c r="O22" s="1">
        <v>104.0</v>
      </c>
      <c r="P22" s="1">
        <v>226.0</v>
      </c>
      <c r="Q22" s="1">
        <v>60.0</v>
      </c>
      <c r="R22" s="1">
        <v>236.0</v>
      </c>
      <c r="S22" s="1">
        <v>50.0</v>
      </c>
      <c r="T22" s="1">
        <v>292.0</v>
      </c>
      <c r="U22" s="1">
        <v>16.0</v>
      </c>
    </row>
    <row r="23" ht="13.5" customHeight="1">
      <c r="A23" s="1" t="s">
        <v>104</v>
      </c>
      <c r="B23" s="1" t="s">
        <v>13</v>
      </c>
      <c r="C23" s="1">
        <v>22.0</v>
      </c>
      <c r="D23" s="1">
        <v>168.0</v>
      </c>
      <c r="E23" s="1">
        <v>308.0</v>
      </c>
      <c r="F23" s="1">
        <v>100.0</v>
      </c>
      <c r="G23" s="1">
        <f t="shared" si="5"/>
        <v>308</v>
      </c>
      <c r="H23" s="1">
        <v>294.0</v>
      </c>
      <c r="I23" s="1">
        <f t="shared" si="2"/>
        <v>14</v>
      </c>
      <c r="J23" s="1">
        <v>224.0</v>
      </c>
      <c r="K23" s="1">
        <f t="shared" si="3"/>
        <v>84</v>
      </c>
      <c r="L23" s="1">
        <v>252.0</v>
      </c>
      <c r="M23" s="1">
        <f t="shared" si="4"/>
        <v>56</v>
      </c>
      <c r="N23" s="1">
        <v>230.0</v>
      </c>
      <c r="O23" s="1">
        <v>78.0</v>
      </c>
      <c r="P23" s="1">
        <v>262.0</v>
      </c>
      <c r="Q23" s="1">
        <v>46.0</v>
      </c>
      <c r="R23" s="1">
        <v>270.0</v>
      </c>
      <c r="S23" s="1">
        <v>38.0</v>
      </c>
      <c r="T23" s="1">
        <v>232.0</v>
      </c>
      <c r="U23" s="1">
        <v>24.0</v>
      </c>
    </row>
    <row r="24" ht="13.5" customHeight="1">
      <c r="A24" s="1" t="s">
        <v>104</v>
      </c>
      <c r="B24" s="1" t="s">
        <v>13</v>
      </c>
      <c r="C24" s="1">
        <v>23.0</v>
      </c>
      <c r="D24" s="1">
        <v>158.0</v>
      </c>
      <c r="E24" s="1">
        <v>256.0</v>
      </c>
      <c r="F24" s="1">
        <v>100.0</v>
      </c>
      <c r="G24" s="1">
        <f t="shared" si="5"/>
        <v>256</v>
      </c>
      <c r="H24" s="1">
        <v>208.0</v>
      </c>
      <c r="I24" s="1">
        <f t="shared" si="2"/>
        <v>48</v>
      </c>
      <c r="J24" s="1">
        <v>144.0</v>
      </c>
      <c r="K24" s="1">
        <f t="shared" si="3"/>
        <v>112</v>
      </c>
      <c r="L24" s="1">
        <v>186.0</v>
      </c>
      <c r="M24" s="1">
        <f t="shared" si="4"/>
        <v>70</v>
      </c>
      <c r="N24" s="1">
        <v>156.0</v>
      </c>
      <c r="O24" s="1">
        <v>100.0</v>
      </c>
      <c r="P24" s="1">
        <v>202.0</v>
      </c>
      <c r="Q24" s="1">
        <v>54.0</v>
      </c>
      <c r="R24" s="1">
        <v>210.0</v>
      </c>
      <c r="S24" s="1">
        <v>46.0</v>
      </c>
      <c r="T24" s="1">
        <v>240.0</v>
      </c>
      <c r="U24" s="1">
        <v>36.0</v>
      </c>
    </row>
    <row r="25" ht="13.5" customHeight="1">
      <c r="A25" s="1" t="s">
        <v>104</v>
      </c>
      <c r="B25" s="1" t="s">
        <v>13</v>
      </c>
      <c r="C25" s="1">
        <v>24.0</v>
      </c>
      <c r="D25" s="1">
        <v>160.0</v>
      </c>
      <c r="E25" s="1">
        <v>272.0</v>
      </c>
      <c r="F25" s="1">
        <v>100.0</v>
      </c>
      <c r="G25" s="1">
        <f t="shared" si="5"/>
        <v>272</v>
      </c>
      <c r="H25" s="1">
        <v>246.0</v>
      </c>
      <c r="I25" s="1">
        <f t="shared" si="2"/>
        <v>26</v>
      </c>
      <c r="J25" s="1">
        <v>180.0</v>
      </c>
      <c r="K25" s="1">
        <f t="shared" si="3"/>
        <v>92</v>
      </c>
      <c r="L25" s="1">
        <v>214.0</v>
      </c>
      <c r="M25" s="1">
        <f t="shared" si="4"/>
        <v>58</v>
      </c>
      <c r="N25" s="1">
        <v>192.0</v>
      </c>
      <c r="O25" s="1">
        <v>80.0</v>
      </c>
      <c r="P25" s="1">
        <v>224.0</v>
      </c>
      <c r="Q25" s="1">
        <v>48.0</v>
      </c>
      <c r="R25" s="1">
        <v>232.0</v>
      </c>
      <c r="S25" s="1">
        <v>40.0</v>
      </c>
      <c r="T25" s="1">
        <v>244.0</v>
      </c>
      <c r="U25" s="1">
        <v>28.0</v>
      </c>
    </row>
    <row r="26" ht="13.5" customHeight="1">
      <c r="A26" s="1" t="s">
        <v>104</v>
      </c>
      <c r="B26" s="1" t="s">
        <v>13</v>
      </c>
      <c r="C26" s="1">
        <v>25.0</v>
      </c>
      <c r="D26" s="1">
        <v>142.0</v>
      </c>
      <c r="E26" s="1">
        <v>276.0</v>
      </c>
      <c r="F26" s="1">
        <v>100.0</v>
      </c>
      <c r="G26" s="1">
        <f t="shared" si="5"/>
        <v>276</v>
      </c>
      <c r="H26" s="1">
        <v>226.0</v>
      </c>
      <c r="I26" s="1">
        <f t="shared" si="2"/>
        <v>50</v>
      </c>
      <c r="J26" s="1">
        <v>160.0</v>
      </c>
      <c r="K26" s="1">
        <f t="shared" si="3"/>
        <v>116</v>
      </c>
      <c r="L26" s="1">
        <v>200.0</v>
      </c>
      <c r="M26" s="1">
        <f t="shared" si="4"/>
        <v>76</v>
      </c>
      <c r="N26" s="1">
        <v>168.0</v>
      </c>
      <c r="O26" s="1">
        <v>108.0</v>
      </c>
      <c r="P26" s="1">
        <v>206.0</v>
      </c>
      <c r="Q26" s="1">
        <v>70.0</v>
      </c>
      <c r="R26" s="1">
        <v>228.0</v>
      </c>
      <c r="S26" s="1">
        <v>48.0</v>
      </c>
      <c r="T26" s="1">
        <v>240.0</v>
      </c>
      <c r="U26" s="1">
        <v>36.0</v>
      </c>
    </row>
    <row r="27" ht="13.5" customHeight="1">
      <c r="A27" s="1" t="s">
        <v>104</v>
      </c>
      <c r="B27" s="1" t="s">
        <v>13</v>
      </c>
      <c r="C27" s="1">
        <v>26.0</v>
      </c>
      <c r="D27" s="1">
        <v>168.0</v>
      </c>
      <c r="E27" s="1">
        <v>308.0</v>
      </c>
      <c r="F27" s="1">
        <v>100.0</v>
      </c>
      <c r="G27" s="1">
        <f t="shared" si="5"/>
        <v>308</v>
      </c>
      <c r="H27" s="1">
        <v>276.0</v>
      </c>
      <c r="I27" s="1">
        <f t="shared" si="2"/>
        <v>32</v>
      </c>
      <c r="J27" s="1">
        <v>220.0</v>
      </c>
      <c r="K27" s="1">
        <f t="shared" si="3"/>
        <v>88</v>
      </c>
      <c r="L27" s="1">
        <v>248.0</v>
      </c>
      <c r="M27" s="1">
        <f t="shared" si="4"/>
        <v>60</v>
      </c>
      <c r="N27" s="1">
        <v>234.0</v>
      </c>
      <c r="O27" s="1">
        <v>74.0</v>
      </c>
      <c r="P27" s="1">
        <v>266.0</v>
      </c>
      <c r="Q27" s="1">
        <v>42.0</v>
      </c>
      <c r="R27" s="1">
        <v>270.0</v>
      </c>
      <c r="S27" s="1">
        <v>38.0</v>
      </c>
      <c r="T27" s="1">
        <v>284.0</v>
      </c>
      <c r="U27" s="1">
        <v>24.0</v>
      </c>
    </row>
    <row r="28" ht="13.5" customHeight="1">
      <c r="A28" s="1" t="s">
        <v>104</v>
      </c>
      <c r="B28" s="1" t="s">
        <v>13</v>
      </c>
      <c r="C28" s="1">
        <v>27.0</v>
      </c>
      <c r="D28" s="1">
        <v>170.0</v>
      </c>
      <c r="E28" s="1">
        <v>308.0</v>
      </c>
      <c r="F28" s="1">
        <v>100.0</v>
      </c>
      <c r="G28" s="1">
        <f t="shared" si="5"/>
        <v>308</v>
      </c>
      <c r="H28" s="1" t="s">
        <v>37</v>
      </c>
      <c r="I28" s="1" t="str">
        <f t="shared" si="2"/>
        <v>#VALUE!</v>
      </c>
      <c r="J28" s="1" t="s">
        <v>37</v>
      </c>
      <c r="K28" s="1" t="str">
        <f t="shared" si="3"/>
        <v>#VALUE!</v>
      </c>
      <c r="L28" s="1" t="s">
        <v>37</v>
      </c>
      <c r="M28" s="1" t="str">
        <f t="shared" si="4"/>
        <v>#VALUE!</v>
      </c>
      <c r="N28" s="1" t="s">
        <v>37</v>
      </c>
      <c r="O28" s="1" t="s">
        <v>37</v>
      </c>
      <c r="P28" s="1" t="s">
        <v>37</v>
      </c>
      <c r="Q28" s="1" t="s">
        <v>37</v>
      </c>
      <c r="R28" s="1" t="s">
        <v>37</v>
      </c>
      <c r="S28" s="1" t="s">
        <v>37</v>
      </c>
      <c r="T28" s="1" t="s">
        <v>37</v>
      </c>
      <c r="U28" s="1" t="s">
        <v>37</v>
      </c>
    </row>
    <row r="29" ht="13.5" customHeight="1">
      <c r="A29" s="1" t="s">
        <v>104</v>
      </c>
      <c r="B29" s="1" t="s">
        <v>13</v>
      </c>
      <c r="C29" s="1">
        <v>28.0</v>
      </c>
      <c r="D29" s="1">
        <v>174.0</v>
      </c>
      <c r="E29" s="1">
        <v>290.0</v>
      </c>
      <c r="F29" s="1">
        <v>100.0</v>
      </c>
      <c r="G29" s="1">
        <f t="shared" si="5"/>
        <v>290</v>
      </c>
      <c r="H29" s="1">
        <v>254.0</v>
      </c>
      <c r="I29" s="1">
        <f t="shared" si="2"/>
        <v>36</v>
      </c>
      <c r="J29" s="1">
        <v>188.0</v>
      </c>
      <c r="K29" s="1">
        <f t="shared" si="3"/>
        <v>102</v>
      </c>
      <c r="L29" s="1">
        <v>228.0</v>
      </c>
      <c r="M29" s="1">
        <f t="shared" si="4"/>
        <v>62</v>
      </c>
      <c r="N29" s="1">
        <v>202.0</v>
      </c>
      <c r="O29" s="1">
        <v>88.0</v>
      </c>
      <c r="P29" s="1">
        <v>240.0</v>
      </c>
      <c r="Q29" s="1">
        <v>50.0</v>
      </c>
      <c r="R29" s="1">
        <v>248.0</v>
      </c>
      <c r="S29" s="1">
        <v>42.0</v>
      </c>
      <c r="T29" s="1">
        <v>258.0</v>
      </c>
      <c r="U29" s="1">
        <v>32.0</v>
      </c>
    </row>
    <row r="30" ht="13.5" customHeight="1">
      <c r="A30" s="1" t="s">
        <v>104</v>
      </c>
      <c r="B30" s="1" t="s">
        <v>13</v>
      </c>
      <c r="C30" s="1">
        <v>29.0</v>
      </c>
      <c r="D30" s="1">
        <v>160.0</v>
      </c>
      <c r="E30" s="1">
        <v>290.0</v>
      </c>
      <c r="F30" s="1">
        <v>100.0</v>
      </c>
      <c r="G30" s="1">
        <f t="shared" si="5"/>
        <v>290</v>
      </c>
      <c r="H30" s="1">
        <v>242.0</v>
      </c>
      <c r="I30" s="1">
        <f t="shared" si="2"/>
        <v>48</v>
      </c>
      <c r="J30" s="1">
        <v>186.0</v>
      </c>
      <c r="K30" s="1">
        <f t="shared" si="3"/>
        <v>104</v>
      </c>
      <c r="L30" s="1">
        <v>220.0</v>
      </c>
      <c r="M30" s="1">
        <f t="shared" si="4"/>
        <v>70</v>
      </c>
      <c r="N30" s="1">
        <v>192.0</v>
      </c>
      <c r="O30" s="1">
        <v>98.0</v>
      </c>
      <c r="P30" s="1">
        <v>228.0</v>
      </c>
      <c r="Q30" s="1">
        <v>62.0</v>
      </c>
      <c r="R30" s="1">
        <v>240.0</v>
      </c>
      <c r="S30" s="1">
        <v>50.0</v>
      </c>
      <c r="T30" s="1">
        <v>258.0</v>
      </c>
      <c r="U30" s="1">
        <v>32.0</v>
      </c>
    </row>
    <row r="31" ht="13.5" customHeight="1">
      <c r="A31" s="1" t="s">
        <v>104</v>
      </c>
      <c r="B31" s="1" t="s">
        <v>13</v>
      </c>
      <c r="C31" s="1">
        <v>30.0</v>
      </c>
      <c r="D31" s="1">
        <v>162.0</v>
      </c>
      <c r="E31" s="1">
        <v>288.0</v>
      </c>
      <c r="F31" s="1">
        <v>100.0</v>
      </c>
      <c r="G31" s="1">
        <f t="shared" si="5"/>
        <v>288</v>
      </c>
      <c r="H31" s="1">
        <v>254.0</v>
      </c>
      <c r="I31" s="1">
        <f t="shared" si="2"/>
        <v>34</v>
      </c>
      <c r="J31" s="1">
        <v>190.0</v>
      </c>
      <c r="K31" s="1">
        <f t="shared" si="3"/>
        <v>98</v>
      </c>
      <c r="L31" s="1">
        <v>222.0</v>
      </c>
      <c r="M31" s="1">
        <f t="shared" si="4"/>
        <v>66</v>
      </c>
      <c r="N31" s="1">
        <v>176.0</v>
      </c>
      <c r="O31" s="1">
        <v>112.0</v>
      </c>
      <c r="P31" s="1">
        <v>236.0</v>
      </c>
      <c r="Q31" s="1">
        <v>52.0</v>
      </c>
      <c r="R31" s="1">
        <v>246.0</v>
      </c>
      <c r="S31" s="1">
        <v>42.0</v>
      </c>
      <c r="T31" s="1">
        <v>260.0</v>
      </c>
      <c r="U31" s="1">
        <v>28.0</v>
      </c>
    </row>
    <row r="32" ht="13.5" customHeight="1"/>
    <row r="33" ht="13.5" customHeight="1"/>
    <row r="34" ht="13.5" customHeight="1"/>
    <row r="35" ht="13.5" customHeight="1">
      <c r="D35" s="1" t="s">
        <v>131</v>
      </c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6" t="s">
        <v>137</v>
      </c>
      <c r="J1" s="6" t="s">
        <v>138</v>
      </c>
      <c r="K1" s="6" t="s">
        <v>139</v>
      </c>
      <c r="L1" s="6" t="s">
        <v>138</v>
      </c>
      <c r="M1" s="1" t="s">
        <v>135</v>
      </c>
    </row>
    <row r="2">
      <c r="A2" s="1" t="s">
        <v>104</v>
      </c>
      <c r="B2" s="1" t="s">
        <v>13</v>
      </c>
      <c r="C2" s="1">
        <v>1.0</v>
      </c>
      <c r="D2" s="1">
        <v>1.0</v>
      </c>
      <c r="E2" s="1">
        <v>1.0</v>
      </c>
      <c r="F2" s="1">
        <v>3.0</v>
      </c>
      <c r="G2" s="1" t="s">
        <v>52</v>
      </c>
      <c r="H2" s="3">
        <v>45899.0</v>
      </c>
      <c r="I2" s="6">
        <v>0.0</v>
      </c>
      <c r="J2" s="6">
        <v>3.0</v>
      </c>
      <c r="K2" s="6">
        <v>0.0</v>
      </c>
      <c r="L2" s="6">
        <v>4.0</v>
      </c>
    </row>
    <row r="3">
      <c r="A3" s="1" t="s">
        <v>104</v>
      </c>
      <c r="B3" s="1" t="s">
        <v>13</v>
      </c>
      <c r="C3" s="1">
        <v>2.0</v>
      </c>
      <c r="D3" s="1">
        <v>2.0</v>
      </c>
      <c r="E3" s="1">
        <v>9.0</v>
      </c>
      <c r="F3" s="1">
        <v>11.0</v>
      </c>
      <c r="G3" s="1" t="s">
        <v>52</v>
      </c>
      <c r="H3" s="3">
        <v>45902.0</v>
      </c>
      <c r="I3" s="6">
        <v>0.0</v>
      </c>
      <c r="J3" s="6">
        <v>0.0</v>
      </c>
      <c r="K3" s="6">
        <v>0.0</v>
      </c>
      <c r="L3" s="6">
        <v>0.0</v>
      </c>
    </row>
    <row r="4">
      <c r="A4" s="1" t="s">
        <v>104</v>
      </c>
      <c r="B4" s="1" t="s">
        <v>13</v>
      </c>
      <c r="C4" s="1">
        <v>3.0</v>
      </c>
      <c r="D4" s="1">
        <v>3.0</v>
      </c>
      <c r="E4" s="1">
        <v>4.0</v>
      </c>
      <c r="F4" s="1">
        <v>4.0</v>
      </c>
      <c r="G4" s="1" t="s">
        <v>52</v>
      </c>
      <c r="H4" s="3">
        <v>45899.0</v>
      </c>
      <c r="I4" s="6">
        <v>1.0</v>
      </c>
      <c r="J4" s="6">
        <v>1.0</v>
      </c>
      <c r="K4" s="6">
        <v>2.0</v>
      </c>
      <c r="L4" s="6">
        <v>5.0</v>
      </c>
    </row>
    <row r="5">
      <c r="A5" s="1" t="s">
        <v>104</v>
      </c>
      <c r="B5" s="1" t="s">
        <v>13</v>
      </c>
      <c r="C5" s="1">
        <v>4.0</v>
      </c>
      <c r="D5" s="1">
        <v>4.0</v>
      </c>
      <c r="E5" s="1">
        <v>3.0</v>
      </c>
      <c r="F5" s="1">
        <v>2.0</v>
      </c>
      <c r="G5" s="1" t="s">
        <v>52</v>
      </c>
      <c r="H5" s="3">
        <v>45899.0</v>
      </c>
      <c r="I5" s="6">
        <v>0.0</v>
      </c>
      <c r="J5" s="6">
        <v>3.0</v>
      </c>
      <c r="K5" s="6">
        <v>2.0</v>
      </c>
      <c r="L5" s="6">
        <v>3.0</v>
      </c>
    </row>
    <row r="6">
      <c r="A6" s="1" t="s">
        <v>104</v>
      </c>
      <c r="B6" s="1" t="s">
        <v>13</v>
      </c>
      <c r="C6" s="1">
        <v>5.0</v>
      </c>
      <c r="D6" s="1">
        <v>5.0</v>
      </c>
      <c r="E6" s="1">
        <v>7.0</v>
      </c>
      <c r="F6" s="1">
        <v>1.0</v>
      </c>
      <c r="G6" s="1" t="s">
        <v>52</v>
      </c>
      <c r="H6" s="3">
        <v>45899.0</v>
      </c>
      <c r="I6" s="6">
        <v>0.0</v>
      </c>
      <c r="J6" s="6">
        <v>3.0</v>
      </c>
      <c r="K6" s="6">
        <v>0.0</v>
      </c>
      <c r="L6" s="6">
        <v>3.0</v>
      </c>
      <c r="M6" s="1" t="s">
        <v>140</v>
      </c>
    </row>
    <row r="7">
      <c r="A7" s="1" t="s">
        <v>104</v>
      </c>
      <c r="B7" s="1" t="s">
        <v>13</v>
      </c>
      <c r="C7" s="1">
        <v>6.0</v>
      </c>
      <c r="D7" s="1">
        <v>6.0</v>
      </c>
      <c r="E7" s="1">
        <v>7.0</v>
      </c>
      <c r="F7" s="1">
        <v>1.0</v>
      </c>
      <c r="G7" s="1" t="s">
        <v>52</v>
      </c>
      <c r="H7" s="3">
        <v>45899.0</v>
      </c>
      <c r="I7" s="6">
        <v>0.0</v>
      </c>
      <c r="J7" s="6">
        <v>3.0</v>
      </c>
      <c r="K7" s="6">
        <v>0.0</v>
      </c>
      <c r="L7" s="6">
        <v>3.0</v>
      </c>
      <c r="M7" s="1" t="s">
        <v>140</v>
      </c>
    </row>
    <row r="8">
      <c r="A8" s="1" t="s">
        <v>104</v>
      </c>
      <c r="B8" s="1" t="s">
        <v>13</v>
      </c>
      <c r="C8" s="1">
        <v>7.0</v>
      </c>
      <c r="D8" s="1">
        <v>7.0</v>
      </c>
      <c r="E8" s="1">
        <v>2.0</v>
      </c>
      <c r="F8" s="1">
        <v>5.0</v>
      </c>
      <c r="G8" s="1" t="s">
        <v>52</v>
      </c>
      <c r="H8" s="3">
        <v>45899.0</v>
      </c>
      <c r="I8" s="6">
        <v>0.0</v>
      </c>
      <c r="J8" s="6">
        <v>2.0</v>
      </c>
      <c r="K8" s="6">
        <v>0.0</v>
      </c>
      <c r="L8" s="6">
        <v>3.0</v>
      </c>
    </row>
    <row r="9">
      <c r="A9" s="1" t="s">
        <v>104</v>
      </c>
      <c r="B9" s="1" t="s">
        <v>13</v>
      </c>
      <c r="C9" s="1">
        <v>8.0</v>
      </c>
      <c r="D9" s="1">
        <v>8.0</v>
      </c>
      <c r="E9" s="1">
        <v>7.0</v>
      </c>
      <c r="F9" s="1">
        <v>1.0</v>
      </c>
      <c r="G9" s="1" t="s">
        <v>52</v>
      </c>
      <c r="H9" s="3">
        <v>45899.0</v>
      </c>
      <c r="I9" s="6">
        <v>0.0</v>
      </c>
      <c r="J9" s="6">
        <v>3.0</v>
      </c>
      <c r="K9" s="6">
        <v>0.0</v>
      </c>
      <c r="L9" s="6">
        <v>3.0</v>
      </c>
      <c r="M9" s="1" t="s">
        <v>140</v>
      </c>
    </row>
    <row r="10">
      <c r="A10" s="1" t="s">
        <v>104</v>
      </c>
      <c r="B10" s="1" t="s">
        <v>13</v>
      </c>
      <c r="C10" s="1">
        <v>9.0</v>
      </c>
      <c r="D10" s="1">
        <v>9.0</v>
      </c>
      <c r="E10" s="1">
        <v>1.0</v>
      </c>
      <c r="F10" s="1">
        <v>3.0</v>
      </c>
      <c r="G10" s="1" t="s">
        <v>52</v>
      </c>
      <c r="H10" s="3">
        <v>45899.0</v>
      </c>
      <c r="I10" s="6">
        <v>0.0</v>
      </c>
      <c r="J10" s="6">
        <v>3.0</v>
      </c>
      <c r="K10" s="6">
        <v>1.0</v>
      </c>
      <c r="L10" s="6">
        <v>4.0</v>
      </c>
    </row>
    <row r="11">
      <c r="A11" s="1" t="s">
        <v>104</v>
      </c>
      <c r="B11" s="1" t="s">
        <v>13</v>
      </c>
      <c r="C11" s="1">
        <v>10.0</v>
      </c>
      <c r="D11" s="1">
        <v>10.0</v>
      </c>
      <c r="E11" s="1">
        <v>10.0</v>
      </c>
      <c r="F11" s="1">
        <v>10.0</v>
      </c>
      <c r="G11" s="1" t="s">
        <v>52</v>
      </c>
      <c r="H11" s="3">
        <v>45902.0</v>
      </c>
      <c r="I11" s="6">
        <v>1.0</v>
      </c>
      <c r="J11" s="6">
        <v>2.0</v>
      </c>
      <c r="K11" s="6">
        <v>2.0</v>
      </c>
      <c r="L11" s="6">
        <v>3.0</v>
      </c>
    </row>
    <row r="12">
      <c r="A12" s="1" t="s">
        <v>104</v>
      </c>
      <c r="B12" s="1" t="s">
        <v>13</v>
      </c>
      <c r="C12" s="1">
        <v>11.0</v>
      </c>
      <c r="D12" s="1">
        <v>11.0</v>
      </c>
      <c r="E12" s="1">
        <v>6.0</v>
      </c>
      <c r="F12" s="1">
        <v>6.0</v>
      </c>
      <c r="G12" s="1" t="s">
        <v>52</v>
      </c>
      <c r="H12" s="3">
        <v>45899.0</v>
      </c>
      <c r="I12" s="6">
        <v>0.0</v>
      </c>
      <c r="J12" s="6">
        <v>2.0</v>
      </c>
      <c r="K12" s="6">
        <v>1.0</v>
      </c>
      <c r="L12" s="6">
        <v>2.0</v>
      </c>
    </row>
    <row r="13">
      <c r="A13" s="1" t="s">
        <v>104</v>
      </c>
      <c r="B13" s="1" t="s">
        <v>13</v>
      </c>
      <c r="C13" s="1">
        <v>12.0</v>
      </c>
      <c r="D13" s="1">
        <v>12.0</v>
      </c>
      <c r="E13" s="1">
        <v>8.0</v>
      </c>
      <c r="F13" s="1">
        <v>13.0</v>
      </c>
      <c r="G13" s="1" t="s">
        <v>52</v>
      </c>
      <c r="H13" s="3">
        <v>45902.0</v>
      </c>
      <c r="I13" s="6">
        <v>0.0</v>
      </c>
      <c r="J13" s="6">
        <v>2.0</v>
      </c>
      <c r="K13" s="6">
        <v>3.0</v>
      </c>
      <c r="L13" s="6">
        <v>2.0</v>
      </c>
    </row>
    <row r="14">
      <c r="A14" s="1" t="s">
        <v>104</v>
      </c>
      <c r="B14" s="1" t="s">
        <v>13</v>
      </c>
      <c r="C14" s="1">
        <v>13.0</v>
      </c>
      <c r="D14" s="1">
        <v>13.0</v>
      </c>
      <c r="E14" s="1">
        <v>11.0</v>
      </c>
      <c r="F14" s="1">
        <v>12.0</v>
      </c>
      <c r="G14" s="1" t="s">
        <v>52</v>
      </c>
      <c r="H14" s="3">
        <v>45902.0</v>
      </c>
      <c r="I14" s="6">
        <v>0.0</v>
      </c>
      <c r="J14" s="6">
        <v>0.0</v>
      </c>
      <c r="K14" s="6">
        <v>0.0</v>
      </c>
      <c r="L14" s="6">
        <v>0.0</v>
      </c>
    </row>
    <row r="15">
      <c r="A15" s="1" t="s">
        <v>104</v>
      </c>
      <c r="B15" s="1" t="s">
        <v>13</v>
      </c>
      <c r="C15" s="1">
        <v>14.0</v>
      </c>
      <c r="D15" s="1">
        <v>14.0</v>
      </c>
      <c r="E15" s="1">
        <v>5.0</v>
      </c>
      <c r="F15" s="1">
        <v>8.0</v>
      </c>
      <c r="G15" s="1" t="s">
        <v>52</v>
      </c>
      <c r="H15" s="3">
        <v>45899.0</v>
      </c>
      <c r="I15" s="6">
        <v>0.0</v>
      </c>
      <c r="J15" s="6">
        <v>1.0</v>
      </c>
      <c r="K15" s="6">
        <v>0.0</v>
      </c>
      <c r="L15" s="6">
        <v>1.0</v>
      </c>
    </row>
    <row r="16">
      <c r="A16" s="1" t="s">
        <v>104</v>
      </c>
      <c r="B16" s="1" t="s">
        <v>13</v>
      </c>
      <c r="C16" s="1">
        <v>15.0</v>
      </c>
      <c r="D16" s="1">
        <v>15.0</v>
      </c>
      <c r="E16" s="1">
        <v>10.0</v>
      </c>
      <c r="F16" s="1">
        <v>10.0</v>
      </c>
      <c r="G16" s="1" t="s">
        <v>52</v>
      </c>
      <c r="H16" s="3">
        <v>45902.0</v>
      </c>
      <c r="I16" s="6">
        <v>2.0</v>
      </c>
      <c r="J16" s="6">
        <v>2.0</v>
      </c>
      <c r="K16" s="6">
        <v>2.0</v>
      </c>
      <c r="L16" s="6">
        <v>3.0</v>
      </c>
    </row>
    <row r="17">
      <c r="A17" s="1" t="s">
        <v>104</v>
      </c>
      <c r="B17" s="1" t="s">
        <v>13</v>
      </c>
      <c r="C17" s="1">
        <v>16.0</v>
      </c>
      <c r="D17" s="1">
        <v>16.0</v>
      </c>
      <c r="E17" s="1">
        <v>3.0</v>
      </c>
      <c r="F17" s="1">
        <v>2.0</v>
      </c>
      <c r="G17" s="1" t="s">
        <v>31</v>
      </c>
      <c r="H17" s="3">
        <v>45899.0</v>
      </c>
      <c r="I17" s="6">
        <v>1.0</v>
      </c>
      <c r="J17" s="6">
        <v>3.0</v>
      </c>
      <c r="K17" s="6">
        <v>3.0</v>
      </c>
      <c r="L17" s="6">
        <v>3.0</v>
      </c>
    </row>
    <row r="18">
      <c r="A18" s="1" t="s">
        <v>104</v>
      </c>
      <c r="B18" s="1" t="s">
        <v>13</v>
      </c>
      <c r="C18" s="1">
        <v>17.0</v>
      </c>
      <c r="D18" s="1">
        <v>17.0</v>
      </c>
      <c r="E18" s="1">
        <v>9.0</v>
      </c>
      <c r="F18" s="1">
        <v>11.0</v>
      </c>
      <c r="G18" s="1" t="s">
        <v>31</v>
      </c>
      <c r="H18" s="3">
        <v>45902.0</v>
      </c>
      <c r="I18" s="6">
        <v>0.0</v>
      </c>
      <c r="J18" s="6">
        <v>0.0</v>
      </c>
      <c r="K18" s="6">
        <v>0.0</v>
      </c>
      <c r="L18" s="6">
        <v>0.0</v>
      </c>
    </row>
    <row r="19">
      <c r="A19" s="1" t="s">
        <v>104</v>
      </c>
      <c r="B19" s="1" t="s">
        <v>13</v>
      </c>
      <c r="C19" s="1">
        <v>18.0</v>
      </c>
      <c r="D19" s="1">
        <v>18.0</v>
      </c>
      <c r="E19" s="1">
        <v>7.0</v>
      </c>
      <c r="F19" s="1">
        <v>1.0</v>
      </c>
      <c r="G19" s="1" t="s">
        <v>31</v>
      </c>
      <c r="H19" s="3">
        <v>45899.0</v>
      </c>
      <c r="I19" s="6">
        <v>0.0</v>
      </c>
      <c r="J19" s="6">
        <v>3.0</v>
      </c>
      <c r="K19" s="6">
        <v>0.0</v>
      </c>
      <c r="L19" s="6">
        <v>3.0</v>
      </c>
      <c r="M19" s="1" t="s">
        <v>140</v>
      </c>
    </row>
    <row r="20">
      <c r="A20" s="1" t="s">
        <v>104</v>
      </c>
      <c r="B20" s="1" t="s">
        <v>13</v>
      </c>
      <c r="C20" s="1">
        <v>19.0</v>
      </c>
      <c r="D20" s="1">
        <v>19.0</v>
      </c>
      <c r="E20" s="1">
        <v>8.0</v>
      </c>
      <c r="F20" s="1">
        <v>13.0</v>
      </c>
      <c r="G20" s="1" t="s">
        <v>31</v>
      </c>
      <c r="H20" s="3">
        <v>45902.0</v>
      </c>
      <c r="I20" s="6">
        <v>0.0</v>
      </c>
      <c r="J20" s="6">
        <v>2.0</v>
      </c>
      <c r="K20" s="6">
        <v>4.0</v>
      </c>
      <c r="L20" s="6">
        <v>2.0</v>
      </c>
    </row>
    <row r="21">
      <c r="A21" s="1" t="s">
        <v>104</v>
      </c>
      <c r="B21" s="1" t="s">
        <v>13</v>
      </c>
      <c r="C21" s="1">
        <v>20.0</v>
      </c>
      <c r="D21" s="1">
        <v>20.0</v>
      </c>
      <c r="E21" s="1">
        <v>7.0</v>
      </c>
      <c r="F21" s="1">
        <v>1.0</v>
      </c>
      <c r="G21" s="1" t="s">
        <v>31</v>
      </c>
      <c r="H21" s="3">
        <v>45899.0</v>
      </c>
      <c r="I21" s="6">
        <v>0.0</v>
      </c>
      <c r="J21" s="6">
        <v>3.0</v>
      </c>
      <c r="K21" s="6">
        <v>0.0</v>
      </c>
      <c r="L21" s="6">
        <v>3.0</v>
      </c>
      <c r="M21" s="1" t="s">
        <v>140</v>
      </c>
    </row>
    <row r="22">
      <c r="A22" s="1" t="s">
        <v>104</v>
      </c>
      <c r="B22" s="1" t="s">
        <v>13</v>
      </c>
      <c r="C22" s="1">
        <v>21.0</v>
      </c>
      <c r="D22" s="1">
        <v>21.0</v>
      </c>
      <c r="E22" s="1">
        <v>1.0</v>
      </c>
      <c r="F22" s="1">
        <v>3.0</v>
      </c>
      <c r="G22" s="1" t="s">
        <v>31</v>
      </c>
      <c r="H22" s="3">
        <v>45899.0</v>
      </c>
      <c r="I22" s="6">
        <v>2.0</v>
      </c>
      <c r="J22" s="6">
        <v>3.0</v>
      </c>
      <c r="K22" s="6">
        <v>3.0</v>
      </c>
      <c r="L22" s="6">
        <v>4.0</v>
      </c>
    </row>
    <row r="23">
      <c r="A23" s="1" t="s">
        <v>104</v>
      </c>
      <c r="B23" s="1" t="s">
        <v>13</v>
      </c>
      <c r="C23" s="1">
        <v>22.0</v>
      </c>
      <c r="D23" s="1">
        <v>22.0</v>
      </c>
      <c r="E23" s="1">
        <v>5.0</v>
      </c>
      <c r="F23" s="1">
        <v>8.0</v>
      </c>
      <c r="G23" s="1" t="s">
        <v>31</v>
      </c>
      <c r="H23" s="3">
        <v>45899.0</v>
      </c>
      <c r="I23" s="6">
        <v>0.0</v>
      </c>
      <c r="J23" s="6">
        <v>1.0</v>
      </c>
      <c r="K23" s="6">
        <v>0.0</v>
      </c>
      <c r="L23" s="6">
        <v>1.0</v>
      </c>
    </row>
    <row r="24">
      <c r="A24" s="1" t="s">
        <v>104</v>
      </c>
      <c r="B24" s="1" t="s">
        <v>13</v>
      </c>
      <c r="C24" s="1">
        <v>23.0</v>
      </c>
      <c r="D24" s="1">
        <v>23.0</v>
      </c>
      <c r="E24" s="1">
        <v>7.0</v>
      </c>
      <c r="F24" s="1">
        <v>1.0</v>
      </c>
      <c r="G24" s="1" t="s">
        <v>31</v>
      </c>
      <c r="H24" s="3">
        <v>45899.0</v>
      </c>
      <c r="I24" s="6">
        <v>0.0</v>
      </c>
      <c r="J24" s="6">
        <v>3.0</v>
      </c>
      <c r="K24" s="6">
        <v>0.0</v>
      </c>
      <c r="L24" s="6">
        <v>3.0</v>
      </c>
      <c r="M24" s="1" t="s">
        <v>140</v>
      </c>
    </row>
    <row r="25">
      <c r="A25" s="1" t="s">
        <v>104</v>
      </c>
      <c r="B25" s="1" t="s">
        <v>13</v>
      </c>
      <c r="C25" s="1">
        <v>24.0</v>
      </c>
      <c r="D25" s="1">
        <v>24.0</v>
      </c>
      <c r="E25" s="1">
        <v>6.0</v>
      </c>
      <c r="F25" s="1">
        <v>6.0</v>
      </c>
      <c r="G25" s="1" t="s">
        <v>31</v>
      </c>
      <c r="H25" s="3">
        <v>45899.0</v>
      </c>
      <c r="I25" s="6">
        <v>1.0</v>
      </c>
      <c r="J25" s="6">
        <v>2.0</v>
      </c>
      <c r="K25" s="6">
        <v>2.0</v>
      </c>
      <c r="L25" s="6">
        <v>2.0</v>
      </c>
    </row>
    <row r="26">
      <c r="A26" s="1" t="s">
        <v>104</v>
      </c>
      <c r="B26" s="1" t="s">
        <v>13</v>
      </c>
      <c r="C26" s="1">
        <v>25.0</v>
      </c>
      <c r="D26" s="1">
        <v>25.0</v>
      </c>
      <c r="E26" s="1">
        <v>10.0</v>
      </c>
      <c r="F26" s="1">
        <v>10.0</v>
      </c>
      <c r="G26" s="1" t="s">
        <v>31</v>
      </c>
      <c r="H26" s="3">
        <v>45902.0</v>
      </c>
      <c r="I26" s="6">
        <v>2.0</v>
      </c>
      <c r="J26" s="6">
        <v>2.0</v>
      </c>
      <c r="K26" s="6">
        <v>3.0</v>
      </c>
      <c r="L26" s="6">
        <v>3.0</v>
      </c>
    </row>
    <row r="27">
      <c r="A27" s="1" t="s">
        <v>104</v>
      </c>
      <c r="B27" s="1" t="s">
        <v>13</v>
      </c>
      <c r="C27" s="1">
        <v>26.0</v>
      </c>
      <c r="D27" s="1">
        <v>26.0</v>
      </c>
      <c r="E27" s="1">
        <v>4.0</v>
      </c>
      <c r="F27" s="1">
        <v>4.0</v>
      </c>
      <c r="G27" s="1" t="s">
        <v>31</v>
      </c>
      <c r="H27" s="3">
        <v>45899.0</v>
      </c>
      <c r="I27" s="6">
        <v>2.0</v>
      </c>
      <c r="J27" s="6">
        <v>1.0</v>
      </c>
      <c r="K27" s="6">
        <v>3.0</v>
      </c>
      <c r="L27" s="6">
        <v>5.0</v>
      </c>
    </row>
    <row r="28">
      <c r="A28" s="1" t="s">
        <v>104</v>
      </c>
      <c r="B28" s="1" t="s">
        <v>13</v>
      </c>
      <c r="C28" s="1">
        <v>27.0</v>
      </c>
      <c r="D28" s="1">
        <v>27.0</v>
      </c>
      <c r="E28" s="1">
        <v>11.0</v>
      </c>
      <c r="F28" s="1">
        <v>12.0</v>
      </c>
      <c r="G28" s="1" t="s">
        <v>31</v>
      </c>
      <c r="H28" s="3">
        <v>45902.0</v>
      </c>
      <c r="I28" s="6">
        <v>0.0</v>
      </c>
      <c r="J28" s="6">
        <v>0.0</v>
      </c>
      <c r="K28" s="6">
        <v>0.0</v>
      </c>
      <c r="L28" s="6">
        <v>0.0</v>
      </c>
    </row>
    <row r="29">
      <c r="A29" s="1" t="s">
        <v>104</v>
      </c>
      <c r="B29" s="1" t="s">
        <v>13</v>
      </c>
      <c r="C29" s="1">
        <v>28.0</v>
      </c>
      <c r="D29" s="1">
        <v>28.0</v>
      </c>
      <c r="E29" s="1">
        <v>2.0</v>
      </c>
      <c r="F29" s="1">
        <v>5.0</v>
      </c>
      <c r="G29" s="1" t="s">
        <v>31</v>
      </c>
      <c r="H29" s="3">
        <v>45899.0</v>
      </c>
      <c r="I29" s="6">
        <v>1.0</v>
      </c>
      <c r="J29" s="6">
        <v>2.0</v>
      </c>
      <c r="K29" s="6">
        <v>1.0</v>
      </c>
      <c r="L29" s="6">
        <v>3.0</v>
      </c>
    </row>
    <row r="30">
      <c r="A30" s="1" t="s">
        <v>104</v>
      </c>
      <c r="B30" s="1" t="s">
        <v>13</v>
      </c>
      <c r="C30" s="1">
        <v>29.0</v>
      </c>
      <c r="D30" s="1">
        <v>29.0</v>
      </c>
      <c r="E30" s="1">
        <v>1.0</v>
      </c>
      <c r="F30" s="1">
        <v>3.0</v>
      </c>
      <c r="G30" s="1" t="s">
        <v>31</v>
      </c>
      <c r="H30" s="3">
        <v>45899.0</v>
      </c>
      <c r="I30" s="6">
        <v>2.0</v>
      </c>
      <c r="J30" s="6">
        <v>3.0</v>
      </c>
      <c r="K30" s="6">
        <v>4.0</v>
      </c>
      <c r="L30" s="6">
        <v>4.0</v>
      </c>
    </row>
    <row r="31">
      <c r="A31" s="1" t="s">
        <v>104</v>
      </c>
      <c r="B31" s="1" t="s">
        <v>13</v>
      </c>
      <c r="C31" s="1">
        <v>30.0</v>
      </c>
      <c r="D31" s="1">
        <v>30.0</v>
      </c>
      <c r="E31" s="1">
        <v>10.0</v>
      </c>
      <c r="F31" s="1">
        <v>30.0</v>
      </c>
      <c r="G31" s="1" t="s">
        <v>31</v>
      </c>
      <c r="H31" s="3">
        <v>45902.0</v>
      </c>
      <c r="I31" s="6">
        <v>1.0</v>
      </c>
      <c r="J31" s="6">
        <v>2.0</v>
      </c>
      <c r="K31" s="6">
        <v>2.0</v>
      </c>
      <c r="L31" s="6">
        <v>3.0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2025-07-29T15:22:00Z</dcterms:created>
  <dc:creator>Mobolade Akinbuluma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025C51CCDFDD42C7BB5E35E948A9F047_13</vt:lpwstr>
  </property>
  <property fmtid="{D5CDD505-2E9C-101B-9397-08002B2CF9AE}" pid="3" name="KSOProductBuildVer">
    <vt:lpwstr>1033-12.2.0.22549</vt:lpwstr>
  </property>
</Properties>
</file>