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480" yWindow="40" windowWidth="28320" windowHeight="15440" activeTab="1"/>
  </bookViews>
  <sheets>
    <sheet name="FDA-14 Table" sheetId="5" r:id="rId1"/>
    <sheet name="FDA-14 BarChart" sheetId="6" r:id="rId2"/>
    <sheet name="FDA-14 PieChart" sheetId="1" r:id="rId3"/>
    <sheet name="top100reactions" sheetId="3" r:id="rId4"/>
  </sheets>
  <definedNames>
    <definedName name="_xlnm.Print_Area" localSheetId="1">'FDA-14 BarChart'!$A$1:$I$30</definedName>
    <definedName name="_xlnm.Print_Area" localSheetId="2">'FDA-14 PieChart'!$A$1:$I$27</definedName>
    <definedName name="_xlnm.Print_Area" localSheetId="0">'FDA-14 Table'!$A$1:$G$20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" l="1"/>
  <c r="E12" i="5"/>
  <c r="E13" i="5"/>
  <c r="E14" i="5"/>
  <c r="E15" i="5"/>
  <c r="E16" i="5"/>
  <c r="E11" i="5"/>
  <c r="D34" i="6"/>
  <c r="D35" i="6"/>
  <c r="D36" i="6"/>
  <c r="D37" i="6"/>
  <c r="D38" i="6"/>
  <c r="D33" i="6"/>
  <c r="C39" i="6"/>
  <c r="B39" i="6"/>
  <c r="D39" i="6"/>
  <c r="E36" i="6"/>
  <c r="E33" i="6"/>
  <c r="B36" i="1"/>
  <c r="E37" i="6"/>
  <c r="E34" i="6"/>
  <c r="E38" i="6"/>
  <c r="E35" i="6"/>
  <c r="C34" i="1"/>
  <c r="C31" i="1"/>
  <c r="C35" i="1"/>
  <c r="C32" i="1"/>
  <c r="C30" i="1"/>
  <c r="C33" i="1"/>
</calcChain>
</file>

<file path=xl/sharedStrings.xml><?xml version="1.0" encoding="utf-8"?>
<sst xmlns="http://schemas.openxmlformats.org/spreadsheetml/2006/main" count="230" uniqueCount="144">
  <si>
    <t>Toggle:</t>
  </si>
  <si>
    <t>Month</t>
  </si>
  <si>
    <t>Year</t>
  </si>
  <si>
    <t>6 Months</t>
  </si>
  <si>
    <t>Decade</t>
  </si>
  <si>
    <t>United States</t>
  </si>
  <si>
    <t>All</t>
  </si>
  <si>
    <t>Male</t>
  </si>
  <si>
    <t>Female</t>
  </si>
  <si>
    <t>patient.patientsex (0,1,2)</t>
  </si>
  <si>
    <t>Drug</t>
  </si>
  <si>
    <t>Search:</t>
  </si>
  <si>
    <t>App Window</t>
  </si>
  <si>
    <t>Data fields in API</t>
  </si>
  <si>
    <t>Number of Reports should be sorted in descending frequency</t>
  </si>
  <si>
    <t>"Search for Drug"</t>
  </si>
  <si>
    <t>... see more Adverse Events</t>
  </si>
  <si>
    <t>count</t>
  </si>
  <si>
    <t>NAUSEA</t>
  </si>
  <si>
    <t>DRUG INEFFECTIVE</t>
  </si>
  <si>
    <t>DYSPNOEA</t>
  </si>
  <si>
    <t>PAIN</t>
  </si>
  <si>
    <t>DIZZINESS</t>
  </si>
  <si>
    <t>MYOCARDIAL INFARCTION</t>
  </si>
  <si>
    <t>FATIGUE</t>
  </si>
  <si>
    <t>HEADACHE</t>
  </si>
  <si>
    <t>DIARRHOEA</t>
  </si>
  <si>
    <t>VOMITING</t>
  </si>
  <si>
    <t>FLUSHING</t>
  </si>
  <si>
    <t>ASTHENIA</t>
  </si>
  <si>
    <t>ARTHRALGIA</t>
  </si>
  <si>
    <t>CHEST PAIN</t>
  </si>
  <si>
    <t>CEREBROVASCULAR ACCIDENT</t>
  </si>
  <si>
    <t>PRURITUS</t>
  </si>
  <si>
    <t>FALL</t>
  </si>
  <si>
    <t>PAIN IN EXTREMITY</t>
  </si>
  <si>
    <t>ANXIETY</t>
  </si>
  <si>
    <t>PYREXIA</t>
  </si>
  <si>
    <t>MALAISE</t>
  </si>
  <si>
    <t>OEDEMA PERIPHERAL</t>
  </si>
  <si>
    <t>RASH</t>
  </si>
  <si>
    <t>HYPERTENSION</t>
  </si>
  <si>
    <t>DEPRESSION</t>
  </si>
  <si>
    <t>ANAEMIA</t>
  </si>
  <si>
    <t>BACK PAIN</t>
  </si>
  <si>
    <t>RENAL FAILURE ACUTE</t>
  </si>
  <si>
    <t>PNEUMONIA</t>
  </si>
  <si>
    <t>WEIGHT DECREASED</t>
  </si>
  <si>
    <t>ABDOMINAL PAIN</t>
  </si>
  <si>
    <t>HYPOTENSION</t>
  </si>
  <si>
    <t>INSOMNIA</t>
  </si>
  <si>
    <t>PARAESTHESIA</t>
  </si>
  <si>
    <t>ABDOMINAL PAIN UPPER</t>
  </si>
  <si>
    <t>COUGH</t>
  </si>
  <si>
    <t>DRUG INTERACTION</t>
  </si>
  <si>
    <t>BLOOD GLUCOSE INCREASED</t>
  </si>
  <si>
    <t>MYALGIA</t>
  </si>
  <si>
    <t>FEELING ABNORMAL</t>
  </si>
  <si>
    <t>ERYTHEMA</t>
  </si>
  <si>
    <t>CONSTIPATION</t>
  </si>
  <si>
    <t>PULMONARY EMBOLISM</t>
  </si>
  <si>
    <t>DEHYDRATION</t>
  </si>
  <si>
    <t>RENAL FAILURE</t>
  </si>
  <si>
    <t>DEATH</t>
  </si>
  <si>
    <t>CONFUSIONAL STATE</t>
  </si>
  <si>
    <t>SOMNOLENCE</t>
  </si>
  <si>
    <t>CARDIAC FAILURE CONGESTIVE</t>
  </si>
  <si>
    <t>HAEMOGLOBIN DECREASED</t>
  </si>
  <si>
    <t>HYPOAESTHESIA</t>
  </si>
  <si>
    <t>MUSCLE SPASMS</t>
  </si>
  <si>
    <t>ATRIAL FIBRILLATION</t>
  </si>
  <si>
    <t>GAIT DISTURBANCE</t>
  </si>
  <si>
    <t>WEIGHT INCREASED</t>
  </si>
  <si>
    <t>BLOOD PRESSURE INCREASED</t>
  </si>
  <si>
    <t>DEEP VEIN THROMBOSIS</t>
  </si>
  <si>
    <t>CONDITION AGGRAVATED</t>
  </si>
  <si>
    <t>HYPERHIDROSIS</t>
  </si>
  <si>
    <t>INJURY</t>
  </si>
  <si>
    <t>LOSS OF CONSCIOUSNESS</t>
  </si>
  <si>
    <t>DECREASED APPETITE</t>
  </si>
  <si>
    <t>URINARY TRACT INFECTION</t>
  </si>
  <si>
    <t>TREMOR</t>
  </si>
  <si>
    <t>INJECTION SITE PAIN</t>
  </si>
  <si>
    <t>HYPERSENSITIVITY</t>
  </si>
  <si>
    <t>SYNCOPE</t>
  </si>
  <si>
    <t>DYSPEPSIA</t>
  </si>
  <si>
    <t>VISION BLURRED</t>
  </si>
  <si>
    <t>URTICARIA</t>
  </si>
  <si>
    <t>CONVULSION</t>
  </si>
  <si>
    <t>PALPITATIONS</t>
  </si>
  <si>
    <t>ABDOMINAL DISCOMFORT</t>
  </si>
  <si>
    <t>MUSCULAR WEAKNESS</t>
  </si>
  <si>
    <t>DIABETES MELLITUS</t>
  </si>
  <si>
    <t>OFF LABEL USE</t>
  </si>
  <si>
    <t>CHILLS</t>
  </si>
  <si>
    <t>OVERDOSE</t>
  </si>
  <si>
    <t>CARDIAC ARREST</t>
  </si>
  <si>
    <t>CARDIAC DISORDER</t>
  </si>
  <si>
    <t>HEART RATE INCREASED</t>
  </si>
  <si>
    <t>SEPSIS</t>
  </si>
  <si>
    <t>THROMBOCYTOPENIA</t>
  </si>
  <si>
    <t xml:space="preserve">Count of Reactions </t>
  </si>
  <si>
    <r>
      <rPr>
        <b/>
        <i/>
        <sz val="11"/>
        <color theme="1"/>
        <rFont val="Calibri"/>
        <family val="2"/>
        <scheme val="minor"/>
      </rPr>
      <t xml:space="preserve">Drug Name </t>
    </r>
    <r>
      <rPr>
        <b/>
        <sz val="11"/>
        <color theme="1"/>
        <rFont val="Calibri"/>
        <family val="2"/>
        <scheme val="minor"/>
      </rPr>
      <t>- Top 5
Adverse Reactions</t>
    </r>
  </si>
  <si>
    <t>Adverse Reaction</t>
  </si>
  <si>
    <t>"transmissiondate" - over what time period is the user counting the reactions</t>
  </si>
  <si>
    <t xml:space="preserve">patient.reaction.reactionmeddrapt -- this is sourced from a defined list using the MedDRA database. </t>
  </si>
  <si>
    <t>ALOPECIA</t>
  </si>
  <si>
    <t>COMPLETED SUICIDE</t>
  </si>
  <si>
    <t>INFECTION</t>
  </si>
  <si>
    <t>INFLUENZA LIKE ILLNESS</t>
  </si>
  <si>
    <t>INJECTION SITE ERYTHEMA</t>
  </si>
  <si>
    <t>MEMORY IMPAIRMENT</t>
  </si>
  <si>
    <t>NASOPHARYNGITIS</t>
  </si>
  <si>
    <t>NEUTROPENIA</t>
  </si>
  <si>
    <t>PLATELET COUNT DECREASED</t>
  </si>
  <si>
    <t>SUICIDAL IDEATION</t>
  </si>
  <si>
    <t>TACHYCARDIA</t>
  </si>
  <si>
    <t>patient.drug</t>
  </si>
  <si>
    <t>Can we query the FDA table to see a list of all drugs, that way this can be a defined set instead of free text</t>
  </si>
  <si>
    <t>"occurcountry" "primarysourcecountry" = "US"</t>
  </si>
  <si>
    <t>count where (patient.drug.drugcharacterization = "1") --for suspect drug</t>
  </si>
  <si>
    <t>Total Adverse Reactions:</t>
  </si>
  <si>
    <t>This scenario focuses on a user searching by a single drug --
the user is interested in adverse reaction information</t>
  </si>
  <si>
    <t>DRUG DOSE OMISSION</t>
  </si>
  <si>
    <t>PRODUCT QUALITY ISSUE</t>
  </si>
  <si>
    <t>DRUG EXPOSURE DURING PREGNANCY</t>
  </si>
  <si>
    <t>INCORRECT DOSE ADMINISTERED</t>
  </si>
  <si>
    <t>WRONG TECHNIQUE IN DRUG USAGE PROCESS</t>
  </si>
  <si>
    <t>PHARMACEUTICAL PRODUCT COMPLAINT</t>
  </si>
  <si>
    <t>OTHER</t>
  </si>
  <si>
    <t>CLICK FOR TABLE VIEW</t>
  </si>
  <si>
    <t>serious</t>
  </si>
  <si>
    <t>string</t>
  </si>
  <si>
    <t>1 = The adverse event resulted in death, a life threatening condition, hospitalization, disability, congenital anomali, or other serious condition.
2 = The adverse event did not result in any of the above.</t>
  </si>
  <si>
    <t>Attribute</t>
  </si>
  <si>
    <t>Type</t>
  </si>
  <si>
    <t>Definition / List of Values</t>
  </si>
  <si>
    <t>Reactions associated with a Life-Threatening Event</t>
  </si>
  <si>
    <t xml:space="preserve">Total Count of Reactions </t>
  </si>
  <si>
    <t>Adverse Reaction (Not Life-Threatening)</t>
  </si>
  <si>
    <t xml:space="preserve">Life-Threatening Reaction: the adverse event resulted in death, a life threatening condition, hospitalization, disability, congenital anomali, or other serious condition.
</t>
  </si>
  <si>
    <t xml:space="preserve">Adverse Reaction: The adverse event did not result in any of the above.
</t>
  </si>
  <si>
    <t>Life Threatening Reactions are defined by the serious event attribute = 1</t>
  </si>
  <si>
    <t>Percent of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</si>
</sst>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name val="Verdana"/>
      <family val="2"/>
    </font>
    <font>
      <b/>
      <sz val="10"/>
      <name val="Verdana"/>
      <family val="2"/>
    </font>
    <font>
      <b/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8" fillId="0" borderId="0">
      <alignment vertical="top"/>
      <protection locked="0"/>
    </xf>
  </cellStyleXfs>
  <cellXfs count="6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  <xf numFmtId="0" fontId="1" fillId="0" borderId="0" xfId="0" applyFont="1"/>
    <xf numFmtId="3" fontId="0" fillId="0" borderId="0" xfId="0" applyNumberFormat="1"/>
    <xf numFmtId="0" fontId="5" fillId="0" borderId="0" xfId="0" applyFont="1"/>
    <xf numFmtId="0" fontId="7" fillId="0" borderId="0" xfId="0" applyFont="1" applyBorder="1" applyAlignment="1">
      <alignment horizontal="center"/>
    </xf>
    <xf numFmtId="0" fontId="9" fillId="2" borderId="10" xfId="2" applyFont="1" applyFill="1" applyBorder="1">
      <alignment vertical="top"/>
      <protection locked="0"/>
    </xf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5" fontId="0" fillId="0" borderId="0" xfId="1" applyNumberFormat="1" applyFont="1" applyBorder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0" fillId="0" borderId="13" xfId="0" applyBorder="1"/>
    <xf numFmtId="0" fontId="0" fillId="0" borderId="15" xfId="0" applyBorder="1" applyAlignment="1"/>
    <xf numFmtId="0" fontId="10" fillId="0" borderId="0" xfId="0" applyFont="1"/>
    <xf numFmtId="0" fontId="1" fillId="0" borderId="11" xfId="0" applyFont="1" applyBorder="1" applyAlignment="1">
      <alignment vertical="center" wrapText="1"/>
    </xf>
    <xf numFmtId="0" fontId="0" fillId="0" borderId="1" xfId="0" applyBorder="1"/>
    <xf numFmtId="0" fontId="1" fillId="0" borderId="18" xfId="0" applyFont="1" applyBorder="1" applyAlignment="1">
      <alignment horizontal="center" vertical="center" wrapText="1"/>
    </xf>
    <xf numFmtId="165" fontId="0" fillId="0" borderId="17" xfId="1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9" fontId="0" fillId="0" borderId="14" xfId="0" applyNumberFormat="1" applyBorder="1"/>
    <xf numFmtId="3" fontId="0" fillId="3" borderId="16" xfId="0" applyNumberFormat="1" applyFill="1" applyBorder="1"/>
    <xf numFmtId="0" fontId="1" fillId="0" borderId="18" xfId="0" applyFont="1" applyBorder="1" applyAlignment="1">
      <alignment horizontal="center" wrapText="1"/>
    </xf>
    <xf numFmtId="165" fontId="0" fillId="0" borderId="17" xfId="0" applyNumberFormat="1" applyBorder="1" applyAlignment="1"/>
    <xf numFmtId="0" fontId="0" fillId="0" borderId="0" xfId="0" applyBorder="1" applyAlignment="1">
      <alignment horizontal="left" vertical="top"/>
    </xf>
    <xf numFmtId="165" fontId="0" fillId="0" borderId="0" xfId="0" applyNumberFormat="1" applyBorder="1" applyAlignment="1"/>
    <xf numFmtId="3" fontId="0" fillId="0" borderId="0" xfId="0" applyNumberFormat="1" applyFill="1" applyBorder="1"/>
    <xf numFmtId="0" fontId="0" fillId="0" borderId="1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1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Name - Adverse Reactions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1978572640315"/>
          <c:y val="0.130071703420708"/>
          <c:w val="0.880157354533989"/>
          <c:h val="0.704434873489526"/>
        </c:manualLayout>
      </c:layout>
      <c:barChart>
        <c:barDir val="col"/>
        <c:grouping val="stacked"/>
        <c:varyColors val="0"/>
        <c:ser>
          <c:idx val="0"/>
          <c:order val="0"/>
          <c:tx>
            <c:v>Non-Serious Event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elete val="1"/>
          </c:dLbls>
          <c:cat>
            <c:strRef>
              <c:f>'FDA-14 BarChart'!$A$33:$A$38</c:f>
              <c:strCache>
                <c:ptCount val="6"/>
                <c:pt idx="0">
                  <c:v>NAUSEA</c:v>
                </c:pt>
                <c:pt idx="1">
                  <c:v>FATIGUE</c:v>
                </c:pt>
                <c:pt idx="2">
                  <c:v>HEADACHE</c:v>
                </c:pt>
                <c:pt idx="3">
                  <c:v>VOMITING</c:v>
                </c:pt>
                <c:pt idx="4">
                  <c:v>DIARRHOEA</c:v>
                </c:pt>
                <c:pt idx="5">
                  <c:v>OTHER</c:v>
                </c:pt>
              </c:strCache>
            </c:strRef>
          </c:cat>
          <c:val>
            <c:numRef>
              <c:f>'FDA-14 BarChart'!$B$33:$B$38</c:f>
              <c:numCache>
                <c:formatCode>_(* #,##0_);_(* \(#,##0\);_(* "-"??_);_(@_)</c:formatCode>
                <c:ptCount val="6"/>
                <c:pt idx="0">
                  <c:v>1500.0</c:v>
                </c:pt>
                <c:pt idx="1">
                  <c:v>960.0</c:v>
                </c:pt>
                <c:pt idx="2">
                  <c:v>200.0</c:v>
                </c:pt>
                <c:pt idx="3">
                  <c:v>120.0</c:v>
                </c:pt>
                <c:pt idx="4">
                  <c:v>60.0</c:v>
                </c:pt>
                <c:pt idx="5">
                  <c:v>200.0</c:v>
                </c:pt>
              </c:numCache>
            </c:numRef>
          </c:val>
        </c:ser>
        <c:ser>
          <c:idx val="1"/>
          <c:order val="1"/>
          <c:tx>
            <c:v>Serious Event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elete val="1"/>
          </c:dLbls>
          <c:cat>
            <c:strRef>
              <c:f>'FDA-14 BarChart'!$A$33:$A$38</c:f>
              <c:strCache>
                <c:ptCount val="6"/>
                <c:pt idx="0">
                  <c:v>NAUSEA</c:v>
                </c:pt>
                <c:pt idx="1">
                  <c:v>FATIGUE</c:v>
                </c:pt>
                <c:pt idx="2">
                  <c:v>HEADACHE</c:v>
                </c:pt>
                <c:pt idx="3">
                  <c:v>VOMITING</c:v>
                </c:pt>
                <c:pt idx="4">
                  <c:v>DIARRHOEA</c:v>
                </c:pt>
                <c:pt idx="5">
                  <c:v>OTHER</c:v>
                </c:pt>
              </c:strCache>
            </c:strRef>
          </c:cat>
          <c:val>
            <c:numRef>
              <c:f>'FDA-14 BarChart'!$C$33:$C$38</c:f>
              <c:numCache>
                <c:formatCode>_(* #,##0_);_(* \(#,##0\);_(* "-"??_);_(@_)</c:formatCode>
                <c:ptCount val="6"/>
                <c:pt idx="0">
                  <c:v>500.0</c:v>
                </c:pt>
                <c:pt idx="1">
                  <c:v>40.0</c:v>
                </c:pt>
                <c:pt idx="2">
                  <c:v>100.0</c:v>
                </c:pt>
                <c:pt idx="3">
                  <c:v>80.0</c:v>
                </c:pt>
                <c:pt idx="4">
                  <c:v>40.0</c:v>
                </c:pt>
                <c:pt idx="5">
                  <c:v>50.0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1531208"/>
        <c:axId val="-2121549368"/>
      </c:barChart>
      <c:catAx>
        <c:axId val="-21215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49368"/>
        <c:crossesAt val="0.0"/>
        <c:auto val="1"/>
        <c:lblAlgn val="ctr"/>
        <c:lblOffset val="100"/>
        <c:noMultiLvlLbl val="0"/>
      </c:catAx>
      <c:valAx>
        <c:axId val="-21215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/>
              <a:t>Drug</a:t>
            </a:r>
            <a:r>
              <a:rPr lang="en-US" sz="1600" i="1" baseline="0"/>
              <a:t> Name </a:t>
            </a:r>
            <a:r>
              <a:rPr lang="en-US" sz="1600" baseline="0"/>
              <a:t>- Adverse Reactions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243685135688"/>
          <c:y val="0.25574895221511"/>
          <c:w val="0.424401793525809"/>
          <c:h val="0.7073363225430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-0.0190397071925642"/>
                  <c:y val="0.0349274452641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694779070047437"/>
                  <c:y val="0.005756165052807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'FDA-14 PieChart'!$A$30:$A$35</c:f>
              <c:strCache>
                <c:ptCount val="6"/>
                <c:pt idx="0">
                  <c:v>NAUSEA</c:v>
                </c:pt>
                <c:pt idx="1">
                  <c:v>FATIGUE</c:v>
                </c:pt>
                <c:pt idx="2">
                  <c:v>HEADACHE</c:v>
                </c:pt>
                <c:pt idx="3">
                  <c:v>VOMITING</c:v>
                </c:pt>
                <c:pt idx="4">
                  <c:v>DIARRHOEA</c:v>
                </c:pt>
                <c:pt idx="5">
                  <c:v>OTHER</c:v>
                </c:pt>
              </c:strCache>
            </c:strRef>
          </c:cat>
          <c:val>
            <c:numRef>
              <c:f>'FDA-14 PieChart'!$B$30:$B$35</c:f>
              <c:numCache>
                <c:formatCode>_(* #,##0_);_(* \(#,##0\);_(* "-"??_);_(@_)</c:formatCode>
                <c:ptCount val="6"/>
                <c:pt idx="0">
                  <c:v>2000.0</c:v>
                </c:pt>
                <c:pt idx="1">
                  <c:v>1000.0</c:v>
                </c:pt>
                <c:pt idx="2">
                  <c:v>300.0</c:v>
                </c:pt>
                <c:pt idx="3">
                  <c:v>200.0</c:v>
                </c:pt>
                <c:pt idx="4">
                  <c:v>100.0</c:v>
                </c:pt>
                <c:pt idx="5">
                  <c:v>250.0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792530520841"/>
          <c:y val="0.124419655876349"/>
          <c:w val="0.263328083989501"/>
          <c:h val="0.806135899679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2</xdr:row>
      <xdr:rowOff>47625</xdr:rowOff>
    </xdr:from>
    <xdr:to>
      <xdr:col>6</xdr:col>
      <xdr:colOff>219075</xdr:colOff>
      <xdr:row>19</xdr:row>
      <xdr:rowOff>180975</xdr:rowOff>
    </xdr:to>
    <xdr:sp macro="" textlink="">
      <xdr:nvSpPr>
        <xdr:cNvPr id="2" name="Rounded Rectangle 1"/>
        <xdr:cNvSpPr/>
      </xdr:nvSpPr>
      <xdr:spPr>
        <a:xfrm>
          <a:off x="1314450" y="428625"/>
          <a:ext cx="3981450" cy="32861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843127</xdr:colOff>
      <xdr:row>9</xdr:row>
      <xdr:rowOff>161925</xdr:rowOff>
    </xdr:from>
    <xdr:to>
      <xdr:col>0</xdr:col>
      <xdr:colOff>1209675</xdr:colOff>
      <xdr:row>9</xdr:row>
      <xdr:rowOff>221702</xdr:rowOff>
    </xdr:to>
    <xdr:cxnSp macro="">
      <xdr:nvCxnSpPr>
        <xdr:cNvPr id="3" name="Straight Arrow Connector 2"/>
        <xdr:cNvCxnSpPr/>
      </xdr:nvCxnSpPr>
      <xdr:spPr>
        <a:xfrm flipV="1">
          <a:off x="843127" y="1933575"/>
          <a:ext cx="366548" cy="59777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843127</xdr:colOff>
      <xdr:row>9</xdr:row>
      <xdr:rowOff>161925</xdr:rowOff>
    </xdr:from>
    <xdr:to>
      <xdr:col>0</xdr:col>
      <xdr:colOff>1209675</xdr:colOff>
      <xdr:row>9</xdr:row>
      <xdr:rowOff>221702</xdr:rowOff>
    </xdr:to>
    <xdr:cxnSp macro="">
      <xdr:nvCxnSpPr>
        <xdr:cNvPr id="2" name="Straight Arrow Connector 1"/>
        <xdr:cNvCxnSpPr/>
      </xdr:nvCxnSpPr>
      <xdr:spPr>
        <a:xfrm flipV="1">
          <a:off x="843127" y="1933575"/>
          <a:ext cx="366548" cy="59777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1419224</xdr:colOff>
      <xdr:row>8</xdr:row>
      <xdr:rowOff>166687</xdr:rowOff>
    </xdr:from>
    <xdr:to>
      <xdr:col>8</xdr:col>
      <xdr:colOff>123824</xdr:colOff>
      <xdr:row>24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1314450</xdr:colOff>
      <xdr:row>2</xdr:row>
      <xdr:rowOff>47625</xdr:rowOff>
    </xdr:from>
    <xdr:to>
      <xdr:col>8</xdr:col>
      <xdr:colOff>219075</xdr:colOff>
      <xdr:row>29</xdr:row>
      <xdr:rowOff>180975</xdr:rowOff>
    </xdr:to>
    <xdr:sp macro="" textlink="">
      <xdr:nvSpPr>
        <xdr:cNvPr id="4" name="Rounded Rectangle 3"/>
        <xdr:cNvSpPr/>
      </xdr:nvSpPr>
      <xdr:spPr>
        <a:xfrm>
          <a:off x="1314450" y="428625"/>
          <a:ext cx="5391150" cy="5000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843127</xdr:colOff>
      <xdr:row>9</xdr:row>
      <xdr:rowOff>161925</xdr:rowOff>
    </xdr:from>
    <xdr:to>
      <xdr:col>0</xdr:col>
      <xdr:colOff>1209675</xdr:colOff>
      <xdr:row>9</xdr:row>
      <xdr:rowOff>221702</xdr:rowOff>
    </xdr:to>
    <xdr:cxnSp macro="">
      <xdr:nvCxnSpPr>
        <xdr:cNvPr id="4" name="Straight Arrow Connector 3"/>
        <xdr:cNvCxnSpPr/>
      </xdr:nvCxnSpPr>
      <xdr:spPr>
        <a:xfrm flipV="1">
          <a:off x="843127" y="1552575"/>
          <a:ext cx="366548" cy="59777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1419224</xdr:colOff>
      <xdr:row>8</xdr:row>
      <xdr:rowOff>166687</xdr:rowOff>
    </xdr:from>
    <xdr:to>
      <xdr:col>8</xdr:col>
      <xdr:colOff>123824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1314450</xdr:colOff>
      <xdr:row>2</xdr:row>
      <xdr:rowOff>47625</xdr:rowOff>
    </xdr:from>
    <xdr:to>
      <xdr:col>8</xdr:col>
      <xdr:colOff>219075</xdr:colOff>
      <xdr:row>26</xdr:row>
      <xdr:rowOff>180975</xdr:rowOff>
    </xdr:to>
    <xdr:sp macro="" textlink="">
      <xdr:nvSpPr>
        <xdr:cNvPr id="2" name="Rounded Rectangle 1"/>
        <xdr:cNvSpPr/>
      </xdr:nvSpPr>
      <xdr:spPr>
        <a:xfrm>
          <a:off x="1314450" y="47625"/>
          <a:ext cx="3886200" cy="32385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0"/>
  <sheetViews>
    <sheetView workbookViewId="0">
      <selection activeCell="D38" sqref="D38"/>
    </sheetView>
  </sheetViews>
  <sheetFormatPr baseColWidth="10" defaultColWidth="8.83203125" defaultRowHeight="14" x14ac:dyDescent="0"/>
  <cols>
    <col min="1" max="1" width="26.5" customWidth="1"/>
    <col min="2" max="3" width="10" customWidth="1"/>
    <col min="4" max="5" width="10.33203125" customWidth="1"/>
    <col min="11" max="11" width="16.6640625" customWidth="1"/>
  </cols>
  <sheetData>
    <row r="1" spans="1:8">
      <c r="A1" s="52" t="s">
        <v>122</v>
      </c>
      <c r="B1" s="52"/>
      <c r="C1" s="52"/>
      <c r="D1" s="52"/>
    </row>
    <row r="2" spans="1:8">
      <c r="A2" s="52"/>
      <c r="B2" s="52"/>
      <c r="C2" s="52"/>
      <c r="D2" s="52"/>
    </row>
    <row r="3" spans="1:8" ht="15" thickBot="1">
      <c r="H3" s="10" t="s">
        <v>13</v>
      </c>
    </row>
    <row r="4" spans="1:8" ht="15" thickBot="1">
      <c r="A4" s="17" t="s">
        <v>0</v>
      </c>
      <c r="B4" s="8" t="s">
        <v>10</v>
      </c>
      <c r="C4" s="53" t="s">
        <v>103</v>
      </c>
      <c r="D4" s="54"/>
      <c r="H4" t="s">
        <v>117</v>
      </c>
    </row>
    <row r="5" spans="1:8" ht="15" thickBot="1">
      <c r="A5" s="17" t="s">
        <v>11</v>
      </c>
      <c r="B5" s="55" t="s">
        <v>15</v>
      </c>
      <c r="C5" s="56"/>
      <c r="D5" s="57"/>
      <c r="H5" t="s">
        <v>118</v>
      </c>
    </row>
    <row r="6" spans="1:8" ht="15" thickBot="1">
      <c r="A6" s="17" t="s">
        <v>0</v>
      </c>
      <c r="B6" s="1" t="s">
        <v>6</v>
      </c>
      <c r="C6" s="53" t="s">
        <v>5</v>
      </c>
      <c r="D6" s="54"/>
      <c r="H6" t="s">
        <v>119</v>
      </c>
    </row>
    <row r="7" spans="1:8" ht="15" thickBot="1">
      <c r="A7" s="17" t="s">
        <v>0</v>
      </c>
      <c r="B7" s="1" t="s">
        <v>6</v>
      </c>
      <c r="C7" s="11" t="s">
        <v>7</v>
      </c>
      <c r="D7" s="12" t="s">
        <v>8</v>
      </c>
      <c r="E7" s="6"/>
      <c r="F7" s="6"/>
      <c r="H7" s="7" t="s">
        <v>9</v>
      </c>
    </row>
    <row r="8" spans="1:8" ht="15" thickBot="1">
      <c r="A8" s="17" t="s">
        <v>0</v>
      </c>
      <c r="B8" s="5" t="s">
        <v>1</v>
      </c>
      <c r="C8" s="4" t="s">
        <v>3</v>
      </c>
      <c r="D8" s="4" t="s">
        <v>2</v>
      </c>
      <c r="E8" s="12" t="s">
        <v>4</v>
      </c>
      <c r="F8" s="6"/>
      <c r="H8" s="7" t="s">
        <v>104</v>
      </c>
    </row>
    <row r="9" spans="1:8" ht="15" thickBot="1"/>
    <row r="10" spans="1:8" ht="33.75" customHeight="1">
      <c r="A10" s="9" t="s">
        <v>12</v>
      </c>
      <c r="B10" s="50" t="s">
        <v>102</v>
      </c>
      <c r="C10" s="51"/>
      <c r="D10" s="43" t="s">
        <v>101</v>
      </c>
      <c r="E10" s="29" t="s">
        <v>143</v>
      </c>
      <c r="H10" t="s">
        <v>120</v>
      </c>
    </row>
    <row r="11" spans="1:8">
      <c r="B11" s="48" t="s">
        <v>18</v>
      </c>
      <c r="C11" s="49"/>
      <c r="D11" s="19">
        <v>2000</v>
      </c>
      <c r="E11" s="41">
        <f>D11/D$17</f>
        <v>0.51948051948051943</v>
      </c>
      <c r="H11" t="s">
        <v>105</v>
      </c>
    </row>
    <row r="12" spans="1:8">
      <c r="B12" s="48" t="s">
        <v>24</v>
      </c>
      <c r="C12" s="49"/>
      <c r="D12" s="19">
        <v>1000</v>
      </c>
      <c r="E12" s="41">
        <f t="shared" ref="E12:E16" si="0">D12/D$17</f>
        <v>0.25974025974025972</v>
      </c>
      <c r="H12" t="s">
        <v>14</v>
      </c>
    </row>
    <row r="13" spans="1:8">
      <c r="B13" s="48" t="s">
        <v>25</v>
      </c>
      <c r="C13" s="49"/>
      <c r="D13" s="19">
        <v>300</v>
      </c>
      <c r="E13" s="41">
        <f t="shared" si="0"/>
        <v>7.792207792207792E-2</v>
      </c>
    </row>
    <row r="14" spans="1:8">
      <c r="B14" s="48" t="s">
        <v>27</v>
      </c>
      <c r="C14" s="49"/>
      <c r="D14" s="19">
        <v>200</v>
      </c>
      <c r="E14" s="41">
        <f t="shared" si="0"/>
        <v>5.1948051948051951E-2</v>
      </c>
    </row>
    <row r="15" spans="1:8">
      <c r="B15" s="48" t="s">
        <v>26</v>
      </c>
      <c r="C15" s="49"/>
      <c r="D15" s="19">
        <v>100</v>
      </c>
      <c r="E15" s="41">
        <f t="shared" si="0"/>
        <v>2.5974025974025976E-2</v>
      </c>
    </row>
    <row r="16" spans="1:8">
      <c r="B16" s="48" t="s">
        <v>129</v>
      </c>
      <c r="C16" s="49"/>
      <c r="D16" s="19">
        <v>250</v>
      </c>
      <c r="E16" s="41">
        <f t="shared" si="0"/>
        <v>6.4935064935064929E-2</v>
      </c>
    </row>
    <row r="17" spans="2:5" ht="15" thickBot="1">
      <c r="B17" s="58" t="s">
        <v>121</v>
      </c>
      <c r="C17" s="59"/>
      <c r="D17" s="44">
        <f>SUM(D11:D16)</f>
        <v>3850</v>
      </c>
      <c r="E17" s="42"/>
    </row>
    <row r="18" spans="2:5">
      <c r="B18" s="45"/>
      <c r="C18" s="45"/>
      <c r="D18" s="46"/>
      <c r="E18" s="47"/>
    </row>
    <row r="19" spans="2:5">
      <c r="B19" s="45"/>
      <c r="C19" s="16" t="s">
        <v>16</v>
      </c>
      <c r="D19" s="46"/>
      <c r="E19" s="47"/>
    </row>
    <row r="22" spans="2:5">
      <c r="B22" s="14"/>
    </row>
    <row r="30" spans="2:5" ht="15">
      <c r="B30" s="13"/>
      <c r="D30" s="15"/>
    </row>
  </sheetData>
  <mergeCells count="12">
    <mergeCell ref="B17:C17"/>
    <mergeCell ref="B11:C11"/>
    <mergeCell ref="B16:C16"/>
    <mergeCell ref="B10:C10"/>
    <mergeCell ref="A1:D2"/>
    <mergeCell ref="C4:D4"/>
    <mergeCell ref="B5:D5"/>
    <mergeCell ref="C6:D6"/>
    <mergeCell ref="B12:C12"/>
    <mergeCell ref="B13:C13"/>
    <mergeCell ref="B14:C14"/>
    <mergeCell ref="B15:C15"/>
  </mergeCells>
  <pageMargins left="0.7" right="0.7" top="0.75" bottom="0.75" header="0.3" footer="0.3"/>
  <pageSetup orientation="landscape"/>
  <colBreaks count="1" manualBreakCount="1">
    <brk id="16" min="2" max="17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tabSelected="1" zoomScale="125" zoomScaleNormal="125" zoomScalePageLayoutView="125" workbookViewId="0">
      <selection activeCell="J11" sqref="J11"/>
    </sheetView>
  </sheetViews>
  <sheetFormatPr baseColWidth="10" defaultColWidth="8.83203125" defaultRowHeight="14" x14ac:dyDescent="0"/>
  <cols>
    <col min="1" max="1" width="26.5" customWidth="1"/>
    <col min="2" max="7" width="10.33203125" customWidth="1"/>
    <col min="13" max="13" width="16.6640625" customWidth="1"/>
  </cols>
  <sheetData>
    <row r="1" spans="1:10">
      <c r="A1" s="52" t="s">
        <v>122</v>
      </c>
      <c r="B1" s="52"/>
      <c r="C1" s="52"/>
      <c r="D1" s="52"/>
      <c r="E1" s="52"/>
    </row>
    <row r="2" spans="1:10">
      <c r="A2" s="52"/>
      <c r="B2" s="52"/>
      <c r="C2" s="52"/>
      <c r="D2" s="52"/>
      <c r="E2" s="52"/>
    </row>
    <row r="3" spans="1:10" ht="15" thickBot="1">
      <c r="J3" s="10" t="s">
        <v>13</v>
      </c>
    </row>
    <row r="4" spans="1:10" ht="15" thickBot="1">
      <c r="A4" s="17" t="s">
        <v>0</v>
      </c>
      <c r="B4" s="17"/>
      <c r="C4" s="8" t="s">
        <v>10</v>
      </c>
      <c r="D4" s="53" t="s">
        <v>103</v>
      </c>
      <c r="E4" s="54"/>
      <c r="J4" t="s">
        <v>117</v>
      </c>
    </row>
    <row r="5" spans="1:10" ht="15" thickBot="1">
      <c r="A5" s="17" t="s">
        <v>11</v>
      </c>
      <c r="B5" s="17"/>
      <c r="C5" s="55" t="s">
        <v>15</v>
      </c>
      <c r="D5" s="56"/>
      <c r="E5" s="57"/>
      <c r="J5" t="s">
        <v>118</v>
      </c>
    </row>
    <row r="6" spans="1:10" ht="15" thickBot="1">
      <c r="A6" s="17" t="s">
        <v>0</v>
      </c>
      <c r="B6" s="17"/>
      <c r="C6" s="1" t="s">
        <v>6</v>
      </c>
      <c r="D6" s="53" t="s">
        <v>5</v>
      </c>
      <c r="E6" s="54"/>
      <c r="J6" t="s">
        <v>119</v>
      </c>
    </row>
    <row r="7" spans="1:10" ht="15" thickBot="1">
      <c r="A7" s="17" t="s">
        <v>0</v>
      </c>
      <c r="B7" s="17"/>
      <c r="C7" s="1" t="s">
        <v>6</v>
      </c>
      <c r="D7" s="21" t="s">
        <v>7</v>
      </c>
      <c r="E7" s="22" t="s">
        <v>8</v>
      </c>
      <c r="F7" s="6"/>
      <c r="G7" s="6"/>
      <c r="H7" s="6"/>
      <c r="J7" s="7" t="s">
        <v>9</v>
      </c>
    </row>
    <row r="8" spans="1:10" ht="15" thickBot="1">
      <c r="A8" s="17" t="s">
        <v>0</v>
      </c>
      <c r="B8" s="17"/>
      <c r="C8" s="5" t="s">
        <v>1</v>
      </c>
      <c r="D8" s="4" t="s">
        <v>3</v>
      </c>
      <c r="E8" s="4" t="s">
        <v>2</v>
      </c>
      <c r="F8" s="22" t="s">
        <v>4</v>
      </c>
      <c r="G8" s="6"/>
      <c r="H8" s="6"/>
      <c r="J8" s="7" t="s">
        <v>104</v>
      </c>
    </row>
    <row r="10" spans="1:10" ht="33.75" customHeight="1">
      <c r="A10" s="9" t="s">
        <v>12</v>
      </c>
      <c r="B10" s="9"/>
      <c r="J10" t="s">
        <v>120</v>
      </c>
    </row>
    <row r="11" spans="1:10">
      <c r="J11" t="s">
        <v>105</v>
      </c>
    </row>
    <row r="12" spans="1:10">
      <c r="J12" t="s">
        <v>14</v>
      </c>
    </row>
    <row r="26" spans="1:8">
      <c r="D26" s="32" t="s">
        <v>130</v>
      </c>
    </row>
    <row r="28" spans="1:8" ht="51" customHeight="1">
      <c r="B28" s="60" t="s">
        <v>140</v>
      </c>
      <c r="C28" s="60"/>
      <c r="D28" s="60"/>
      <c r="E28" s="60"/>
      <c r="F28" s="60"/>
      <c r="G28" s="60"/>
      <c r="H28" s="60"/>
    </row>
    <row r="29" spans="1:8">
      <c r="B29" s="60" t="s">
        <v>141</v>
      </c>
      <c r="C29" s="60"/>
      <c r="D29" s="60"/>
      <c r="E29" s="60"/>
      <c r="F29" s="60"/>
      <c r="G29" s="60"/>
      <c r="H29" s="60"/>
    </row>
    <row r="31" spans="1:8" ht="15" thickBot="1"/>
    <row r="32" spans="1:8" ht="81" customHeight="1">
      <c r="A32" s="33" t="s">
        <v>102</v>
      </c>
      <c r="B32" s="35" t="s">
        <v>137</v>
      </c>
      <c r="C32" s="35" t="s">
        <v>139</v>
      </c>
      <c r="D32" s="35" t="s">
        <v>138</v>
      </c>
      <c r="E32" s="29" t="s">
        <v>143</v>
      </c>
    </row>
    <row r="33" spans="1:8">
      <c r="A33" s="30" t="s">
        <v>18</v>
      </c>
      <c r="B33" s="19">
        <v>1500</v>
      </c>
      <c r="C33" s="19">
        <v>500</v>
      </c>
      <c r="D33" s="19">
        <f>SUM(B33:C33)</f>
        <v>2000</v>
      </c>
      <c r="E33" s="41">
        <f>D33/D$39</f>
        <v>0.51948051948051943</v>
      </c>
    </row>
    <row r="34" spans="1:8">
      <c r="A34" s="30" t="s">
        <v>24</v>
      </c>
      <c r="B34" s="19">
        <v>960</v>
      </c>
      <c r="C34" s="19">
        <v>40</v>
      </c>
      <c r="D34" s="19">
        <f t="shared" ref="D34:D38" si="0">SUM(B34:C34)</f>
        <v>1000</v>
      </c>
      <c r="E34" s="41">
        <f t="shared" ref="E34:E38" si="1">D34/D$39</f>
        <v>0.25974025974025972</v>
      </c>
    </row>
    <row r="35" spans="1:8">
      <c r="A35" s="30" t="s">
        <v>25</v>
      </c>
      <c r="B35" s="19">
        <v>200</v>
      </c>
      <c r="C35" s="19">
        <v>100</v>
      </c>
      <c r="D35" s="19">
        <f t="shared" si="0"/>
        <v>300</v>
      </c>
      <c r="E35" s="41">
        <f t="shared" si="1"/>
        <v>7.792207792207792E-2</v>
      </c>
    </row>
    <row r="36" spans="1:8">
      <c r="A36" s="30" t="s">
        <v>27</v>
      </c>
      <c r="B36" s="19">
        <v>120</v>
      </c>
      <c r="C36" s="19">
        <v>80</v>
      </c>
      <c r="D36" s="19">
        <f t="shared" si="0"/>
        <v>200</v>
      </c>
      <c r="E36" s="41">
        <f t="shared" si="1"/>
        <v>5.1948051948051951E-2</v>
      </c>
    </row>
    <row r="37" spans="1:8">
      <c r="A37" s="30" t="s">
        <v>26</v>
      </c>
      <c r="B37" s="19">
        <v>60</v>
      </c>
      <c r="C37" s="19">
        <v>40</v>
      </c>
      <c r="D37" s="19">
        <f t="shared" si="0"/>
        <v>100</v>
      </c>
      <c r="E37" s="41">
        <f t="shared" si="1"/>
        <v>2.5974025974025976E-2</v>
      </c>
    </row>
    <row r="38" spans="1:8">
      <c r="A38" s="30" t="s">
        <v>129</v>
      </c>
      <c r="B38" s="19">
        <v>200</v>
      </c>
      <c r="C38" s="19">
        <v>50</v>
      </c>
      <c r="D38" s="19">
        <f t="shared" si="0"/>
        <v>250</v>
      </c>
      <c r="E38" s="41">
        <f t="shared" si="1"/>
        <v>6.4935064935064929E-2</v>
      </c>
    </row>
    <row r="39" spans="1:8" ht="15" thickBot="1">
      <c r="A39" s="31" t="s">
        <v>121</v>
      </c>
      <c r="B39" s="36">
        <f>SUM(B33:B38)</f>
        <v>3040</v>
      </c>
      <c r="C39" s="36">
        <f>SUM(C33:C38)</f>
        <v>810</v>
      </c>
      <c r="D39" s="36">
        <f>SUM(D33:D38)</f>
        <v>3850</v>
      </c>
      <c r="E39" s="42"/>
    </row>
    <row r="40" spans="1:8">
      <c r="D40" s="27"/>
      <c r="E40" s="26"/>
    </row>
    <row r="43" spans="1:8">
      <c r="A43" s="34" t="s">
        <v>134</v>
      </c>
      <c r="B43" s="34" t="s">
        <v>135</v>
      </c>
      <c r="C43" s="49" t="s">
        <v>136</v>
      </c>
      <c r="D43" s="49"/>
      <c r="E43" s="49"/>
      <c r="F43" s="49"/>
    </row>
    <row r="44" spans="1:8" s="38" customFormat="1" ht="93.75" customHeight="1">
      <c r="A44" s="40" t="s">
        <v>131</v>
      </c>
      <c r="B44" s="40" t="s">
        <v>132</v>
      </c>
      <c r="C44" s="61" t="s">
        <v>133</v>
      </c>
      <c r="D44" s="61"/>
      <c r="E44" s="61"/>
      <c r="F44" s="61"/>
      <c r="G44" s="39"/>
      <c r="H44" s="39"/>
    </row>
    <row r="45" spans="1:8">
      <c r="C45" s="37"/>
      <c r="D45" s="37"/>
      <c r="E45" s="37"/>
    </row>
    <row r="46" spans="1:8">
      <c r="A46" t="s">
        <v>142</v>
      </c>
      <c r="C46" s="37"/>
      <c r="D46" s="37"/>
      <c r="E46" s="37"/>
    </row>
  </sheetData>
  <mergeCells count="8">
    <mergeCell ref="C44:F44"/>
    <mergeCell ref="C43:F43"/>
    <mergeCell ref="B28:H28"/>
    <mergeCell ref="B29:H29"/>
    <mergeCell ref="A1:E2"/>
    <mergeCell ref="D4:E4"/>
    <mergeCell ref="C5:E5"/>
    <mergeCell ref="D6:E6"/>
  </mergeCells>
  <pageMargins left="0.7" right="0.7" top="0.75" bottom="0.75" header="0.3" footer="0.3"/>
  <pageSetup orientation="landscape"/>
  <colBreaks count="1" manualBreakCount="1">
    <brk id="18" min="2" max="17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7"/>
  <sheetViews>
    <sheetView zoomScale="90" zoomScaleNormal="90" zoomScalePageLayoutView="90" workbookViewId="0">
      <selection activeCell="J11" sqref="J11"/>
    </sheetView>
  </sheetViews>
  <sheetFormatPr baseColWidth="10" defaultColWidth="8.83203125" defaultRowHeight="14" x14ac:dyDescent="0"/>
  <cols>
    <col min="1" max="1" width="26.5" customWidth="1"/>
    <col min="2" max="7" width="10.33203125" customWidth="1"/>
    <col min="13" max="13" width="16.6640625" customWidth="1"/>
  </cols>
  <sheetData>
    <row r="1" spans="1:10">
      <c r="A1" s="52" t="s">
        <v>122</v>
      </c>
      <c r="B1" s="52"/>
      <c r="C1" s="52"/>
      <c r="D1" s="52"/>
      <c r="E1" s="52"/>
    </row>
    <row r="2" spans="1:10">
      <c r="A2" s="52"/>
      <c r="B2" s="52"/>
      <c r="C2" s="52"/>
      <c r="D2" s="52"/>
      <c r="E2" s="52"/>
    </row>
    <row r="3" spans="1:10" ht="15" thickBot="1">
      <c r="J3" s="10" t="s">
        <v>13</v>
      </c>
    </row>
    <row r="4" spans="1:10" ht="15" thickBot="1">
      <c r="A4" s="17" t="s">
        <v>0</v>
      </c>
      <c r="B4" s="17"/>
      <c r="C4" s="8" t="s">
        <v>10</v>
      </c>
      <c r="D4" s="53" t="s">
        <v>103</v>
      </c>
      <c r="E4" s="54"/>
      <c r="J4" t="s">
        <v>117</v>
      </c>
    </row>
    <row r="5" spans="1:10" ht="15" thickBot="1">
      <c r="A5" s="17" t="s">
        <v>11</v>
      </c>
      <c r="B5" s="17"/>
      <c r="C5" s="55" t="s">
        <v>15</v>
      </c>
      <c r="D5" s="56"/>
      <c r="E5" s="57"/>
      <c r="J5" t="s">
        <v>118</v>
      </c>
    </row>
    <row r="6" spans="1:10" ht="15" thickBot="1">
      <c r="A6" s="17" t="s">
        <v>0</v>
      </c>
      <c r="B6" s="17"/>
      <c r="C6" s="1" t="s">
        <v>6</v>
      </c>
      <c r="D6" s="53" t="s">
        <v>5</v>
      </c>
      <c r="E6" s="54"/>
      <c r="J6" t="s">
        <v>119</v>
      </c>
    </row>
    <row r="7" spans="1:10" ht="15" thickBot="1">
      <c r="A7" s="17" t="s">
        <v>0</v>
      </c>
      <c r="B7" s="17"/>
      <c r="C7" s="1" t="s">
        <v>6</v>
      </c>
      <c r="D7" s="2" t="s">
        <v>7</v>
      </c>
      <c r="E7" s="3" t="s">
        <v>8</v>
      </c>
      <c r="F7" s="6"/>
      <c r="G7" s="6"/>
      <c r="H7" s="6"/>
      <c r="J7" s="7" t="s">
        <v>9</v>
      </c>
    </row>
    <row r="8" spans="1:10" ht="15" thickBot="1">
      <c r="A8" s="17" t="s">
        <v>0</v>
      </c>
      <c r="B8" s="17"/>
      <c r="C8" s="5" t="s">
        <v>1</v>
      </c>
      <c r="D8" s="4" t="s">
        <v>3</v>
      </c>
      <c r="E8" s="4" t="s">
        <v>2</v>
      </c>
      <c r="F8" s="3" t="s">
        <v>4</v>
      </c>
      <c r="G8" s="6"/>
      <c r="H8" s="6"/>
      <c r="J8" s="7" t="s">
        <v>104</v>
      </c>
    </row>
    <row r="10" spans="1:10" ht="33.75" customHeight="1">
      <c r="A10" s="9" t="s">
        <v>12</v>
      </c>
      <c r="B10" s="9"/>
      <c r="J10" t="s">
        <v>120</v>
      </c>
    </row>
    <row r="11" spans="1:10">
      <c r="J11" t="s">
        <v>105</v>
      </c>
    </row>
    <row r="12" spans="1:10">
      <c r="J12" t="s">
        <v>14</v>
      </c>
    </row>
    <row r="26" spans="1:5">
      <c r="D26" s="32" t="s">
        <v>130</v>
      </c>
    </row>
    <row r="28" spans="1:5" ht="15" thickBot="1"/>
    <row r="29" spans="1:5" ht="30.75" customHeight="1">
      <c r="A29" s="28" t="s">
        <v>102</v>
      </c>
      <c r="B29" s="43" t="s">
        <v>101</v>
      </c>
      <c r="C29" s="29" t="s">
        <v>143</v>
      </c>
      <c r="E29" s="23"/>
    </row>
    <row r="30" spans="1:5">
      <c r="A30" s="30" t="s">
        <v>18</v>
      </c>
      <c r="B30" s="19">
        <v>2000</v>
      </c>
      <c r="C30" s="41">
        <f>B30/B$36</f>
        <v>0.51948051948051943</v>
      </c>
      <c r="D30" s="27"/>
      <c r="E30" s="24"/>
    </row>
    <row r="31" spans="1:5">
      <c r="A31" s="30" t="s">
        <v>24</v>
      </c>
      <c r="B31" s="19">
        <v>1000</v>
      </c>
      <c r="C31" s="41">
        <f t="shared" ref="C31:C35" si="0">B31/B$36</f>
        <v>0.25974025974025972</v>
      </c>
      <c r="D31" s="27"/>
      <c r="E31" s="24"/>
    </row>
    <row r="32" spans="1:5">
      <c r="A32" s="30" t="s">
        <v>25</v>
      </c>
      <c r="B32" s="19">
        <v>300</v>
      </c>
      <c r="C32" s="41">
        <f t="shared" si="0"/>
        <v>7.792207792207792E-2</v>
      </c>
      <c r="D32" s="27"/>
      <c r="E32" s="24"/>
    </row>
    <row r="33" spans="1:5">
      <c r="A33" s="30" t="s">
        <v>27</v>
      </c>
      <c r="B33" s="19">
        <v>200</v>
      </c>
      <c r="C33" s="41">
        <f t="shared" si="0"/>
        <v>5.1948051948051951E-2</v>
      </c>
      <c r="D33" s="27"/>
      <c r="E33" s="24"/>
    </row>
    <row r="34" spans="1:5">
      <c r="A34" s="30" t="s">
        <v>26</v>
      </c>
      <c r="B34" s="19">
        <v>100</v>
      </c>
      <c r="C34" s="41">
        <f t="shared" si="0"/>
        <v>2.5974025974025976E-2</v>
      </c>
      <c r="D34" s="27"/>
      <c r="E34" s="24"/>
    </row>
    <row r="35" spans="1:5">
      <c r="A35" s="30" t="s">
        <v>129</v>
      </c>
      <c r="B35" s="19">
        <v>250</v>
      </c>
      <c r="C35" s="41">
        <f t="shared" si="0"/>
        <v>6.4935064935064929E-2</v>
      </c>
      <c r="D35" s="27"/>
      <c r="E35" s="25"/>
    </row>
    <row r="36" spans="1:5" ht="15" thickBot="1">
      <c r="A36" s="31" t="s">
        <v>121</v>
      </c>
      <c r="B36" s="44">
        <f>SUM(B30:B35)</f>
        <v>3850</v>
      </c>
      <c r="C36" s="42"/>
      <c r="D36" s="27"/>
      <c r="E36" s="26"/>
    </row>
    <row r="37" spans="1:5">
      <c r="D37" s="27"/>
      <c r="E37" s="26"/>
    </row>
  </sheetData>
  <mergeCells count="4">
    <mergeCell ref="A1:E2"/>
    <mergeCell ref="D6:E6"/>
    <mergeCell ref="D4:E4"/>
    <mergeCell ref="C5:E5"/>
  </mergeCells>
  <pageMargins left="0.7" right="0.7" top="0.75" bottom="0.75" header="0.3" footer="0.3"/>
  <pageSetup orientation="landscape"/>
  <colBreaks count="1" manualBreakCount="1">
    <brk id="18" min="2" max="17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4" x14ac:dyDescent="0"/>
  <cols>
    <col min="1" max="1" width="40.5" bestFit="1" customWidth="1"/>
    <col min="2" max="2" width="11.5" bestFit="1" customWidth="1"/>
  </cols>
  <sheetData>
    <row r="1" spans="1:2" ht="15" thickBot="1">
      <c r="A1" s="18" t="s">
        <v>103</v>
      </c>
      <c r="B1" s="18" t="s">
        <v>17</v>
      </c>
    </row>
    <row r="2" spans="1:2">
      <c r="A2" t="s">
        <v>19</v>
      </c>
      <c r="B2" s="20">
        <v>225403</v>
      </c>
    </row>
    <row r="3" spans="1:2">
      <c r="A3" t="s">
        <v>18</v>
      </c>
      <c r="B3" s="20">
        <v>200455</v>
      </c>
    </row>
    <row r="4" spans="1:2">
      <c r="A4" t="s">
        <v>63</v>
      </c>
      <c r="B4" s="20">
        <v>175517</v>
      </c>
    </row>
    <row r="5" spans="1:2">
      <c r="A5" t="s">
        <v>24</v>
      </c>
      <c r="B5" s="20">
        <v>152516</v>
      </c>
    </row>
    <row r="6" spans="1:2">
      <c r="A6" t="s">
        <v>25</v>
      </c>
      <c r="B6" s="20">
        <v>149506</v>
      </c>
    </row>
    <row r="7" spans="1:2">
      <c r="A7" t="s">
        <v>20</v>
      </c>
      <c r="B7" s="20">
        <v>144410</v>
      </c>
    </row>
    <row r="8" spans="1:2">
      <c r="A8" t="s">
        <v>21</v>
      </c>
      <c r="B8" s="20">
        <v>133204</v>
      </c>
    </row>
    <row r="9" spans="1:2">
      <c r="A9" t="s">
        <v>22</v>
      </c>
      <c r="B9" s="20">
        <v>131990</v>
      </c>
    </row>
    <row r="10" spans="1:2">
      <c r="A10" t="s">
        <v>27</v>
      </c>
      <c r="B10" s="20">
        <v>128141</v>
      </c>
    </row>
    <row r="11" spans="1:2">
      <c r="A11" t="s">
        <v>26</v>
      </c>
      <c r="B11" s="20">
        <v>125271</v>
      </c>
    </row>
    <row r="12" spans="1:2">
      <c r="A12" t="s">
        <v>38</v>
      </c>
      <c r="B12" s="20">
        <v>98854</v>
      </c>
    </row>
    <row r="13" spans="1:2">
      <c r="A13" t="s">
        <v>29</v>
      </c>
      <c r="B13" s="20">
        <v>98222</v>
      </c>
    </row>
    <row r="14" spans="1:2">
      <c r="A14" t="s">
        <v>37</v>
      </c>
      <c r="B14" s="20">
        <v>97738</v>
      </c>
    </row>
    <row r="15" spans="1:2">
      <c r="A15" t="s">
        <v>23</v>
      </c>
      <c r="B15" s="20">
        <v>96379</v>
      </c>
    </row>
    <row r="16" spans="1:2">
      <c r="A16" t="s">
        <v>40</v>
      </c>
      <c r="B16" s="20">
        <v>90425</v>
      </c>
    </row>
    <row r="17" spans="1:2">
      <c r="A17" t="s">
        <v>34</v>
      </c>
      <c r="B17" s="20">
        <v>85466</v>
      </c>
    </row>
    <row r="18" spans="1:2">
      <c r="A18" t="s">
        <v>30</v>
      </c>
      <c r="B18" s="20">
        <v>84727</v>
      </c>
    </row>
    <row r="19" spans="1:2">
      <c r="A19" t="s">
        <v>36</v>
      </c>
      <c r="B19" s="20">
        <v>81498</v>
      </c>
    </row>
    <row r="20" spans="1:2">
      <c r="A20" t="s">
        <v>42</v>
      </c>
      <c r="B20" s="20">
        <v>79403</v>
      </c>
    </row>
    <row r="21" spans="1:2">
      <c r="A21" t="s">
        <v>35</v>
      </c>
      <c r="B21" s="20">
        <v>77187</v>
      </c>
    </row>
    <row r="22" spans="1:2">
      <c r="A22" t="s">
        <v>50</v>
      </c>
      <c r="B22" s="20">
        <v>74795</v>
      </c>
    </row>
    <row r="23" spans="1:2">
      <c r="A23" t="s">
        <v>33</v>
      </c>
      <c r="B23" s="20">
        <v>74189</v>
      </c>
    </row>
    <row r="24" spans="1:2">
      <c r="A24" t="s">
        <v>46</v>
      </c>
      <c r="B24" s="20">
        <v>72810</v>
      </c>
    </row>
    <row r="25" spans="1:2">
      <c r="A25" t="s">
        <v>32</v>
      </c>
      <c r="B25" s="20">
        <v>70554</v>
      </c>
    </row>
    <row r="26" spans="1:2">
      <c r="A26" t="s">
        <v>82</v>
      </c>
      <c r="B26" s="20">
        <v>70402</v>
      </c>
    </row>
    <row r="27" spans="1:2">
      <c r="A27" t="s">
        <v>47</v>
      </c>
      <c r="B27" s="20">
        <v>67839</v>
      </c>
    </row>
    <row r="28" spans="1:2">
      <c r="A28" t="s">
        <v>31</v>
      </c>
      <c r="B28" s="20">
        <v>64487</v>
      </c>
    </row>
    <row r="29" spans="1:2">
      <c r="A29" t="s">
        <v>48</v>
      </c>
      <c r="B29" s="20">
        <v>64389</v>
      </c>
    </row>
    <row r="30" spans="1:2">
      <c r="A30" t="s">
        <v>57</v>
      </c>
      <c r="B30" s="20">
        <v>61378</v>
      </c>
    </row>
    <row r="31" spans="1:2">
      <c r="A31" t="s">
        <v>39</v>
      </c>
      <c r="B31" s="20">
        <v>58428</v>
      </c>
    </row>
    <row r="32" spans="1:2">
      <c r="A32" t="s">
        <v>41</v>
      </c>
      <c r="B32" s="20">
        <v>58132</v>
      </c>
    </row>
    <row r="33" spans="1:2">
      <c r="A33" t="s">
        <v>44</v>
      </c>
      <c r="B33" s="20">
        <v>57975</v>
      </c>
    </row>
    <row r="34" spans="1:2">
      <c r="A34" t="s">
        <v>43</v>
      </c>
      <c r="B34" s="20">
        <v>57637</v>
      </c>
    </row>
    <row r="35" spans="1:2">
      <c r="A35" t="s">
        <v>88</v>
      </c>
      <c r="B35" s="20">
        <v>57118</v>
      </c>
    </row>
    <row r="36" spans="1:2">
      <c r="A36" t="s">
        <v>53</v>
      </c>
      <c r="B36" s="20">
        <v>55365</v>
      </c>
    </row>
    <row r="37" spans="1:2">
      <c r="A37" t="s">
        <v>72</v>
      </c>
      <c r="B37" s="20">
        <v>54782</v>
      </c>
    </row>
    <row r="38" spans="1:2">
      <c r="A38" t="s">
        <v>49</v>
      </c>
      <c r="B38" s="20">
        <v>53887</v>
      </c>
    </row>
    <row r="39" spans="1:2">
      <c r="A39" t="s">
        <v>55</v>
      </c>
      <c r="B39" s="20">
        <v>53882</v>
      </c>
    </row>
    <row r="40" spans="1:2">
      <c r="A40" t="s">
        <v>65</v>
      </c>
      <c r="B40" s="20">
        <v>53090</v>
      </c>
    </row>
    <row r="41" spans="1:2">
      <c r="A41" t="s">
        <v>81</v>
      </c>
      <c r="B41" s="20">
        <v>51454</v>
      </c>
    </row>
    <row r="42" spans="1:2">
      <c r="A42" t="s">
        <v>52</v>
      </c>
      <c r="B42" s="20">
        <v>49966</v>
      </c>
    </row>
    <row r="43" spans="1:2">
      <c r="A43" t="s">
        <v>56</v>
      </c>
      <c r="B43" s="20">
        <v>48692</v>
      </c>
    </row>
    <row r="44" spans="1:2">
      <c r="A44" t="s">
        <v>64</v>
      </c>
      <c r="B44" s="20">
        <v>47704</v>
      </c>
    </row>
    <row r="45" spans="1:2">
      <c r="A45" t="s">
        <v>71</v>
      </c>
      <c r="B45" s="20">
        <v>47570</v>
      </c>
    </row>
    <row r="46" spans="1:2">
      <c r="A46" t="s">
        <v>54</v>
      </c>
      <c r="B46" s="20">
        <v>47087</v>
      </c>
    </row>
    <row r="47" spans="1:2">
      <c r="A47" t="s">
        <v>75</v>
      </c>
      <c r="B47" s="20">
        <v>46602</v>
      </c>
    </row>
    <row r="48" spans="1:2">
      <c r="A48" t="s">
        <v>51</v>
      </c>
      <c r="B48" s="20">
        <v>46092</v>
      </c>
    </row>
    <row r="49" spans="1:2">
      <c r="A49" t="s">
        <v>79</v>
      </c>
      <c r="B49" s="20">
        <v>45982</v>
      </c>
    </row>
    <row r="50" spans="1:2">
      <c r="A50" t="s">
        <v>69</v>
      </c>
      <c r="B50" s="20">
        <v>45790</v>
      </c>
    </row>
    <row r="51" spans="1:2">
      <c r="A51" t="s">
        <v>59</v>
      </c>
      <c r="B51" s="20">
        <v>44441</v>
      </c>
    </row>
    <row r="52" spans="1:2">
      <c r="A52" t="s">
        <v>93</v>
      </c>
      <c r="B52" s="20">
        <v>43944</v>
      </c>
    </row>
    <row r="53" spans="1:2">
      <c r="A53" t="s">
        <v>28</v>
      </c>
      <c r="B53" s="20">
        <v>43589</v>
      </c>
    </row>
    <row r="54" spans="1:2">
      <c r="A54" t="s">
        <v>68</v>
      </c>
      <c r="B54" s="20">
        <v>43329</v>
      </c>
    </row>
    <row r="55" spans="1:2">
      <c r="A55" t="s">
        <v>78</v>
      </c>
      <c r="B55" s="20">
        <v>43325</v>
      </c>
    </row>
    <row r="56" spans="1:2">
      <c r="A56" t="s">
        <v>61</v>
      </c>
      <c r="B56" s="20">
        <v>42781</v>
      </c>
    </row>
    <row r="57" spans="1:2">
      <c r="A57" t="s">
        <v>58</v>
      </c>
      <c r="B57" s="20">
        <v>42672</v>
      </c>
    </row>
    <row r="58" spans="1:2">
      <c r="A58" t="s">
        <v>45</v>
      </c>
      <c r="B58" s="20">
        <v>42305</v>
      </c>
    </row>
    <row r="59" spans="1:2">
      <c r="A59" t="s">
        <v>62</v>
      </c>
      <c r="B59" s="20">
        <v>41326</v>
      </c>
    </row>
    <row r="60" spans="1:2">
      <c r="A60" t="s">
        <v>95</v>
      </c>
      <c r="B60" s="20">
        <v>40961</v>
      </c>
    </row>
    <row r="61" spans="1:2">
      <c r="A61" t="s">
        <v>110</v>
      </c>
      <c r="B61" s="20">
        <v>40874</v>
      </c>
    </row>
    <row r="62" spans="1:2">
      <c r="A62" t="s">
        <v>83</v>
      </c>
      <c r="B62" s="20">
        <v>40616</v>
      </c>
    </row>
    <row r="63" spans="1:2">
      <c r="A63" t="s">
        <v>123</v>
      </c>
      <c r="B63" s="20">
        <v>40600</v>
      </c>
    </row>
    <row r="64" spans="1:2">
      <c r="A64" t="s">
        <v>124</v>
      </c>
      <c r="B64" s="20">
        <v>40243</v>
      </c>
    </row>
    <row r="65" spans="1:2">
      <c r="A65" t="s">
        <v>87</v>
      </c>
      <c r="B65" s="20">
        <v>40012</v>
      </c>
    </row>
    <row r="66" spans="1:2">
      <c r="A66" t="s">
        <v>73</v>
      </c>
      <c r="B66" s="20">
        <v>38606</v>
      </c>
    </row>
    <row r="67" spans="1:2">
      <c r="A67" t="s">
        <v>60</v>
      </c>
      <c r="B67" s="20">
        <v>38579</v>
      </c>
    </row>
    <row r="68" spans="1:2">
      <c r="A68" t="s">
        <v>76</v>
      </c>
      <c r="B68" s="20">
        <v>38341</v>
      </c>
    </row>
    <row r="69" spans="1:2">
      <c r="A69" t="s">
        <v>86</v>
      </c>
      <c r="B69" s="20">
        <v>37788</v>
      </c>
    </row>
    <row r="70" spans="1:2">
      <c r="A70" t="s">
        <v>80</v>
      </c>
      <c r="B70" s="20">
        <v>37630</v>
      </c>
    </row>
    <row r="71" spans="1:2">
      <c r="A71" t="s">
        <v>125</v>
      </c>
      <c r="B71" s="20">
        <v>35232</v>
      </c>
    </row>
    <row r="72" spans="1:2">
      <c r="A72" t="s">
        <v>66</v>
      </c>
      <c r="B72" s="20">
        <v>35065</v>
      </c>
    </row>
    <row r="73" spans="1:2">
      <c r="A73" t="s">
        <v>112</v>
      </c>
      <c r="B73" s="20">
        <v>34590</v>
      </c>
    </row>
    <row r="74" spans="1:2">
      <c r="A74" t="s">
        <v>89</v>
      </c>
      <c r="B74" s="20">
        <v>33253</v>
      </c>
    </row>
    <row r="75" spans="1:2">
      <c r="A75" t="s">
        <v>94</v>
      </c>
      <c r="B75" s="20">
        <v>33246</v>
      </c>
    </row>
    <row r="76" spans="1:2">
      <c r="A76" t="s">
        <v>91</v>
      </c>
      <c r="B76" s="20">
        <v>32597</v>
      </c>
    </row>
    <row r="77" spans="1:2">
      <c r="A77" t="s">
        <v>67</v>
      </c>
      <c r="B77" s="20">
        <v>32210</v>
      </c>
    </row>
    <row r="78" spans="1:2">
      <c r="A78" t="s">
        <v>107</v>
      </c>
      <c r="B78" s="20">
        <v>32118</v>
      </c>
    </row>
    <row r="79" spans="1:2">
      <c r="A79" t="s">
        <v>96</v>
      </c>
      <c r="B79" s="20">
        <v>31328</v>
      </c>
    </row>
    <row r="80" spans="1:2">
      <c r="A80" t="s">
        <v>99</v>
      </c>
      <c r="B80" s="20">
        <v>31315</v>
      </c>
    </row>
    <row r="81" spans="1:2">
      <c r="A81" t="s">
        <v>97</v>
      </c>
      <c r="B81" s="20">
        <v>31254</v>
      </c>
    </row>
    <row r="82" spans="1:2">
      <c r="A82" t="s">
        <v>100</v>
      </c>
      <c r="B82" s="20">
        <v>31253</v>
      </c>
    </row>
    <row r="83" spans="1:2">
      <c r="A83" t="s">
        <v>84</v>
      </c>
      <c r="B83" s="20">
        <v>31193</v>
      </c>
    </row>
    <row r="84" spans="1:2">
      <c r="A84" t="s">
        <v>115</v>
      </c>
      <c r="B84" s="20">
        <v>30969</v>
      </c>
    </row>
    <row r="85" spans="1:2">
      <c r="A85" t="s">
        <v>77</v>
      </c>
      <c r="B85" s="20">
        <v>29585</v>
      </c>
    </row>
    <row r="86" spans="1:2">
      <c r="A86" t="s">
        <v>106</v>
      </c>
      <c r="B86" s="20">
        <v>29559</v>
      </c>
    </row>
    <row r="87" spans="1:2">
      <c r="A87" t="s">
        <v>111</v>
      </c>
      <c r="B87" s="20">
        <v>29390</v>
      </c>
    </row>
    <row r="88" spans="1:2">
      <c r="A88" t="s">
        <v>126</v>
      </c>
      <c r="B88" s="20">
        <v>29050</v>
      </c>
    </row>
    <row r="89" spans="1:2">
      <c r="A89" t="s">
        <v>74</v>
      </c>
      <c r="B89" s="20">
        <v>28394</v>
      </c>
    </row>
    <row r="90" spans="1:2">
      <c r="A90" t="s">
        <v>108</v>
      </c>
      <c r="B90" s="20">
        <v>28387</v>
      </c>
    </row>
    <row r="91" spans="1:2">
      <c r="A91" t="s">
        <v>109</v>
      </c>
      <c r="B91" s="20">
        <v>28293</v>
      </c>
    </row>
    <row r="92" spans="1:2">
      <c r="A92" t="s">
        <v>98</v>
      </c>
      <c r="B92" s="20">
        <v>28215</v>
      </c>
    </row>
    <row r="93" spans="1:2">
      <c r="A93" t="s">
        <v>92</v>
      </c>
      <c r="B93" s="20">
        <v>28082</v>
      </c>
    </row>
    <row r="94" spans="1:2">
      <c r="A94" t="s">
        <v>90</v>
      </c>
      <c r="B94" s="20">
        <v>27715</v>
      </c>
    </row>
    <row r="95" spans="1:2">
      <c r="A95" t="s">
        <v>127</v>
      </c>
      <c r="B95" s="20">
        <v>27545</v>
      </c>
    </row>
    <row r="96" spans="1:2">
      <c r="A96" t="s">
        <v>85</v>
      </c>
      <c r="B96" s="20">
        <v>26981</v>
      </c>
    </row>
    <row r="97" spans="1:2">
      <c r="A97" t="s">
        <v>70</v>
      </c>
      <c r="B97" s="20">
        <v>21520</v>
      </c>
    </row>
    <row r="98" spans="1:2">
      <c r="A98" t="s">
        <v>116</v>
      </c>
      <c r="B98" s="20">
        <v>18946</v>
      </c>
    </row>
    <row r="99" spans="1:2">
      <c r="A99" t="s">
        <v>128</v>
      </c>
      <c r="B99" s="20">
        <v>16110</v>
      </c>
    </row>
    <row r="100" spans="1:2">
      <c r="A100" t="s">
        <v>114</v>
      </c>
      <c r="B100" s="20">
        <v>13547</v>
      </c>
    </row>
    <row r="101" spans="1:2">
      <c r="A101" t="s">
        <v>113</v>
      </c>
      <c r="B101" s="20">
        <v>13428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309C386D8DF47AB820AF7F4D168BA" ma:contentTypeVersion="2" ma:contentTypeDescription="Create a new document." ma:contentTypeScope="" ma:versionID="3809e96bd1f28d9821dd2e06230494a4">
  <xsd:schema xmlns:xsd="http://www.w3.org/2001/XMLSchema" xmlns:xs="http://www.w3.org/2001/XMLSchema" xmlns:p="http://schemas.microsoft.com/office/2006/metadata/properties" xmlns:ns2="3e400335-95e8-4a52-bb75-d81c5378d5e7" targetNamespace="http://schemas.microsoft.com/office/2006/metadata/properties" ma:root="true" ma:fieldsID="f349157a3eb46d11c5da7db86f686452" ns2:_="">
    <xsd:import namespace="3e400335-95e8-4a52-bb75-d81c5378d5e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0335-95e8-4a52-bb75-d81c5378d5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C7F3EA-06B3-446C-9F84-24755A4E99EF}"/>
</file>

<file path=customXml/itemProps2.xml><?xml version="1.0" encoding="utf-8"?>
<ds:datastoreItem xmlns:ds="http://schemas.openxmlformats.org/officeDocument/2006/customXml" ds:itemID="{706FB430-BF71-4C7E-A15E-5C023200E751}"/>
</file>

<file path=customXml/itemProps3.xml><?xml version="1.0" encoding="utf-8"?>
<ds:datastoreItem xmlns:ds="http://schemas.openxmlformats.org/officeDocument/2006/customXml" ds:itemID="{E053B2BE-EDFA-46E5-9030-AE99D71A9D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FDA-14 Table</vt:lpstr>
      <vt:lpstr>FDA-14 BarChart</vt:lpstr>
      <vt:lpstr>FDA-14 PieChart</vt:lpstr>
      <vt:lpstr>top100reactions</vt:lpstr>
    </vt:vector>
  </TitlesOfParts>
  <Company>U.S CPSC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Joshua DuBose</dc:creator>
  <cp:lastModifiedBy>Courtney Bristow</cp:lastModifiedBy>
  <cp:lastPrinted>2015-06-19T15:44:07Z</cp:lastPrinted>
  <dcterms:created xsi:type="dcterms:W3CDTF">2015-06-18T16:47:05Z</dcterms:created>
  <dcterms:modified xsi:type="dcterms:W3CDTF">2015-06-22T18:08:55Z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0x010100547309C386D8DF47AB820AF7F4D168BA</vt:lpwstr>
  </property>
</Properties>
</file>