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nderrenes\Dropbox (Personal)\Harberger Taxation\Distribution and simulation\"/>
    </mc:Choice>
  </mc:AlternateContent>
  <xr:revisionPtr revIDLastSave="0" documentId="13_ncr:1_{92CF3AE3-6A31-4995-9466-99156D722E5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istributions" sheetId="1" r:id="rId1"/>
    <sheet name="signals" sheetId="3" r:id="rId2"/>
    <sheet name="calculations" sheetId="2" r:id="rId3"/>
  </sheet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2" l="1"/>
  <c r="S9" i="2"/>
  <c r="N9" i="2"/>
  <c r="I9" i="2"/>
  <c r="B77" i="2" l="1"/>
  <c r="J57" i="2" l="1"/>
  <c r="J56" i="2"/>
  <c r="I46" i="2"/>
  <c r="N46" i="2"/>
  <c r="S46" i="2"/>
  <c r="I47" i="2"/>
  <c r="N47" i="2"/>
  <c r="S47" i="2"/>
  <c r="A59" i="2"/>
  <c r="C9" i="2" l="1"/>
  <c r="Q9" i="2" s="1"/>
  <c r="C10" i="2"/>
  <c r="L32" i="2" s="1"/>
  <c r="L9" i="2" l="1"/>
  <c r="Q10" i="2"/>
  <c r="Q14" i="2"/>
  <c r="Q11" i="2"/>
  <c r="L47" i="2"/>
  <c r="L49" i="2" s="1"/>
  <c r="L46" i="2"/>
  <c r="I56" i="2"/>
  <c r="Q32" i="2"/>
  <c r="L10" i="2" l="1"/>
  <c r="L11" i="2"/>
  <c r="L14" i="2"/>
  <c r="Q46" i="2"/>
  <c r="C14" i="2"/>
  <c r="D7" i="2"/>
  <c r="D6" i="2"/>
  <c r="D5" i="2"/>
  <c r="D15" i="2"/>
  <c r="G40" i="2" s="1"/>
  <c r="D21" i="2" l="1"/>
  <c r="B72" i="2"/>
  <c r="C72" i="2" s="1"/>
  <c r="B73" i="2"/>
  <c r="C73" i="2" s="1"/>
  <c r="F74" i="2" s="1"/>
  <c r="Q40" i="2"/>
  <c r="Q47" i="2" s="1"/>
  <c r="Q49" i="2" s="1"/>
  <c r="R40" i="2"/>
  <c r="C13" i="2"/>
  <c r="D23" i="2"/>
  <c r="D24" i="2"/>
  <c r="C40" i="2" s="1"/>
  <c r="D4" i="2"/>
  <c r="D19" i="2" s="1"/>
  <c r="C16" i="2"/>
  <c r="H40" i="2" s="1"/>
  <c r="C8" i="2"/>
  <c r="D22" i="2"/>
  <c r="C39" i="2" s="1"/>
  <c r="C12" i="2"/>
  <c r="R32" i="2" s="1"/>
  <c r="J67" i="2"/>
  <c r="N13" i="2" l="1"/>
  <c r="I13" i="2"/>
  <c r="S13" i="2"/>
  <c r="N19" i="2"/>
  <c r="N22" i="2" s="1"/>
  <c r="M19" i="2"/>
  <c r="L19" i="2"/>
  <c r="L22" i="2" s="1"/>
  <c r="Q19" i="2"/>
  <c r="Q22" i="2" s="1"/>
  <c r="S19" i="2"/>
  <c r="S22" i="2" s="1"/>
  <c r="R19" i="2"/>
  <c r="G32" i="2"/>
  <c r="G47" i="2" s="1"/>
  <c r="G49" i="2" s="1"/>
  <c r="I61" i="2"/>
  <c r="D20" i="2"/>
  <c r="J68" i="2"/>
  <c r="I57" i="2"/>
  <c r="M32" i="2"/>
  <c r="M9" i="2"/>
  <c r="R47" i="2"/>
  <c r="R49" i="2" s="1"/>
  <c r="R46" i="2"/>
  <c r="R9" i="2"/>
  <c r="G9" i="2"/>
  <c r="C11" i="2"/>
  <c r="I60" i="2" s="1"/>
  <c r="C38" i="2" l="1"/>
  <c r="H63" i="2" s="1"/>
  <c r="I64" i="2" s="1"/>
  <c r="I19" i="2"/>
  <c r="H19" i="2"/>
  <c r="G19" i="2"/>
  <c r="G46" i="2"/>
  <c r="D27" i="2"/>
  <c r="D28" i="2" s="1"/>
  <c r="C28" i="2" s="1"/>
  <c r="C43" i="2"/>
  <c r="D46" i="2" s="1"/>
  <c r="M47" i="2"/>
  <c r="M49" i="2" s="1"/>
  <c r="M46" i="2"/>
  <c r="M10" i="2"/>
  <c r="M14" i="2"/>
  <c r="M11" i="2"/>
  <c r="H32" i="2"/>
  <c r="G10" i="2"/>
  <c r="G14" i="2"/>
  <c r="G11" i="2"/>
  <c r="R11" i="2"/>
  <c r="R14" i="2"/>
  <c r="R10" i="2"/>
  <c r="H9" i="2"/>
  <c r="R22" i="2" l="1"/>
  <c r="M22" i="2"/>
  <c r="G22" i="2"/>
  <c r="C44" i="2"/>
  <c r="D45" i="2"/>
  <c r="D30" i="2"/>
  <c r="C30" i="2" s="1"/>
  <c r="D29" i="2"/>
  <c r="C29" i="2" s="1"/>
  <c r="Q18" i="2" s="1"/>
  <c r="Q23" i="2" s="1"/>
  <c r="M18" i="2"/>
  <c r="M23" i="2" s="1"/>
  <c r="H18" i="2"/>
  <c r="H10" i="2"/>
  <c r="H14" i="2"/>
  <c r="H11" i="2"/>
  <c r="R18" i="2"/>
  <c r="R23" i="2" s="1"/>
  <c r="H47" i="2"/>
  <c r="H49" i="2" s="1"/>
  <c r="H46" i="2"/>
  <c r="H23" i="2" l="1"/>
  <c r="H25" i="2" s="1"/>
  <c r="N18" i="2"/>
  <c r="N23" i="2" s="1"/>
  <c r="I18" i="2"/>
  <c r="I23" i="2" s="1"/>
  <c r="S18" i="2"/>
  <c r="S23" i="2" s="1"/>
  <c r="G18" i="2"/>
  <c r="L18" i="2"/>
  <c r="L23" i="2" s="1"/>
  <c r="M25" i="2"/>
  <c r="H22" i="2"/>
  <c r="R25" i="2"/>
  <c r="Q25" i="2"/>
  <c r="G23" i="2" l="1"/>
  <c r="G25" i="2" s="1"/>
  <c r="I22" i="2"/>
  <c r="L25" i="2"/>
  <c r="S25" i="2"/>
  <c r="B75" i="2"/>
  <c r="C75" i="2" s="1"/>
  <c r="N25" i="2"/>
  <c r="I25" i="2" l="1"/>
</calcChain>
</file>

<file path=xl/sharedStrings.xml><?xml version="1.0" encoding="utf-8"?>
<sst xmlns="http://schemas.openxmlformats.org/spreadsheetml/2006/main" count="2971" uniqueCount="159">
  <si>
    <t>Spatial Mechanisms - Distributions</t>
  </si>
  <si>
    <t>PARAMETERS</t>
  </si>
  <si>
    <t>INPUT</t>
  </si>
  <si>
    <t>OUTPUT</t>
  </si>
  <si>
    <t>efficiency at stake</t>
  </si>
  <si>
    <t>% SQ</t>
  </si>
  <si>
    <t>%A</t>
  </si>
  <si>
    <t>%B</t>
  </si>
  <si>
    <t>Developer</t>
  </si>
  <si>
    <t>SQ</t>
  </si>
  <si>
    <t>Total #</t>
  </si>
  <si>
    <t>Status quo</t>
  </si>
  <si>
    <t>A</t>
  </si>
  <si>
    <t>Lower bound</t>
  </si>
  <si>
    <t>B</t>
  </si>
  <si>
    <t>Upper bound</t>
  </si>
  <si>
    <t>Project A</t>
  </si>
  <si>
    <t>Project B</t>
  </si>
  <si>
    <t>Owner</t>
  </si>
  <si>
    <t>DISTRIBUTIONS</t>
  </si>
  <si>
    <t>&gt; Copy a block at the end to add more sessions, input/ autput is automatically arranged</t>
  </si>
  <si>
    <t>dif A-SQ</t>
  </si>
  <si>
    <t>claimed value</t>
  </si>
  <si>
    <t>(1-percentile)^aggre</t>
  </si>
  <si>
    <t>snipe value</t>
  </si>
  <si>
    <t>Owner 1</t>
  </si>
  <si>
    <t>Owner 2</t>
  </si>
  <si>
    <t>Owner 3</t>
  </si>
  <si>
    <t>Owner 4</t>
  </si>
  <si>
    <t>Owner 5</t>
  </si>
  <si>
    <t>sum</t>
  </si>
  <si>
    <t>winner</t>
  </si>
  <si>
    <t>total points opt project</t>
  </si>
  <si>
    <t>total points project A</t>
  </si>
  <si>
    <t>total points SQ</t>
  </si>
  <si>
    <t>Abs(total A -Total SQ)</t>
  </si>
  <si>
    <t>median price vote (inc. Markup)</t>
  </si>
  <si>
    <t>buy votes</t>
  </si>
  <si>
    <t>rational compensation paid</t>
  </si>
  <si>
    <t>Value developer opt Project</t>
  </si>
  <si>
    <t>value developer project A</t>
  </si>
  <si>
    <t>Value developer SQ</t>
  </si>
  <si>
    <t>num rounds</t>
  </si>
  <si>
    <t>buying votes rational rounds</t>
  </si>
  <si>
    <t>percentage A optimal</t>
  </si>
  <si>
    <t>max snipe pay-off</t>
  </si>
  <si>
    <t>min snipe pay-off</t>
  </si>
  <si>
    <t>avg snipe pay-off</t>
  </si>
  <si>
    <t>SUM STATS</t>
  </si>
  <si>
    <t>Pay-off calculations</t>
  </si>
  <si>
    <t>individual</t>
  </si>
  <si>
    <t>totals</t>
  </si>
  <si>
    <t xml:space="preserve">ESTIMATION OF PAYMENTS </t>
  </si>
  <si>
    <t>avg total land value,  optimal project choice:</t>
  </si>
  <si>
    <t>avg total land value,  Project A</t>
  </si>
  <si>
    <t>Opt/behavioral implementation</t>
  </si>
  <si>
    <t>A Never Implemented</t>
  </si>
  <si>
    <t>A implemented always</t>
  </si>
  <si>
    <t>avg total land value,  SQ</t>
  </si>
  <si>
    <t>Harberger/futarchy</t>
  </si>
  <si>
    <t>avg Abs(total A - Total SQ)</t>
  </si>
  <si>
    <t>avg value developer opt</t>
  </si>
  <si>
    <t>developer</t>
  </si>
  <si>
    <t>owner</t>
  </si>
  <si>
    <t>speculator</t>
  </si>
  <si>
    <t>avg value developer A</t>
  </si>
  <si>
    <t xml:space="preserve">land value </t>
  </si>
  <si>
    <t>avg value developer SQ</t>
  </si>
  <si>
    <t>tax 1</t>
  </si>
  <si>
    <t>avg value owner opt</t>
  </si>
  <si>
    <t>tax 2</t>
  </si>
  <si>
    <t>avg value owner A</t>
  </si>
  <si>
    <t>avg value owner SQ</t>
  </si>
  <si>
    <t>sniping revenue</t>
  </si>
  <si>
    <t>avg compensation demand (including markup)</t>
  </si>
  <si>
    <t>sniping costs</t>
  </si>
  <si>
    <t>avg comempensation paid (unconditional)</t>
  </si>
  <si>
    <t>avg compesantion received  (unconditional)</t>
  </si>
  <si>
    <t>compensation gain/loss</t>
  </si>
  <si>
    <t>BEHAVIOR</t>
  </si>
  <si>
    <t>Input vars</t>
  </si>
  <si>
    <t>Cash for trading</t>
  </si>
  <si>
    <t>first tax revenue, opt total</t>
  </si>
  <si>
    <t>tax dividends</t>
  </si>
  <si>
    <t>second tax revenue, opt total</t>
  </si>
  <si>
    <t>first tax revenue, A total</t>
  </si>
  <si>
    <t>trading gain/loss</t>
  </si>
  <si>
    <t>second tax revenue, A total</t>
  </si>
  <si>
    <t>gifts from experimenter</t>
  </si>
  <si>
    <t>first tax revenue, Never A</t>
  </si>
  <si>
    <t>avg gain per round</t>
  </si>
  <si>
    <t>second tax revenue, Never A</t>
  </si>
  <si>
    <t>payment in Euro</t>
  </si>
  <si>
    <t>total cash for trading as percentage of opt tax revenue</t>
  </si>
  <si>
    <t>cash for trading owner</t>
  </si>
  <si>
    <t>cash for trading developer</t>
  </si>
  <si>
    <t>(set compensation demand to 1 for optimal)</t>
  </si>
  <si>
    <t>cash for trading speculator</t>
  </si>
  <si>
    <t>Voting</t>
  </si>
  <si>
    <t>percentage of tax distribution per share</t>
  </si>
  <si>
    <t>total number of shares</t>
  </si>
  <si>
    <t>number of shares per player, developer</t>
  </si>
  <si>
    <t>number of shares per player, owner</t>
  </si>
  <si>
    <t>number of shares per player, speculator</t>
  </si>
  <si>
    <t>avg tax revenue per player under optimum</t>
  </si>
  <si>
    <t>avg tax revenue per player under A</t>
  </si>
  <si>
    <t>avg tax revenue per player never A</t>
  </si>
  <si>
    <t>tax distribution per share</t>
  </si>
  <si>
    <t>tax distribution per player</t>
  </si>
  <si>
    <t>total tax distributed</t>
  </si>
  <si>
    <t>total tax distributed - tax revenue</t>
  </si>
  <si>
    <t>avg reported property value as fraction of real value (taxation)</t>
  </si>
  <si>
    <t>range parameter reported property values</t>
  </si>
  <si>
    <t>fraction of properties sniped (at random)</t>
  </si>
  <si>
    <t>fraction of value difference earned by speculator</t>
  </si>
  <si>
    <t>sniping rounds</t>
  </si>
  <si>
    <t>compensation demanded as fraction of real diff in value</t>
  </si>
  <si>
    <t>Size of incentives</t>
  </si>
  <si>
    <t>gain / loss project A</t>
  </si>
  <si>
    <t>fut/harber</t>
  </si>
  <si>
    <t>voting</t>
  </si>
  <si>
    <t>number of owners</t>
  </si>
  <si>
    <t>number of developers</t>
  </si>
  <si>
    <t>number of speculators</t>
  </si>
  <si>
    <t>Total number of players</t>
  </si>
  <si>
    <t>Sniping gain/loss (behavioral )</t>
  </si>
  <si>
    <t>show up fee in euro</t>
  </si>
  <si>
    <t>exchange rate developer</t>
  </si>
  <si>
    <t>exchange rate owner</t>
  </si>
  <si>
    <t>individual tax dividend</t>
  </si>
  <si>
    <t>exchange rate speculator</t>
  </si>
  <si>
    <t>fundamental price individual Tax Share</t>
  </si>
  <si>
    <t>number of rounds paid</t>
  </si>
  <si>
    <t>average compensation (conditional)</t>
  </si>
  <si>
    <t>speculator agressiveness (higher than 0, lower is more aggressive)</t>
  </si>
  <si>
    <t>points</t>
  </si>
  <si>
    <t>euro</t>
  </si>
  <si>
    <t>max pay-off speculation</t>
  </si>
  <si>
    <t>min pay-off speculation</t>
  </si>
  <si>
    <t xml:space="preserve">gift to sniper </t>
  </si>
  <si>
    <t>avg pay-off sniper</t>
  </si>
  <si>
    <t>Private Signal Bias</t>
  </si>
  <si>
    <t>PA</t>
  </si>
  <si>
    <t>Average Range</t>
  </si>
  <si>
    <t>Average SQ draw</t>
  </si>
  <si>
    <t>Average PA draw</t>
  </si>
  <si>
    <t>Average draws</t>
  </si>
  <si>
    <t>Share Signal SQ</t>
  </si>
  <si>
    <t>Share Signal A</t>
  </si>
  <si>
    <t>Speculator 1</t>
  </si>
  <si>
    <t>Speculator 2</t>
  </si>
  <si>
    <t>Speculator 3</t>
  </si>
  <si>
    <t>Speculator 4</t>
  </si>
  <si>
    <t>Speculator 5</t>
  </si>
  <si>
    <t>Speculator 6</t>
  </si>
  <si>
    <t>ave Dev</t>
  </si>
  <si>
    <t>ave Own</t>
  </si>
  <si>
    <t>ave Spe</t>
  </si>
  <si>
    <t>ave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</si>
</sst>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0"/>
    <numFmt numFmtId="166" formatCode="0.000"/>
  </numFmts>
  <fonts count="1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2">
    <xf numFmtId="0" fontId="0" fillId="0" borderId="0"/>
    <xf numFmtId="0" fontId="7" fillId="5" borderId="0" applyNumberFormat="0" applyBorder="0" applyAlignment="0" applyProtection="0"/>
  </cellStyleXfs>
  <cellXfs count="50">
    <xf numFmtId="0" fontId="0" fillId="0" borderId="0" xfId="0"/>
    <xf numFmtId="9" fontId="0" fillId="0" borderId="0" xfId="0" applyNumberFormat="1"/>
    <xf numFmtId="3" fontId="0" fillId="0" borderId="0" xfId="0" applyNumberFormat="1"/>
    <xf numFmtId="0" fontId="2" fillId="0" borderId="0" xfId="0" applyFont="1"/>
    <xf numFmtId="3" fontId="0" fillId="2" borderId="1" xfId="0" applyNumberFormat="1" applyFill="1" applyBorder="1"/>
    <xf numFmtId="0" fontId="1" fillId="4" borderId="0" xfId="0" applyFont="1" applyFill="1"/>
    <xf numFmtId="0" fontId="0" fillId="4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3" fontId="6" fillId="0" borderId="0" xfId="0" applyNumberFormat="1" applyFont="1"/>
    <xf numFmtId="0" fontId="5" fillId="0" borderId="0" xfId="0" applyFont="1" applyAlignment="1">
      <alignment horizontal="left"/>
    </xf>
    <xf numFmtId="0" fontId="1" fillId="0" borderId="0" xfId="0" applyFont="1"/>
    <xf numFmtId="164" fontId="0" fillId="0" borderId="0" xfId="0" applyNumberFormat="1"/>
    <xf numFmtId="0" fontId="0" fillId="3" borderId="1" xfId="0" applyFill="1" applyBorder="1"/>
    <xf numFmtId="0" fontId="2" fillId="0" borderId="0" xfId="0" applyFont="1" applyAlignment="1">
      <alignment horizontal="left"/>
    </xf>
    <xf numFmtId="0" fontId="7" fillId="5" borderId="0" xfId="1"/>
    <xf numFmtId="9" fontId="7" fillId="5" borderId="0" xfId="1" applyNumberFormat="1"/>
    <xf numFmtId="10" fontId="0" fillId="0" borderId="0" xfId="0" applyNumberFormat="1"/>
    <xf numFmtId="0" fontId="8" fillId="5" borderId="0" xfId="1" applyFont="1"/>
    <xf numFmtId="0" fontId="10" fillId="0" borderId="0" xfId="0" applyFont="1"/>
    <xf numFmtId="0" fontId="11" fillId="0" borderId="0" xfId="0" applyFont="1"/>
    <xf numFmtId="3" fontId="10" fillId="0" borderId="0" xfId="0" applyNumberFormat="1" applyFont="1"/>
    <xf numFmtId="0" fontId="2" fillId="0" borderId="2" xfId="0" applyFont="1" applyBorder="1"/>
    <xf numFmtId="0" fontId="0" fillId="0" borderId="2" xfId="0" applyBorder="1"/>
    <xf numFmtId="0" fontId="7" fillId="6" borderId="0" xfId="1" applyFill="1"/>
    <xf numFmtId="9" fontId="7" fillId="6" borderId="0" xfId="1" applyNumberFormat="1" applyFill="1"/>
    <xf numFmtId="0" fontId="0" fillId="6" borderId="0" xfId="0" applyFill="1"/>
    <xf numFmtId="0" fontId="12" fillId="0" borderId="0" xfId="0" applyFont="1"/>
    <xf numFmtId="0" fontId="13" fillId="0" borderId="0" xfId="0" applyFont="1"/>
    <xf numFmtId="3" fontId="13" fillId="0" borderId="0" xfId="0" applyNumberFormat="1" applyFont="1"/>
    <xf numFmtId="4" fontId="6" fillId="0" borderId="0" xfId="0" applyNumberFormat="1" applyFont="1"/>
    <xf numFmtId="0" fontId="7" fillId="5" borderId="3" xfId="1" applyBorder="1"/>
    <xf numFmtId="165" fontId="6" fillId="0" borderId="0" xfId="0" applyNumberFormat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7" fillId="5" borderId="7" xfId="1" applyBorder="1"/>
    <xf numFmtId="0" fontId="0" fillId="0" borderId="8" xfId="0" applyBorder="1"/>
    <xf numFmtId="0" fontId="0" fillId="0" borderId="7" xfId="0" applyBorder="1"/>
    <xf numFmtId="3" fontId="7" fillId="5" borderId="0" xfId="1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center"/>
    </xf>
    <xf numFmtId="166" fontId="0" fillId="0" borderId="0" xfId="0" applyNumberForma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X141"/>
  <sheetViews>
    <sheetView showGridLines="0" workbookViewId="0">
      <selection activeCell="E18" sqref="A1:XFD1048576"/>
    </sheetView>
  </sheetViews>
  <sheetFormatPr defaultColWidth="11" defaultRowHeight="15.75" x14ac:dyDescent="0.25"/>
  <cols>
    <col min="1" max="1" width="29.25" customWidth="1"/>
    <col min="2" max="2" width="21.375" customWidth="1"/>
    <col min="3" max="3" width="12.5" bestFit="1" customWidth="1"/>
    <col min="5" max="5" width="14.625" customWidth="1"/>
    <col min="6" max="6" width="18" bestFit="1" customWidth="1"/>
    <col min="7" max="11" width="18" customWidth="1"/>
    <col min="16" max="16" width="18.75" customWidth="1"/>
    <col min="79" max="79" width="14.625" customWidth="1"/>
    <col min="80" max="80" width="23.75" customWidth="1"/>
    <col min="81" max="81" width="16.125" customWidth="1"/>
    <col min="503" max="503" width="11.625" bestFit="1" customWidth="1"/>
    <col min="504" max="504" width="16.875" bestFit="1" customWidth="1"/>
  </cols>
  <sheetData>
    <row r="1" spans="2:13" ht="21" x14ac:dyDescent="0.35">
      <c r="B1" s="8" t="s">
        <v>0</v>
      </c>
    </row>
    <row r="3" spans="2:13" s="6" customFormat="1" x14ac:dyDescent="0.25">
      <c r="B3" s="5" t="s">
        <v>1</v>
      </c>
    </row>
    <row r="4" spans="2:13" x14ac:dyDescent="0.25">
      <c r="B4" s="13"/>
    </row>
    <row r="5" spans="2:13" x14ac:dyDescent="0.25">
      <c r="B5" s="3" t="s">
        <v>2</v>
      </c>
      <c r="E5" s="3" t="s">
        <v>3</v>
      </c>
      <c r="I5" t="s">
        <v>4</v>
      </c>
      <c r="J5" t="s">
        <v>5</v>
      </c>
      <c r="K5" t="s">
        <v>6</v>
      </c>
      <c r="M5" t="s">
        <v>7</v>
      </c>
    </row>
    <row r="6" spans="2:13" x14ac:dyDescent="0.25">
      <c r="B6" s="3" t="s">
        <v>8</v>
      </c>
      <c r="E6" t="s">
        <v>9</v>
      </c>
      <c r="F6" s="15">
        <v>30</v>
      </c>
      <c r="H6" s="3" t="s">
        <v>10</v>
      </c>
      <c r="I6">
        <v>20.05040702505994</v>
      </c>
      <c r="J6">
        <v>45.454545454545453</v>
      </c>
      <c r="K6">
        <v>54.54545454545454</v>
      </c>
      <c r="M6">
        <v>0</v>
      </c>
    </row>
    <row r="7" spans="2:13" x14ac:dyDescent="0.25">
      <c r="B7" s="7" t="s">
        <v>11</v>
      </c>
      <c r="E7" t="s">
        <v>12</v>
      </c>
      <c r="F7" s="15">
        <v>36</v>
      </c>
      <c r="H7">
        <v>66</v>
      </c>
    </row>
    <row r="8" spans="2:13" s="2" customFormat="1" x14ac:dyDescent="0.25">
      <c r="B8" t="s">
        <v>13</v>
      </c>
      <c r="C8" s="4">
        <v>200</v>
      </c>
      <c r="E8" s="2" t="s">
        <v>14</v>
      </c>
      <c r="F8" s="15">
        <v>0</v>
      </c>
      <c r="G8"/>
      <c r="H8"/>
    </row>
    <row r="9" spans="2:13" x14ac:dyDescent="0.25">
      <c r="B9" s="1" t="s">
        <v>15</v>
      </c>
      <c r="C9" s="4">
        <v>500</v>
      </c>
      <c r="F9" s="15"/>
      <c r="H9" s="2"/>
    </row>
    <row r="10" spans="2:13" x14ac:dyDescent="0.25">
      <c r="B10" s="2"/>
      <c r="C10" s="2"/>
    </row>
    <row r="11" spans="2:13" x14ac:dyDescent="0.25">
      <c r="B11" s="7" t="s">
        <v>16</v>
      </c>
    </row>
    <row r="12" spans="2:13" x14ac:dyDescent="0.25">
      <c r="B12" t="s">
        <v>13</v>
      </c>
      <c r="C12" s="4">
        <v>500</v>
      </c>
    </row>
    <row r="13" spans="2:13" x14ac:dyDescent="0.25">
      <c r="B13" t="s">
        <v>15</v>
      </c>
      <c r="C13" s="4">
        <v>2750</v>
      </c>
    </row>
    <row r="15" spans="2:13" x14ac:dyDescent="0.25">
      <c r="B15" s="7" t="s">
        <v>17</v>
      </c>
    </row>
    <row r="16" spans="2:13" x14ac:dyDescent="0.25">
      <c r="B16" t="s">
        <v>13</v>
      </c>
      <c r="C16" s="4">
        <v>0</v>
      </c>
    </row>
    <row r="17" spans="2:3" x14ac:dyDescent="0.25">
      <c r="B17" t="s">
        <v>15</v>
      </c>
      <c r="C17" s="4">
        <v>0</v>
      </c>
    </row>
    <row r="18" spans="2:3" x14ac:dyDescent="0.25">
      <c r="B18" s="3" t="s">
        <v>18</v>
      </c>
    </row>
    <row r="19" spans="2:3" x14ac:dyDescent="0.25">
      <c r="B19" s="7" t="s">
        <v>11</v>
      </c>
    </row>
    <row r="20" spans="2:3" x14ac:dyDescent="0.25">
      <c r="B20" t="s">
        <v>13</v>
      </c>
      <c r="C20" s="4">
        <v>350</v>
      </c>
    </row>
    <row r="21" spans="2:3" x14ac:dyDescent="0.25">
      <c r="B21" t="s">
        <v>15</v>
      </c>
      <c r="C21" s="4">
        <v>600</v>
      </c>
    </row>
    <row r="22" spans="2:3" x14ac:dyDescent="0.25">
      <c r="B22" s="7"/>
    </row>
    <row r="23" spans="2:3" x14ac:dyDescent="0.25">
      <c r="B23" s="7" t="s">
        <v>16</v>
      </c>
    </row>
    <row r="24" spans="2:3" x14ac:dyDescent="0.25">
      <c r="B24" t="s">
        <v>13</v>
      </c>
      <c r="C24" s="4">
        <v>150</v>
      </c>
    </row>
    <row r="25" spans="2:3" x14ac:dyDescent="0.25">
      <c r="B25" t="s">
        <v>15</v>
      </c>
      <c r="C25" s="4">
        <v>350</v>
      </c>
    </row>
    <row r="26" spans="2:3" x14ac:dyDescent="0.25">
      <c r="B26" s="7"/>
    </row>
    <row r="27" spans="2:3" x14ac:dyDescent="0.25">
      <c r="B27" s="7" t="s">
        <v>17</v>
      </c>
    </row>
    <row r="28" spans="2:3" x14ac:dyDescent="0.25">
      <c r="B28" t="s">
        <v>13</v>
      </c>
      <c r="C28" s="4">
        <v>0</v>
      </c>
    </row>
    <row r="29" spans="2:3" x14ac:dyDescent="0.25">
      <c r="B29" t="s">
        <v>15</v>
      </c>
      <c r="C29" s="4">
        <v>0</v>
      </c>
    </row>
    <row r="31" spans="2:3" x14ac:dyDescent="0.25">
      <c r="C31" s="14"/>
    </row>
    <row r="32" spans="2:3" s="6" customFormat="1" x14ac:dyDescent="0.25">
      <c r="B32" s="5" t="s">
        <v>19</v>
      </c>
    </row>
    <row r="33" spans="1:596" x14ac:dyDescent="0.25">
      <c r="B33" s="7" t="s">
        <v>20</v>
      </c>
    </row>
    <row r="34" spans="1:596" x14ac:dyDescent="0.25">
      <c r="B34" s="9">
        <v>1</v>
      </c>
      <c r="C34" s="10" t="s">
        <v>11</v>
      </c>
      <c r="D34" s="10" t="s">
        <v>16</v>
      </c>
      <c r="E34" s="10" t="s">
        <v>17</v>
      </c>
      <c r="F34" s="10" t="s">
        <v>21</v>
      </c>
      <c r="G34" s="10" t="s">
        <v>22</v>
      </c>
      <c r="H34" s="10" t="s">
        <v>23</v>
      </c>
      <c r="I34" s="10" t="s">
        <v>24</v>
      </c>
      <c r="J34" s="10"/>
      <c r="K34" s="9">
        <v>1</v>
      </c>
      <c r="L34" s="10" t="s">
        <v>11</v>
      </c>
      <c r="M34" s="10" t="s">
        <v>16</v>
      </c>
      <c r="N34" s="10" t="s">
        <v>17</v>
      </c>
      <c r="O34" s="10" t="s">
        <v>21</v>
      </c>
      <c r="P34" s="10" t="s">
        <v>22</v>
      </c>
      <c r="Q34" s="10" t="s">
        <v>23</v>
      </c>
      <c r="R34" s="10" t="s">
        <v>24</v>
      </c>
      <c r="S34" s="10"/>
      <c r="T34" s="9">
        <v>1</v>
      </c>
      <c r="U34" s="10" t="s">
        <v>11</v>
      </c>
      <c r="V34" s="10" t="s">
        <v>16</v>
      </c>
      <c r="W34" s="10" t="s">
        <v>17</v>
      </c>
      <c r="X34" s="10" t="s">
        <v>21</v>
      </c>
      <c r="Y34" s="10" t="s">
        <v>22</v>
      </c>
      <c r="Z34" s="10" t="s">
        <v>23</v>
      </c>
      <c r="AA34" s="10" t="s">
        <v>24</v>
      </c>
      <c r="AB34" s="10"/>
      <c r="AC34" s="9">
        <v>1</v>
      </c>
      <c r="AD34" s="10" t="s">
        <v>11</v>
      </c>
      <c r="AE34" s="10" t="s">
        <v>16</v>
      </c>
      <c r="AF34" s="10" t="s">
        <v>17</v>
      </c>
      <c r="AG34" s="10" t="s">
        <v>21</v>
      </c>
      <c r="AH34" s="10" t="s">
        <v>22</v>
      </c>
      <c r="AI34" s="10" t="s">
        <v>23</v>
      </c>
      <c r="AJ34" s="10" t="s">
        <v>24</v>
      </c>
      <c r="AK34" s="10"/>
      <c r="AL34" s="9">
        <v>1</v>
      </c>
      <c r="AM34" s="10" t="s">
        <v>11</v>
      </c>
      <c r="AN34" s="10" t="s">
        <v>16</v>
      </c>
      <c r="AO34" s="10" t="s">
        <v>17</v>
      </c>
      <c r="AP34" s="10" t="s">
        <v>21</v>
      </c>
      <c r="AQ34" s="10" t="s">
        <v>22</v>
      </c>
      <c r="AR34" s="10" t="s">
        <v>23</v>
      </c>
      <c r="AS34" s="10" t="s">
        <v>24</v>
      </c>
      <c r="AT34" s="10"/>
      <c r="AU34" s="9">
        <v>1</v>
      </c>
      <c r="AV34" s="10" t="s">
        <v>11</v>
      </c>
      <c r="AW34" s="10" t="s">
        <v>16</v>
      </c>
      <c r="AX34" s="10" t="s">
        <v>17</v>
      </c>
      <c r="AY34" s="10" t="s">
        <v>21</v>
      </c>
      <c r="AZ34" s="10" t="s">
        <v>22</v>
      </c>
      <c r="BA34" s="10" t="s">
        <v>23</v>
      </c>
      <c r="BB34" s="10" t="s">
        <v>24</v>
      </c>
      <c r="BC34" s="10"/>
      <c r="BD34" s="9">
        <v>1</v>
      </c>
      <c r="BE34" s="10" t="s">
        <v>11</v>
      </c>
      <c r="BF34" s="10" t="s">
        <v>16</v>
      </c>
      <c r="BG34" s="10" t="s">
        <v>17</v>
      </c>
      <c r="BH34" s="10" t="s">
        <v>21</v>
      </c>
      <c r="BI34" s="10" t="s">
        <v>22</v>
      </c>
      <c r="BJ34" s="10" t="s">
        <v>23</v>
      </c>
      <c r="BK34" s="10" t="s">
        <v>24</v>
      </c>
      <c r="BL34" s="10"/>
      <c r="BM34" s="9">
        <v>1</v>
      </c>
      <c r="BN34" s="10" t="s">
        <v>11</v>
      </c>
      <c r="BO34" s="10" t="s">
        <v>16</v>
      </c>
      <c r="BP34" s="10" t="s">
        <v>17</v>
      </c>
      <c r="BQ34" s="10" t="s">
        <v>21</v>
      </c>
      <c r="BR34" s="10" t="s">
        <v>22</v>
      </c>
      <c r="BS34" s="10" t="s">
        <v>23</v>
      </c>
      <c r="BT34" s="10" t="s">
        <v>24</v>
      </c>
      <c r="BU34" s="10"/>
      <c r="BV34" s="9">
        <v>1</v>
      </c>
      <c r="BW34" s="10" t="s">
        <v>11</v>
      </c>
      <c r="BX34" s="10" t="s">
        <v>16</v>
      </c>
      <c r="BY34" s="10" t="s">
        <v>17</v>
      </c>
      <c r="BZ34" s="10" t="s">
        <v>21</v>
      </c>
      <c r="CA34" s="10" t="s">
        <v>22</v>
      </c>
      <c r="CB34" s="10" t="s">
        <v>23</v>
      </c>
      <c r="CC34" s="10" t="s">
        <v>24</v>
      </c>
      <c r="CD34" s="10"/>
      <c r="CE34" s="9">
        <v>1</v>
      </c>
      <c r="CF34" s="10" t="s">
        <v>11</v>
      </c>
      <c r="CG34" s="10" t="s">
        <v>16</v>
      </c>
      <c r="CH34" s="10" t="s">
        <v>17</v>
      </c>
      <c r="CI34" s="10" t="s">
        <v>21</v>
      </c>
      <c r="CJ34" s="10" t="s">
        <v>22</v>
      </c>
      <c r="CK34" s="10" t="s">
        <v>23</v>
      </c>
      <c r="CL34" s="10" t="s">
        <v>24</v>
      </c>
      <c r="CM34" s="10"/>
      <c r="CN34" s="9">
        <v>1</v>
      </c>
      <c r="CO34" s="10" t="s">
        <v>11</v>
      </c>
      <c r="CP34" s="10" t="s">
        <v>16</v>
      </c>
      <c r="CQ34" s="10" t="s">
        <v>17</v>
      </c>
      <c r="CR34" s="10" t="s">
        <v>21</v>
      </c>
      <c r="CS34" s="10" t="s">
        <v>22</v>
      </c>
      <c r="CT34" s="10" t="s">
        <v>23</v>
      </c>
      <c r="CU34" s="10" t="s">
        <v>24</v>
      </c>
      <c r="CV34" s="10"/>
      <c r="CW34" s="9">
        <v>1</v>
      </c>
      <c r="CX34" s="10" t="s">
        <v>11</v>
      </c>
      <c r="CY34" s="10" t="s">
        <v>16</v>
      </c>
      <c r="CZ34" s="10" t="s">
        <v>17</v>
      </c>
      <c r="DA34" s="10" t="s">
        <v>21</v>
      </c>
      <c r="DB34" s="10" t="s">
        <v>22</v>
      </c>
      <c r="DC34" s="10" t="s">
        <v>23</v>
      </c>
      <c r="DD34" s="10" t="s">
        <v>24</v>
      </c>
      <c r="DE34" s="10"/>
      <c r="DF34" s="9">
        <v>1</v>
      </c>
      <c r="DG34" s="10" t="s">
        <v>11</v>
      </c>
      <c r="DH34" s="10" t="s">
        <v>16</v>
      </c>
      <c r="DI34" s="10" t="s">
        <v>17</v>
      </c>
      <c r="DJ34" s="10" t="s">
        <v>21</v>
      </c>
      <c r="DK34" s="10" t="s">
        <v>22</v>
      </c>
      <c r="DL34" s="10" t="s">
        <v>23</v>
      </c>
      <c r="DM34" s="10" t="s">
        <v>24</v>
      </c>
      <c r="DN34" s="10"/>
      <c r="DO34" s="9">
        <v>1</v>
      </c>
      <c r="DP34" s="10" t="s">
        <v>11</v>
      </c>
      <c r="DQ34" s="10" t="s">
        <v>16</v>
      </c>
      <c r="DR34" s="10" t="s">
        <v>17</v>
      </c>
      <c r="DS34" s="10" t="s">
        <v>21</v>
      </c>
      <c r="DT34" s="10" t="s">
        <v>22</v>
      </c>
      <c r="DU34" s="10" t="s">
        <v>23</v>
      </c>
      <c r="DV34" s="10" t="s">
        <v>24</v>
      </c>
      <c r="DW34" s="10"/>
      <c r="DX34" s="9">
        <v>1</v>
      </c>
      <c r="DY34" s="10" t="s">
        <v>11</v>
      </c>
      <c r="DZ34" s="10" t="s">
        <v>16</v>
      </c>
      <c r="EA34" s="10" t="s">
        <v>17</v>
      </c>
      <c r="EB34" s="10" t="s">
        <v>21</v>
      </c>
      <c r="EC34" s="10" t="s">
        <v>22</v>
      </c>
      <c r="ED34" s="10" t="s">
        <v>23</v>
      </c>
      <c r="EE34" s="10" t="s">
        <v>24</v>
      </c>
      <c r="EF34" s="10"/>
      <c r="EG34" s="9">
        <v>1</v>
      </c>
      <c r="EH34" s="10" t="s">
        <v>11</v>
      </c>
      <c r="EI34" s="10" t="s">
        <v>16</v>
      </c>
      <c r="EJ34" s="10" t="s">
        <v>17</v>
      </c>
      <c r="EK34" s="10" t="s">
        <v>21</v>
      </c>
      <c r="EL34" s="10" t="s">
        <v>22</v>
      </c>
      <c r="EM34" s="10" t="s">
        <v>23</v>
      </c>
      <c r="EN34" s="10" t="s">
        <v>24</v>
      </c>
      <c r="EO34" s="10"/>
      <c r="EP34" s="9">
        <v>1</v>
      </c>
      <c r="EQ34" s="10" t="s">
        <v>11</v>
      </c>
      <c r="ER34" s="10" t="s">
        <v>16</v>
      </c>
      <c r="ES34" s="10" t="s">
        <v>17</v>
      </c>
      <c r="ET34" s="10" t="s">
        <v>21</v>
      </c>
      <c r="EU34" s="10" t="s">
        <v>22</v>
      </c>
      <c r="EV34" s="10" t="s">
        <v>23</v>
      </c>
      <c r="EW34" s="10" t="s">
        <v>24</v>
      </c>
      <c r="EX34" s="10"/>
      <c r="EY34" s="9">
        <v>1</v>
      </c>
      <c r="EZ34" s="10" t="s">
        <v>11</v>
      </c>
      <c r="FA34" s="10" t="s">
        <v>16</v>
      </c>
      <c r="FB34" s="10" t="s">
        <v>17</v>
      </c>
      <c r="FC34" s="10" t="s">
        <v>21</v>
      </c>
      <c r="FD34" s="10" t="s">
        <v>22</v>
      </c>
      <c r="FE34" s="10" t="s">
        <v>23</v>
      </c>
      <c r="FF34" s="10" t="s">
        <v>24</v>
      </c>
      <c r="FG34" s="10"/>
      <c r="FH34" s="9">
        <v>1</v>
      </c>
      <c r="FI34" s="10" t="s">
        <v>11</v>
      </c>
      <c r="FJ34" s="10" t="s">
        <v>16</v>
      </c>
      <c r="FK34" s="10" t="s">
        <v>17</v>
      </c>
      <c r="FL34" s="10" t="s">
        <v>21</v>
      </c>
      <c r="FM34" s="10" t="s">
        <v>22</v>
      </c>
      <c r="FN34" s="10" t="s">
        <v>23</v>
      </c>
      <c r="FO34" s="10" t="s">
        <v>24</v>
      </c>
      <c r="FP34" s="10"/>
      <c r="FQ34" s="9">
        <v>1</v>
      </c>
      <c r="FR34" s="10" t="s">
        <v>11</v>
      </c>
      <c r="FS34" s="10" t="s">
        <v>16</v>
      </c>
      <c r="FT34" s="10" t="s">
        <v>17</v>
      </c>
      <c r="FU34" s="10" t="s">
        <v>21</v>
      </c>
      <c r="FV34" s="10" t="s">
        <v>22</v>
      </c>
      <c r="FW34" s="10" t="s">
        <v>23</v>
      </c>
      <c r="FX34" s="10" t="s">
        <v>24</v>
      </c>
      <c r="FY34" s="10"/>
      <c r="FZ34" s="9">
        <v>1</v>
      </c>
      <c r="GA34" s="10" t="s">
        <v>11</v>
      </c>
      <c r="GB34" s="10" t="s">
        <v>16</v>
      </c>
      <c r="GC34" s="10" t="s">
        <v>17</v>
      </c>
      <c r="GD34" s="10" t="s">
        <v>21</v>
      </c>
      <c r="GE34" s="10" t="s">
        <v>22</v>
      </c>
      <c r="GF34" s="10" t="s">
        <v>23</v>
      </c>
      <c r="GG34" s="10" t="s">
        <v>24</v>
      </c>
      <c r="GH34" s="10"/>
      <c r="GI34" s="9">
        <v>1</v>
      </c>
      <c r="GJ34" s="10" t="s">
        <v>11</v>
      </c>
      <c r="GK34" s="10" t="s">
        <v>16</v>
      </c>
      <c r="GL34" s="10" t="s">
        <v>17</v>
      </c>
      <c r="GM34" s="10" t="s">
        <v>21</v>
      </c>
      <c r="GN34" s="10" t="s">
        <v>22</v>
      </c>
      <c r="GO34" s="10" t="s">
        <v>23</v>
      </c>
      <c r="GP34" s="10" t="s">
        <v>24</v>
      </c>
      <c r="GQ34" s="10"/>
      <c r="GR34" s="9">
        <v>1</v>
      </c>
      <c r="GS34" s="10" t="s">
        <v>11</v>
      </c>
      <c r="GT34" s="10" t="s">
        <v>16</v>
      </c>
      <c r="GU34" s="10" t="s">
        <v>17</v>
      </c>
      <c r="GV34" s="10" t="s">
        <v>21</v>
      </c>
      <c r="GW34" s="10" t="s">
        <v>22</v>
      </c>
      <c r="GX34" s="10" t="s">
        <v>23</v>
      </c>
      <c r="GY34" s="10" t="s">
        <v>24</v>
      </c>
      <c r="GZ34" s="10"/>
      <c r="HA34" s="9">
        <v>1</v>
      </c>
      <c r="HB34" s="10" t="s">
        <v>11</v>
      </c>
      <c r="HC34" s="10" t="s">
        <v>16</v>
      </c>
      <c r="HD34" s="10" t="s">
        <v>17</v>
      </c>
      <c r="HE34" s="10" t="s">
        <v>21</v>
      </c>
      <c r="HF34" s="10" t="s">
        <v>22</v>
      </c>
      <c r="HG34" s="10" t="s">
        <v>23</v>
      </c>
      <c r="HH34" s="10" t="s">
        <v>24</v>
      </c>
      <c r="HI34" s="10"/>
      <c r="HJ34" s="9">
        <v>1</v>
      </c>
      <c r="HK34" s="10" t="s">
        <v>11</v>
      </c>
      <c r="HL34" s="10" t="s">
        <v>16</v>
      </c>
      <c r="HM34" s="10" t="s">
        <v>17</v>
      </c>
      <c r="HN34" s="10" t="s">
        <v>21</v>
      </c>
      <c r="HO34" s="10" t="s">
        <v>22</v>
      </c>
      <c r="HP34" s="10" t="s">
        <v>23</v>
      </c>
      <c r="HQ34" s="10" t="s">
        <v>24</v>
      </c>
      <c r="HR34" s="10"/>
      <c r="HS34" s="9">
        <v>1</v>
      </c>
      <c r="HT34" s="10" t="s">
        <v>11</v>
      </c>
      <c r="HU34" s="10" t="s">
        <v>16</v>
      </c>
      <c r="HV34" s="10" t="s">
        <v>17</v>
      </c>
      <c r="HW34" s="10" t="s">
        <v>21</v>
      </c>
      <c r="HX34" s="10" t="s">
        <v>22</v>
      </c>
      <c r="HY34" s="10" t="s">
        <v>23</v>
      </c>
      <c r="HZ34" s="10" t="s">
        <v>24</v>
      </c>
      <c r="IA34" s="10"/>
      <c r="IB34" s="9">
        <v>1</v>
      </c>
      <c r="IC34" s="10" t="s">
        <v>11</v>
      </c>
      <c r="ID34" s="10" t="s">
        <v>16</v>
      </c>
      <c r="IE34" s="10" t="s">
        <v>17</v>
      </c>
      <c r="IF34" s="10" t="s">
        <v>21</v>
      </c>
      <c r="IG34" s="10" t="s">
        <v>22</v>
      </c>
      <c r="IH34" s="10" t="s">
        <v>23</v>
      </c>
      <c r="II34" s="10" t="s">
        <v>24</v>
      </c>
      <c r="IJ34" s="10"/>
      <c r="IK34" s="9">
        <v>1</v>
      </c>
      <c r="IL34" s="10" t="s">
        <v>11</v>
      </c>
      <c r="IM34" s="10" t="s">
        <v>16</v>
      </c>
      <c r="IN34" s="10" t="s">
        <v>17</v>
      </c>
      <c r="IO34" s="10" t="s">
        <v>21</v>
      </c>
      <c r="IP34" s="10" t="s">
        <v>22</v>
      </c>
      <c r="IQ34" s="10" t="s">
        <v>23</v>
      </c>
      <c r="IR34" s="10" t="s">
        <v>24</v>
      </c>
      <c r="IS34" s="10"/>
      <c r="IT34" s="9">
        <v>1</v>
      </c>
      <c r="IU34" s="10" t="s">
        <v>11</v>
      </c>
      <c r="IV34" s="10" t="s">
        <v>16</v>
      </c>
      <c r="IW34" s="10" t="s">
        <v>17</v>
      </c>
      <c r="IX34" s="10" t="s">
        <v>21</v>
      </c>
      <c r="IY34" s="10" t="s">
        <v>22</v>
      </c>
      <c r="IZ34" s="10" t="s">
        <v>23</v>
      </c>
      <c r="JA34" s="10" t="s">
        <v>24</v>
      </c>
      <c r="JB34" s="10"/>
      <c r="JC34" s="9">
        <v>1</v>
      </c>
      <c r="JD34" s="10" t="s">
        <v>11</v>
      </c>
      <c r="JE34" s="10" t="s">
        <v>16</v>
      </c>
      <c r="JF34" s="10" t="s">
        <v>17</v>
      </c>
      <c r="JG34" s="10" t="s">
        <v>21</v>
      </c>
      <c r="JH34" s="10" t="s">
        <v>22</v>
      </c>
      <c r="JI34" s="10" t="s">
        <v>23</v>
      </c>
      <c r="JJ34" s="10" t="s">
        <v>24</v>
      </c>
      <c r="JK34" s="10"/>
      <c r="JL34" s="9">
        <v>1</v>
      </c>
      <c r="JM34" s="10" t="s">
        <v>11</v>
      </c>
      <c r="JN34" s="10" t="s">
        <v>16</v>
      </c>
      <c r="JO34" s="10" t="s">
        <v>17</v>
      </c>
      <c r="JP34" s="10" t="s">
        <v>21</v>
      </c>
      <c r="JQ34" s="10" t="s">
        <v>22</v>
      </c>
      <c r="JR34" s="10" t="s">
        <v>23</v>
      </c>
      <c r="JS34" s="10" t="s">
        <v>24</v>
      </c>
      <c r="JT34" s="10"/>
      <c r="JU34" s="9">
        <v>1</v>
      </c>
      <c r="JV34" s="10" t="s">
        <v>11</v>
      </c>
      <c r="JW34" s="10" t="s">
        <v>16</v>
      </c>
      <c r="JX34" s="10" t="s">
        <v>17</v>
      </c>
      <c r="JY34" s="10" t="s">
        <v>21</v>
      </c>
      <c r="JZ34" s="10" t="s">
        <v>22</v>
      </c>
      <c r="KA34" s="10" t="s">
        <v>23</v>
      </c>
      <c r="KB34" s="10" t="s">
        <v>24</v>
      </c>
      <c r="KC34" s="10"/>
      <c r="KD34" s="9">
        <v>1</v>
      </c>
      <c r="KE34" s="10" t="s">
        <v>11</v>
      </c>
      <c r="KF34" s="10" t="s">
        <v>16</v>
      </c>
      <c r="KG34" s="10" t="s">
        <v>17</v>
      </c>
      <c r="KH34" s="10" t="s">
        <v>21</v>
      </c>
      <c r="KI34" s="10" t="s">
        <v>22</v>
      </c>
      <c r="KJ34" s="10" t="s">
        <v>23</v>
      </c>
      <c r="KK34" s="10" t="s">
        <v>24</v>
      </c>
      <c r="KL34" s="10"/>
      <c r="KM34" s="9">
        <v>1</v>
      </c>
      <c r="KN34" s="10" t="s">
        <v>11</v>
      </c>
      <c r="KO34" s="10" t="s">
        <v>16</v>
      </c>
      <c r="KP34" s="10" t="s">
        <v>17</v>
      </c>
      <c r="KQ34" s="10" t="s">
        <v>21</v>
      </c>
      <c r="KR34" s="10" t="s">
        <v>22</v>
      </c>
      <c r="KS34" s="10" t="s">
        <v>23</v>
      </c>
      <c r="KT34" s="10" t="s">
        <v>24</v>
      </c>
      <c r="KU34" s="10"/>
      <c r="KV34" s="9">
        <v>1</v>
      </c>
      <c r="KW34" s="10" t="s">
        <v>11</v>
      </c>
      <c r="KX34" s="10" t="s">
        <v>16</v>
      </c>
      <c r="KY34" s="10" t="s">
        <v>17</v>
      </c>
      <c r="KZ34" s="10" t="s">
        <v>21</v>
      </c>
      <c r="LA34" s="10" t="s">
        <v>22</v>
      </c>
      <c r="LB34" s="10" t="s">
        <v>23</v>
      </c>
      <c r="LC34" s="10" t="s">
        <v>24</v>
      </c>
      <c r="LD34" s="10"/>
      <c r="LE34" s="9">
        <v>1</v>
      </c>
      <c r="LF34" s="10" t="s">
        <v>11</v>
      </c>
      <c r="LG34" s="10" t="s">
        <v>16</v>
      </c>
      <c r="LH34" s="10" t="s">
        <v>17</v>
      </c>
      <c r="LI34" s="10" t="s">
        <v>21</v>
      </c>
      <c r="LJ34" s="10" t="s">
        <v>22</v>
      </c>
      <c r="LK34" s="10" t="s">
        <v>23</v>
      </c>
      <c r="LL34" s="10" t="s">
        <v>24</v>
      </c>
      <c r="LM34" s="10"/>
      <c r="LN34" s="9">
        <v>1</v>
      </c>
      <c r="LO34" s="10" t="s">
        <v>11</v>
      </c>
      <c r="LP34" s="10" t="s">
        <v>16</v>
      </c>
      <c r="LQ34" s="10" t="s">
        <v>17</v>
      </c>
      <c r="LR34" s="10" t="s">
        <v>21</v>
      </c>
      <c r="LS34" s="10" t="s">
        <v>22</v>
      </c>
      <c r="LT34" s="10" t="s">
        <v>23</v>
      </c>
      <c r="LU34" s="10" t="s">
        <v>24</v>
      </c>
      <c r="LV34" s="10"/>
      <c r="LW34" s="9">
        <v>1</v>
      </c>
      <c r="LX34" s="10" t="s">
        <v>11</v>
      </c>
      <c r="LY34" s="10" t="s">
        <v>16</v>
      </c>
      <c r="LZ34" s="10" t="s">
        <v>17</v>
      </c>
      <c r="MA34" s="10" t="s">
        <v>21</v>
      </c>
      <c r="MB34" s="10" t="s">
        <v>22</v>
      </c>
      <c r="MC34" s="10" t="s">
        <v>23</v>
      </c>
      <c r="MD34" s="10" t="s">
        <v>24</v>
      </c>
      <c r="ME34" s="10"/>
      <c r="MF34" s="9">
        <v>1</v>
      </c>
      <c r="MG34" s="10" t="s">
        <v>11</v>
      </c>
      <c r="MH34" s="10" t="s">
        <v>16</v>
      </c>
      <c r="MI34" s="10" t="s">
        <v>17</v>
      </c>
      <c r="MJ34" s="10" t="s">
        <v>21</v>
      </c>
      <c r="MK34" s="10" t="s">
        <v>22</v>
      </c>
      <c r="ML34" s="10" t="s">
        <v>23</v>
      </c>
      <c r="MM34" s="10" t="s">
        <v>24</v>
      </c>
      <c r="MN34" s="10"/>
      <c r="MO34" s="9">
        <v>1</v>
      </c>
      <c r="MP34" s="10" t="s">
        <v>11</v>
      </c>
      <c r="MQ34" s="10" t="s">
        <v>16</v>
      </c>
      <c r="MR34" s="10" t="s">
        <v>17</v>
      </c>
      <c r="MS34" s="10" t="s">
        <v>21</v>
      </c>
      <c r="MT34" s="10" t="s">
        <v>22</v>
      </c>
      <c r="MU34" s="10" t="s">
        <v>23</v>
      </c>
      <c r="MV34" s="10" t="s">
        <v>24</v>
      </c>
      <c r="MW34" s="10"/>
      <c r="MX34" s="9">
        <v>1</v>
      </c>
      <c r="MY34" s="10" t="s">
        <v>11</v>
      </c>
      <c r="MZ34" s="10" t="s">
        <v>16</v>
      </c>
      <c r="NA34" s="10" t="s">
        <v>17</v>
      </c>
      <c r="NB34" s="10" t="s">
        <v>21</v>
      </c>
      <c r="NC34" s="10" t="s">
        <v>22</v>
      </c>
      <c r="ND34" s="10" t="s">
        <v>23</v>
      </c>
      <c r="NE34" s="10" t="s">
        <v>24</v>
      </c>
      <c r="NF34" s="10"/>
      <c r="NG34" s="9">
        <v>1</v>
      </c>
      <c r="NH34" s="10" t="s">
        <v>11</v>
      </c>
      <c r="NI34" s="10" t="s">
        <v>16</v>
      </c>
      <c r="NJ34" s="10" t="s">
        <v>17</v>
      </c>
      <c r="NK34" s="10" t="s">
        <v>21</v>
      </c>
      <c r="NL34" s="10" t="s">
        <v>22</v>
      </c>
      <c r="NM34" s="10" t="s">
        <v>23</v>
      </c>
      <c r="NN34" s="10" t="s">
        <v>24</v>
      </c>
      <c r="NO34" s="10"/>
      <c r="NP34" s="9">
        <v>1</v>
      </c>
      <c r="NQ34" s="10" t="s">
        <v>11</v>
      </c>
      <c r="NR34" s="10" t="s">
        <v>16</v>
      </c>
      <c r="NS34" s="10" t="s">
        <v>17</v>
      </c>
      <c r="NT34" s="10" t="s">
        <v>21</v>
      </c>
      <c r="NU34" s="10" t="s">
        <v>22</v>
      </c>
      <c r="NV34" s="10" t="s">
        <v>23</v>
      </c>
      <c r="NW34" s="10" t="s">
        <v>24</v>
      </c>
      <c r="NX34" s="10"/>
      <c r="NY34" s="9">
        <v>1</v>
      </c>
      <c r="NZ34" s="10" t="s">
        <v>11</v>
      </c>
      <c r="OA34" s="10" t="s">
        <v>16</v>
      </c>
      <c r="OB34" s="10" t="s">
        <v>17</v>
      </c>
      <c r="OC34" s="10" t="s">
        <v>21</v>
      </c>
      <c r="OD34" s="10" t="s">
        <v>22</v>
      </c>
      <c r="OE34" s="10" t="s">
        <v>23</v>
      </c>
      <c r="OF34" s="10" t="s">
        <v>24</v>
      </c>
      <c r="OG34" s="10"/>
      <c r="OH34" s="9">
        <v>1</v>
      </c>
      <c r="OI34" s="10" t="s">
        <v>11</v>
      </c>
      <c r="OJ34" s="10" t="s">
        <v>16</v>
      </c>
      <c r="OK34" s="10" t="s">
        <v>17</v>
      </c>
      <c r="OL34" s="10" t="s">
        <v>21</v>
      </c>
      <c r="OM34" s="10" t="s">
        <v>22</v>
      </c>
      <c r="ON34" s="10" t="s">
        <v>23</v>
      </c>
      <c r="OO34" s="10" t="s">
        <v>24</v>
      </c>
      <c r="OP34" s="10"/>
      <c r="OQ34" s="9">
        <v>1</v>
      </c>
      <c r="OR34" s="10" t="s">
        <v>11</v>
      </c>
      <c r="OS34" s="10" t="s">
        <v>16</v>
      </c>
      <c r="OT34" s="10" t="s">
        <v>17</v>
      </c>
      <c r="OU34" s="10" t="s">
        <v>21</v>
      </c>
      <c r="OV34" s="10" t="s">
        <v>22</v>
      </c>
      <c r="OW34" s="10" t="s">
        <v>23</v>
      </c>
      <c r="OX34" s="10" t="s">
        <v>24</v>
      </c>
      <c r="OY34" s="10"/>
      <c r="OZ34" s="9">
        <v>1</v>
      </c>
      <c r="PA34" s="10" t="s">
        <v>11</v>
      </c>
      <c r="PB34" s="10" t="s">
        <v>16</v>
      </c>
      <c r="PC34" s="10" t="s">
        <v>17</v>
      </c>
      <c r="PD34" s="10" t="s">
        <v>21</v>
      </c>
      <c r="PE34" s="10" t="s">
        <v>22</v>
      </c>
      <c r="PF34" s="10" t="s">
        <v>23</v>
      </c>
      <c r="PG34" s="10" t="s">
        <v>24</v>
      </c>
      <c r="PH34" s="10"/>
      <c r="PI34" s="9">
        <v>1</v>
      </c>
      <c r="PJ34" s="10" t="s">
        <v>11</v>
      </c>
      <c r="PK34" s="10" t="s">
        <v>16</v>
      </c>
      <c r="PL34" s="10" t="s">
        <v>17</v>
      </c>
      <c r="PM34" s="10" t="s">
        <v>21</v>
      </c>
      <c r="PN34" s="10" t="s">
        <v>22</v>
      </c>
      <c r="PO34" s="10" t="s">
        <v>23</v>
      </c>
      <c r="PP34" s="10" t="s">
        <v>24</v>
      </c>
      <c r="PQ34" s="10"/>
      <c r="PR34" s="9">
        <v>1</v>
      </c>
      <c r="PS34" s="10" t="s">
        <v>11</v>
      </c>
      <c r="PT34" s="10" t="s">
        <v>16</v>
      </c>
      <c r="PU34" s="10" t="s">
        <v>17</v>
      </c>
      <c r="PV34" s="10" t="s">
        <v>21</v>
      </c>
      <c r="PW34" s="10" t="s">
        <v>22</v>
      </c>
      <c r="PX34" s="10" t="s">
        <v>23</v>
      </c>
      <c r="PY34" s="10" t="s">
        <v>24</v>
      </c>
      <c r="PZ34" s="10"/>
      <c r="QA34" s="9">
        <v>1</v>
      </c>
      <c r="QB34" s="10" t="s">
        <v>11</v>
      </c>
      <c r="QC34" s="10" t="s">
        <v>16</v>
      </c>
      <c r="QD34" s="10" t="s">
        <v>17</v>
      </c>
      <c r="QE34" s="10" t="s">
        <v>21</v>
      </c>
      <c r="QF34" s="10" t="s">
        <v>22</v>
      </c>
      <c r="QG34" s="10" t="s">
        <v>23</v>
      </c>
      <c r="QH34" s="10" t="s">
        <v>24</v>
      </c>
      <c r="QI34" s="10"/>
      <c r="QJ34" s="9">
        <v>1</v>
      </c>
      <c r="QK34" s="10" t="s">
        <v>11</v>
      </c>
      <c r="QL34" s="10" t="s">
        <v>16</v>
      </c>
      <c r="QM34" s="10" t="s">
        <v>17</v>
      </c>
      <c r="QN34" s="10" t="s">
        <v>21</v>
      </c>
      <c r="QO34" s="10" t="s">
        <v>22</v>
      </c>
      <c r="QP34" s="10" t="s">
        <v>23</v>
      </c>
      <c r="QQ34" s="10" t="s">
        <v>24</v>
      </c>
      <c r="QR34" s="10"/>
      <c r="QS34" s="9">
        <v>1</v>
      </c>
      <c r="QT34" s="10" t="s">
        <v>11</v>
      </c>
      <c r="QU34" s="10" t="s">
        <v>16</v>
      </c>
      <c r="QV34" s="10" t="s">
        <v>17</v>
      </c>
      <c r="QW34" s="10" t="s">
        <v>21</v>
      </c>
      <c r="QX34" s="10" t="s">
        <v>22</v>
      </c>
      <c r="QY34" s="10" t="s">
        <v>23</v>
      </c>
      <c r="QZ34" s="10" t="s">
        <v>24</v>
      </c>
      <c r="RA34" s="10"/>
      <c r="RB34" s="9">
        <v>1</v>
      </c>
      <c r="RC34" s="10" t="s">
        <v>11</v>
      </c>
      <c r="RD34" s="10" t="s">
        <v>16</v>
      </c>
      <c r="RE34" s="10" t="s">
        <v>17</v>
      </c>
      <c r="RF34" s="10" t="s">
        <v>21</v>
      </c>
      <c r="RG34" s="10" t="s">
        <v>22</v>
      </c>
      <c r="RH34" s="10" t="s">
        <v>23</v>
      </c>
      <c r="RI34" s="10" t="s">
        <v>24</v>
      </c>
      <c r="RJ34" s="10"/>
      <c r="RK34" s="9">
        <v>1</v>
      </c>
      <c r="RL34" s="10" t="s">
        <v>11</v>
      </c>
      <c r="RM34" s="10" t="s">
        <v>16</v>
      </c>
      <c r="RN34" s="10" t="s">
        <v>17</v>
      </c>
      <c r="RO34" s="10" t="s">
        <v>21</v>
      </c>
      <c r="RP34" s="10" t="s">
        <v>22</v>
      </c>
      <c r="RQ34" s="10" t="s">
        <v>23</v>
      </c>
      <c r="RR34" s="10" t="s">
        <v>24</v>
      </c>
      <c r="RS34" s="10"/>
      <c r="RT34" s="9">
        <v>1</v>
      </c>
      <c r="RU34" s="10" t="s">
        <v>11</v>
      </c>
      <c r="RV34" s="10" t="s">
        <v>16</v>
      </c>
      <c r="RW34" s="10" t="s">
        <v>17</v>
      </c>
      <c r="RX34" s="10" t="s">
        <v>21</v>
      </c>
      <c r="RY34" s="10" t="s">
        <v>22</v>
      </c>
      <c r="RZ34" s="10" t="s">
        <v>23</v>
      </c>
      <c r="SA34" s="10" t="s">
        <v>24</v>
      </c>
      <c r="SB34" s="10"/>
      <c r="SC34" s="9">
        <v>1</v>
      </c>
      <c r="SD34" s="10" t="s">
        <v>11</v>
      </c>
      <c r="SE34" s="10" t="s">
        <v>16</v>
      </c>
      <c r="SF34" s="10" t="s">
        <v>17</v>
      </c>
      <c r="SG34" s="10" t="s">
        <v>21</v>
      </c>
      <c r="SH34" s="10" t="s">
        <v>22</v>
      </c>
      <c r="SI34" s="10" t="s">
        <v>23</v>
      </c>
      <c r="SJ34" s="10" t="s">
        <v>24</v>
      </c>
      <c r="SK34" s="10"/>
      <c r="SM34" s="9">
        <v>1</v>
      </c>
      <c r="SN34" s="10" t="s">
        <v>11</v>
      </c>
      <c r="SO34" s="10" t="s">
        <v>16</v>
      </c>
      <c r="SP34" s="10" t="s">
        <v>17</v>
      </c>
      <c r="SQ34" s="10" t="s">
        <v>21</v>
      </c>
      <c r="SR34" s="10" t="s">
        <v>22</v>
      </c>
      <c r="SS34" s="10" t="s">
        <v>23</v>
      </c>
      <c r="ST34" s="10" t="s">
        <v>24</v>
      </c>
      <c r="SU34" s="10"/>
      <c r="SV34" s="9">
        <v>1</v>
      </c>
      <c r="SW34" s="10" t="s">
        <v>11</v>
      </c>
      <c r="SX34" s="10" t="s">
        <v>16</v>
      </c>
      <c r="SY34" s="10" t="s">
        <v>17</v>
      </c>
      <c r="SZ34" s="10" t="s">
        <v>21</v>
      </c>
      <c r="TA34" s="10" t="s">
        <v>22</v>
      </c>
      <c r="TB34" s="10" t="s">
        <v>23</v>
      </c>
      <c r="TC34" s="10" t="s">
        <v>24</v>
      </c>
      <c r="TD34" s="10"/>
      <c r="TE34" s="9">
        <v>1</v>
      </c>
      <c r="TF34" s="10" t="s">
        <v>11</v>
      </c>
      <c r="TG34" s="10" t="s">
        <v>16</v>
      </c>
      <c r="TH34" s="10" t="s">
        <v>17</v>
      </c>
      <c r="TI34" s="10" t="s">
        <v>21</v>
      </c>
      <c r="TJ34" s="10" t="s">
        <v>22</v>
      </c>
      <c r="TK34" s="10" t="s">
        <v>23</v>
      </c>
      <c r="TL34" s="10" t="s">
        <v>24</v>
      </c>
      <c r="TM34" s="10"/>
      <c r="TN34" s="9">
        <v>1</v>
      </c>
      <c r="TO34" s="10" t="s">
        <v>11</v>
      </c>
      <c r="TP34" s="10" t="s">
        <v>16</v>
      </c>
      <c r="TQ34" s="10" t="s">
        <v>17</v>
      </c>
      <c r="TR34" s="10" t="s">
        <v>21</v>
      </c>
      <c r="TS34" s="10" t="s">
        <v>22</v>
      </c>
      <c r="TT34" s="10" t="s">
        <v>23</v>
      </c>
      <c r="TU34" s="10" t="s">
        <v>24</v>
      </c>
      <c r="TV34" s="10"/>
      <c r="TW34" s="9">
        <v>1</v>
      </c>
      <c r="TX34" s="10" t="s">
        <v>11</v>
      </c>
      <c r="TY34" s="10" t="s">
        <v>16</v>
      </c>
      <c r="TZ34" s="10" t="s">
        <v>17</v>
      </c>
      <c r="UA34" s="10" t="s">
        <v>21</v>
      </c>
      <c r="UB34" s="10" t="s">
        <v>22</v>
      </c>
      <c r="UC34" s="10" t="s">
        <v>23</v>
      </c>
      <c r="UD34" s="10" t="s">
        <v>24</v>
      </c>
      <c r="UE34" s="10"/>
      <c r="UF34" s="9">
        <v>1</v>
      </c>
      <c r="UG34" s="10" t="s">
        <v>11</v>
      </c>
      <c r="UH34" s="10" t="s">
        <v>16</v>
      </c>
      <c r="UI34" s="10" t="s">
        <v>17</v>
      </c>
      <c r="UJ34" s="10" t="s">
        <v>21</v>
      </c>
      <c r="UK34" s="10" t="s">
        <v>22</v>
      </c>
      <c r="UL34" s="10" t="s">
        <v>23</v>
      </c>
      <c r="UM34" s="10" t="s">
        <v>24</v>
      </c>
      <c r="UN34" s="10"/>
      <c r="UO34" s="9">
        <v>1</v>
      </c>
      <c r="UP34" s="10" t="s">
        <v>11</v>
      </c>
      <c r="UQ34" s="10" t="s">
        <v>16</v>
      </c>
      <c r="UR34" s="10" t="s">
        <v>17</v>
      </c>
      <c r="US34" s="10" t="s">
        <v>21</v>
      </c>
      <c r="UT34" s="10" t="s">
        <v>22</v>
      </c>
      <c r="UU34" s="10" t="s">
        <v>23</v>
      </c>
      <c r="UV34" s="10" t="s">
        <v>24</v>
      </c>
      <c r="UW34" s="10"/>
      <c r="UX34" s="9">
        <v>1</v>
      </c>
      <c r="UY34" s="10" t="s">
        <v>11</v>
      </c>
      <c r="UZ34" s="10" t="s">
        <v>16</v>
      </c>
      <c r="VA34" s="10" t="s">
        <v>17</v>
      </c>
      <c r="VB34" s="10" t="s">
        <v>21</v>
      </c>
      <c r="VC34" s="10" t="s">
        <v>22</v>
      </c>
      <c r="VD34" s="10" t="s">
        <v>23</v>
      </c>
      <c r="VE34" s="10" t="s">
        <v>24</v>
      </c>
      <c r="VF34" s="10"/>
      <c r="VG34" s="9">
        <v>1</v>
      </c>
      <c r="VH34" s="10" t="s">
        <v>11</v>
      </c>
      <c r="VI34" s="10" t="s">
        <v>16</v>
      </c>
      <c r="VJ34" s="10" t="s">
        <v>17</v>
      </c>
      <c r="VK34" s="10" t="s">
        <v>21</v>
      </c>
      <c r="VL34" s="10" t="s">
        <v>22</v>
      </c>
      <c r="VM34" s="10" t="s">
        <v>23</v>
      </c>
      <c r="VN34" s="10" t="s">
        <v>24</v>
      </c>
      <c r="VO34" s="10"/>
      <c r="VP34" s="9">
        <v>1</v>
      </c>
      <c r="VQ34" s="10" t="s">
        <v>11</v>
      </c>
      <c r="VR34" s="10" t="s">
        <v>16</v>
      </c>
      <c r="VS34" s="10" t="s">
        <v>17</v>
      </c>
      <c r="VT34" s="10" t="s">
        <v>21</v>
      </c>
      <c r="VU34" s="10" t="s">
        <v>22</v>
      </c>
      <c r="VV34" s="10" t="s">
        <v>23</v>
      </c>
      <c r="VW34" s="10" t="s">
        <v>24</v>
      </c>
      <c r="VX34" s="10"/>
    </row>
    <row r="35" spans="1:596" x14ac:dyDescent="0.25">
      <c r="B35" s="12" t="s">
        <v>8</v>
      </c>
      <c r="C35" s="11">
        <v>206.05338903234474</v>
      </c>
      <c r="D35" s="11">
        <v>1138.4119931397352</v>
      </c>
      <c r="E35" s="11">
        <v>0</v>
      </c>
      <c r="F35" s="11">
        <v>932.35860410739042</v>
      </c>
      <c r="G35" s="11">
        <v>200.96832098833585</v>
      </c>
      <c r="H35" s="32">
        <v>0.9993536175939689</v>
      </c>
      <c r="I35" s="11">
        <v>-5.0850680440088922</v>
      </c>
      <c r="J35" s="11"/>
      <c r="K35" s="12" t="s">
        <v>8</v>
      </c>
      <c r="L35" s="11">
        <v>386.38396603827374</v>
      </c>
      <c r="M35" s="11">
        <v>820.36479043777808</v>
      </c>
      <c r="N35" s="11">
        <v>0</v>
      </c>
      <c r="O35" s="11">
        <v>433.98082439950434</v>
      </c>
      <c r="P35" s="11">
        <v>363.38976022833504</v>
      </c>
      <c r="Q35" s="32">
        <v>0.85442195584627589</v>
      </c>
      <c r="R35" s="11">
        <v>-22.994205809938705</v>
      </c>
      <c r="S35" s="11"/>
      <c r="T35" s="12" t="s">
        <v>8</v>
      </c>
      <c r="U35" s="11">
        <v>350.83292936729515</v>
      </c>
      <c r="V35" s="11">
        <v>2608.2691120607897</v>
      </c>
      <c r="W35" s="11">
        <v>0</v>
      </c>
      <c r="X35" s="11">
        <v>2257.4361826934946</v>
      </c>
      <c r="Y35" s="11">
        <v>2632.0602448172831</v>
      </c>
      <c r="Z35" s="32">
        <v>0.55449232694331685</v>
      </c>
      <c r="AA35" s="11">
        <v>23.791132756493425</v>
      </c>
      <c r="AB35" s="11"/>
      <c r="AC35" s="12" t="s">
        <v>8</v>
      </c>
      <c r="AD35" s="11">
        <v>373.14097981791713</v>
      </c>
      <c r="AE35" s="11">
        <v>710.02794089913846</v>
      </c>
      <c r="AF35" s="11">
        <v>0</v>
      </c>
      <c r="AG35" s="11">
        <v>336.88696108122133</v>
      </c>
      <c r="AH35" s="11">
        <v>405.28704211688853</v>
      </c>
      <c r="AI35" s="32">
        <v>0.79406787969330528</v>
      </c>
      <c r="AJ35" s="11">
        <v>32.146062298971401</v>
      </c>
      <c r="AK35" s="11"/>
      <c r="AL35" s="12" t="s">
        <v>8</v>
      </c>
      <c r="AM35" s="11">
        <v>474.87086852472692</v>
      </c>
      <c r="AN35" s="11">
        <v>2219.0601664176843</v>
      </c>
      <c r="AO35" s="11">
        <v>0</v>
      </c>
      <c r="AP35" s="11">
        <v>1744.1892978929573</v>
      </c>
      <c r="AQ35" s="11">
        <v>2161.7088183695428</v>
      </c>
      <c r="AR35" s="32">
        <v>0.76468393101385923</v>
      </c>
      <c r="AS35" s="11">
        <v>-57.351348048141517</v>
      </c>
      <c r="AT35" s="11"/>
      <c r="AU35" s="12" t="s">
        <v>8</v>
      </c>
      <c r="AV35" s="11">
        <v>256.65111847596012</v>
      </c>
      <c r="AW35" s="11">
        <v>1922.7879977437121</v>
      </c>
      <c r="AX35" s="11">
        <v>0</v>
      </c>
      <c r="AY35" s="11">
        <v>1666.136879267752</v>
      </c>
      <c r="AZ35" s="11">
        <v>1945.8716558661588</v>
      </c>
      <c r="BA35" s="32">
        <v>0.81400780762359903</v>
      </c>
      <c r="BB35" s="11">
        <v>23.08365812244665</v>
      </c>
      <c r="BC35" s="11"/>
      <c r="BD35" s="12" t="s">
        <v>8</v>
      </c>
      <c r="BE35" s="11">
        <v>295.73697280074873</v>
      </c>
      <c r="BF35" s="11">
        <v>656.5343654802623</v>
      </c>
      <c r="BG35" s="11">
        <v>0</v>
      </c>
      <c r="BH35" s="11">
        <v>360.79739267951356</v>
      </c>
      <c r="BI35" s="11">
        <v>304.17877823918246</v>
      </c>
      <c r="BJ35" s="32">
        <v>0.91822201324370334</v>
      </c>
      <c r="BK35" s="11">
        <v>8.4418054384337324</v>
      </c>
      <c r="BL35" s="11"/>
      <c r="BM35" s="12" t="s">
        <v>8</v>
      </c>
      <c r="BN35" s="11">
        <v>295.20694545491807</v>
      </c>
      <c r="BO35" s="11">
        <v>2347.1973582005253</v>
      </c>
      <c r="BP35" s="11">
        <v>0</v>
      </c>
      <c r="BQ35" s="11">
        <v>2051.990412745607</v>
      </c>
      <c r="BR35" s="11">
        <v>2158.0703330592514</v>
      </c>
      <c r="BS35" s="32">
        <v>0.76562748874918141</v>
      </c>
      <c r="BT35" s="11">
        <v>-189.12702514127386</v>
      </c>
      <c r="BU35" s="11"/>
      <c r="BV35" s="12" t="s">
        <v>8</v>
      </c>
      <c r="BW35" s="11">
        <v>215.24831745381593</v>
      </c>
      <c r="BX35" s="11">
        <v>1393.1959923569048</v>
      </c>
      <c r="BY35" s="11">
        <v>0</v>
      </c>
      <c r="BZ35" s="11">
        <v>1177.9476749030889</v>
      </c>
      <c r="CA35" s="11">
        <v>1518.1948254312879</v>
      </c>
      <c r="CB35" s="32">
        <v>0.88648604060786274</v>
      </c>
      <c r="CC35" s="11">
        <v>124.99883307438313</v>
      </c>
      <c r="CD35" s="11"/>
      <c r="CE35" s="12" t="s">
        <v>8</v>
      </c>
      <c r="CF35" s="11">
        <v>227.97592455399015</v>
      </c>
      <c r="CG35" s="11">
        <v>1870.9193560112235</v>
      </c>
      <c r="CH35" s="11">
        <v>0</v>
      </c>
      <c r="CI35" s="11">
        <v>1642.9434314572334</v>
      </c>
      <c r="CJ35" s="11">
        <v>1832.857968991402</v>
      </c>
      <c r="CK35" s="32">
        <v>0.83570079584319068</v>
      </c>
      <c r="CL35" s="11">
        <v>-38.061387019821495</v>
      </c>
      <c r="CM35" s="11"/>
      <c r="CN35" s="12" t="s">
        <v>8</v>
      </c>
      <c r="CO35" s="11">
        <v>231.0163334529509</v>
      </c>
      <c r="CP35" s="11">
        <v>1004.6027807988999</v>
      </c>
      <c r="CQ35" s="11">
        <v>0</v>
      </c>
      <c r="CR35" s="11">
        <v>773.58644734594895</v>
      </c>
      <c r="CS35" s="11">
        <v>237.93480016736473</v>
      </c>
      <c r="CT35" s="32">
        <v>0.9733244204456486</v>
      </c>
      <c r="CU35" s="11">
        <v>6.9184667144138245</v>
      </c>
      <c r="CV35" s="11"/>
      <c r="CW35" s="12" t="s">
        <v>8</v>
      </c>
      <c r="CX35" s="11">
        <v>331.5066452489084</v>
      </c>
      <c r="CY35" s="11">
        <v>955.37960770657037</v>
      </c>
      <c r="CZ35" s="11">
        <v>0</v>
      </c>
      <c r="DA35" s="11">
        <v>623.87296245766197</v>
      </c>
      <c r="DB35" s="11">
        <v>334.6882995042082</v>
      </c>
      <c r="DC35" s="32">
        <v>0.88763918852630452</v>
      </c>
      <c r="DD35" s="11">
        <v>3.1816542552998044</v>
      </c>
      <c r="DE35" s="11"/>
      <c r="DF35" s="12" t="s">
        <v>8</v>
      </c>
      <c r="DG35" s="11">
        <v>275.67126606921198</v>
      </c>
      <c r="DH35" s="11">
        <v>613.87088673626397</v>
      </c>
      <c r="DI35" s="11">
        <v>0</v>
      </c>
      <c r="DJ35" s="11">
        <v>338.19962066705199</v>
      </c>
      <c r="DK35" s="11">
        <v>294.76446298594027</v>
      </c>
      <c r="DL35" s="32">
        <v>0.92688586979111598</v>
      </c>
      <c r="DM35" s="11">
        <v>19.093196916728289</v>
      </c>
      <c r="DN35" s="11"/>
      <c r="DO35" s="12" t="s">
        <v>8</v>
      </c>
      <c r="DP35" s="11">
        <v>235.80961279406358</v>
      </c>
      <c r="DQ35" s="11">
        <v>1274.563413000923</v>
      </c>
      <c r="DR35" s="11">
        <v>0</v>
      </c>
      <c r="DS35" s="11">
        <v>1038.7538002068595</v>
      </c>
      <c r="DT35" s="11">
        <v>1330.628542256843</v>
      </c>
      <c r="DU35" s="32">
        <v>0.91197453121467265</v>
      </c>
      <c r="DV35" s="11">
        <v>56.065129255920056</v>
      </c>
      <c r="DW35" s="11"/>
      <c r="DX35" s="12" t="s">
        <v>8</v>
      </c>
      <c r="DY35" s="11">
        <v>350.67574723028008</v>
      </c>
      <c r="DZ35" s="11">
        <v>1648.0693174850283</v>
      </c>
      <c r="EA35" s="11">
        <v>0</v>
      </c>
      <c r="EB35" s="11">
        <v>1297.3935702547483</v>
      </c>
      <c r="EC35" s="11">
        <v>355.58561425173008</v>
      </c>
      <c r="ED35" s="32">
        <v>0.8639683647053138</v>
      </c>
      <c r="EE35" s="11">
        <v>4.9098670214499975</v>
      </c>
      <c r="EF35" s="11"/>
      <c r="EG35" s="12" t="s">
        <v>8</v>
      </c>
      <c r="EH35" s="11">
        <v>277.01049464533924</v>
      </c>
      <c r="EI35" s="11">
        <v>2218.737477498049</v>
      </c>
      <c r="EJ35" s="11">
        <v>0</v>
      </c>
      <c r="EK35" s="11">
        <v>1941.7269828527096</v>
      </c>
      <c r="EL35" s="11">
        <v>2028.5144062037557</v>
      </c>
      <c r="EM35" s="32">
        <v>0.79654264000980468</v>
      </c>
      <c r="EN35" s="11">
        <v>-190.22307129429328</v>
      </c>
      <c r="EO35" s="11"/>
      <c r="EP35" s="12" t="s">
        <v>8</v>
      </c>
      <c r="EQ35" s="11">
        <v>336.54137450863129</v>
      </c>
      <c r="ER35" s="11">
        <v>2034.6949765024444</v>
      </c>
      <c r="ES35" s="11">
        <v>0</v>
      </c>
      <c r="ET35" s="11">
        <v>1698.153601993813</v>
      </c>
      <c r="EU35" s="11">
        <v>2034.1177053728945</v>
      </c>
      <c r="EV35" s="32">
        <v>0.7953015349884599</v>
      </c>
      <c r="EW35" s="11">
        <v>-0.57727112954989934</v>
      </c>
      <c r="EX35" s="11"/>
      <c r="EY35" s="12" t="s">
        <v>8</v>
      </c>
      <c r="EZ35" s="11">
        <v>406.5502923130565</v>
      </c>
      <c r="FA35" s="11">
        <v>2667.2977911517155</v>
      </c>
      <c r="FB35" s="11">
        <v>0</v>
      </c>
      <c r="FC35" s="11">
        <v>2260.7474988386589</v>
      </c>
      <c r="FD35" s="11">
        <v>2665.9083944409504</v>
      </c>
      <c r="FE35" s="32">
        <v>0.51821982734099847</v>
      </c>
      <c r="FF35" s="11">
        <v>0</v>
      </c>
      <c r="FG35" s="11"/>
      <c r="FH35" s="12" t="s">
        <v>8</v>
      </c>
      <c r="FI35" s="11">
        <v>413.51645985568388</v>
      </c>
      <c r="FJ35" s="11">
        <v>1432.655498253428</v>
      </c>
      <c r="FK35" s="11">
        <v>0</v>
      </c>
      <c r="FL35" s="11">
        <v>1019.1390383977441</v>
      </c>
      <c r="FM35" s="11">
        <v>388.01920768612217</v>
      </c>
      <c r="FN35" s="32">
        <v>0.821115889435722</v>
      </c>
      <c r="FO35" s="11">
        <v>0</v>
      </c>
      <c r="FP35" s="11"/>
      <c r="FQ35" s="12" t="s">
        <v>8</v>
      </c>
      <c r="FR35" s="11">
        <v>205.17486451788818</v>
      </c>
      <c r="FS35" s="11">
        <v>1101.6507755862094</v>
      </c>
      <c r="FT35" s="11">
        <v>0</v>
      </c>
      <c r="FU35" s="11">
        <v>896.47591106832124</v>
      </c>
      <c r="FV35" s="11">
        <v>201.57164336498312</v>
      </c>
      <c r="FW35" s="32">
        <v>0.99895003521839465</v>
      </c>
      <c r="FX35" s="11">
        <v>-3.6032211529050642</v>
      </c>
      <c r="FY35" s="11"/>
      <c r="FZ35" s="12" t="s">
        <v>8</v>
      </c>
      <c r="GA35" s="11">
        <v>283.11074836600892</v>
      </c>
      <c r="GB35" s="11">
        <v>876.3465434857128</v>
      </c>
      <c r="GC35" s="11">
        <v>0</v>
      </c>
      <c r="GD35" s="11">
        <v>593.23579511970388</v>
      </c>
      <c r="GE35" s="11">
        <v>267.42955437455362</v>
      </c>
      <c r="GF35" s="32">
        <v>0.95035672894701895</v>
      </c>
      <c r="GG35" s="11">
        <v>-15.681193991455302</v>
      </c>
      <c r="GH35" s="11"/>
      <c r="GI35" s="12" t="s">
        <v>8</v>
      </c>
      <c r="GJ35" s="11">
        <v>277.90523342069588</v>
      </c>
      <c r="GK35" s="11">
        <v>874.47977846275967</v>
      </c>
      <c r="GL35" s="11">
        <v>0</v>
      </c>
      <c r="GM35" s="11">
        <v>596.57454504206385</v>
      </c>
      <c r="GN35" s="11">
        <v>265.61244309166267</v>
      </c>
      <c r="GO35" s="32">
        <v>0.95183716818279562</v>
      </c>
      <c r="GP35" s="11">
        <v>-12.29279032903321</v>
      </c>
      <c r="GQ35" s="11"/>
      <c r="GR35" s="12" t="s">
        <v>8</v>
      </c>
      <c r="GS35" s="11">
        <v>455.55184532639748</v>
      </c>
      <c r="GT35" s="11">
        <v>669.84462233011675</v>
      </c>
      <c r="GU35" s="11">
        <v>0</v>
      </c>
      <c r="GV35" s="11">
        <v>214.29277700371927</v>
      </c>
      <c r="GW35" s="11">
        <v>437.4252722861653</v>
      </c>
      <c r="GX35" s="32">
        <v>0.73089592871913811</v>
      </c>
      <c r="GY35" s="11">
        <v>-18.126573040232188</v>
      </c>
      <c r="GZ35" s="11"/>
      <c r="HA35" s="12" t="s">
        <v>8</v>
      </c>
      <c r="HB35" s="11">
        <v>408.39264096997778</v>
      </c>
      <c r="HC35" s="11">
        <v>2017.8338087643949</v>
      </c>
      <c r="HD35" s="11">
        <v>0</v>
      </c>
      <c r="HE35" s="11">
        <v>1609.4411677944172</v>
      </c>
      <c r="HF35" s="11">
        <v>2166.7321254424182</v>
      </c>
      <c r="HG35" s="32">
        <v>0.76337354942161528</v>
      </c>
      <c r="HH35" s="11">
        <v>148.89831667802332</v>
      </c>
      <c r="HI35" s="11"/>
      <c r="HJ35" s="12" t="s">
        <v>8</v>
      </c>
      <c r="HK35" s="11">
        <v>431.47897165102324</v>
      </c>
      <c r="HL35" s="11">
        <v>2535.3392919708476</v>
      </c>
      <c r="HM35" s="11">
        <v>0</v>
      </c>
      <c r="HN35" s="11">
        <v>2103.8603203198245</v>
      </c>
      <c r="HO35" s="11">
        <v>2357.3585067903873</v>
      </c>
      <c r="HP35" s="32">
        <v>0.70528189421599841</v>
      </c>
      <c r="HQ35" s="11">
        <v>-177.98078518046032</v>
      </c>
      <c r="HR35" s="11"/>
      <c r="HS35" s="12" t="s">
        <v>8</v>
      </c>
      <c r="HT35" s="11">
        <v>305.82172327889947</v>
      </c>
      <c r="HU35" s="11">
        <v>1010.0771817214503</v>
      </c>
      <c r="HV35" s="11">
        <v>0</v>
      </c>
      <c r="HW35" s="11">
        <v>704.25545844255089</v>
      </c>
      <c r="HX35" s="11">
        <v>312.61696788191557</v>
      </c>
      <c r="HY35" s="32">
        <v>0.91016850114198311</v>
      </c>
      <c r="HZ35" s="11">
        <v>6.7952446030161013</v>
      </c>
      <c r="IA35" s="11"/>
      <c r="IB35" s="12" t="s">
        <v>8</v>
      </c>
      <c r="IC35" s="11">
        <v>258.48352306860914</v>
      </c>
      <c r="ID35" s="11">
        <v>1880.716737624587</v>
      </c>
      <c r="IE35" s="11">
        <v>0</v>
      </c>
      <c r="IF35" s="11">
        <v>1622.2332145559778</v>
      </c>
      <c r="IG35" s="11">
        <v>256.65210697280042</v>
      </c>
      <c r="IH35" s="32">
        <v>0.95900587367816592</v>
      </c>
      <c r="II35" s="11">
        <v>-1.83141609580872</v>
      </c>
      <c r="IJ35" s="11"/>
      <c r="IK35" s="12" t="s">
        <v>8</v>
      </c>
      <c r="IL35" s="11">
        <v>334.11699195104973</v>
      </c>
      <c r="IM35" s="11">
        <v>1717.2645711168079</v>
      </c>
      <c r="IN35" s="11">
        <v>0</v>
      </c>
      <c r="IO35" s="11">
        <v>1383.1475791657581</v>
      </c>
      <c r="IP35" s="11">
        <v>1674.0552114199584</v>
      </c>
      <c r="IQ35" s="32">
        <v>0.86282256334570584</v>
      </c>
      <c r="IR35" s="11">
        <v>-43.20935969684956</v>
      </c>
      <c r="IS35" s="11"/>
      <c r="IT35" s="12" t="s">
        <v>8</v>
      </c>
      <c r="IU35" s="11">
        <v>491.60620878958309</v>
      </c>
      <c r="IV35" s="11">
        <v>1868.317440530677</v>
      </c>
      <c r="IW35" s="11">
        <v>0</v>
      </c>
      <c r="IX35" s="11">
        <v>1376.7112317410938</v>
      </c>
      <c r="IY35" s="11">
        <v>1758.3443325056398</v>
      </c>
      <c r="IZ35" s="32">
        <v>0.84885923147675357</v>
      </c>
      <c r="JA35" s="11">
        <v>-109.97310802503716</v>
      </c>
      <c r="JB35" s="11"/>
      <c r="JC35" s="12" t="s">
        <v>8</v>
      </c>
      <c r="JD35" s="11">
        <v>439.15816390929291</v>
      </c>
      <c r="JE35" s="11">
        <v>2745.3277170794836</v>
      </c>
      <c r="JF35" s="11">
        <v>0</v>
      </c>
      <c r="JG35" s="11">
        <v>2306.1695531701907</v>
      </c>
      <c r="JH35" s="11">
        <v>2971.8389292664601</v>
      </c>
      <c r="JI35" s="32">
        <v>-0.62917440699064453</v>
      </c>
      <c r="JJ35" s="11">
        <v>0</v>
      </c>
      <c r="JK35" s="11"/>
      <c r="JL35" s="12" t="s">
        <v>8</v>
      </c>
      <c r="JM35" s="11">
        <v>430.30077073186607</v>
      </c>
      <c r="JN35" s="11">
        <v>676.69525460149464</v>
      </c>
      <c r="JO35" s="11">
        <v>0</v>
      </c>
      <c r="JP35" s="11">
        <v>246.39448386962857</v>
      </c>
      <c r="JQ35" s="11">
        <v>392.02979277140264</v>
      </c>
      <c r="JR35" s="32">
        <v>0.81514812897202105</v>
      </c>
      <c r="JS35" s="11">
        <v>-38.270977960463426</v>
      </c>
      <c r="JT35" s="11"/>
      <c r="JU35" s="12" t="s">
        <v>8</v>
      </c>
      <c r="JV35" s="11">
        <v>458.38366260137906</v>
      </c>
      <c r="JW35" s="11">
        <v>2742.2300161499875</v>
      </c>
      <c r="JX35" s="11">
        <v>0</v>
      </c>
      <c r="JY35" s="11">
        <v>2283.8463535486085</v>
      </c>
      <c r="JZ35" s="11">
        <v>2973.9045830249161</v>
      </c>
      <c r="KA35" s="32">
        <v>-0.63034177887657905</v>
      </c>
      <c r="KB35" s="11">
        <v>0</v>
      </c>
      <c r="KC35" s="11"/>
      <c r="KD35" s="12" t="s">
        <v>8</v>
      </c>
      <c r="KE35" s="11">
        <v>314.12186405384358</v>
      </c>
      <c r="KF35" s="11">
        <v>2420.9922979183348</v>
      </c>
      <c r="KG35" s="11">
        <v>0</v>
      </c>
      <c r="KH35" s="11">
        <v>2106.8704338644911</v>
      </c>
      <c r="KI35" s="11">
        <v>2308.2018013969341</v>
      </c>
      <c r="KJ35" s="32">
        <v>0.72211818935049177</v>
      </c>
      <c r="KK35" s="11">
        <v>-112.79049652140066</v>
      </c>
      <c r="KL35" s="11"/>
      <c r="KM35" s="12" t="s">
        <v>8</v>
      </c>
      <c r="KN35" s="11">
        <v>323.77303229478389</v>
      </c>
      <c r="KO35" s="11">
        <v>1029.9593378736574</v>
      </c>
      <c r="KP35" s="11">
        <v>0</v>
      </c>
      <c r="KQ35" s="11">
        <v>706.18630557887354</v>
      </c>
      <c r="KR35" s="11">
        <v>342.48227568721097</v>
      </c>
      <c r="KS35" s="32">
        <v>0.8791067907611515</v>
      </c>
      <c r="KT35" s="11">
        <v>18.709243392427084</v>
      </c>
      <c r="KU35" s="11"/>
      <c r="KV35" s="12" t="s">
        <v>8</v>
      </c>
      <c r="KW35" s="11">
        <v>306.10918796561964</v>
      </c>
      <c r="KX35" s="11">
        <v>1830.8873695666846</v>
      </c>
      <c r="KY35" s="11">
        <v>0</v>
      </c>
      <c r="KZ35" s="11">
        <v>1524.7781816010649</v>
      </c>
      <c r="LA35" s="11">
        <v>1962.6309900785679</v>
      </c>
      <c r="LB35" s="32">
        <v>0.8105861143784544</v>
      </c>
      <c r="LC35" s="11">
        <v>131.74362051188336</v>
      </c>
      <c r="LD35" s="11"/>
      <c r="LE35" s="12" t="s">
        <v>8</v>
      </c>
      <c r="LF35" s="11">
        <v>372.70915820670746</v>
      </c>
      <c r="LG35" s="11">
        <v>2373.007358066865</v>
      </c>
      <c r="LH35" s="11">
        <v>0</v>
      </c>
      <c r="LI35" s="11">
        <v>2000.2981998601576</v>
      </c>
      <c r="LJ35" s="11">
        <v>2313.7261761686518</v>
      </c>
      <c r="LK35" s="32">
        <v>0.72030317260620003</v>
      </c>
      <c r="LL35" s="11">
        <v>0</v>
      </c>
      <c r="LM35" s="11"/>
      <c r="LN35" s="12" t="s">
        <v>8</v>
      </c>
      <c r="LO35" s="11">
        <v>392.90410303288684</v>
      </c>
      <c r="LP35" s="11">
        <v>1650.9899304239054</v>
      </c>
      <c r="LQ35" s="11">
        <v>0</v>
      </c>
      <c r="LR35" s="11">
        <v>1258.0858273910185</v>
      </c>
      <c r="LS35" s="11">
        <v>378.39343081082023</v>
      </c>
      <c r="LT35" s="32">
        <v>0.83477062144221348</v>
      </c>
      <c r="LU35" s="11">
        <v>-14.510672222066603</v>
      </c>
      <c r="LV35" s="11"/>
      <c r="LW35" s="12" t="s">
        <v>8</v>
      </c>
      <c r="LX35" s="11">
        <v>462.0666921147714</v>
      </c>
      <c r="LY35" s="11">
        <v>671.16642970934095</v>
      </c>
      <c r="LZ35" s="11">
        <v>0</v>
      </c>
      <c r="MA35" s="11">
        <v>209.09973759456955</v>
      </c>
      <c r="MB35" s="11">
        <v>468.15532698682324</v>
      </c>
      <c r="MC35" s="32">
        <v>0.63853264843635504</v>
      </c>
      <c r="MD35" s="11">
        <v>6.0886348720518413</v>
      </c>
      <c r="ME35" s="11"/>
      <c r="MF35" s="12" t="s">
        <v>8</v>
      </c>
      <c r="MG35" s="11">
        <v>358.7532705610198</v>
      </c>
      <c r="MH35" s="11">
        <v>771.94480307061895</v>
      </c>
      <c r="MI35" s="11">
        <v>0</v>
      </c>
      <c r="MJ35" s="11">
        <v>413.19153250959914</v>
      </c>
      <c r="MK35" s="11">
        <v>367.01630973402973</v>
      </c>
      <c r="ML35" s="32">
        <v>0.84983658858228994</v>
      </c>
      <c r="MM35" s="11">
        <v>8.2630391730099291</v>
      </c>
      <c r="MN35" s="11"/>
      <c r="MO35" s="12" t="s">
        <v>8</v>
      </c>
      <c r="MP35" s="11">
        <v>287.0710658887001</v>
      </c>
      <c r="MQ35" s="11">
        <v>1704.5642473431276</v>
      </c>
      <c r="MR35" s="11">
        <v>0</v>
      </c>
      <c r="MS35" s="11">
        <v>1417.4931814544275</v>
      </c>
      <c r="MT35" s="11">
        <v>1773.1829992442804</v>
      </c>
      <c r="MU35" s="32">
        <v>0.84630350259210951</v>
      </c>
      <c r="MV35" s="11">
        <v>68.618751901152791</v>
      </c>
      <c r="MW35" s="11"/>
      <c r="MX35" s="12" t="s">
        <v>8</v>
      </c>
      <c r="MY35" s="11">
        <v>200.54133152081019</v>
      </c>
      <c r="MZ35" s="11">
        <v>2134.1559191944625</v>
      </c>
      <c r="NA35" s="11">
        <v>0</v>
      </c>
      <c r="NB35" s="11">
        <v>1933.6145876736523</v>
      </c>
      <c r="NC35" s="11">
        <v>2137.1337996849202</v>
      </c>
      <c r="ND35" s="32">
        <v>0.77096849353169772</v>
      </c>
      <c r="NE35" s="11">
        <v>2.9778804904576646</v>
      </c>
      <c r="NF35" s="11"/>
      <c r="NG35" s="12" t="s">
        <v>8</v>
      </c>
      <c r="NH35" s="11">
        <v>481.6020391953997</v>
      </c>
      <c r="NI35" s="11">
        <v>2705.4129062883562</v>
      </c>
      <c r="NJ35" s="11">
        <v>0</v>
      </c>
      <c r="NK35" s="11">
        <v>2223.8108670929564</v>
      </c>
      <c r="NL35" s="11">
        <v>2866.8122864712377</v>
      </c>
      <c r="NM35" s="32">
        <v>-0.55342809353286926</v>
      </c>
      <c r="NN35" s="11">
        <v>0</v>
      </c>
      <c r="NO35" s="11"/>
      <c r="NP35" s="12" t="s">
        <v>8</v>
      </c>
      <c r="NQ35" s="11">
        <v>417.6447989457829</v>
      </c>
      <c r="NR35" s="11">
        <v>1331.6933722412546</v>
      </c>
      <c r="NS35" s="11">
        <v>0</v>
      </c>
      <c r="NT35" s="11">
        <v>914.04857329547167</v>
      </c>
      <c r="NU35" s="11">
        <v>458.80882919807351</v>
      </c>
      <c r="NV35" s="32">
        <v>0.67225892444356083</v>
      </c>
      <c r="NW35" s="11">
        <v>41.164030252290615</v>
      </c>
      <c r="NX35" s="11"/>
      <c r="NY35" s="12" t="s">
        <v>8</v>
      </c>
      <c r="NZ35" s="11">
        <v>330.84360452832152</v>
      </c>
      <c r="OA35" s="11">
        <v>1553.2279982831112</v>
      </c>
      <c r="OB35" s="11">
        <v>0</v>
      </c>
      <c r="OC35" s="11">
        <v>1222.3843937547897</v>
      </c>
      <c r="OD35" s="11">
        <v>1419.2015313626855</v>
      </c>
      <c r="OE35" s="32">
        <v>0.90029731487282416</v>
      </c>
      <c r="OF35" s="11">
        <v>-134.02646692042572</v>
      </c>
      <c r="OG35" s="11"/>
      <c r="OH35" s="12" t="s">
        <v>8</v>
      </c>
      <c r="OI35" s="11">
        <v>306.78418926743586</v>
      </c>
      <c r="OJ35" s="11">
        <v>2362.7481730352752</v>
      </c>
      <c r="OK35" s="11">
        <v>0</v>
      </c>
      <c r="OL35" s="11">
        <v>2055.9639837678392</v>
      </c>
      <c r="OM35" s="11">
        <v>2400.2965415898834</v>
      </c>
      <c r="ON35" s="32">
        <v>0.68913368976005995</v>
      </c>
      <c r="OO35" s="11">
        <v>37.54836855460826</v>
      </c>
      <c r="OP35" s="11"/>
      <c r="OQ35" s="12" t="s">
        <v>8</v>
      </c>
      <c r="OR35" s="11">
        <v>438.11230551932709</v>
      </c>
      <c r="OS35" s="11">
        <v>972.68998747551927</v>
      </c>
      <c r="OT35" s="11">
        <v>0</v>
      </c>
      <c r="OU35" s="11">
        <v>534.57768195619224</v>
      </c>
      <c r="OV35" s="11">
        <v>476.85619515266319</v>
      </c>
      <c r="OW35" s="32">
        <v>0.59904948725620899</v>
      </c>
      <c r="OX35" s="11">
        <v>38.743889633336096</v>
      </c>
      <c r="OY35" s="11"/>
      <c r="OZ35" s="12" t="s">
        <v>8</v>
      </c>
      <c r="PA35" s="11">
        <v>352.44864295711267</v>
      </c>
      <c r="PB35" s="11">
        <v>814.45024863389767</v>
      </c>
      <c r="PC35" s="11">
        <v>0</v>
      </c>
      <c r="PD35" s="11">
        <v>462.001605676785</v>
      </c>
      <c r="PE35" s="11">
        <v>386.53996069261007</v>
      </c>
      <c r="PF35" s="32">
        <v>0.82327387662360507</v>
      </c>
      <c r="PG35" s="11">
        <v>34.091317735497398</v>
      </c>
      <c r="PH35" s="11"/>
      <c r="PI35" s="12" t="s">
        <v>8</v>
      </c>
      <c r="PJ35" s="11">
        <v>477.98728365829021</v>
      </c>
      <c r="PK35" s="11">
        <v>529.70397142066201</v>
      </c>
      <c r="PL35" s="11">
        <v>0</v>
      </c>
      <c r="PM35" s="11">
        <v>51.716687762371805</v>
      </c>
      <c r="PN35" s="11">
        <v>518.51492557464417</v>
      </c>
      <c r="PO35" s="32">
        <v>-0.57290174251310233</v>
      </c>
      <c r="PP35" s="11">
        <v>0</v>
      </c>
      <c r="PQ35" s="11"/>
      <c r="PR35" s="12" t="s">
        <v>8</v>
      </c>
      <c r="PS35" s="11">
        <v>358.45355003952488</v>
      </c>
      <c r="PT35" s="11">
        <v>2570.23414146703</v>
      </c>
      <c r="PU35" s="11">
        <v>0</v>
      </c>
      <c r="PV35" s="11">
        <v>2211.780591427505</v>
      </c>
      <c r="PW35" s="11">
        <v>2692.9799402068547</v>
      </c>
      <c r="PX35" s="32">
        <v>0.47947838081184524</v>
      </c>
      <c r="PY35" s="11">
        <v>0</v>
      </c>
      <c r="PZ35" s="11"/>
      <c r="QA35" s="12" t="s">
        <v>8</v>
      </c>
      <c r="QB35" s="11">
        <v>350.50029643438029</v>
      </c>
      <c r="QC35" s="11">
        <v>2470.7261679239314</v>
      </c>
      <c r="QD35" s="11">
        <v>0</v>
      </c>
      <c r="QE35" s="11">
        <v>2120.2258714895511</v>
      </c>
      <c r="QF35" s="11">
        <v>2547.1077710298832</v>
      </c>
      <c r="QG35" s="32">
        <v>0.61803999315176605</v>
      </c>
      <c r="QH35" s="11">
        <v>76.381603105951854</v>
      </c>
      <c r="QI35" s="11"/>
      <c r="QJ35" s="12" t="s">
        <v>8</v>
      </c>
      <c r="QK35" s="11">
        <v>257.8211923324468</v>
      </c>
      <c r="QL35" s="11">
        <v>2430.0949118168887</v>
      </c>
      <c r="QM35" s="11">
        <v>0</v>
      </c>
      <c r="QN35" s="11">
        <v>2172.2737194844422</v>
      </c>
      <c r="QO35" s="11">
        <v>2377.6863911190303</v>
      </c>
      <c r="QP35" s="32">
        <v>0.69782299842870521</v>
      </c>
      <c r="QQ35" s="11">
        <v>0</v>
      </c>
      <c r="QR35" s="11"/>
      <c r="QS35" s="12" t="s">
        <v>8</v>
      </c>
      <c r="QT35" s="11">
        <v>214.97266770443994</v>
      </c>
      <c r="QU35" s="11">
        <v>1426.3736375020876</v>
      </c>
      <c r="QV35" s="11">
        <v>0</v>
      </c>
      <c r="QW35" s="11">
        <v>1211.4009697976476</v>
      </c>
      <c r="QX35" s="11">
        <v>200.88468755785095</v>
      </c>
      <c r="QY35" s="32">
        <v>0.99940951135273881</v>
      </c>
      <c r="QZ35" s="11">
        <v>-14.08798014658899</v>
      </c>
      <c r="RA35" s="11"/>
      <c r="RB35" s="12" t="s">
        <v>8</v>
      </c>
      <c r="RC35" s="11">
        <v>439.29634892354596</v>
      </c>
      <c r="RD35" s="11">
        <v>852.57166346808435</v>
      </c>
      <c r="RE35" s="11">
        <v>0</v>
      </c>
      <c r="RF35" s="11">
        <v>413.27531454453839</v>
      </c>
      <c r="RG35" s="11">
        <v>475.16852330393255</v>
      </c>
      <c r="RH35" s="32">
        <v>0.60754193282082403</v>
      </c>
      <c r="RI35" s="11">
        <v>0</v>
      </c>
      <c r="RJ35" s="11"/>
      <c r="RK35" s="12" t="s">
        <v>8</v>
      </c>
      <c r="RL35" s="11">
        <v>463.61999368847421</v>
      </c>
      <c r="RM35" s="11">
        <v>2374.1384810202494</v>
      </c>
      <c r="RN35" s="11">
        <v>0</v>
      </c>
      <c r="RO35" s="11">
        <v>1910.5184873317753</v>
      </c>
      <c r="RP35" s="11">
        <v>2161.3091887912819</v>
      </c>
      <c r="RQ35" s="32">
        <v>0.76478779363309224</v>
      </c>
      <c r="RR35" s="11">
        <v>-212.82929222896746</v>
      </c>
      <c r="RS35" s="11"/>
      <c r="RT35" s="12" t="s">
        <v>8</v>
      </c>
      <c r="RU35" s="11">
        <v>347.9283882319171</v>
      </c>
      <c r="RV35" s="11">
        <v>707.60359477066879</v>
      </c>
      <c r="RW35" s="11">
        <v>0</v>
      </c>
      <c r="RX35" s="11">
        <v>359.6752065387517</v>
      </c>
      <c r="RY35" s="11">
        <v>366.26704367400185</v>
      </c>
      <c r="RZ35" s="32">
        <v>0.850792079419328</v>
      </c>
      <c r="SA35" s="11">
        <v>18.338655442084757</v>
      </c>
      <c r="SB35" s="11"/>
      <c r="SC35" s="12" t="s">
        <v>8</v>
      </c>
      <c r="SD35" s="11">
        <v>493.75053550339612</v>
      </c>
      <c r="SE35" s="11">
        <v>2546.5980292319837</v>
      </c>
      <c r="SF35" s="11">
        <v>0</v>
      </c>
      <c r="SG35" s="11">
        <v>2052.8474937285873</v>
      </c>
      <c r="SH35" s="11">
        <v>2699.0359488593681</v>
      </c>
      <c r="SI35" s="32">
        <v>0.46883096179164069</v>
      </c>
      <c r="SJ35" s="11">
        <v>0</v>
      </c>
      <c r="SK35" s="11"/>
      <c r="SM35" s="12" t="s">
        <v>8</v>
      </c>
      <c r="SN35" s="11">
        <v>225.03045463976684</v>
      </c>
      <c r="SO35" s="11">
        <v>2477.7128701386118</v>
      </c>
      <c r="SP35" s="11">
        <v>0</v>
      </c>
      <c r="SQ35" s="11">
        <v>2252.6824154988449</v>
      </c>
      <c r="SR35" s="11">
        <v>2518.2628940749087</v>
      </c>
      <c r="SS35" s="32">
        <v>0.63469139773873984</v>
      </c>
      <c r="ST35" s="11">
        <v>40.550023936296839</v>
      </c>
      <c r="SU35" s="11"/>
      <c r="SV35" s="12" t="s">
        <v>8</v>
      </c>
      <c r="SW35" s="11">
        <v>218.75339722028039</v>
      </c>
      <c r="SX35" s="11">
        <v>788.15077413272547</v>
      </c>
      <c r="SY35" s="11">
        <v>0</v>
      </c>
      <c r="SZ35" s="11">
        <v>569.39737691244511</v>
      </c>
      <c r="TA35" s="11">
        <v>237.24452823284619</v>
      </c>
      <c r="TB35" s="32">
        <v>0.97383662258887926</v>
      </c>
      <c r="TC35" s="11">
        <v>18.491131012565802</v>
      </c>
      <c r="TD35" s="11"/>
      <c r="TE35" s="12" t="s">
        <v>8</v>
      </c>
      <c r="TF35" s="11">
        <v>365.73014102108596</v>
      </c>
      <c r="TG35" s="11">
        <v>1550.2707301932207</v>
      </c>
      <c r="TH35" s="11">
        <v>0</v>
      </c>
      <c r="TI35" s="11">
        <v>1184.5405891721348</v>
      </c>
      <c r="TJ35" s="11">
        <v>1652.5469940934934</v>
      </c>
      <c r="TK35" s="32">
        <v>0.86624488428990742</v>
      </c>
      <c r="TL35" s="11">
        <v>102.27626390027262</v>
      </c>
      <c r="TM35" s="11"/>
      <c r="TN35" s="12" t="s">
        <v>8</v>
      </c>
      <c r="TO35" s="11">
        <v>262.41870651792243</v>
      </c>
      <c r="TP35" s="11">
        <v>2388.5841674092612</v>
      </c>
      <c r="TQ35" s="11">
        <v>0</v>
      </c>
      <c r="TR35" s="11">
        <v>2126.1654608913386</v>
      </c>
      <c r="TS35" s="11">
        <v>2335.2031620212283</v>
      </c>
      <c r="TT35" s="32">
        <v>0.7130674032133868</v>
      </c>
      <c r="TU35" s="11">
        <v>-53.381005388032918</v>
      </c>
      <c r="TV35" s="11"/>
      <c r="TW35" s="12" t="s">
        <v>8</v>
      </c>
      <c r="TX35" s="11">
        <v>368.91037468425372</v>
      </c>
      <c r="TY35" s="11">
        <v>1784.1978997646193</v>
      </c>
      <c r="TZ35" s="11">
        <v>0</v>
      </c>
      <c r="UA35" s="11">
        <v>1415.2875250803654</v>
      </c>
      <c r="UB35" s="11">
        <v>1718.3745474497382</v>
      </c>
      <c r="UC35" s="32">
        <v>0.85559434625851083</v>
      </c>
      <c r="UD35" s="11">
        <v>-65.823352314881049</v>
      </c>
      <c r="UE35" s="11"/>
      <c r="UF35" s="12" t="s">
        <v>8</v>
      </c>
      <c r="UG35" s="11">
        <v>454.50626101155984</v>
      </c>
      <c r="UH35" s="11">
        <v>654.18060285868637</v>
      </c>
      <c r="UI35" s="11">
        <v>0</v>
      </c>
      <c r="UJ35" s="11">
        <v>199.67434184712653</v>
      </c>
      <c r="UK35" s="11">
        <v>425.1695792881643</v>
      </c>
      <c r="UL35" s="32">
        <v>0.7575152606954223</v>
      </c>
      <c r="UM35" s="11">
        <v>-29.336681723395543</v>
      </c>
      <c r="UN35" s="11"/>
      <c r="UO35" s="12" t="s">
        <v>8</v>
      </c>
      <c r="UP35" s="11">
        <v>300.30434502946503</v>
      </c>
      <c r="UQ35" s="11">
        <v>949.28709930166121</v>
      </c>
      <c r="UR35" s="11">
        <v>0</v>
      </c>
      <c r="US35" s="11">
        <v>648.98275427219619</v>
      </c>
      <c r="UT35" s="11">
        <v>275.72623264595501</v>
      </c>
      <c r="UU35" s="32">
        <v>0.94347727654892366</v>
      </c>
      <c r="UV35" s="11">
        <v>-24.578112383510017</v>
      </c>
      <c r="UW35" s="11"/>
      <c r="UX35" s="12" t="s">
        <v>8</v>
      </c>
      <c r="UY35" s="11">
        <v>275.94481516581152</v>
      </c>
      <c r="UZ35" s="11">
        <v>2260.8981008330629</v>
      </c>
      <c r="VA35" s="11">
        <v>0</v>
      </c>
      <c r="VB35" s="11">
        <v>1984.9532856672513</v>
      </c>
      <c r="VC35" s="11">
        <v>2380.788330204346</v>
      </c>
      <c r="VD35" s="32">
        <v>0.69665631827826691</v>
      </c>
      <c r="VE35" s="11">
        <v>119.89022937128311</v>
      </c>
      <c r="VF35" s="11"/>
      <c r="VG35" s="12" t="s">
        <v>8</v>
      </c>
      <c r="VH35" s="11">
        <v>397.07357646416204</v>
      </c>
      <c r="VI35" s="11">
        <v>2569.6651949438606</v>
      </c>
      <c r="VJ35" s="11">
        <v>0</v>
      </c>
      <c r="VK35" s="11">
        <v>2172.5916184796984</v>
      </c>
      <c r="VL35" s="11">
        <v>2372.7314522973243</v>
      </c>
      <c r="VM35" s="32">
        <v>0.6996705856416422</v>
      </c>
      <c r="VN35" s="11">
        <v>0</v>
      </c>
      <c r="VO35" s="11"/>
      <c r="VP35" s="12" t="s">
        <v>8</v>
      </c>
      <c r="VQ35" s="11">
        <v>285.40366323032754</v>
      </c>
      <c r="VR35" s="11">
        <v>1339.19785990224</v>
      </c>
      <c r="VS35" s="11">
        <v>0</v>
      </c>
      <c r="VT35" s="11">
        <v>1053.7941966719125</v>
      </c>
      <c r="VU35" s="11">
        <v>1379.8841395190402</v>
      </c>
      <c r="VV35" s="32">
        <v>0.90555525494000499</v>
      </c>
      <c r="VW35" s="11">
        <v>40.686279616800221</v>
      </c>
      <c r="VX35" s="11"/>
    </row>
    <row r="36" spans="1:596" x14ac:dyDescent="0.25">
      <c r="B36" s="12" t="s">
        <v>25</v>
      </c>
      <c r="C36" s="11">
        <v>468.08416590592549</v>
      </c>
      <c r="D36" s="11">
        <v>163.86530873891127</v>
      </c>
      <c r="E36" s="11">
        <v>0</v>
      </c>
      <c r="F36" s="11">
        <v>-304.21885716701422</v>
      </c>
      <c r="G36" s="11">
        <v>455.76211747653332</v>
      </c>
      <c r="H36" s="32">
        <v>0.89583466933816736</v>
      </c>
      <c r="I36" s="11">
        <v>-12.322048429392169</v>
      </c>
      <c r="J36" s="11"/>
      <c r="K36" s="12" t="s">
        <v>25</v>
      </c>
      <c r="L36" s="11">
        <v>586.33213495498399</v>
      </c>
      <c r="M36" s="11">
        <v>215.50907529279351</v>
      </c>
      <c r="N36" s="11">
        <v>0</v>
      </c>
      <c r="O36" s="11">
        <v>-370.82305966219047</v>
      </c>
      <c r="P36" s="11">
        <v>569.76662113200791</v>
      </c>
      <c r="Q36" s="32">
        <v>0.65540437419148934</v>
      </c>
      <c r="R36" s="11">
        <v>0</v>
      </c>
      <c r="S36" s="11"/>
      <c r="T36" s="12" t="s">
        <v>25</v>
      </c>
      <c r="U36" s="11">
        <v>498.45781077278986</v>
      </c>
      <c r="V36" s="11">
        <v>275.99360110526271</v>
      </c>
      <c r="W36" s="11">
        <v>0</v>
      </c>
      <c r="X36" s="11">
        <v>-222.46420966752714</v>
      </c>
      <c r="Y36" s="11">
        <v>297.31053039114545</v>
      </c>
      <c r="Z36" s="32">
        <v>0.76584127023621584</v>
      </c>
      <c r="AA36" s="11">
        <v>21.316929285882736</v>
      </c>
      <c r="AB36" s="11"/>
      <c r="AC36" s="12" t="s">
        <v>25</v>
      </c>
      <c r="AD36" s="11">
        <v>596.35507450070452</v>
      </c>
      <c r="AE36" s="11">
        <v>317.73189220249878</v>
      </c>
      <c r="AF36" s="11">
        <v>0</v>
      </c>
      <c r="AG36" s="11">
        <v>-278.62318229820573</v>
      </c>
      <c r="AH36" s="11">
        <v>640.7771933320422</v>
      </c>
      <c r="AI36" s="32">
        <v>-0.69581768768599284</v>
      </c>
      <c r="AJ36" s="11">
        <v>0</v>
      </c>
      <c r="AK36" s="11"/>
      <c r="AL36" s="12" t="s">
        <v>25</v>
      </c>
      <c r="AM36" s="11">
        <v>403.39186082051373</v>
      </c>
      <c r="AN36" s="11">
        <v>182.31742388545476</v>
      </c>
      <c r="AO36" s="11">
        <v>0</v>
      </c>
      <c r="AP36" s="11">
        <v>-221.07443693505897</v>
      </c>
      <c r="AQ36" s="11">
        <v>169.2692602641969</v>
      </c>
      <c r="AR36" s="32">
        <v>0.9799420774246278</v>
      </c>
      <c r="AS36" s="11">
        <v>-13.048163621257856</v>
      </c>
      <c r="AT36" s="11"/>
      <c r="AU36" s="12" t="s">
        <v>25</v>
      </c>
      <c r="AV36" s="11">
        <v>464.31524471308791</v>
      </c>
      <c r="AW36" s="11">
        <v>293.32896189529868</v>
      </c>
      <c r="AX36" s="11">
        <v>0</v>
      </c>
      <c r="AY36" s="11">
        <v>-170.98628281778923</v>
      </c>
      <c r="AZ36" s="11">
        <v>298.30314172934686</v>
      </c>
      <c r="BA36" s="32">
        <v>0.76293375664430685</v>
      </c>
      <c r="BB36" s="11">
        <v>4.9741798340481864</v>
      </c>
      <c r="BC36" s="11"/>
      <c r="BD36" s="12" t="s">
        <v>25</v>
      </c>
      <c r="BE36" s="11">
        <v>514.63932730204601</v>
      </c>
      <c r="BF36" s="11">
        <v>327.93056423490634</v>
      </c>
      <c r="BG36" s="11">
        <v>0</v>
      </c>
      <c r="BH36" s="11">
        <v>-186.70876306713967</v>
      </c>
      <c r="BI36" s="11">
        <v>480.76175012121121</v>
      </c>
      <c r="BJ36" s="32">
        <v>0.86237293273775151</v>
      </c>
      <c r="BK36" s="11">
        <v>0</v>
      </c>
      <c r="BL36" s="11"/>
      <c r="BM36" s="12" t="s">
        <v>25</v>
      </c>
      <c r="BN36" s="11">
        <v>379.98542065730851</v>
      </c>
      <c r="BO36" s="11">
        <v>174.57802720655457</v>
      </c>
      <c r="BP36" s="11">
        <v>0</v>
      </c>
      <c r="BQ36" s="11">
        <v>-205.40739345075394</v>
      </c>
      <c r="BR36" s="11">
        <v>164.67504203774598</v>
      </c>
      <c r="BS36" s="32">
        <v>0.98487425036141363</v>
      </c>
      <c r="BT36" s="11">
        <v>-9.9029851688085841</v>
      </c>
      <c r="BU36" s="11"/>
      <c r="BV36" s="12" t="s">
        <v>25</v>
      </c>
      <c r="BW36" s="11">
        <v>378.43534336002682</v>
      </c>
      <c r="BX36" s="11">
        <v>278.12931111683884</v>
      </c>
      <c r="BY36" s="11">
        <v>0</v>
      </c>
      <c r="BZ36" s="11">
        <v>-100.30603224318799</v>
      </c>
      <c r="CA36" s="11">
        <v>272.1910225129925</v>
      </c>
      <c r="CB36" s="32">
        <v>0.82794205408792876</v>
      </c>
      <c r="CC36" s="11">
        <v>-5.9382886038463312</v>
      </c>
      <c r="CD36" s="11"/>
      <c r="CE36" s="12" t="s">
        <v>25</v>
      </c>
      <c r="CF36" s="11">
        <v>566.57415810378131</v>
      </c>
      <c r="CG36" s="11">
        <v>300.63070626956579</v>
      </c>
      <c r="CH36" s="11">
        <v>0</v>
      </c>
      <c r="CI36" s="11">
        <v>-265.94345183421552</v>
      </c>
      <c r="CJ36" s="11">
        <v>283.54474232074438</v>
      </c>
      <c r="CK36" s="32">
        <v>0.80223179439088388</v>
      </c>
      <c r="CL36" s="11">
        <v>-17.085963948821416</v>
      </c>
      <c r="CM36" s="11"/>
      <c r="CN36" s="12" t="s">
        <v>25</v>
      </c>
      <c r="CO36" s="11">
        <v>556.00571537679048</v>
      </c>
      <c r="CP36" s="11">
        <v>286.80125959740758</v>
      </c>
      <c r="CQ36" s="11">
        <v>0</v>
      </c>
      <c r="CR36" s="11">
        <v>-269.2044557793829</v>
      </c>
      <c r="CS36" s="11">
        <v>604.03503297514851</v>
      </c>
      <c r="CT36" s="32">
        <v>-0.43810823433488388</v>
      </c>
      <c r="CU36" s="11">
        <v>0</v>
      </c>
      <c r="CV36" s="11"/>
      <c r="CW36" s="12" t="s">
        <v>25</v>
      </c>
      <c r="CX36" s="11">
        <v>390.15927259269426</v>
      </c>
      <c r="CY36" s="11">
        <v>183.30445745240243</v>
      </c>
      <c r="CZ36" s="11">
        <v>0</v>
      </c>
      <c r="DA36" s="11">
        <v>-206.85481514029183</v>
      </c>
      <c r="DB36" s="11">
        <v>393.19564209730686</v>
      </c>
      <c r="DC36" s="32">
        <v>0.96277307335351914</v>
      </c>
      <c r="DD36" s="11">
        <v>3.036369504612594</v>
      </c>
      <c r="DE36" s="11"/>
      <c r="DF36" s="12" t="s">
        <v>25</v>
      </c>
      <c r="DG36" s="11">
        <v>594.89510853815295</v>
      </c>
      <c r="DH36" s="11">
        <v>310.81751541755756</v>
      </c>
      <c r="DI36" s="11">
        <v>0</v>
      </c>
      <c r="DJ36" s="11">
        <v>-284.0775931205954</v>
      </c>
      <c r="DK36" s="11">
        <v>557.50428842499014</v>
      </c>
      <c r="DL36" s="32">
        <v>0.70158616998387602</v>
      </c>
      <c r="DM36" s="11">
        <v>-37.390820113162818</v>
      </c>
      <c r="DN36" s="11"/>
      <c r="DO36" s="12" t="s">
        <v>25</v>
      </c>
      <c r="DP36" s="11">
        <v>578.62584819879112</v>
      </c>
      <c r="DQ36" s="11">
        <v>300.8237502998694</v>
      </c>
      <c r="DR36" s="11">
        <v>0</v>
      </c>
      <c r="DS36" s="11">
        <v>-277.80209789892172</v>
      </c>
      <c r="DT36" s="11">
        <v>305.71738352952337</v>
      </c>
      <c r="DU36" s="32">
        <v>0.73967451491939651</v>
      </c>
      <c r="DV36" s="11">
        <v>4.8936332296539717</v>
      </c>
      <c r="DW36" s="11"/>
      <c r="DX36" s="12" t="s">
        <v>25</v>
      </c>
      <c r="DY36" s="11">
        <v>414.02579055828767</v>
      </c>
      <c r="DZ36" s="11">
        <v>251.15583598226289</v>
      </c>
      <c r="EA36" s="11">
        <v>0</v>
      </c>
      <c r="EB36" s="11">
        <v>-162.86995457602478</v>
      </c>
      <c r="EC36" s="11">
        <v>399.77284245912057</v>
      </c>
      <c r="ED36" s="32">
        <v>0.95656964384268195</v>
      </c>
      <c r="EE36" s="11">
        <v>-14.252948099167099</v>
      </c>
      <c r="EF36" s="11"/>
      <c r="EG36" s="12" t="s">
        <v>25</v>
      </c>
      <c r="EH36" s="11">
        <v>410.5729363988354</v>
      </c>
      <c r="EI36" s="11">
        <v>307.97946652190143</v>
      </c>
      <c r="EJ36" s="11">
        <v>0</v>
      </c>
      <c r="EK36" s="11">
        <v>-102.59346987693397</v>
      </c>
      <c r="EL36" s="11">
        <v>281.33747149721643</v>
      </c>
      <c r="EM36" s="32">
        <v>0.80749149976057411</v>
      </c>
      <c r="EN36" s="11">
        <v>-26.641995024685002</v>
      </c>
      <c r="EO36" s="11"/>
      <c r="EP36" s="12" t="s">
        <v>25</v>
      </c>
      <c r="EQ36" s="11">
        <v>390.48965987604612</v>
      </c>
      <c r="ER36" s="11">
        <v>244.57879503009951</v>
      </c>
      <c r="ES36" s="11">
        <v>0</v>
      </c>
      <c r="ET36" s="11">
        <v>-145.91086484594661</v>
      </c>
      <c r="EU36" s="11">
        <v>262.59058468235816</v>
      </c>
      <c r="EV36" s="32">
        <v>0.84743353075710381</v>
      </c>
      <c r="EW36" s="11">
        <v>18.011789652258642</v>
      </c>
      <c r="EX36" s="11"/>
      <c r="EY36" s="12" t="s">
        <v>25</v>
      </c>
      <c r="EZ36" s="11">
        <v>555.84544503671839</v>
      </c>
      <c r="FA36" s="11">
        <v>301.84287550523311</v>
      </c>
      <c r="FB36" s="11">
        <v>0</v>
      </c>
      <c r="FC36" s="11">
        <v>-254.00256953148528</v>
      </c>
      <c r="FD36" s="11">
        <v>297.18443732058438</v>
      </c>
      <c r="FE36" s="32">
        <v>0.76620747232972253</v>
      </c>
      <c r="FF36" s="11">
        <v>-4.6584381846487304</v>
      </c>
      <c r="FG36" s="11"/>
      <c r="FH36" s="12" t="s">
        <v>25</v>
      </c>
      <c r="FI36" s="11">
        <v>534.07033274024639</v>
      </c>
      <c r="FJ36" s="11">
        <v>215.82938918741036</v>
      </c>
      <c r="FK36" s="11">
        <v>0</v>
      </c>
      <c r="FL36" s="11">
        <v>-318.24094355283603</v>
      </c>
      <c r="FM36" s="11">
        <v>506.40482312587335</v>
      </c>
      <c r="FN36" s="32">
        <v>0.82160427841262185</v>
      </c>
      <c r="FO36" s="11">
        <v>-27.665509614373036</v>
      </c>
      <c r="FP36" s="11"/>
      <c r="FQ36" s="12" t="s">
        <v>25</v>
      </c>
      <c r="FR36" s="11">
        <v>398.59241765981176</v>
      </c>
      <c r="FS36" s="11">
        <v>326.06378674741643</v>
      </c>
      <c r="FT36" s="11">
        <v>0</v>
      </c>
      <c r="FU36" s="11">
        <v>-72.528630912395329</v>
      </c>
      <c r="FV36" s="11">
        <v>399.75921663798221</v>
      </c>
      <c r="FW36" s="32">
        <v>0.95658266274806092</v>
      </c>
      <c r="FX36" s="11">
        <v>1.1667989781704478</v>
      </c>
      <c r="FY36" s="11"/>
      <c r="FZ36" s="12" t="s">
        <v>25</v>
      </c>
      <c r="GA36" s="11">
        <v>453.69253413427123</v>
      </c>
      <c r="GB36" s="11">
        <v>343.7489509261278</v>
      </c>
      <c r="GC36" s="11">
        <v>0</v>
      </c>
      <c r="GD36" s="11">
        <v>-109.94358320814342</v>
      </c>
      <c r="GE36" s="11">
        <v>434.34221386768058</v>
      </c>
      <c r="GF36" s="32">
        <v>0.92098884250782131</v>
      </c>
      <c r="GG36" s="11">
        <v>-19.350320266590643</v>
      </c>
      <c r="GH36" s="11"/>
      <c r="GI36" s="12" t="s">
        <v>25</v>
      </c>
      <c r="GJ36" s="11">
        <v>492.82320003544908</v>
      </c>
      <c r="GK36" s="11">
        <v>211.00974664537708</v>
      </c>
      <c r="GL36" s="11">
        <v>0</v>
      </c>
      <c r="GM36" s="11">
        <v>-281.81345339007203</v>
      </c>
      <c r="GN36" s="11">
        <v>459.29489318626429</v>
      </c>
      <c r="GO36" s="32">
        <v>0.8914027515260633</v>
      </c>
      <c r="GP36" s="11">
        <v>-33.528306849184787</v>
      </c>
      <c r="GQ36" s="11"/>
      <c r="GR36" s="12" t="s">
        <v>25</v>
      </c>
      <c r="GS36" s="11">
        <v>418.8027794458057</v>
      </c>
      <c r="GT36" s="11">
        <v>336.79895511797042</v>
      </c>
      <c r="GU36" s="11">
        <v>0</v>
      </c>
      <c r="GV36" s="11">
        <v>-82.003824327835275</v>
      </c>
      <c r="GW36" s="11">
        <v>401.34153578234492</v>
      </c>
      <c r="GX36" s="32">
        <v>0.95506606244151859</v>
      </c>
      <c r="GY36" s="11">
        <v>-17.461243663460777</v>
      </c>
      <c r="GZ36" s="11"/>
      <c r="HA36" s="12" t="s">
        <v>25</v>
      </c>
      <c r="HB36" s="11">
        <v>494.25032188912041</v>
      </c>
      <c r="HC36" s="11">
        <v>329.23443041081998</v>
      </c>
      <c r="HD36" s="11">
        <v>0</v>
      </c>
      <c r="HE36" s="11">
        <v>-165.01589147830043</v>
      </c>
      <c r="HF36" s="11">
        <v>310.60104360120067</v>
      </c>
      <c r="HG36" s="32">
        <v>0.72258833204191641</v>
      </c>
      <c r="HH36" s="11">
        <v>-18.63338680961931</v>
      </c>
      <c r="HI36" s="11"/>
      <c r="HJ36" s="12" t="s">
        <v>25</v>
      </c>
      <c r="HK36" s="11">
        <v>553.51503153106808</v>
      </c>
      <c r="HL36" s="11">
        <v>180.57557008521442</v>
      </c>
      <c r="HM36" s="11">
        <v>0</v>
      </c>
      <c r="HN36" s="11">
        <v>-372.93946144585368</v>
      </c>
      <c r="HO36" s="11">
        <v>193.43441740512083</v>
      </c>
      <c r="HP36" s="32">
        <v>0.95221114554236297</v>
      </c>
      <c r="HQ36" s="11">
        <v>12.858847319906403</v>
      </c>
      <c r="HR36" s="11"/>
      <c r="HS36" s="12" t="s">
        <v>25</v>
      </c>
      <c r="HT36" s="11">
        <v>436.8554090203196</v>
      </c>
      <c r="HU36" s="11">
        <v>185.23910835110843</v>
      </c>
      <c r="HV36" s="11">
        <v>0</v>
      </c>
      <c r="HW36" s="11">
        <v>-251.61630066921117</v>
      </c>
      <c r="HX36" s="11">
        <v>467.11814569522375</v>
      </c>
      <c r="HY36" s="32">
        <v>0.88126218360440045</v>
      </c>
      <c r="HZ36" s="11">
        <v>0</v>
      </c>
      <c r="IA36" s="11"/>
      <c r="IB36" s="12" t="s">
        <v>25</v>
      </c>
      <c r="IC36" s="11">
        <v>576.32430634733441</v>
      </c>
      <c r="ID36" s="11">
        <v>164.87814448035428</v>
      </c>
      <c r="IE36" s="11">
        <v>0</v>
      </c>
      <c r="IF36" s="11">
        <v>-411.44616186698011</v>
      </c>
      <c r="IG36" s="11">
        <v>598.32140018213499</v>
      </c>
      <c r="IH36" s="32">
        <v>0.36762194849283431</v>
      </c>
      <c r="II36" s="11">
        <v>21.99709383480058</v>
      </c>
      <c r="IJ36" s="11"/>
      <c r="IK36" s="12" t="s">
        <v>25</v>
      </c>
      <c r="IL36" s="11">
        <v>410.28518239075254</v>
      </c>
      <c r="IM36" s="11">
        <v>312.78702818105745</v>
      </c>
      <c r="IN36" s="11">
        <v>0</v>
      </c>
      <c r="IO36" s="11">
        <v>-97.498154209695088</v>
      </c>
      <c r="IP36" s="11">
        <v>303.2687424727298</v>
      </c>
      <c r="IQ36" s="32">
        <v>0.74767953650491881</v>
      </c>
      <c r="IR36" s="11">
        <v>0</v>
      </c>
      <c r="IS36" s="11"/>
      <c r="IT36" s="12" t="s">
        <v>25</v>
      </c>
      <c r="IU36" s="11">
        <v>460.48599970513874</v>
      </c>
      <c r="IV36" s="11">
        <v>340.80093675667945</v>
      </c>
      <c r="IW36" s="11">
        <v>0</v>
      </c>
      <c r="IX36" s="11">
        <v>-119.68506294845929</v>
      </c>
      <c r="IY36" s="11">
        <v>322.69579751183716</v>
      </c>
      <c r="IZ36" s="32">
        <v>0.67149054214829362</v>
      </c>
      <c r="JA36" s="11">
        <v>0</v>
      </c>
      <c r="JB36" s="11"/>
      <c r="JC36" s="12" t="s">
        <v>25</v>
      </c>
      <c r="JD36" s="11">
        <v>497.05467073122526</v>
      </c>
      <c r="JE36" s="11">
        <v>275.01762302741389</v>
      </c>
      <c r="JF36" s="11">
        <v>0</v>
      </c>
      <c r="JG36" s="11">
        <v>-222.03704770381137</v>
      </c>
      <c r="JH36" s="11">
        <v>300.38036651554904</v>
      </c>
      <c r="JI36" s="32">
        <v>0.75670170282642391</v>
      </c>
      <c r="JJ36" s="11">
        <v>0</v>
      </c>
      <c r="JK36" s="11"/>
      <c r="JL36" s="12" t="s">
        <v>25</v>
      </c>
      <c r="JM36" s="11">
        <v>441.37933311935132</v>
      </c>
      <c r="JN36" s="11">
        <v>289.28791487528031</v>
      </c>
      <c r="JO36" s="11">
        <v>0</v>
      </c>
      <c r="JP36" s="11">
        <v>-152.09141824407101</v>
      </c>
      <c r="JQ36" s="11">
        <v>429.55288912863352</v>
      </c>
      <c r="JR36" s="32">
        <v>0.92625363876740952</v>
      </c>
      <c r="JS36" s="11">
        <v>-11.826443990717792</v>
      </c>
      <c r="JT36" s="11"/>
      <c r="JU36" s="12" t="s">
        <v>25</v>
      </c>
      <c r="JV36" s="11">
        <v>561.92511841524686</v>
      </c>
      <c r="JW36" s="11">
        <v>338.03546584023991</v>
      </c>
      <c r="JX36" s="11">
        <v>0</v>
      </c>
      <c r="JY36" s="11">
        <v>-223.88965257500695</v>
      </c>
      <c r="JZ36" s="11">
        <v>304.70812323895314</v>
      </c>
      <c r="KA36" s="32">
        <v>0.74301582610342787</v>
      </c>
      <c r="KB36" s="11">
        <v>-33.327342601286773</v>
      </c>
      <c r="KC36" s="11"/>
      <c r="KD36" s="12" t="s">
        <v>25</v>
      </c>
      <c r="KE36" s="11">
        <v>567.66260584451686</v>
      </c>
      <c r="KF36" s="11">
        <v>165.19440053256233</v>
      </c>
      <c r="KG36" s="11">
        <v>0</v>
      </c>
      <c r="KH36" s="11">
        <v>-402.46820531195453</v>
      </c>
      <c r="KI36" s="11">
        <v>161.00030702030631</v>
      </c>
      <c r="KJ36" s="32">
        <v>0.98874937186029466</v>
      </c>
      <c r="KK36" s="11">
        <v>-4.1940935122560177</v>
      </c>
      <c r="KL36" s="11"/>
      <c r="KM36" s="12" t="s">
        <v>25</v>
      </c>
      <c r="KN36" s="11">
        <v>571.44433387474419</v>
      </c>
      <c r="KO36" s="11">
        <v>169.68013888524729</v>
      </c>
      <c r="KP36" s="11">
        <v>0</v>
      </c>
      <c r="KQ36" s="11">
        <v>-401.7641949894969</v>
      </c>
      <c r="KR36" s="11">
        <v>524.14866352255819</v>
      </c>
      <c r="KS36" s="32">
        <v>0.78777944656762489</v>
      </c>
      <c r="KT36" s="11">
        <v>-47.295670352185994</v>
      </c>
      <c r="KU36" s="11"/>
      <c r="KV36" s="12" t="s">
        <v>25</v>
      </c>
      <c r="KW36" s="11">
        <v>575.67612202451903</v>
      </c>
      <c r="KX36" s="11">
        <v>224.36371673975327</v>
      </c>
      <c r="KY36" s="11">
        <v>0</v>
      </c>
      <c r="KZ36" s="11">
        <v>-351.31240528476576</v>
      </c>
      <c r="LA36" s="11">
        <v>224.78167939860595</v>
      </c>
      <c r="LB36" s="32">
        <v>0.91059985293847778</v>
      </c>
      <c r="LC36" s="11">
        <v>0.41796265885267303</v>
      </c>
      <c r="LD36" s="11"/>
      <c r="LE36" s="12" t="s">
        <v>25</v>
      </c>
      <c r="LF36" s="11">
        <v>513.22069115494787</v>
      </c>
      <c r="LG36" s="11">
        <v>208.22734234367459</v>
      </c>
      <c r="LH36" s="11">
        <v>0</v>
      </c>
      <c r="LI36" s="11">
        <v>-304.99334881127328</v>
      </c>
      <c r="LJ36" s="11">
        <v>190.60955671148949</v>
      </c>
      <c r="LK36" s="32">
        <v>0.95562269794600296</v>
      </c>
      <c r="LL36" s="11">
        <v>-17.617785632185104</v>
      </c>
      <c r="LM36" s="11"/>
      <c r="LN36" s="12" t="s">
        <v>25</v>
      </c>
      <c r="LO36" s="11">
        <v>508.46202711361798</v>
      </c>
      <c r="LP36" s="11">
        <v>207.19393961382559</v>
      </c>
      <c r="LQ36" s="11">
        <v>0</v>
      </c>
      <c r="LR36" s="11">
        <v>-301.26808749979239</v>
      </c>
      <c r="LS36" s="11">
        <v>465.61521922060308</v>
      </c>
      <c r="LT36" s="32">
        <v>0.88324668415866781</v>
      </c>
      <c r="LU36" s="11">
        <v>-42.846807893014898</v>
      </c>
      <c r="LV36" s="11"/>
      <c r="LW36" s="12" t="s">
        <v>25</v>
      </c>
      <c r="LX36" s="11">
        <v>356.31549728617472</v>
      </c>
      <c r="LY36" s="11">
        <v>221.97214322756304</v>
      </c>
      <c r="LZ36" s="11">
        <v>0</v>
      </c>
      <c r="MA36" s="11">
        <v>-134.34335405861168</v>
      </c>
      <c r="MB36" s="11">
        <v>322.30193936447847</v>
      </c>
      <c r="MC36" s="32">
        <v>1.0212370622329834</v>
      </c>
      <c r="MD36" s="11">
        <v>-34.013557921696247</v>
      </c>
      <c r="ME36" s="11"/>
      <c r="MF36" s="12" t="s">
        <v>25</v>
      </c>
      <c r="MG36" s="11">
        <v>529.62539734190614</v>
      </c>
      <c r="MH36" s="11">
        <v>278.81572193481259</v>
      </c>
      <c r="MI36" s="11">
        <v>0</v>
      </c>
      <c r="MJ36" s="11">
        <v>-250.80967540709355</v>
      </c>
      <c r="MK36" s="11">
        <v>511.64557933673854</v>
      </c>
      <c r="ML36" s="32">
        <v>0.8121900317852131</v>
      </c>
      <c r="MM36" s="11">
        <v>0</v>
      </c>
      <c r="MN36" s="11"/>
      <c r="MO36" s="12" t="s">
        <v>25</v>
      </c>
      <c r="MP36" s="11">
        <v>389.73935495749191</v>
      </c>
      <c r="MQ36" s="11">
        <v>212.71037438409883</v>
      </c>
      <c r="MR36" s="11">
        <v>0</v>
      </c>
      <c r="MS36" s="11">
        <v>-177.02898057339308</v>
      </c>
      <c r="MT36" s="11">
        <v>194.46565849252346</v>
      </c>
      <c r="MU36" s="32">
        <v>0.95095345322295843</v>
      </c>
      <c r="MV36" s="11">
        <v>-18.244715891575368</v>
      </c>
      <c r="MW36" s="11"/>
      <c r="MX36" s="12" t="s">
        <v>25</v>
      </c>
      <c r="MY36" s="11">
        <v>569.36851461511765</v>
      </c>
      <c r="MZ36" s="11">
        <v>177.50548699204438</v>
      </c>
      <c r="NA36" s="11">
        <v>0</v>
      </c>
      <c r="NB36" s="11">
        <v>-391.86302762307326</v>
      </c>
      <c r="NC36" s="11">
        <v>188.02535682064766</v>
      </c>
      <c r="ND36" s="32">
        <v>0.95870150081629324</v>
      </c>
      <c r="NE36" s="11">
        <v>10.519869828603277</v>
      </c>
      <c r="NF36" s="11"/>
      <c r="NG36" s="12" t="s">
        <v>25</v>
      </c>
      <c r="NH36" s="11">
        <v>576.52073128575114</v>
      </c>
      <c r="NI36" s="11">
        <v>300.04931548385906</v>
      </c>
      <c r="NJ36" s="11">
        <v>0</v>
      </c>
      <c r="NK36" s="11">
        <v>-276.47141580189208</v>
      </c>
      <c r="NL36" s="11">
        <v>317.53883677622804</v>
      </c>
      <c r="NM36" s="32">
        <v>0.69513125585763991</v>
      </c>
      <c r="NN36" s="11">
        <v>17.489521292368977</v>
      </c>
      <c r="NO36" s="11"/>
      <c r="NP36" s="12" t="s">
        <v>25</v>
      </c>
      <c r="NQ36" s="11">
        <v>558.60297059738537</v>
      </c>
      <c r="NR36" s="11">
        <v>155.77445750641371</v>
      </c>
      <c r="NS36" s="11">
        <v>0</v>
      </c>
      <c r="NT36" s="11">
        <v>-402.82851309097168</v>
      </c>
      <c r="NU36" s="11">
        <v>556.02763311504771</v>
      </c>
      <c r="NV36" s="32">
        <v>0.70639556973946649</v>
      </c>
      <c r="NW36" s="11">
        <v>-2.5753374823376589</v>
      </c>
      <c r="NX36" s="11"/>
      <c r="NY36" s="12" t="s">
        <v>25</v>
      </c>
      <c r="NZ36" s="11">
        <v>431.37279985644852</v>
      </c>
      <c r="OA36" s="11">
        <v>244.62867348901551</v>
      </c>
      <c r="OB36" s="11">
        <v>0</v>
      </c>
      <c r="OC36" s="11">
        <v>-186.74412636743301</v>
      </c>
      <c r="OD36" s="11">
        <v>254.58476496432445</v>
      </c>
      <c r="OE36" s="32">
        <v>0.8624174706216281</v>
      </c>
      <c r="OF36" s="11">
        <v>0</v>
      </c>
      <c r="OG36" s="11"/>
      <c r="OH36" s="12" t="s">
        <v>25</v>
      </c>
      <c r="OI36" s="11">
        <v>515.53755945337548</v>
      </c>
      <c r="OJ36" s="11">
        <v>174.74712558512567</v>
      </c>
      <c r="OK36" s="11">
        <v>0</v>
      </c>
      <c r="OL36" s="11">
        <v>-340.79043386824981</v>
      </c>
      <c r="OM36" s="11">
        <v>173.42819579956438</v>
      </c>
      <c r="ON36" s="32">
        <v>0.97538993944302754</v>
      </c>
      <c r="OO36" s="11">
        <v>-1.3189297855612949</v>
      </c>
      <c r="OP36" s="11"/>
      <c r="OQ36" s="12" t="s">
        <v>25</v>
      </c>
      <c r="OR36" s="11">
        <v>516.64348336153239</v>
      </c>
      <c r="OS36" s="11">
        <v>152.18431610028662</v>
      </c>
      <c r="OT36" s="11">
        <v>0</v>
      </c>
      <c r="OU36" s="11">
        <v>-364.45916726124574</v>
      </c>
      <c r="OV36" s="11">
        <v>545.63383875136617</v>
      </c>
      <c r="OW36" s="32">
        <v>0.73701738464186484</v>
      </c>
      <c r="OX36" s="11">
        <v>28.99035538983378</v>
      </c>
      <c r="OY36" s="11"/>
      <c r="OZ36" s="12" t="s">
        <v>25</v>
      </c>
      <c r="PA36" s="11">
        <v>474.33044932490344</v>
      </c>
      <c r="PB36" s="11">
        <v>336.18388683859519</v>
      </c>
      <c r="PC36" s="11">
        <v>0</v>
      </c>
      <c r="PD36" s="11">
        <v>-138.14656248630826</v>
      </c>
      <c r="PE36" s="11">
        <v>448.62950338991305</v>
      </c>
      <c r="PF36" s="32">
        <v>0.90452431408461975</v>
      </c>
      <c r="PG36" s="11">
        <v>-25.700945934990386</v>
      </c>
      <c r="PH36" s="11"/>
      <c r="PI36" s="12" t="s">
        <v>25</v>
      </c>
      <c r="PJ36" s="11">
        <v>352.72814030510528</v>
      </c>
      <c r="PK36" s="11">
        <v>212.4512096357808</v>
      </c>
      <c r="PL36" s="11">
        <v>0</v>
      </c>
      <c r="PM36" s="11">
        <v>-140.27693066932449</v>
      </c>
      <c r="PN36" s="11">
        <v>375.52118445731588</v>
      </c>
      <c r="PO36" s="32">
        <v>0.97869432644960008</v>
      </c>
      <c r="PP36" s="11">
        <v>22.793044152210598</v>
      </c>
      <c r="PQ36" s="11"/>
      <c r="PR36" s="12" t="s">
        <v>25</v>
      </c>
      <c r="PS36" s="11">
        <v>409.44234480189624</v>
      </c>
      <c r="PT36" s="11">
        <v>277.16167990844639</v>
      </c>
      <c r="PU36" s="11">
        <v>0</v>
      </c>
      <c r="PV36" s="11">
        <v>-132.28066489344985</v>
      </c>
      <c r="PW36" s="11">
        <v>294.87177468978865</v>
      </c>
      <c r="PX36" s="32">
        <v>0.77280300696374249</v>
      </c>
      <c r="PY36" s="11">
        <v>0</v>
      </c>
      <c r="PZ36" s="11"/>
      <c r="QA36" s="12" t="s">
        <v>25</v>
      </c>
      <c r="QB36" s="11">
        <v>526.84007721254966</v>
      </c>
      <c r="QC36" s="11">
        <v>257.34495110004167</v>
      </c>
      <c r="QD36" s="11">
        <v>0</v>
      </c>
      <c r="QE36" s="11">
        <v>-269.49512611250799</v>
      </c>
      <c r="QF36" s="11">
        <v>279.07369638769143</v>
      </c>
      <c r="QG36" s="32">
        <v>0.81274717051673917</v>
      </c>
      <c r="QH36" s="11">
        <v>21.728745287649758</v>
      </c>
      <c r="QI36" s="11"/>
      <c r="QJ36" s="12" t="s">
        <v>25</v>
      </c>
      <c r="QK36" s="11">
        <v>359.112770004016</v>
      </c>
      <c r="QL36" s="11">
        <v>151.45071524714695</v>
      </c>
      <c r="QM36" s="11">
        <v>0</v>
      </c>
      <c r="QN36" s="11">
        <v>-207.66205475686905</v>
      </c>
      <c r="QO36" s="11">
        <v>140.13376741001784</v>
      </c>
      <c r="QP36" s="32">
        <v>1.0096771181146038</v>
      </c>
      <c r="QQ36" s="11">
        <v>-11.316947837129106</v>
      </c>
      <c r="QR36" s="11"/>
      <c r="QS36" s="12" t="s">
        <v>25</v>
      </c>
      <c r="QT36" s="11">
        <v>439.14064317475311</v>
      </c>
      <c r="QU36" s="11">
        <v>158.07204640584433</v>
      </c>
      <c r="QV36" s="11">
        <v>0</v>
      </c>
      <c r="QW36" s="11">
        <v>-281.06859676890878</v>
      </c>
      <c r="QX36" s="11">
        <v>446.5580031830728</v>
      </c>
      <c r="QY36" s="32">
        <v>0.9069865495054753</v>
      </c>
      <c r="QZ36" s="11">
        <v>7.4173600083196902</v>
      </c>
      <c r="RA36" s="11"/>
      <c r="RB36" s="12" t="s">
        <v>25</v>
      </c>
      <c r="RC36" s="11">
        <v>369.46316471300662</v>
      </c>
      <c r="RD36" s="11">
        <v>345.39324107279219</v>
      </c>
      <c r="RE36" s="11">
        <v>0</v>
      </c>
      <c r="RF36" s="11">
        <v>-24.069923640214427</v>
      </c>
      <c r="RG36" s="11">
        <v>383.81816025332199</v>
      </c>
      <c r="RH36" s="32">
        <v>0.97135021346976413</v>
      </c>
      <c r="RI36" s="11">
        <v>14.354995540315372</v>
      </c>
      <c r="RJ36" s="11"/>
      <c r="RK36" s="12" t="s">
        <v>25</v>
      </c>
      <c r="RL36" s="11">
        <v>512.75575200233334</v>
      </c>
      <c r="RM36" s="11">
        <v>245.97979701304439</v>
      </c>
      <c r="RN36" s="11">
        <v>0</v>
      </c>
      <c r="RO36" s="11">
        <v>-266.77595498928895</v>
      </c>
      <c r="RP36" s="11">
        <v>245.57287334396435</v>
      </c>
      <c r="RQ36" s="32">
        <v>0.87812565706952406</v>
      </c>
      <c r="RR36" s="11">
        <v>-0.40692366908004374</v>
      </c>
      <c r="RS36" s="11"/>
      <c r="RT36" s="12" t="s">
        <v>25</v>
      </c>
      <c r="RU36" s="11">
        <v>588.95659734726826</v>
      </c>
      <c r="RV36" s="11">
        <v>161.44058781634024</v>
      </c>
      <c r="RW36" s="11">
        <v>0</v>
      </c>
      <c r="RX36" s="11">
        <v>-427.51600953092805</v>
      </c>
      <c r="RY36" s="11">
        <v>593.59635930574473</v>
      </c>
      <c r="RZ36" s="32">
        <v>0.48050442274426691</v>
      </c>
      <c r="SA36" s="11">
        <v>0</v>
      </c>
      <c r="SB36" s="11"/>
      <c r="SC36" s="12" t="s">
        <v>25</v>
      </c>
      <c r="SD36" s="11">
        <v>486.91812111113472</v>
      </c>
      <c r="SE36" s="11">
        <v>282.21161210262289</v>
      </c>
      <c r="SF36" s="11">
        <v>0</v>
      </c>
      <c r="SG36" s="11">
        <v>-204.70650900851183</v>
      </c>
      <c r="SH36" s="11">
        <v>254.28689941086174</v>
      </c>
      <c r="SI36" s="32">
        <v>0.86295525535114459</v>
      </c>
      <c r="SJ36" s="11">
        <v>-27.924712691761158</v>
      </c>
      <c r="SK36" s="11"/>
      <c r="SM36" s="12" t="s">
        <v>25</v>
      </c>
      <c r="SN36" s="11">
        <v>517.94219943957432</v>
      </c>
      <c r="SO36" s="11">
        <v>256.46168723960909</v>
      </c>
      <c r="SP36" s="11">
        <v>0</v>
      </c>
      <c r="SQ36" s="11">
        <v>-261.48051219996523</v>
      </c>
      <c r="SR36" s="11">
        <v>278.39724658414769</v>
      </c>
      <c r="SS36" s="32">
        <v>0.81429158258419376</v>
      </c>
      <c r="ST36" s="11">
        <v>0</v>
      </c>
      <c r="SU36" s="11"/>
      <c r="SV36" s="12" t="s">
        <v>25</v>
      </c>
      <c r="SW36" s="11">
        <v>497.23611046904512</v>
      </c>
      <c r="SX36" s="11">
        <v>226.74386299618288</v>
      </c>
      <c r="SY36" s="11">
        <v>0</v>
      </c>
      <c r="SZ36" s="11">
        <v>-270.49224747286223</v>
      </c>
      <c r="TA36" s="11">
        <v>448.77463998475361</v>
      </c>
      <c r="TB36" s="32">
        <v>0.90435079287664888</v>
      </c>
      <c r="TC36" s="11">
        <v>-48.46147048429151</v>
      </c>
      <c r="TD36" s="11"/>
      <c r="TE36" s="12" t="s">
        <v>25</v>
      </c>
      <c r="TF36" s="11">
        <v>591.90681790833651</v>
      </c>
      <c r="TG36" s="11">
        <v>299.26543399051326</v>
      </c>
      <c r="TH36" s="11">
        <v>0</v>
      </c>
      <c r="TI36" s="11">
        <v>-292.64138391782325</v>
      </c>
      <c r="TJ36" s="11">
        <v>299.17234560199961</v>
      </c>
      <c r="TK36" s="32">
        <v>0.7603508127854226</v>
      </c>
      <c r="TL36" s="11">
        <v>-9.3088388513649534E-2</v>
      </c>
      <c r="TM36" s="11"/>
      <c r="TN36" s="12" t="s">
        <v>25</v>
      </c>
      <c r="TO36" s="11">
        <v>518.72402869247264</v>
      </c>
      <c r="TP36" s="11">
        <v>170.46726760884337</v>
      </c>
      <c r="TQ36" s="11">
        <v>0</v>
      </c>
      <c r="TR36" s="11">
        <v>-348.25676108362927</v>
      </c>
      <c r="TS36" s="11">
        <v>174.61276095215533</v>
      </c>
      <c r="TT36" s="32">
        <v>0.97407769596356575</v>
      </c>
      <c r="TU36" s="11">
        <v>4.145493343311955</v>
      </c>
      <c r="TV36" s="11"/>
      <c r="TW36" s="12" t="s">
        <v>25</v>
      </c>
      <c r="TX36" s="11">
        <v>388.65642304232972</v>
      </c>
      <c r="TY36" s="11">
        <v>337.02906625999896</v>
      </c>
      <c r="TZ36" s="11">
        <v>0</v>
      </c>
      <c r="UA36" s="11">
        <v>-51.627356782330764</v>
      </c>
      <c r="UB36" s="11">
        <v>309.72424506462971</v>
      </c>
      <c r="UC36" s="32">
        <v>0.72577622722706969</v>
      </c>
      <c r="UD36" s="11">
        <v>-27.304821195369243</v>
      </c>
      <c r="UE36" s="11"/>
      <c r="UF36" s="12" t="s">
        <v>25</v>
      </c>
      <c r="UG36" s="11">
        <v>567.21283045215682</v>
      </c>
      <c r="UH36" s="11">
        <v>274.91700653451949</v>
      </c>
      <c r="UI36" s="11">
        <v>0</v>
      </c>
      <c r="UJ36" s="11">
        <v>-292.29582391763734</v>
      </c>
      <c r="UK36" s="11">
        <v>545.54120404589605</v>
      </c>
      <c r="UL36" s="32">
        <v>0.73726837497036501</v>
      </c>
      <c r="UM36" s="11">
        <v>-21.671626406260771</v>
      </c>
      <c r="UN36" s="11"/>
      <c r="UO36" s="12" t="s">
        <v>25</v>
      </c>
      <c r="UP36" s="11">
        <v>490.36574443483664</v>
      </c>
      <c r="UQ36" s="11">
        <v>342.28739334939002</v>
      </c>
      <c r="UR36" s="11">
        <v>0</v>
      </c>
      <c r="US36" s="11">
        <v>-148.07835108544663</v>
      </c>
      <c r="UT36" s="11">
        <v>524.12793890011369</v>
      </c>
      <c r="UU36" s="32">
        <v>0.78782249036440521</v>
      </c>
      <c r="UV36" s="11">
        <v>33.762194465277048</v>
      </c>
      <c r="UW36" s="11"/>
      <c r="UX36" s="12" t="s">
        <v>25</v>
      </c>
      <c r="UY36" s="11">
        <v>462.61893827468162</v>
      </c>
      <c r="UZ36" s="11">
        <v>340.43478645493525</v>
      </c>
      <c r="VA36" s="11">
        <v>0</v>
      </c>
      <c r="VB36" s="11">
        <v>-122.18415181974638</v>
      </c>
      <c r="VC36" s="11">
        <v>364.05817228520891</v>
      </c>
      <c r="VD36" s="32">
        <v>-0.58800331313795995</v>
      </c>
      <c r="VE36" s="11">
        <v>0</v>
      </c>
      <c r="VF36" s="11"/>
      <c r="VG36" s="12" t="s">
        <v>25</v>
      </c>
      <c r="VH36" s="11">
        <v>487.01423014952184</v>
      </c>
      <c r="VI36" s="11">
        <v>217.47342444332159</v>
      </c>
      <c r="VJ36" s="11">
        <v>0</v>
      </c>
      <c r="VK36" s="11">
        <v>-269.54080570620022</v>
      </c>
      <c r="VL36" s="11">
        <v>205.69133509957885</v>
      </c>
      <c r="VM36" s="32">
        <v>0.93681208081501599</v>
      </c>
      <c r="VN36" s="11">
        <v>-11.78208934374274</v>
      </c>
      <c r="VO36" s="11"/>
      <c r="VP36" s="12" t="s">
        <v>25</v>
      </c>
      <c r="VQ36" s="11">
        <v>375.74247454582377</v>
      </c>
      <c r="VR36" s="11">
        <v>250.73865879332351</v>
      </c>
      <c r="VS36" s="11">
        <v>0</v>
      </c>
      <c r="VT36" s="11">
        <v>-125.00381575250026</v>
      </c>
      <c r="VU36" s="11">
        <v>226.2903520314035</v>
      </c>
      <c r="VV36" s="32">
        <v>0.90839495811389903</v>
      </c>
      <c r="VW36" s="11">
        <v>0</v>
      </c>
      <c r="VX36" s="11"/>
    </row>
    <row r="37" spans="1:596" x14ac:dyDescent="0.25">
      <c r="B37" s="12" t="s">
        <v>26</v>
      </c>
      <c r="C37" s="11">
        <v>598.30287229556188</v>
      </c>
      <c r="D37" s="11">
        <v>215.14672636536108</v>
      </c>
      <c r="E37" s="11">
        <v>0</v>
      </c>
      <c r="F37" s="11">
        <v>-383.15614593020081</v>
      </c>
      <c r="G37" s="11">
        <v>575.60263920873649</v>
      </c>
      <c r="H37" s="32">
        <v>0.62788566503140419</v>
      </c>
      <c r="I37" s="11">
        <v>0</v>
      </c>
      <c r="J37" s="11"/>
      <c r="K37" s="12" t="s">
        <v>26</v>
      </c>
      <c r="L37" s="11">
        <v>481.65652101928498</v>
      </c>
      <c r="M37" s="11">
        <v>194.91997965560506</v>
      </c>
      <c r="N37" s="11">
        <v>0</v>
      </c>
      <c r="O37" s="11">
        <v>-286.73654136367992</v>
      </c>
      <c r="P37" s="11">
        <v>503.9799506971886</v>
      </c>
      <c r="Q37" s="32">
        <v>0.82581807305457977</v>
      </c>
      <c r="R37" s="11">
        <v>22.323429677903619</v>
      </c>
      <c r="S37" s="11"/>
      <c r="T37" s="12" t="s">
        <v>26</v>
      </c>
      <c r="U37" s="11">
        <v>368.27710393169332</v>
      </c>
      <c r="V37" s="11">
        <v>273.42603836767478</v>
      </c>
      <c r="W37" s="11">
        <v>0</v>
      </c>
      <c r="X37" s="11">
        <v>-94.85106556401854</v>
      </c>
      <c r="Y37" s="11">
        <v>284.08813736404664</v>
      </c>
      <c r="Z37" s="32">
        <v>0.80091553547602012</v>
      </c>
      <c r="AA37" s="11">
        <v>10.662098996371867</v>
      </c>
      <c r="AB37" s="11"/>
      <c r="AC37" s="12" t="s">
        <v>26</v>
      </c>
      <c r="AD37" s="11">
        <v>489.8551014048283</v>
      </c>
      <c r="AE37" s="11">
        <v>205.15033179937598</v>
      </c>
      <c r="AF37" s="11">
        <v>0</v>
      </c>
      <c r="AG37" s="11">
        <v>-284.70476960545233</v>
      </c>
      <c r="AH37" s="11">
        <v>531.42379697440686</v>
      </c>
      <c r="AI37" s="32">
        <v>0.77205223633768827</v>
      </c>
      <c r="AJ37" s="11">
        <v>0</v>
      </c>
      <c r="AK37" s="11"/>
      <c r="AL37" s="12" t="s">
        <v>26</v>
      </c>
      <c r="AM37" s="11">
        <v>452.62955322292601</v>
      </c>
      <c r="AN37" s="11">
        <v>287.51688450352503</v>
      </c>
      <c r="AO37" s="11">
        <v>0</v>
      </c>
      <c r="AP37" s="11">
        <v>-165.11266871940097</v>
      </c>
      <c r="AQ37" s="11">
        <v>293.54174415007355</v>
      </c>
      <c r="AR37" s="32">
        <v>0.77649648183928943</v>
      </c>
      <c r="AS37" s="11">
        <v>6.0248596465485207</v>
      </c>
      <c r="AT37" s="11"/>
      <c r="AU37" s="12" t="s">
        <v>26</v>
      </c>
      <c r="AV37" s="11">
        <v>545.88107098126352</v>
      </c>
      <c r="AW37" s="11">
        <v>169.56942774717666</v>
      </c>
      <c r="AX37" s="11">
        <v>0</v>
      </c>
      <c r="AY37" s="11">
        <v>-376.31164323408689</v>
      </c>
      <c r="AZ37" s="11">
        <v>182.63667161470386</v>
      </c>
      <c r="BA37" s="32">
        <v>0.96499721885971945</v>
      </c>
      <c r="BB37" s="11">
        <v>13.067243867527196</v>
      </c>
      <c r="BC37" s="11"/>
      <c r="BD37" s="12" t="s">
        <v>26</v>
      </c>
      <c r="BE37" s="11">
        <v>567.43234842057086</v>
      </c>
      <c r="BF37" s="11">
        <v>165.62121678121596</v>
      </c>
      <c r="BG37" s="11">
        <v>0</v>
      </c>
      <c r="BH37" s="11">
        <v>-401.81113163935493</v>
      </c>
      <c r="BI37" s="11">
        <v>553.34733441195806</v>
      </c>
      <c r="BJ37" s="32">
        <v>0.71480452132929584</v>
      </c>
      <c r="BK37" s="11">
        <v>-14.085014008612802</v>
      </c>
      <c r="BL37" s="11"/>
      <c r="BM37" s="12" t="s">
        <v>26</v>
      </c>
      <c r="BN37" s="11">
        <v>582.0660470522655</v>
      </c>
      <c r="BO37" s="11">
        <v>301.5803047207749</v>
      </c>
      <c r="BP37" s="11">
        <v>0</v>
      </c>
      <c r="BQ37" s="11">
        <v>-280.4857423314906</v>
      </c>
      <c r="BR37" s="11">
        <v>326.14110025961213</v>
      </c>
      <c r="BS37" s="32">
        <v>0.65361811975511908</v>
      </c>
      <c r="BT37" s="11">
        <v>0</v>
      </c>
      <c r="BU37" s="11"/>
      <c r="BV37" s="12" t="s">
        <v>26</v>
      </c>
      <c r="BW37" s="11">
        <v>462.21691892699937</v>
      </c>
      <c r="BX37" s="11">
        <v>226.7569184536282</v>
      </c>
      <c r="BY37" s="11">
        <v>0</v>
      </c>
      <c r="BZ37" s="11">
        <v>-235.46000047337117</v>
      </c>
      <c r="CA37" s="11">
        <v>214.78173798383625</v>
      </c>
      <c r="CB37" s="32">
        <v>0.9247004538458149</v>
      </c>
      <c r="CC37" s="11">
        <v>-11.975180469791951</v>
      </c>
      <c r="CD37" s="11"/>
      <c r="CE37" s="12" t="s">
        <v>26</v>
      </c>
      <c r="CF37" s="11">
        <v>573.40263844321419</v>
      </c>
      <c r="CG37" s="11">
        <v>162.76483465825845</v>
      </c>
      <c r="CH37" s="11">
        <v>0</v>
      </c>
      <c r="CI37" s="11">
        <v>-410.63780378495574</v>
      </c>
      <c r="CJ37" s="11">
        <v>155.34180823088712</v>
      </c>
      <c r="CK37" s="32">
        <v>0.99460018991674803</v>
      </c>
      <c r="CL37" s="11">
        <v>-7.423026427371326</v>
      </c>
      <c r="CM37" s="11"/>
      <c r="CN37" s="12" t="s">
        <v>26</v>
      </c>
      <c r="CO37" s="11">
        <v>505.83474616748708</v>
      </c>
      <c r="CP37" s="11">
        <v>308.78441257723762</v>
      </c>
      <c r="CQ37" s="11">
        <v>0</v>
      </c>
      <c r="CR37" s="11">
        <v>-197.05033359024947</v>
      </c>
      <c r="CS37" s="11">
        <v>494.24743518445115</v>
      </c>
      <c r="CT37" s="32">
        <v>0.84191874705491532</v>
      </c>
      <c r="CU37" s="11">
        <v>-11.587310983035934</v>
      </c>
      <c r="CV37" s="11"/>
      <c r="CW37" s="12" t="s">
        <v>26</v>
      </c>
      <c r="CX37" s="11">
        <v>539.00446193018593</v>
      </c>
      <c r="CY37" s="11">
        <v>188.67454144515364</v>
      </c>
      <c r="CZ37" s="11">
        <v>0</v>
      </c>
      <c r="DA37" s="11">
        <v>-350.32992048503229</v>
      </c>
      <c r="DB37" s="11">
        <v>491.5703031861068</v>
      </c>
      <c r="DC37" s="32">
        <v>0.84613887152736555</v>
      </c>
      <c r="DD37" s="11">
        <v>0</v>
      </c>
      <c r="DE37" s="11"/>
      <c r="DF37" s="12" t="s">
        <v>26</v>
      </c>
      <c r="DG37" s="11">
        <v>421.99680465055678</v>
      </c>
      <c r="DH37" s="11">
        <v>190.09600991480903</v>
      </c>
      <c r="DI37" s="11">
        <v>0</v>
      </c>
      <c r="DJ37" s="11">
        <v>-231.90079473574775</v>
      </c>
      <c r="DK37" s="11">
        <v>454.32185800368933</v>
      </c>
      <c r="DL37" s="32">
        <v>0.89761660297774948</v>
      </c>
      <c r="DM37" s="11">
        <v>32.325053353132546</v>
      </c>
      <c r="DN37" s="11"/>
      <c r="DO37" s="12" t="s">
        <v>26</v>
      </c>
      <c r="DP37" s="11">
        <v>433.65270747370232</v>
      </c>
      <c r="DQ37" s="11">
        <v>285.7621361174364</v>
      </c>
      <c r="DR37" s="11">
        <v>0</v>
      </c>
      <c r="DS37" s="11">
        <v>-147.89057135626592</v>
      </c>
      <c r="DT37" s="11">
        <v>300.22640165662472</v>
      </c>
      <c r="DU37" s="32">
        <v>0.7571707153094186</v>
      </c>
      <c r="DV37" s="11">
        <v>14.464265539188318</v>
      </c>
      <c r="DW37" s="11"/>
      <c r="DX37" s="12" t="s">
        <v>26</v>
      </c>
      <c r="DY37" s="11">
        <v>556.11062630622746</v>
      </c>
      <c r="DZ37" s="11">
        <v>307.27745451207477</v>
      </c>
      <c r="EA37" s="11">
        <v>0</v>
      </c>
      <c r="EB37" s="11">
        <v>-248.83317179415269</v>
      </c>
      <c r="EC37" s="11">
        <v>549.70401271165974</v>
      </c>
      <c r="ED37" s="32">
        <v>0.72563574123519281</v>
      </c>
      <c r="EE37" s="11">
        <v>-6.4066135945677161</v>
      </c>
      <c r="EF37" s="11"/>
      <c r="EG37" s="12" t="s">
        <v>26</v>
      </c>
      <c r="EH37" s="11">
        <v>404.19401428267685</v>
      </c>
      <c r="EI37" s="11">
        <v>198.81131918445104</v>
      </c>
      <c r="EJ37" s="11">
        <v>0</v>
      </c>
      <c r="EK37" s="11">
        <v>-205.38269509822581</v>
      </c>
      <c r="EL37" s="11">
        <v>180.75765647501566</v>
      </c>
      <c r="EM37" s="32">
        <v>0.96715438888346084</v>
      </c>
      <c r="EN37" s="11">
        <v>-18.053662709435372</v>
      </c>
      <c r="EO37" s="11"/>
      <c r="EP37" s="12" t="s">
        <v>26</v>
      </c>
      <c r="EQ37" s="11">
        <v>599.29493969026271</v>
      </c>
      <c r="ER37" s="11">
        <v>256.29018177908449</v>
      </c>
      <c r="ES37" s="11">
        <v>0</v>
      </c>
      <c r="ET37" s="11">
        <v>-343.00475791117822</v>
      </c>
      <c r="EU37" s="11">
        <v>244.05789237154761</v>
      </c>
      <c r="EV37" s="32">
        <v>0.88065888808211545</v>
      </c>
      <c r="EW37" s="11">
        <v>-12.232289407536882</v>
      </c>
      <c r="EX37" s="11"/>
      <c r="EY37" s="12" t="s">
        <v>26</v>
      </c>
      <c r="EZ37" s="11">
        <v>413.66111115256228</v>
      </c>
      <c r="FA37" s="11">
        <v>245.70062582701303</v>
      </c>
      <c r="FB37" s="11">
        <v>0</v>
      </c>
      <c r="FC37" s="11">
        <v>-167.96048532554926</v>
      </c>
      <c r="FD37" s="11">
        <v>247.46023034760486</v>
      </c>
      <c r="FE37" s="32">
        <v>0.87492830832647628</v>
      </c>
      <c r="FF37" s="11">
        <v>0</v>
      </c>
      <c r="FG37" s="11"/>
      <c r="FH37" s="12" t="s">
        <v>26</v>
      </c>
      <c r="FI37" s="11">
        <v>538.99842100322223</v>
      </c>
      <c r="FJ37" s="11">
        <v>287.50245171635504</v>
      </c>
      <c r="FK37" s="11">
        <v>0</v>
      </c>
      <c r="FL37" s="11">
        <v>-251.49596928686719</v>
      </c>
      <c r="FM37" s="11">
        <v>577.96151422169373</v>
      </c>
      <c r="FN37" s="32">
        <v>0.6152453621735855</v>
      </c>
      <c r="FO37" s="11">
        <v>38.963093218471499</v>
      </c>
      <c r="FP37" s="11"/>
      <c r="FQ37" s="12" t="s">
        <v>26</v>
      </c>
      <c r="FR37" s="11">
        <v>572.48873697634883</v>
      </c>
      <c r="FS37" s="11">
        <v>300.52630643308112</v>
      </c>
      <c r="FT37" s="11">
        <v>0</v>
      </c>
      <c r="FU37" s="11">
        <v>-271.96243054326771</v>
      </c>
      <c r="FV37" s="11">
        <v>537.59450442363698</v>
      </c>
      <c r="FW37" s="32">
        <v>0.75762895743765057</v>
      </c>
      <c r="FX37" s="11">
        <v>-34.894232552711856</v>
      </c>
      <c r="FY37" s="11"/>
      <c r="FZ37" s="12" t="s">
        <v>26</v>
      </c>
      <c r="GA37" s="11">
        <v>515.20355446030908</v>
      </c>
      <c r="GB37" s="11">
        <v>153.11223989701858</v>
      </c>
      <c r="GC37" s="11">
        <v>0</v>
      </c>
      <c r="GD37" s="11">
        <v>-362.0913145632905</v>
      </c>
      <c r="GE37" s="11">
        <v>537.30331243733144</v>
      </c>
      <c r="GF37" s="32">
        <v>0.75833468009897365</v>
      </c>
      <c r="GG37" s="11">
        <v>22.099757977022364</v>
      </c>
      <c r="GH37" s="11"/>
      <c r="GI37" s="12" t="s">
        <v>26</v>
      </c>
      <c r="GJ37" s="11">
        <v>548.50448182880814</v>
      </c>
      <c r="GK37" s="11">
        <v>172.67484291266013</v>
      </c>
      <c r="GL37" s="11">
        <v>0</v>
      </c>
      <c r="GM37" s="11">
        <v>-375.82963891614804</v>
      </c>
      <c r="GN37" s="11">
        <v>529.68953866501772</v>
      </c>
      <c r="GO37" s="32">
        <v>0.77591828743060176</v>
      </c>
      <c r="GP37" s="11">
        <v>-18.814943163790417</v>
      </c>
      <c r="GQ37" s="11"/>
      <c r="GR37" s="12" t="s">
        <v>26</v>
      </c>
      <c r="GS37" s="11">
        <v>354.52488710435136</v>
      </c>
      <c r="GT37" s="11">
        <v>157.73860940525665</v>
      </c>
      <c r="GU37" s="11">
        <v>0</v>
      </c>
      <c r="GV37" s="11">
        <v>-196.78627769909471</v>
      </c>
      <c r="GW37" s="11">
        <v>346.26545888739355</v>
      </c>
      <c r="GX37" s="32">
        <v>1.0029699393399356</v>
      </c>
      <c r="GY37" s="11">
        <v>-8.259428216957815</v>
      </c>
      <c r="GZ37" s="11"/>
      <c r="HA37" s="12" t="s">
        <v>26</v>
      </c>
      <c r="HB37" s="11">
        <v>399.3805325357178</v>
      </c>
      <c r="HC37" s="11">
        <v>199.64657898948965</v>
      </c>
      <c r="HD37" s="11">
        <v>0</v>
      </c>
      <c r="HE37" s="11">
        <v>-199.73395354622815</v>
      </c>
      <c r="HF37" s="11">
        <v>211.5173434371107</v>
      </c>
      <c r="HG37" s="32">
        <v>0.92912271575810312</v>
      </c>
      <c r="HH37" s="11">
        <v>11.870764447621042</v>
      </c>
      <c r="HI37" s="11"/>
      <c r="HJ37" s="12" t="s">
        <v>26</v>
      </c>
      <c r="HK37" s="11">
        <v>453.74859864784366</v>
      </c>
      <c r="HL37" s="11">
        <v>183.70281704840468</v>
      </c>
      <c r="HM37" s="11">
        <v>0</v>
      </c>
      <c r="HN37" s="11">
        <v>-270.04578159943901</v>
      </c>
      <c r="HO37" s="11">
        <v>193.32209536945734</v>
      </c>
      <c r="HP37" s="32">
        <v>0.95234773190261091</v>
      </c>
      <c r="HQ37" s="11">
        <v>9.6192783210526613</v>
      </c>
      <c r="HR37" s="11"/>
      <c r="HS37" s="12" t="s">
        <v>26</v>
      </c>
      <c r="HT37" s="11">
        <v>375.80912347308544</v>
      </c>
      <c r="HU37" s="11">
        <v>297.86335263544083</v>
      </c>
      <c r="HV37" s="11">
        <v>0</v>
      </c>
      <c r="HW37" s="11">
        <v>-77.945770837644602</v>
      </c>
      <c r="HX37" s="11">
        <v>367.89609338070278</v>
      </c>
      <c r="HY37" s="32">
        <v>0.98525463885027087</v>
      </c>
      <c r="HZ37" s="11">
        <v>-7.9130300923826553</v>
      </c>
      <c r="IA37" s="11"/>
      <c r="IB37" s="12" t="s">
        <v>26</v>
      </c>
      <c r="IC37" s="11">
        <v>530.28701120749054</v>
      </c>
      <c r="ID37" s="11">
        <v>176.2766438164187</v>
      </c>
      <c r="IE37" s="11">
        <v>0</v>
      </c>
      <c r="IF37" s="11">
        <v>-354.01036739107184</v>
      </c>
      <c r="IG37" s="11">
        <v>553.45738904816017</v>
      </c>
      <c r="IH37" s="32">
        <v>0.71446695481653733</v>
      </c>
      <c r="II37" s="11">
        <v>0</v>
      </c>
      <c r="IJ37" s="11"/>
      <c r="IK37" s="12" t="s">
        <v>26</v>
      </c>
      <c r="IL37" s="11">
        <v>413.16910848634154</v>
      </c>
      <c r="IM37" s="11">
        <v>339.9607027666616</v>
      </c>
      <c r="IN37" s="11">
        <v>0</v>
      </c>
      <c r="IO37" s="11">
        <v>-73.208405719679945</v>
      </c>
      <c r="IP37" s="11">
        <v>364.95271115097034</v>
      </c>
      <c r="IQ37" s="32">
        <v>-0.59530288826593458</v>
      </c>
      <c r="IR37" s="11">
        <v>0</v>
      </c>
      <c r="IS37" s="11"/>
      <c r="IT37" s="12" t="s">
        <v>26</v>
      </c>
      <c r="IU37" s="11">
        <v>497.85803275258155</v>
      </c>
      <c r="IV37" s="11">
        <v>344.65287956921662</v>
      </c>
      <c r="IW37" s="11">
        <v>0</v>
      </c>
      <c r="IX37" s="11">
        <v>-153.20515318336493</v>
      </c>
      <c r="IY37" s="11">
        <v>364.49951167177039</v>
      </c>
      <c r="IZ37" s="32">
        <v>-0.5916497373382581</v>
      </c>
      <c r="JA37" s="11">
        <v>0</v>
      </c>
      <c r="JB37" s="11"/>
      <c r="JC37" s="12" t="s">
        <v>26</v>
      </c>
      <c r="JD37" s="11">
        <v>429.45498100220675</v>
      </c>
      <c r="JE37" s="11">
        <v>259.84850238291585</v>
      </c>
      <c r="JF37" s="11">
        <v>0</v>
      </c>
      <c r="JG37" s="11">
        <v>-169.6064786192909</v>
      </c>
      <c r="JH37" s="11">
        <v>275.0734311034501</v>
      </c>
      <c r="JI37" s="32">
        <v>0.82171491501266591</v>
      </c>
      <c r="JJ37" s="11">
        <v>15.224928720534251</v>
      </c>
      <c r="JK37" s="11"/>
      <c r="JL37" s="12" t="s">
        <v>26</v>
      </c>
      <c r="JM37" s="11">
        <v>541.67743276261422</v>
      </c>
      <c r="JN37" s="11">
        <v>338.19543542686836</v>
      </c>
      <c r="JO37" s="11">
        <v>0</v>
      </c>
      <c r="JP37" s="11">
        <v>-203.48199733574586</v>
      </c>
      <c r="JQ37" s="11">
        <v>586.82128483678446</v>
      </c>
      <c r="JR37" s="32">
        <v>0.55511966521740752</v>
      </c>
      <c r="JS37" s="11">
        <v>45.14385207417024</v>
      </c>
      <c r="JT37" s="11"/>
      <c r="JU37" s="12" t="s">
        <v>26</v>
      </c>
      <c r="JV37" s="11">
        <v>553.17889069556168</v>
      </c>
      <c r="JW37" s="11">
        <v>310.86000512044427</v>
      </c>
      <c r="JX37" s="11">
        <v>0</v>
      </c>
      <c r="JY37" s="11">
        <v>-242.31888557511741</v>
      </c>
      <c r="JZ37" s="11">
        <v>337.99474653623963</v>
      </c>
      <c r="KA37" s="32">
        <v>0.56972892310016798</v>
      </c>
      <c r="KB37" s="11">
        <v>27.134741415795361</v>
      </c>
      <c r="KC37" s="11"/>
      <c r="KD37" s="12" t="s">
        <v>26</v>
      </c>
      <c r="KE37" s="11">
        <v>471.17091126982626</v>
      </c>
      <c r="KF37" s="11">
        <v>289.47884738231039</v>
      </c>
      <c r="KG37" s="11">
        <v>0</v>
      </c>
      <c r="KH37" s="11">
        <v>-181.69206388751587</v>
      </c>
      <c r="KI37" s="11">
        <v>262.04516788912514</v>
      </c>
      <c r="KJ37" s="32">
        <v>0.84848846323321037</v>
      </c>
      <c r="KK37" s="11">
        <v>-27.433679493185252</v>
      </c>
      <c r="KL37" s="11"/>
      <c r="KM37" s="12" t="s">
        <v>26</v>
      </c>
      <c r="KN37" s="11">
        <v>399.76615084518346</v>
      </c>
      <c r="KO37" s="11">
        <v>178.50194936706765</v>
      </c>
      <c r="KP37" s="11">
        <v>0</v>
      </c>
      <c r="KQ37" s="11">
        <v>-221.26420147811581</v>
      </c>
      <c r="KR37" s="11">
        <v>416.05847256250144</v>
      </c>
      <c r="KS37" s="32">
        <v>0.9404765169076077</v>
      </c>
      <c r="KT37" s="11">
        <v>16.292321717317975</v>
      </c>
      <c r="KU37" s="11"/>
      <c r="KV37" s="12" t="s">
        <v>26</v>
      </c>
      <c r="KW37" s="11">
        <v>556.66676993926342</v>
      </c>
      <c r="KX37" s="11">
        <v>182.88548165089179</v>
      </c>
      <c r="KY37" s="11">
        <v>0</v>
      </c>
      <c r="KZ37" s="11">
        <v>-373.78128828837163</v>
      </c>
      <c r="LA37" s="11">
        <v>184.01718345164579</v>
      </c>
      <c r="LB37" s="32">
        <v>0.96339996639884673</v>
      </c>
      <c r="LC37" s="11">
        <v>1.1317018007540014</v>
      </c>
      <c r="LD37" s="11"/>
      <c r="LE37" s="12" t="s">
        <v>26</v>
      </c>
      <c r="LF37" s="11">
        <v>578.21021829531139</v>
      </c>
      <c r="LG37" s="11">
        <v>214.61231976269562</v>
      </c>
      <c r="LH37" s="11">
        <v>0</v>
      </c>
      <c r="LI37" s="11">
        <v>-363.59789853261577</v>
      </c>
      <c r="LJ37" s="11">
        <v>229.48778128230316</v>
      </c>
      <c r="LK37" s="32">
        <v>0.90364992588106396</v>
      </c>
      <c r="LL37" s="11">
        <v>14.875461519607541</v>
      </c>
      <c r="LM37" s="11"/>
      <c r="LN37" s="12" t="s">
        <v>26</v>
      </c>
      <c r="LO37" s="11">
        <v>536.12114484216283</v>
      </c>
      <c r="LP37" s="11">
        <v>273.76744729494237</v>
      </c>
      <c r="LQ37" s="11">
        <v>0</v>
      </c>
      <c r="LR37" s="11">
        <v>-262.35369754722046</v>
      </c>
      <c r="LS37" s="11">
        <v>508.95529098443967</v>
      </c>
      <c r="LT37" s="32">
        <v>0.81707691542456617</v>
      </c>
      <c r="LU37" s="11">
        <v>-27.165853857723164</v>
      </c>
      <c r="LV37" s="11"/>
      <c r="LW37" s="12" t="s">
        <v>26</v>
      </c>
      <c r="LX37" s="11">
        <v>551.35321382159952</v>
      </c>
      <c r="LY37" s="11">
        <v>260.23848177112484</v>
      </c>
      <c r="LZ37" s="11">
        <v>0</v>
      </c>
      <c r="MA37" s="11">
        <v>-291.11473205047469</v>
      </c>
      <c r="MB37" s="11">
        <v>554.93856558635673</v>
      </c>
      <c r="MC37" s="32">
        <v>0.70986048376860766</v>
      </c>
      <c r="MD37" s="11">
        <v>0</v>
      </c>
      <c r="ME37" s="11"/>
      <c r="MF37" s="12" t="s">
        <v>26</v>
      </c>
      <c r="MG37" s="11">
        <v>384.68607186304848</v>
      </c>
      <c r="MH37" s="11">
        <v>305.169696225613</v>
      </c>
      <c r="MI37" s="11">
        <v>0</v>
      </c>
      <c r="MJ37" s="11">
        <v>-79.516375637435488</v>
      </c>
      <c r="MK37" s="11">
        <v>395.52336273778371</v>
      </c>
      <c r="ML37" s="32">
        <v>0.96059591873336225</v>
      </c>
      <c r="MM37" s="11">
        <v>10.837290874735231</v>
      </c>
      <c r="MN37" s="11"/>
      <c r="MO37" s="12" t="s">
        <v>26</v>
      </c>
      <c r="MP37" s="11">
        <v>490.01510497208449</v>
      </c>
      <c r="MQ37" s="11">
        <v>337.43436521884701</v>
      </c>
      <c r="MR37" s="11">
        <v>0</v>
      </c>
      <c r="MS37" s="11">
        <v>-152.58073975323748</v>
      </c>
      <c r="MT37" s="11">
        <v>371.04140107669531</v>
      </c>
      <c r="MU37" s="32">
        <v>-0.6373954101241851</v>
      </c>
      <c r="MV37" s="11">
        <v>0</v>
      </c>
      <c r="MW37" s="11"/>
      <c r="MX37" s="12" t="s">
        <v>26</v>
      </c>
      <c r="MY37" s="11">
        <v>443.56435987607944</v>
      </c>
      <c r="MZ37" s="11">
        <v>269.0831360603371</v>
      </c>
      <c r="NA37" s="11">
        <v>0</v>
      </c>
      <c r="NB37" s="11">
        <v>-174.48122381574234</v>
      </c>
      <c r="NC37" s="11">
        <v>291.44982161533966</v>
      </c>
      <c r="ND37" s="32">
        <v>0.78216728180600259</v>
      </c>
      <c r="NE37" s="11">
        <v>22.366685555002562</v>
      </c>
      <c r="NF37" s="11"/>
      <c r="NG37" s="12" t="s">
        <v>26</v>
      </c>
      <c r="NH37" s="11">
        <v>446.73959612725184</v>
      </c>
      <c r="NI37" s="11">
        <v>171.8708436481534</v>
      </c>
      <c r="NJ37" s="11">
        <v>0</v>
      </c>
      <c r="NK37" s="11">
        <v>-274.86875247909848</v>
      </c>
      <c r="NL37" s="11">
        <v>181.49364672600731</v>
      </c>
      <c r="NM37" s="32">
        <v>0.9663117420287054</v>
      </c>
      <c r="NN37" s="11">
        <v>9.6228030778539164</v>
      </c>
      <c r="NO37" s="11"/>
      <c r="NP37" s="12" t="s">
        <v>26</v>
      </c>
      <c r="NQ37" s="11">
        <v>463.38501427481765</v>
      </c>
      <c r="NR37" s="11">
        <v>215.88213092485651</v>
      </c>
      <c r="NS37" s="11">
        <v>0</v>
      </c>
      <c r="NT37" s="11">
        <v>-247.50288334996114</v>
      </c>
      <c r="NU37" s="11">
        <v>451.66153033912622</v>
      </c>
      <c r="NV37" s="32">
        <v>0.90087131194264436</v>
      </c>
      <c r="NW37" s="11">
        <v>-11.723483935691434</v>
      </c>
      <c r="NX37" s="11"/>
      <c r="NY37" s="12" t="s">
        <v>26</v>
      </c>
      <c r="NZ37" s="11">
        <v>579.7177644124763</v>
      </c>
      <c r="OA37" s="11">
        <v>314.35050969456188</v>
      </c>
      <c r="OB37" s="11">
        <v>0</v>
      </c>
      <c r="OC37" s="11">
        <v>-265.36725471791442</v>
      </c>
      <c r="OD37" s="11">
        <v>344.72807579901729</v>
      </c>
      <c r="OE37" s="32">
        <v>0.48326777014041161</v>
      </c>
      <c r="OF37" s="11">
        <v>0</v>
      </c>
      <c r="OG37" s="11"/>
      <c r="OH37" s="12" t="s">
        <v>26</v>
      </c>
      <c r="OI37" s="11">
        <v>406.0996822665752</v>
      </c>
      <c r="OJ37" s="11">
        <v>184.91061411302809</v>
      </c>
      <c r="OK37" s="11">
        <v>0</v>
      </c>
      <c r="OL37" s="11">
        <v>-221.18906815354711</v>
      </c>
      <c r="OM37" s="11">
        <v>175.46926368000126</v>
      </c>
      <c r="ON37" s="32">
        <v>0.9731244513372389</v>
      </c>
      <c r="OO37" s="11">
        <v>-9.4413504330268267</v>
      </c>
      <c r="OP37" s="11"/>
      <c r="OQ37" s="12" t="s">
        <v>26</v>
      </c>
      <c r="OR37" s="11">
        <v>433.73053634043447</v>
      </c>
      <c r="OS37" s="11">
        <v>210.02972032587388</v>
      </c>
      <c r="OT37" s="11">
        <v>0</v>
      </c>
      <c r="OU37" s="11">
        <v>-223.70081601456059</v>
      </c>
      <c r="OV37" s="11">
        <v>425.70830228974182</v>
      </c>
      <c r="OW37" s="32">
        <v>0.93039493682038688</v>
      </c>
      <c r="OX37" s="11">
        <v>-8.0222340506926457</v>
      </c>
      <c r="OY37" s="11"/>
      <c r="OZ37" s="12" t="s">
        <v>26</v>
      </c>
      <c r="PA37" s="11">
        <v>568.1815368577835</v>
      </c>
      <c r="PB37" s="11">
        <v>223.27233492311711</v>
      </c>
      <c r="PC37" s="11">
        <v>0</v>
      </c>
      <c r="PD37" s="11">
        <v>-344.90920193466638</v>
      </c>
      <c r="PE37" s="11">
        <v>550.56889873371222</v>
      </c>
      <c r="PF37" s="32">
        <v>0.7231228007906606</v>
      </c>
      <c r="PG37" s="11">
        <v>-17.612638124071282</v>
      </c>
      <c r="PH37" s="11"/>
      <c r="PI37" s="12" t="s">
        <v>26</v>
      </c>
      <c r="PJ37" s="11">
        <v>548.83796114500785</v>
      </c>
      <c r="PK37" s="11">
        <v>194.36277742716737</v>
      </c>
      <c r="PL37" s="11">
        <v>0</v>
      </c>
      <c r="PM37" s="11">
        <v>-354.47518371784048</v>
      </c>
      <c r="PN37" s="11">
        <v>536.38712405725721</v>
      </c>
      <c r="PO37" s="32">
        <v>0.76053815073015807</v>
      </c>
      <c r="PP37" s="11">
        <v>-12.450837087750642</v>
      </c>
      <c r="PQ37" s="11"/>
      <c r="PR37" s="12" t="s">
        <v>26</v>
      </c>
      <c r="PS37" s="11">
        <v>470.34799256084932</v>
      </c>
      <c r="PT37" s="11">
        <v>167.57172684899732</v>
      </c>
      <c r="PU37" s="11">
        <v>0</v>
      </c>
      <c r="PV37" s="11">
        <v>-302.77626571185203</v>
      </c>
      <c r="PW37" s="11">
        <v>178.06222879878263</v>
      </c>
      <c r="PX37" s="32">
        <v>0.97021561361536479</v>
      </c>
      <c r="PY37" s="11">
        <v>10.490501949785312</v>
      </c>
      <c r="PZ37" s="11"/>
      <c r="QA37" s="12" t="s">
        <v>26</v>
      </c>
      <c r="QB37" s="11">
        <v>438.97743447503098</v>
      </c>
      <c r="QC37" s="11">
        <v>176.16651448901109</v>
      </c>
      <c r="QD37" s="11">
        <v>0</v>
      </c>
      <c r="QE37" s="11">
        <v>-262.81091998601988</v>
      </c>
      <c r="QF37" s="11">
        <v>180.94174848955373</v>
      </c>
      <c r="QG37" s="32">
        <v>0.9669438943775428</v>
      </c>
      <c r="QH37" s="11">
        <v>0</v>
      </c>
      <c r="QI37" s="11"/>
      <c r="QJ37" s="12" t="s">
        <v>26</v>
      </c>
      <c r="QK37" s="11">
        <v>475.67143158922147</v>
      </c>
      <c r="QL37" s="11">
        <v>195.69602486484982</v>
      </c>
      <c r="QM37" s="11">
        <v>0</v>
      </c>
      <c r="QN37" s="11">
        <v>-279.97540672437162</v>
      </c>
      <c r="QO37" s="11">
        <v>191.74484463099614</v>
      </c>
      <c r="QP37" s="32">
        <v>0.95425748289539192</v>
      </c>
      <c r="QQ37" s="11">
        <v>-3.9511802338536768</v>
      </c>
      <c r="QR37" s="11"/>
      <c r="QS37" s="12" t="s">
        <v>26</v>
      </c>
      <c r="QT37" s="11">
        <v>588.16302094735499</v>
      </c>
      <c r="QU37" s="11">
        <v>189.68180421572563</v>
      </c>
      <c r="QV37" s="11">
        <v>0</v>
      </c>
      <c r="QW37" s="11">
        <v>-398.48121673162939</v>
      </c>
      <c r="QX37" s="11">
        <v>549.46492532614536</v>
      </c>
      <c r="QY37" s="32">
        <v>0.72632431071073833</v>
      </c>
      <c r="QZ37" s="11">
        <v>-38.698095621209632</v>
      </c>
      <c r="RA37" s="11"/>
      <c r="RB37" s="12" t="s">
        <v>26</v>
      </c>
      <c r="RC37" s="11">
        <v>486.13487882578403</v>
      </c>
      <c r="RD37" s="11">
        <v>222.25123951965645</v>
      </c>
      <c r="RE37" s="11">
        <v>0</v>
      </c>
      <c r="RF37" s="11">
        <v>-263.88363930612758</v>
      </c>
      <c r="RG37" s="11">
        <v>450.79659999961666</v>
      </c>
      <c r="RH37" s="32">
        <v>0.901919428381044</v>
      </c>
      <c r="RI37" s="11">
        <v>-35.338278826167368</v>
      </c>
      <c r="RJ37" s="11"/>
      <c r="RK37" s="12" t="s">
        <v>26</v>
      </c>
      <c r="RL37" s="11">
        <v>572.95757497982459</v>
      </c>
      <c r="RM37" s="11">
        <v>162.32375780445651</v>
      </c>
      <c r="RN37" s="11">
        <v>0</v>
      </c>
      <c r="RO37" s="11">
        <v>-410.63381717536811</v>
      </c>
      <c r="RP37" s="11">
        <v>175.38707387544662</v>
      </c>
      <c r="RQ37" s="32">
        <v>0.97321608659713532</v>
      </c>
      <c r="RR37" s="11">
        <v>13.063316070990112</v>
      </c>
      <c r="RS37" s="11"/>
      <c r="RT37" s="12" t="s">
        <v>26</v>
      </c>
      <c r="RU37" s="11">
        <v>419.5321581891364</v>
      </c>
      <c r="RV37" s="11">
        <v>213.84390407479171</v>
      </c>
      <c r="RW37" s="11">
        <v>0</v>
      </c>
      <c r="RX37" s="11">
        <v>-205.68825411434469</v>
      </c>
      <c r="RY37" s="11">
        <v>425.98837578537484</v>
      </c>
      <c r="RZ37" s="32">
        <v>0.9300957296641128</v>
      </c>
      <c r="SA37" s="11">
        <v>0</v>
      </c>
      <c r="SB37" s="11"/>
      <c r="SC37" s="12" t="s">
        <v>26</v>
      </c>
      <c r="SD37" s="11">
        <v>557.95249865519736</v>
      </c>
      <c r="SE37" s="11">
        <v>198.66787798378309</v>
      </c>
      <c r="SF37" s="11">
        <v>0</v>
      </c>
      <c r="SG37" s="11">
        <v>-359.28462067141425</v>
      </c>
      <c r="SH37" s="11">
        <v>192.52156639163047</v>
      </c>
      <c r="SI37" s="32">
        <v>0.95331893278020863</v>
      </c>
      <c r="SJ37" s="11">
        <v>-6.1463115921526139</v>
      </c>
      <c r="SK37" s="11"/>
      <c r="SM37" s="12" t="s">
        <v>26</v>
      </c>
      <c r="SN37" s="11">
        <v>541.30551298232206</v>
      </c>
      <c r="SO37" s="11">
        <v>196.58291980350589</v>
      </c>
      <c r="SP37" s="11">
        <v>0</v>
      </c>
      <c r="SQ37" s="11">
        <v>-344.72259317881617</v>
      </c>
      <c r="SR37" s="11">
        <v>203.96569927521378</v>
      </c>
      <c r="SS37" s="32">
        <v>0.93904191092932887</v>
      </c>
      <c r="ST37" s="11">
        <v>7.3827794717078916</v>
      </c>
      <c r="SU37" s="11"/>
      <c r="SV37" s="12" t="s">
        <v>26</v>
      </c>
      <c r="SW37" s="11">
        <v>515.42567892103648</v>
      </c>
      <c r="SX37" s="11">
        <v>319.43626140670199</v>
      </c>
      <c r="SY37" s="11">
        <v>0</v>
      </c>
      <c r="SZ37" s="11">
        <v>-195.98941751433449</v>
      </c>
      <c r="TA37" s="11">
        <v>473.28147413795631</v>
      </c>
      <c r="TB37" s="32">
        <v>0.87293120905608068</v>
      </c>
      <c r="TC37" s="11">
        <v>-42.14420478308017</v>
      </c>
      <c r="TD37" s="11"/>
      <c r="TE37" s="12" t="s">
        <v>26</v>
      </c>
      <c r="TF37" s="11">
        <v>402.03629693691801</v>
      </c>
      <c r="TG37" s="11">
        <v>269.73706374094115</v>
      </c>
      <c r="TH37" s="11">
        <v>0</v>
      </c>
      <c r="TI37" s="11">
        <v>-132.29923319597685</v>
      </c>
      <c r="TJ37" s="11">
        <v>272.67449944807993</v>
      </c>
      <c r="TK37" s="32">
        <v>0.82691058052175481</v>
      </c>
      <c r="TL37" s="11">
        <v>2.9374357071387749</v>
      </c>
      <c r="TM37" s="11"/>
      <c r="TN37" s="12" t="s">
        <v>26</v>
      </c>
      <c r="TO37" s="11">
        <v>479.23072327872262</v>
      </c>
      <c r="TP37" s="11">
        <v>196.37293021087072</v>
      </c>
      <c r="TQ37" s="11">
        <v>0</v>
      </c>
      <c r="TR37" s="11">
        <v>-282.8577930678519</v>
      </c>
      <c r="TS37" s="11">
        <v>182.03986731386874</v>
      </c>
      <c r="TT37" s="32">
        <v>0.96568445994552765</v>
      </c>
      <c r="TU37" s="11">
        <v>-14.33306289700198</v>
      </c>
      <c r="TV37" s="11"/>
      <c r="TW37" s="12" t="s">
        <v>26</v>
      </c>
      <c r="TX37" s="11">
        <v>489.62940013660091</v>
      </c>
      <c r="TY37" s="11">
        <v>165.53175512559702</v>
      </c>
      <c r="TZ37" s="11">
        <v>0</v>
      </c>
      <c r="UA37" s="11">
        <v>-324.09764501100392</v>
      </c>
      <c r="UB37" s="11">
        <v>152.52338584169868</v>
      </c>
      <c r="UC37" s="32">
        <v>0.99746378194080743</v>
      </c>
      <c r="UD37" s="11">
        <v>-13.008369283898332</v>
      </c>
      <c r="UE37" s="11"/>
      <c r="UF37" s="12" t="s">
        <v>26</v>
      </c>
      <c r="UG37" s="11">
        <v>436.30355911941706</v>
      </c>
      <c r="UH37" s="11">
        <v>179.20857298635318</v>
      </c>
      <c r="UI37" s="11">
        <v>0</v>
      </c>
      <c r="UJ37" s="11">
        <v>-257.09498613306391</v>
      </c>
      <c r="UK37" s="11">
        <v>411.71337097258527</v>
      </c>
      <c r="UL37" s="32">
        <v>0.94487834169732876</v>
      </c>
      <c r="UM37" s="11">
        <v>-24.590188146831792</v>
      </c>
      <c r="UN37" s="11"/>
      <c r="UO37" s="12" t="s">
        <v>26</v>
      </c>
      <c r="UP37" s="11">
        <v>400.43306014518566</v>
      </c>
      <c r="UQ37" s="11">
        <v>338.31864396079635</v>
      </c>
      <c r="UR37" s="11">
        <v>0</v>
      </c>
      <c r="US37" s="11">
        <v>-62.114416184389313</v>
      </c>
      <c r="UT37" s="11">
        <v>365.20807217782237</v>
      </c>
      <c r="UU37" s="32">
        <v>0.98752620891053267</v>
      </c>
      <c r="UV37" s="11">
        <v>-35.22498796736329</v>
      </c>
      <c r="UW37" s="11"/>
      <c r="UX37" s="12" t="s">
        <v>26</v>
      </c>
      <c r="UY37" s="11">
        <v>372.22041582035473</v>
      </c>
      <c r="UZ37" s="11">
        <v>205.77030147295278</v>
      </c>
      <c r="VA37" s="11">
        <v>0</v>
      </c>
      <c r="VB37" s="11">
        <v>-166.45011434740195</v>
      </c>
      <c r="VC37" s="11">
        <v>199.17189978040477</v>
      </c>
      <c r="VD37" s="32">
        <v>0.94512761576252424</v>
      </c>
      <c r="VE37" s="11">
        <v>-6.5984016925480091</v>
      </c>
      <c r="VF37" s="11"/>
      <c r="VG37" s="12" t="s">
        <v>26</v>
      </c>
      <c r="VH37" s="11">
        <v>442.09612291652377</v>
      </c>
      <c r="VI37" s="11">
        <v>253.31529189998702</v>
      </c>
      <c r="VJ37" s="11">
        <v>0</v>
      </c>
      <c r="VK37" s="11">
        <v>-188.78083101653675</v>
      </c>
      <c r="VL37" s="11">
        <v>240.7338110080689</v>
      </c>
      <c r="VM37" s="32">
        <v>0.88611718680039453</v>
      </c>
      <c r="VN37" s="11">
        <v>-12.581480891918119</v>
      </c>
      <c r="VO37" s="11"/>
      <c r="VP37" s="12" t="s">
        <v>26</v>
      </c>
      <c r="VQ37" s="11">
        <v>492.558897192752</v>
      </c>
      <c r="VR37" s="11">
        <v>315.24494114528534</v>
      </c>
      <c r="VS37" s="11">
        <v>0</v>
      </c>
      <c r="VT37" s="11">
        <v>-177.31395604746666</v>
      </c>
      <c r="VU37" s="11">
        <v>303.24754012491314</v>
      </c>
      <c r="VV37" s="32">
        <v>0.74774736984061752</v>
      </c>
      <c r="VW37" s="11">
        <v>-11.997401020372195</v>
      </c>
      <c r="VX37" s="11"/>
    </row>
    <row r="38" spans="1:596" x14ac:dyDescent="0.25">
      <c r="B38" s="12" t="s">
        <v>27</v>
      </c>
      <c r="C38" s="11">
        <v>478.13734845829737</v>
      </c>
      <c r="D38" s="11">
        <v>240.89295559617983</v>
      </c>
      <c r="E38" s="11">
        <v>0</v>
      </c>
      <c r="F38" s="11">
        <v>-237.24439286211754</v>
      </c>
      <c r="G38" s="11">
        <v>512.51378362934747</v>
      </c>
      <c r="H38" s="32">
        <v>0.81058754276893596</v>
      </c>
      <c r="I38" s="11">
        <v>34.376435171050105</v>
      </c>
      <c r="J38" s="11"/>
      <c r="K38" s="12" t="s">
        <v>27</v>
      </c>
      <c r="L38" s="11">
        <v>559.73235953980043</v>
      </c>
      <c r="M38" s="11">
        <v>327.59625816484208</v>
      </c>
      <c r="N38" s="11">
        <v>0</v>
      </c>
      <c r="O38" s="11">
        <v>-232.13610137495834</v>
      </c>
      <c r="P38" s="11">
        <v>524.78705249327311</v>
      </c>
      <c r="Q38" s="32">
        <v>0.78644891926780025</v>
      </c>
      <c r="R38" s="11">
        <v>-34.945307046527319</v>
      </c>
      <c r="S38" s="11"/>
      <c r="T38" s="12" t="s">
        <v>27</v>
      </c>
      <c r="U38" s="11">
        <v>395.92875590629228</v>
      </c>
      <c r="V38" s="11">
        <v>306.12184563409971</v>
      </c>
      <c r="W38" s="11">
        <v>0</v>
      </c>
      <c r="X38" s="11">
        <v>-89.806910272192567</v>
      </c>
      <c r="Y38" s="11">
        <v>307.9210318698224</v>
      </c>
      <c r="Z38" s="32">
        <v>0.73216171740242686</v>
      </c>
      <c r="AA38" s="11">
        <v>1.7991862357226864</v>
      </c>
      <c r="AB38" s="11"/>
      <c r="AC38" s="12" t="s">
        <v>27</v>
      </c>
      <c r="AD38" s="11">
        <v>567.27478668712035</v>
      </c>
      <c r="AE38" s="11">
        <v>337.97539724778846</v>
      </c>
      <c r="AF38" s="11">
        <v>0</v>
      </c>
      <c r="AG38" s="11">
        <v>-229.29938943933189</v>
      </c>
      <c r="AH38" s="11">
        <v>564.67037477343547</v>
      </c>
      <c r="AI38" s="32">
        <v>0.67614494322427388</v>
      </c>
      <c r="AJ38" s="11">
        <v>-2.6044119136848849</v>
      </c>
      <c r="AK38" s="11"/>
      <c r="AL38" s="12" t="s">
        <v>27</v>
      </c>
      <c r="AM38" s="11">
        <v>519.70232903467831</v>
      </c>
      <c r="AN38" s="11">
        <v>174.31938407005688</v>
      </c>
      <c r="AO38" s="11">
        <v>0</v>
      </c>
      <c r="AP38" s="11">
        <v>-345.3829449646214</v>
      </c>
      <c r="AQ38" s="11">
        <v>179.60948355392748</v>
      </c>
      <c r="AR38" s="32">
        <v>0.96846311485974435</v>
      </c>
      <c r="AS38" s="11">
        <v>5.2900994838705913</v>
      </c>
      <c r="AT38" s="11"/>
      <c r="AU38" s="12" t="s">
        <v>27</v>
      </c>
      <c r="AV38" s="11">
        <v>442.86407172108756</v>
      </c>
      <c r="AW38" s="11">
        <v>248.67135337065125</v>
      </c>
      <c r="AX38" s="11">
        <v>0</v>
      </c>
      <c r="AY38" s="11">
        <v>-194.19271835043631</v>
      </c>
      <c r="AZ38" s="11">
        <v>247.14638404262888</v>
      </c>
      <c r="BA38" s="32">
        <v>0.8754632372655633</v>
      </c>
      <c r="BB38" s="11">
        <v>-1.5249693280223653</v>
      </c>
      <c r="BC38" s="11"/>
      <c r="BD38" s="12" t="s">
        <v>27</v>
      </c>
      <c r="BE38" s="11">
        <v>384.70303921515512</v>
      </c>
      <c r="BF38" s="11">
        <v>348.38454603661307</v>
      </c>
      <c r="BG38" s="11">
        <v>0</v>
      </c>
      <c r="BH38" s="11">
        <v>-36.318493178542042</v>
      </c>
      <c r="BI38" s="11">
        <v>393.04989901039545</v>
      </c>
      <c r="BJ38" s="32">
        <v>0.96290873585401648</v>
      </c>
      <c r="BK38" s="11">
        <v>8.3468597952403343</v>
      </c>
      <c r="BL38" s="11"/>
      <c r="BM38" s="12" t="s">
        <v>27</v>
      </c>
      <c r="BN38" s="11">
        <v>592.401264903732</v>
      </c>
      <c r="BO38" s="11">
        <v>188.19787767455176</v>
      </c>
      <c r="BP38" s="11">
        <v>0</v>
      </c>
      <c r="BQ38" s="11">
        <v>-404.20338722918024</v>
      </c>
      <c r="BR38" s="11">
        <v>177.92824360803036</v>
      </c>
      <c r="BS38" s="32">
        <v>0.97036677763474688</v>
      </c>
      <c r="BT38" s="11">
        <v>-10.269634066521405</v>
      </c>
      <c r="BU38" s="11"/>
      <c r="BV38" s="12" t="s">
        <v>27</v>
      </c>
      <c r="BW38" s="11">
        <v>484.11643686913453</v>
      </c>
      <c r="BX38" s="11">
        <v>282.48323085963375</v>
      </c>
      <c r="BY38" s="11">
        <v>0</v>
      </c>
      <c r="BZ38" s="11">
        <v>-201.63320600950078</v>
      </c>
      <c r="CA38" s="11">
        <v>274.44686042862298</v>
      </c>
      <c r="CB38" s="32">
        <v>0.8230846530371545</v>
      </c>
      <c r="CC38" s="11">
        <v>-8.0363704310107664</v>
      </c>
      <c r="CD38" s="11"/>
      <c r="CE38" s="12" t="s">
        <v>27</v>
      </c>
      <c r="CF38" s="11">
        <v>353.29522119373541</v>
      </c>
      <c r="CG38" s="11">
        <v>198.85727975131863</v>
      </c>
      <c r="CH38" s="11">
        <v>0</v>
      </c>
      <c r="CI38" s="11">
        <v>-154.43794144241679</v>
      </c>
      <c r="CJ38" s="11">
        <v>192.09045824012412</v>
      </c>
      <c r="CK38" s="32">
        <v>0.95384031752207099</v>
      </c>
      <c r="CL38" s="11">
        <v>-6.7668215111945074</v>
      </c>
      <c r="CM38" s="11"/>
      <c r="CN38" s="12" t="s">
        <v>27</v>
      </c>
      <c r="CO38" s="11">
        <v>449.63930020369253</v>
      </c>
      <c r="CP38" s="11">
        <v>202.88769770118665</v>
      </c>
      <c r="CQ38" s="11">
        <v>0</v>
      </c>
      <c r="CR38" s="11">
        <v>-246.75160250250588</v>
      </c>
      <c r="CS38" s="11">
        <v>463.62627555793176</v>
      </c>
      <c r="CT38" s="32">
        <v>0.88584581660338702</v>
      </c>
      <c r="CU38" s="11">
        <v>13.986975354239235</v>
      </c>
      <c r="CV38" s="11"/>
      <c r="CW38" s="12" t="s">
        <v>27</v>
      </c>
      <c r="CX38" s="11">
        <v>514.05854995901677</v>
      </c>
      <c r="CY38" s="11">
        <v>309.87887761920535</v>
      </c>
      <c r="CZ38" s="11">
        <v>0</v>
      </c>
      <c r="DA38" s="11">
        <v>-204.17967233981142</v>
      </c>
      <c r="DB38" s="11">
        <v>543.15692413125817</v>
      </c>
      <c r="DC38" s="32">
        <v>0.74361392241729829</v>
      </c>
      <c r="DD38" s="11">
        <v>0</v>
      </c>
      <c r="DE38" s="11"/>
      <c r="DF38" s="12" t="s">
        <v>27</v>
      </c>
      <c r="DG38" s="11">
        <v>460.36910899684949</v>
      </c>
      <c r="DH38" s="11">
        <v>267.43907433422635</v>
      </c>
      <c r="DI38" s="11">
        <v>0</v>
      </c>
      <c r="DJ38" s="11">
        <v>-192.93003466262314</v>
      </c>
      <c r="DK38" s="11">
        <v>472.97800677391945</v>
      </c>
      <c r="DL38" s="32">
        <v>0.87334891078484145</v>
      </c>
      <c r="DM38" s="11">
        <v>0</v>
      </c>
      <c r="DN38" s="11"/>
      <c r="DO38" s="12" t="s">
        <v>27</v>
      </c>
      <c r="DP38" s="11">
        <v>505.92602573092353</v>
      </c>
      <c r="DQ38" s="11">
        <v>255.35011093569349</v>
      </c>
      <c r="DR38" s="11">
        <v>0</v>
      </c>
      <c r="DS38" s="11">
        <v>-250.57591479523003</v>
      </c>
      <c r="DT38" s="11">
        <v>245.95309809124151</v>
      </c>
      <c r="DU38" s="32">
        <v>0.87748526321938147</v>
      </c>
      <c r="DV38" s="11">
        <v>-9.3970128444519787</v>
      </c>
      <c r="DW38" s="11"/>
      <c r="DX38" s="12" t="s">
        <v>27</v>
      </c>
      <c r="DY38" s="11">
        <v>528.77661448529841</v>
      </c>
      <c r="DZ38" s="11">
        <v>176.96874945379207</v>
      </c>
      <c r="EA38" s="11">
        <v>0</v>
      </c>
      <c r="EB38" s="11">
        <v>-351.80786503150637</v>
      </c>
      <c r="EC38" s="11">
        <v>507.95937292255104</v>
      </c>
      <c r="ED38" s="32">
        <v>0.81885670981704839</v>
      </c>
      <c r="EE38" s="11">
        <v>0</v>
      </c>
      <c r="EF38" s="11"/>
      <c r="EG38" s="12" t="s">
        <v>27</v>
      </c>
      <c r="EH38" s="11">
        <v>516.82992682127394</v>
      </c>
      <c r="EI38" s="11">
        <v>172.65806378392637</v>
      </c>
      <c r="EJ38" s="11">
        <v>0</v>
      </c>
      <c r="EK38" s="11">
        <v>-344.17186303734758</v>
      </c>
      <c r="EL38" s="11">
        <v>182.29171199605142</v>
      </c>
      <c r="EM38" s="32">
        <v>0.96539469059424809</v>
      </c>
      <c r="EN38" s="11">
        <v>9.6336482121250526</v>
      </c>
      <c r="EO38" s="11"/>
      <c r="EP38" s="12" t="s">
        <v>27</v>
      </c>
      <c r="EQ38" s="11">
        <v>596.18894931836257</v>
      </c>
      <c r="ER38" s="11">
        <v>197.1611797941859</v>
      </c>
      <c r="ES38" s="11">
        <v>0</v>
      </c>
      <c r="ET38" s="11">
        <v>-399.02776952417668</v>
      </c>
      <c r="EU38" s="11">
        <v>184.98146113154198</v>
      </c>
      <c r="EV38" s="32">
        <v>0.96227798108007978</v>
      </c>
      <c r="EW38" s="11">
        <v>-12.179718662643921</v>
      </c>
      <c r="EX38" s="11"/>
      <c r="EY38" s="12" t="s">
        <v>27</v>
      </c>
      <c r="EZ38" s="11">
        <v>475.47692348857254</v>
      </c>
      <c r="FA38" s="11">
        <v>312.05221263310051</v>
      </c>
      <c r="FB38" s="11">
        <v>0</v>
      </c>
      <c r="FC38" s="11">
        <v>-163.42471085547203</v>
      </c>
      <c r="FD38" s="11">
        <v>342.84850207410915</v>
      </c>
      <c r="FE38" s="32">
        <v>0.51365722864112051</v>
      </c>
      <c r="FF38" s="11">
        <v>0</v>
      </c>
      <c r="FG38" s="11"/>
      <c r="FH38" s="12" t="s">
        <v>27</v>
      </c>
      <c r="FI38" s="11">
        <v>560.95193828939534</v>
      </c>
      <c r="FJ38" s="11">
        <v>237.67342633953547</v>
      </c>
      <c r="FK38" s="11">
        <v>0</v>
      </c>
      <c r="FL38" s="11">
        <v>-323.27851194985988</v>
      </c>
      <c r="FM38" s="11">
        <v>590.28877933284821</v>
      </c>
      <c r="FN38" s="32">
        <v>0.52223594765748049</v>
      </c>
      <c r="FO38" s="11">
        <v>0</v>
      </c>
      <c r="FP38" s="11"/>
      <c r="FQ38" s="12" t="s">
        <v>27</v>
      </c>
      <c r="FR38" s="11">
        <v>449.28934853665015</v>
      </c>
      <c r="FS38" s="11">
        <v>304.8656960220917</v>
      </c>
      <c r="FT38" s="11">
        <v>0</v>
      </c>
      <c r="FU38" s="11">
        <v>-144.42365251455846</v>
      </c>
      <c r="FV38" s="11">
        <v>410.91614391335713</v>
      </c>
      <c r="FW38" s="32">
        <v>0.94567713449887914</v>
      </c>
      <c r="FX38" s="11">
        <v>-38.37320462329302</v>
      </c>
      <c r="FY38" s="11"/>
      <c r="FZ38" s="12" t="s">
        <v>27</v>
      </c>
      <c r="GA38" s="11">
        <v>543.87931638910686</v>
      </c>
      <c r="GB38" s="11">
        <v>324.46552739813512</v>
      </c>
      <c r="GC38" s="11">
        <v>0</v>
      </c>
      <c r="GD38" s="11">
        <v>-219.41378899097174</v>
      </c>
      <c r="GE38" s="11">
        <v>572.67793690759686</v>
      </c>
      <c r="GF38" s="32">
        <v>0.64226565115233614</v>
      </c>
      <c r="GG38" s="11">
        <v>28.798620518489997</v>
      </c>
      <c r="GH38" s="11"/>
      <c r="GI38" s="12" t="s">
        <v>27</v>
      </c>
      <c r="GJ38" s="11">
        <v>484.80821037080318</v>
      </c>
      <c r="GK38" s="11">
        <v>268.1491451577549</v>
      </c>
      <c r="GL38" s="11">
        <v>0</v>
      </c>
      <c r="GM38" s="11">
        <v>-216.65906521304828</v>
      </c>
      <c r="GN38" s="11">
        <v>464.36977700990877</v>
      </c>
      <c r="GO38" s="32">
        <v>0.88487778747671886</v>
      </c>
      <c r="GP38" s="11">
        <v>-20.438433360894408</v>
      </c>
      <c r="GQ38" s="11"/>
      <c r="GR38" s="12" t="s">
        <v>27</v>
      </c>
      <c r="GS38" s="11">
        <v>406.85517250174536</v>
      </c>
      <c r="GT38" s="11">
        <v>154.8324401017608</v>
      </c>
      <c r="GU38" s="11">
        <v>0</v>
      </c>
      <c r="GV38" s="11">
        <v>-252.02273239998456</v>
      </c>
      <c r="GW38" s="11">
        <v>444.2003590565912</v>
      </c>
      <c r="GX38" s="32">
        <v>0.90975675463164563</v>
      </c>
      <c r="GY38" s="11">
        <v>37.345186554845839</v>
      </c>
      <c r="GZ38" s="11"/>
      <c r="HA38" s="12" t="s">
        <v>27</v>
      </c>
      <c r="HB38" s="11">
        <v>493.57369768906472</v>
      </c>
      <c r="HC38" s="11">
        <v>340.6783443778628</v>
      </c>
      <c r="HD38" s="11">
        <v>0</v>
      </c>
      <c r="HE38" s="11">
        <v>-152.89535331120192</v>
      </c>
      <c r="HF38" s="11">
        <v>328.0564906723468</v>
      </c>
      <c r="HG38" s="32">
        <v>0.6427694358728091</v>
      </c>
      <c r="HH38" s="11">
        <v>-12.621853705516003</v>
      </c>
      <c r="HI38" s="11"/>
      <c r="HJ38" s="12" t="s">
        <v>27</v>
      </c>
      <c r="HK38" s="11">
        <v>538.64030097071793</v>
      </c>
      <c r="HL38" s="11">
        <v>316.94344642093995</v>
      </c>
      <c r="HM38" s="11">
        <v>0</v>
      </c>
      <c r="HN38" s="11">
        <v>-221.69685454977798</v>
      </c>
      <c r="HO38" s="11">
        <v>301.34725098919841</v>
      </c>
      <c r="HP38" s="32">
        <v>0.7537294381411529</v>
      </c>
      <c r="HQ38" s="11">
        <v>0</v>
      </c>
      <c r="HR38" s="11"/>
      <c r="HS38" s="12" t="s">
        <v>27</v>
      </c>
      <c r="HT38" s="11">
        <v>447.87259446702967</v>
      </c>
      <c r="HU38" s="11">
        <v>239.58149165660666</v>
      </c>
      <c r="HV38" s="11">
        <v>0</v>
      </c>
      <c r="HW38" s="11">
        <v>-208.29110281042301</v>
      </c>
      <c r="HX38" s="11">
        <v>454.47471337642912</v>
      </c>
      <c r="HY38" s="32">
        <v>0.89742815584222868</v>
      </c>
      <c r="HZ38" s="11">
        <v>6.6021189093994508</v>
      </c>
      <c r="IA38" s="11"/>
      <c r="IB38" s="12" t="s">
        <v>27</v>
      </c>
      <c r="IC38" s="11">
        <v>449.5678296988803</v>
      </c>
      <c r="ID38" s="11">
        <v>193.06701005279069</v>
      </c>
      <c r="IE38" s="11">
        <v>0</v>
      </c>
      <c r="IF38" s="11">
        <v>-256.50081964608961</v>
      </c>
      <c r="IG38" s="11">
        <v>476.45713135700845</v>
      </c>
      <c r="IH38" s="32">
        <v>0.86851142241315471</v>
      </c>
      <c r="II38" s="11">
        <v>0</v>
      </c>
      <c r="IJ38" s="11"/>
      <c r="IK38" s="12" t="s">
        <v>27</v>
      </c>
      <c r="IL38" s="11">
        <v>532.58540195551882</v>
      </c>
      <c r="IM38" s="11">
        <v>334.48627935995489</v>
      </c>
      <c r="IN38" s="11">
        <v>0</v>
      </c>
      <c r="IO38" s="11">
        <v>-198.09912259556393</v>
      </c>
      <c r="IP38" s="11">
        <v>326.26882131480744</v>
      </c>
      <c r="IQ38" s="32">
        <v>0.65291682901367454</v>
      </c>
      <c r="IR38" s="11">
        <v>-8.2174580451474526</v>
      </c>
      <c r="IS38" s="11"/>
      <c r="IT38" s="12" t="s">
        <v>27</v>
      </c>
      <c r="IU38" s="11">
        <v>568.96417513482118</v>
      </c>
      <c r="IV38" s="11">
        <v>309.56993348283652</v>
      </c>
      <c r="IW38" s="11">
        <v>0</v>
      </c>
      <c r="IX38" s="11">
        <v>-259.39424165198466</v>
      </c>
      <c r="IY38" s="11">
        <v>337.95657913731537</v>
      </c>
      <c r="IZ38" s="32">
        <v>0.57009072255399651</v>
      </c>
      <c r="JA38" s="11">
        <v>28.386645654478855</v>
      </c>
      <c r="JB38" s="11"/>
      <c r="JC38" s="12" t="s">
        <v>27</v>
      </c>
      <c r="JD38" s="11">
        <v>408.34174597276524</v>
      </c>
      <c r="JE38" s="11">
        <v>329.71902732985353</v>
      </c>
      <c r="JF38" s="11">
        <v>0</v>
      </c>
      <c r="JG38" s="11">
        <v>-78.622718642911707</v>
      </c>
      <c r="JH38" s="11">
        <v>304.01135811812537</v>
      </c>
      <c r="JI38" s="32">
        <v>0.74528798128676388</v>
      </c>
      <c r="JJ38" s="11">
        <v>-25.70766921172816</v>
      </c>
      <c r="JK38" s="11"/>
      <c r="JL38" s="12" t="s">
        <v>27</v>
      </c>
      <c r="JM38" s="11">
        <v>406.12995278401627</v>
      </c>
      <c r="JN38" s="11">
        <v>201.20081969491611</v>
      </c>
      <c r="JO38" s="11">
        <v>0</v>
      </c>
      <c r="JP38" s="11">
        <v>-204.92913308910016</v>
      </c>
      <c r="JQ38" s="11">
        <v>414.54212263688891</v>
      </c>
      <c r="JR38" s="32">
        <v>0.94202202124420764</v>
      </c>
      <c r="JS38" s="11">
        <v>0</v>
      </c>
      <c r="JT38" s="11"/>
      <c r="JU38" s="12" t="s">
        <v>27</v>
      </c>
      <c r="JV38" s="11">
        <v>595.53485383635564</v>
      </c>
      <c r="JW38" s="11">
        <v>168.7767750960532</v>
      </c>
      <c r="JX38" s="11">
        <v>0</v>
      </c>
      <c r="JY38" s="11">
        <v>-426.75807874030244</v>
      </c>
      <c r="JZ38" s="11">
        <v>168.66479781047917</v>
      </c>
      <c r="KA38" s="32">
        <v>0.98059669471753119</v>
      </c>
      <c r="KB38" s="11">
        <v>-0.11197728557402797</v>
      </c>
      <c r="KC38" s="11"/>
      <c r="KD38" s="12" t="s">
        <v>27</v>
      </c>
      <c r="KE38" s="11">
        <v>470.78959271784646</v>
      </c>
      <c r="KF38" s="11">
        <v>281.10146502712473</v>
      </c>
      <c r="KG38" s="11">
        <v>0</v>
      </c>
      <c r="KH38" s="11">
        <v>-189.68812769072173</v>
      </c>
      <c r="KI38" s="11">
        <v>282.27579356556805</v>
      </c>
      <c r="KJ38" s="32">
        <v>0.80527234724409658</v>
      </c>
      <c r="KK38" s="11">
        <v>0</v>
      </c>
      <c r="KL38" s="11"/>
      <c r="KM38" s="12" t="s">
        <v>27</v>
      </c>
      <c r="KN38" s="11">
        <v>425.82927758328867</v>
      </c>
      <c r="KO38" s="11">
        <v>346.13603087736533</v>
      </c>
      <c r="KP38" s="11">
        <v>0</v>
      </c>
      <c r="KQ38" s="11">
        <v>-79.693246705923343</v>
      </c>
      <c r="KR38" s="11">
        <v>462.33692566588502</v>
      </c>
      <c r="KS38" s="32">
        <v>0.88751456928900574</v>
      </c>
      <c r="KT38" s="11">
        <v>36.507648082596347</v>
      </c>
      <c r="KU38" s="11"/>
      <c r="KV38" s="12" t="s">
        <v>27</v>
      </c>
      <c r="KW38" s="11">
        <v>430.64360349916063</v>
      </c>
      <c r="KX38" s="11">
        <v>264.93175610472531</v>
      </c>
      <c r="KY38" s="11">
        <v>0</v>
      </c>
      <c r="KZ38" s="11">
        <v>-165.71184739443532</v>
      </c>
      <c r="LA38" s="11">
        <v>270.49736354376034</v>
      </c>
      <c r="LB38" s="32">
        <v>0.83151541935918283</v>
      </c>
      <c r="LC38" s="11">
        <v>5.5656074390350341</v>
      </c>
      <c r="LD38" s="11"/>
      <c r="LE38" s="12" t="s">
        <v>27</v>
      </c>
      <c r="LF38" s="11">
        <v>517.23129251140324</v>
      </c>
      <c r="LG38" s="11">
        <v>255.46520739855256</v>
      </c>
      <c r="LH38" s="11">
        <v>0</v>
      </c>
      <c r="LI38" s="11">
        <v>-261.76608511285065</v>
      </c>
      <c r="LJ38" s="11">
        <v>234.81292538307451</v>
      </c>
      <c r="LK38" s="32">
        <v>0.89551888867980267</v>
      </c>
      <c r="LL38" s="11">
        <v>-20.65228201547805</v>
      </c>
      <c r="LM38" s="11"/>
      <c r="LN38" s="12" t="s">
        <v>27</v>
      </c>
      <c r="LO38" s="11">
        <v>538.54273405644449</v>
      </c>
      <c r="LP38" s="11">
        <v>221.82483889924507</v>
      </c>
      <c r="LQ38" s="11">
        <v>0</v>
      </c>
      <c r="LR38" s="11">
        <v>-316.71789515719945</v>
      </c>
      <c r="LS38" s="11">
        <v>528.6388762448056</v>
      </c>
      <c r="LT38" s="32">
        <v>0.77822348800777996</v>
      </c>
      <c r="LU38" s="11">
        <v>-9.9038578116388862</v>
      </c>
      <c r="LV38" s="11"/>
      <c r="LW38" s="12" t="s">
        <v>27</v>
      </c>
      <c r="LX38" s="11">
        <v>561.55170478714729</v>
      </c>
      <c r="LY38" s="11">
        <v>199.37261889908979</v>
      </c>
      <c r="LZ38" s="11">
        <v>0</v>
      </c>
      <c r="MA38" s="11">
        <v>-362.1790858880575</v>
      </c>
      <c r="MB38" s="11">
        <v>523.92582349873305</v>
      </c>
      <c r="MC38" s="32">
        <v>0.78824177951285401</v>
      </c>
      <c r="MD38" s="11">
        <v>0</v>
      </c>
      <c r="ME38" s="11"/>
      <c r="MF38" s="12" t="s">
        <v>27</v>
      </c>
      <c r="MG38" s="11">
        <v>545.62545378921777</v>
      </c>
      <c r="MH38" s="11">
        <v>304.89844321295118</v>
      </c>
      <c r="MI38" s="11">
        <v>0</v>
      </c>
      <c r="MJ38" s="11">
        <v>-240.72701057626659</v>
      </c>
      <c r="MK38" s="11">
        <v>512.20008274660688</v>
      </c>
      <c r="ML38" s="32">
        <v>0.81116801843126063</v>
      </c>
      <c r="MM38" s="11">
        <v>-33.425371042610891</v>
      </c>
      <c r="MN38" s="11"/>
      <c r="MO38" s="12" t="s">
        <v>27</v>
      </c>
      <c r="MP38" s="11">
        <v>448.4218612932529</v>
      </c>
      <c r="MQ38" s="11">
        <v>166.9662567062098</v>
      </c>
      <c r="MR38" s="11">
        <v>0</v>
      </c>
      <c r="MS38" s="11">
        <v>-281.45560458704313</v>
      </c>
      <c r="MT38" s="11">
        <v>165.47138432286448</v>
      </c>
      <c r="MU38" s="32">
        <v>0.98402638987132174</v>
      </c>
      <c r="MV38" s="11">
        <v>-1.4948723833453244</v>
      </c>
      <c r="MW38" s="11"/>
      <c r="MX38" s="12" t="s">
        <v>27</v>
      </c>
      <c r="MY38" s="11">
        <v>550.61687897224533</v>
      </c>
      <c r="MZ38" s="11">
        <v>242.95788959011412</v>
      </c>
      <c r="NA38" s="11">
        <v>0</v>
      </c>
      <c r="NB38" s="11">
        <v>-307.65898938213121</v>
      </c>
      <c r="NC38" s="11">
        <v>254.75681296395157</v>
      </c>
      <c r="ND38" s="32">
        <v>0.86210623241089923</v>
      </c>
      <c r="NE38" s="11">
        <v>11.798923373837454</v>
      </c>
      <c r="NF38" s="11"/>
      <c r="NG38" s="12" t="s">
        <v>27</v>
      </c>
      <c r="NH38" s="11">
        <v>488.65706962555248</v>
      </c>
      <c r="NI38" s="11">
        <v>156.30992997734964</v>
      </c>
      <c r="NJ38" s="11">
        <v>0</v>
      </c>
      <c r="NK38" s="11">
        <v>-332.34713964820287</v>
      </c>
      <c r="NL38" s="11">
        <v>162.74235600770521</v>
      </c>
      <c r="NM38" s="32">
        <v>0.98691991316360395</v>
      </c>
      <c r="NN38" s="11">
        <v>6.4324260303555718</v>
      </c>
      <c r="NO38" s="11"/>
      <c r="NP38" s="12" t="s">
        <v>27</v>
      </c>
      <c r="NQ38" s="11">
        <v>499.83132322909108</v>
      </c>
      <c r="NR38" s="11">
        <v>207.34631493880141</v>
      </c>
      <c r="NS38" s="11">
        <v>0</v>
      </c>
      <c r="NT38" s="11">
        <v>-292.48500829028967</v>
      </c>
      <c r="NU38" s="11">
        <v>455.50145104658765</v>
      </c>
      <c r="NV38" s="32">
        <v>0.89615822567629044</v>
      </c>
      <c r="NW38" s="11">
        <v>-44.329872182503436</v>
      </c>
      <c r="NX38" s="11"/>
      <c r="NY38" s="12" t="s">
        <v>27</v>
      </c>
      <c r="NZ38" s="11">
        <v>526.97472850926215</v>
      </c>
      <c r="OA38" s="11">
        <v>223.71801102866502</v>
      </c>
      <c r="OB38" s="11">
        <v>0</v>
      </c>
      <c r="OC38" s="11">
        <v>-303.2567174805971</v>
      </c>
      <c r="OD38" s="11">
        <v>204.88432808059923</v>
      </c>
      <c r="OE38" s="32">
        <v>0.93785751832403841</v>
      </c>
      <c r="OF38" s="11">
        <v>-18.833682948065785</v>
      </c>
      <c r="OG38" s="11"/>
      <c r="OH38" s="12" t="s">
        <v>27</v>
      </c>
      <c r="OI38" s="11">
        <v>599.86789067255791</v>
      </c>
      <c r="OJ38" s="11">
        <v>263.56291779498224</v>
      </c>
      <c r="OK38" s="11">
        <v>0</v>
      </c>
      <c r="OL38" s="11">
        <v>-336.30497287757566</v>
      </c>
      <c r="OM38" s="11">
        <v>249.33556385001239</v>
      </c>
      <c r="ON38" s="32">
        <v>0.87170435141275115</v>
      </c>
      <c r="OO38" s="11">
        <v>-14.227353944969849</v>
      </c>
      <c r="OP38" s="11"/>
      <c r="OQ38" s="12" t="s">
        <v>27</v>
      </c>
      <c r="OR38" s="11">
        <v>458.27195334509139</v>
      </c>
      <c r="OS38" s="11">
        <v>172.2735112318104</v>
      </c>
      <c r="OT38" s="11">
        <v>0</v>
      </c>
      <c r="OU38" s="11">
        <v>-285.99844211328099</v>
      </c>
      <c r="OV38" s="11">
        <v>465.94522692231129</v>
      </c>
      <c r="OW38" s="32">
        <v>0.88281246096536425</v>
      </c>
      <c r="OX38" s="11">
        <v>7.6732735772199021</v>
      </c>
      <c r="OY38" s="11"/>
      <c r="OZ38" s="12" t="s">
        <v>27</v>
      </c>
      <c r="PA38" s="11">
        <v>547.59866450282652</v>
      </c>
      <c r="PB38" s="11">
        <v>263.59989167725928</v>
      </c>
      <c r="PC38" s="11">
        <v>0</v>
      </c>
      <c r="PD38" s="11">
        <v>-283.99877282556724</v>
      </c>
      <c r="PE38" s="11">
        <v>582.35938719449507</v>
      </c>
      <c r="PF38" s="32">
        <v>0.58845699788270345</v>
      </c>
      <c r="PG38" s="11">
        <v>0</v>
      </c>
      <c r="PH38" s="11"/>
      <c r="PI38" s="12" t="s">
        <v>27</v>
      </c>
      <c r="PJ38" s="11">
        <v>518.42978734116855</v>
      </c>
      <c r="PK38" s="11">
        <v>157.54274251820959</v>
      </c>
      <c r="PL38" s="11">
        <v>0</v>
      </c>
      <c r="PM38" s="11">
        <v>-360.88704482295896</v>
      </c>
      <c r="PN38" s="11">
        <v>541.34081099204138</v>
      </c>
      <c r="PO38" s="32">
        <v>0.74830596843041575</v>
      </c>
      <c r="PP38" s="11">
        <v>22.911023650872835</v>
      </c>
      <c r="PQ38" s="11"/>
      <c r="PR38" s="12" t="s">
        <v>27</v>
      </c>
      <c r="PS38" s="11">
        <v>491.00908515232311</v>
      </c>
      <c r="PT38" s="11">
        <v>225.02733282568067</v>
      </c>
      <c r="PU38" s="11">
        <v>0</v>
      </c>
      <c r="PV38" s="11">
        <v>-265.98175232664244</v>
      </c>
      <c r="PW38" s="11">
        <v>213.64797367823343</v>
      </c>
      <c r="PX38" s="32">
        <v>0.9262459459370006</v>
      </c>
      <c r="PY38" s="11">
        <v>-11.379359147447246</v>
      </c>
      <c r="PZ38" s="11"/>
      <c r="QA38" s="12" t="s">
        <v>27</v>
      </c>
      <c r="QB38" s="11">
        <v>461.39098836465382</v>
      </c>
      <c r="QC38" s="11">
        <v>310.56693780169564</v>
      </c>
      <c r="QD38" s="11">
        <v>0</v>
      </c>
      <c r="QE38" s="11">
        <v>-150.82405056295818</v>
      </c>
      <c r="QF38" s="11">
        <v>311.3773612969274</v>
      </c>
      <c r="QG38" s="32">
        <v>0.71971804098084657</v>
      </c>
      <c r="QH38" s="11">
        <v>0.81042349523175972</v>
      </c>
      <c r="QI38" s="11"/>
      <c r="QJ38" s="12" t="s">
        <v>27</v>
      </c>
      <c r="QK38" s="11">
        <v>532.14932973559416</v>
      </c>
      <c r="QL38" s="11">
        <v>193.38665482173519</v>
      </c>
      <c r="QM38" s="11">
        <v>0</v>
      </c>
      <c r="QN38" s="11">
        <v>-338.76267491385897</v>
      </c>
      <c r="QO38" s="11">
        <v>179.5781709258377</v>
      </c>
      <c r="QP38" s="32">
        <v>0.96849870709465946</v>
      </c>
      <c r="QQ38" s="11">
        <v>-13.808483895897496</v>
      </c>
      <c r="QR38" s="11"/>
      <c r="QS38" s="12" t="s">
        <v>27</v>
      </c>
      <c r="QT38" s="11">
        <v>421.28596748729569</v>
      </c>
      <c r="QU38" s="11">
        <v>250.13068939085184</v>
      </c>
      <c r="QV38" s="11">
        <v>0</v>
      </c>
      <c r="QW38" s="11">
        <v>-171.15527809644385</v>
      </c>
      <c r="QX38" s="11">
        <v>405.73567288052607</v>
      </c>
      <c r="QY38" s="32">
        <v>0.95080314567584356</v>
      </c>
      <c r="QZ38" s="11">
        <v>0</v>
      </c>
      <c r="RA38" s="11"/>
      <c r="RB38" s="12" t="s">
        <v>27</v>
      </c>
      <c r="RC38" s="11">
        <v>596.00944081295756</v>
      </c>
      <c r="RD38" s="11">
        <v>264.54469445459733</v>
      </c>
      <c r="RE38" s="11">
        <v>0</v>
      </c>
      <c r="RF38" s="11">
        <v>-331.46474635836023</v>
      </c>
      <c r="RG38" s="11">
        <v>616.07367006354843</v>
      </c>
      <c r="RH38" s="32">
        <v>-0.5776104052851172</v>
      </c>
      <c r="RI38" s="11">
        <v>0</v>
      </c>
      <c r="RJ38" s="11"/>
      <c r="RK38" s="12" t="s">
        <v>27</v>
      </c>
      <c r="RL38" s="11">
        <v>511.44179570372086</v>
      </c>
      <c r="RM38" s="11">
        <v>272.4061966541139</v>
      </c>
      <c r="RN38" s="11">
        <v>0</v>
      </c>
      <c r="RO38" s="11">
        <v>-239.03559904960696</v>
      </c>
      <c r="RP38" s="11">
        <v>276.10423100506608</v>
      </c>
      <c r="RQ38" s="32">
        <v>0.81944142597813863</v>
      </c>
      <c r="RR38" s="11">
        <v>3.6980343509521845</v>
      </c>
      <c r="RS38" s="11"/>
      <c r="RT38" s="12" t="s">
        <v>27</v>
      </c>
      <c r="RU38" s="11">
        <v>460.53954871038343</v>
      </c>
      <c r="RV38" s="11">
        <v>263.93497489264166</v>
      </c>
      <c r="RW38" s="11">
        <v>0</v>
      </c>
      <c r="RX38" s="11">
        <v>-196.60457381774177</v>
      </c>
      <c r="RY38" s="11">
        <v>419.0380303507074</v>
      </c>
      <c r="RZ38" s="32">
        <v>0.93740973895410273</v>
      </c>
      <c r="SA38" s="11">
        <v>-41.501518359676027</v>
      </c>
      <c r="SB38" s="11"/>
      <c r="SC38" s="12" t="s">
        <v>27</v>
      </c>
      <c r="SD38" s="11">
        <v>525.61134790193512</v>
      </c>
      <c r="SE38" s="11">
        <v>240.7930061259033</v>
      </c>
      <c r="SF38" s="11">
        <v>0</v>
      </c>
      <c r="SG38" s="11">
        <v>-284.81834177603184</v>
      </c>
      <c r="SH38" s="11">
        <v>223.95954463536253</v>
      </c>
      <c r="SI38" s="32">
        <v>0.91179245382974428</v>
      </c>
      <c r="SJ38" s="11">
        <v>-16.83346149054077</v>
      </c>
      <c r="SK38" s="11"/>
      <c r="SM38" s="12" t="s">
        <v>27</v>
      </c>
      <c r="SN38" s="11">
        <v>509.54670817370015</v>
      </c>
      <c r="SO38" s="11">
        <v>154.89778524823112</v>
      </c>
      <c r="SP38" s="11">
        <v>0</v>
      </c>
      <c r="SQ38" s="11">
        <v>-354.64892292546904</v>
      </c>
      <c r="SR38" s="11">
        <v>168.33444292162179</v>
      </c>
      <c r="SS38" s="32">
        <v>0.98095372313991158</v>
      </c>
      <c r="ST38" s="11">
        <v>13.43665767339067</v>
      </c>
      <c r="SU38" s="11"/>
      <c r="SV38" s="12" t="s">
        <v>27</v>
      </c>
      <c r="SW38" s="11">
        <v>550.44749060604374</v>
      </c>
      <c r="SX38" s="11">
        <v>194.44425844509169</v>
      </c>
      <c r="SY38" s="11">
        <v>0</v>
      </c>
      <c r="SZ38" s="11">
        <v>-356.00323216095205</v>
      </c>
      <c r="TA38" s="11">
        <v>597.4201393051834</v>
      </c>
      <c r="TB38" s="32">
        <v>0.40061872961820127</v>
      </c>
      <c r="TC38" s="11">
        <v>0</v>
      </c>
      <c r="TD38" s="11"/>
      <c r="TE38" s="12" t="s">
        <v>27</v>
      </c>
      <c r="TF38" s="11">
        <v>392.45787837634532</v>
      </c>
      <c r="TG38" s="11">
        <v>231.33098508223958</v>
      </c>
      <c r="TH38" s="11">
        <v>0</v>
      </c>
      <c r="TI38" s="11">
        <v>-161.12689329410574</v>
      </c>
      <c r="TJ38" s="11">
        <v>234.3306106576477</v>
      </c>
      <c r="TK38" s="32">
        <v>0.89626758437847143</v>
      </c>
      <c r="TL38" s="11">
        <v>0</v>
      </c>
      <c r="TM38" s="11"/>
      <c r="TN38" s="12" t="s">
        <v>27</v>
      </c>
      <c r="TO38" s="11">
        <v>463.53768611954968</v>
      </c>
      <c r="TP38" s="11">
        <v>300.38562868305866</v>
      </c>
      <c r="TQ38" s="11">
        <v>0</v>
      </c>
      <c r="TR38" s="11">
        <v>-163.15205743649102</v>
      </c>
      <c r="TS38" s="11">
        <v>289.20438620772609</v>
      </c>
      <c r="TT38" s="32">
        <v>0.78807663260769178</v>
      </c>
      <c r="TU38" s="11">
        <v>-11.181242475332567</v>
      </c>
      <c r="TV38" s="11"/>
      <c r="TW38" s="12" t="s">
        <v>27</v>
      </c>
      <c r="TX38" s="11">
        <v>476.66888810757234</v>
      </c>
      <c r="TY38" s="11">
        <v>289.59584874298901</v>
      </c>
      <c r="TZ38" s="11">
        <v>0</v>
      </c>
      <c r="UA38" s="11">
        <v>-187.07303936458334</v>
      </c>
      <c r="UB38" s="11">
        <v>267.68668586240835</v>
      </c>
      <c r="UC38" s="32">
        <v>0.8373133554733706</v>
      </c>
      <c r="UD38" s="11">
        <v>-21.909162880580652</v>
      </c>
      <c r="UE38" s="11"/>
      <c r="UF38" s="12" t="s">
        <v>27</v>
      </c>
      <c r="UG38" s="11">
        <v>398.12003836318883</v>
      </c>
      <c r="UH38" s="11">
        <v>330.88830453565527</v>
      </c>
      <c r="UI38" s="11">
        <v>0</v>
      </c>
      <c r="UJ38" s="11">
        <v>-67.23173382753356</v>
      </c>
      <c r="UK38" s="11">
        <v>383.47547411960022</v>
      </c>
      <c r="UL38" s="32">
        <v>0.97165797048416414</v>
      </c>
      <c r="UM38" s="11">
        <v>-14.644564243588604</v>
      </c>
      <c r="UN38" s="11"/>
      <c r="UO38" s="12" t="s">
        <v>27</v>
      </c>
      <c r="UP38" s="11">
        <v>351.21518705333102</v>
      </c>
      <c r="UQ38" s="11">
        <v>273.7990322475481</v>
      </c>
      <c r="UR38" s="11">
        <v>0</v>
      </c>
      <c r="US38" s="11">
        <v>-77.416154805782924</v>
      </c>
      <c r="UT38" s="11">
        <v>322.63555522764443</v>
      </c>
      <c r="UU38" s="32">
        <v>1.0209915691795799</v>
      </c>
      <c r="UV38" s="11">
        <v>-28.57963182568659</v>
      </c>
      <c r="UW38" s="11"/>
      <c r="UX38" s="12" t="s">
        <v>27</v>
      </c>
      <c r="UY38" s="11">
        <v>472.48504211970101</v>
      </c>
      <c r="UZ38" s="11">
        <v>254.54164604743045</v>
      </c>
      <c r="VA38" s="11">
        <v>0</v>
      </c>
      <c r="VB38" s="11">
        <v>-217.94339607227056</v>
      </c>
      <c r="VC38" s="11">
        <v>241.48778922044201</v>
      </c>
      <c r="VD38" s="32">
        <v>0.88489088830087625</v>
      </c>
      <c r="VE38" s="11">
        <v>-13.053856826988437</v>
      </c>
      <c r="VF38" s="11"/>
      <c r="VG38" s="12" t="s">
        <v>27</v>
      </c>
      <c r="VH38" s="11">
        <v>368.1243477145685</v>
      </c>
      <c r="VI38" s="11">
        <v>182.70566739507933</v>
      </c>
      <c r="VJ38" s="11">
        <v>0</v>
      </c>
      <c r="VK38" s="11">
        <v>-185.41868031948917</v>
      </c>
      <c r="VL38" s="11">
        <v>190.3506950914549</v>
      </c>
      <c r="VM38" s="32">
        <v>0.95593289658741198</v>
      </c>
      <c r="VN38" s="11">
        <v>7.6450276963755641</v>
      </c>
      <c r="VO38" s="11"/>
      <c r="VP38" s="12" t="s">
        <v>27</v>
      </c>
      <c r="VQ38" s="11">
        <v>586.30941152585581</v>
      </c>
      <c r="VR38" s="11">
        <v>277.33142061990361</v>
      </c>
      <c r="VS38" s="11">
        <v>0</v>
      </c>
      <c r="VT38" s="11">
        <v>-308.9779909059522</v>
      </c>
      <c r="VU38" s="11">
        <v>274.74438731738758</v>
      </c>
      <c r="VV38" s="32">
        <v>0.82243537100859054</v>
      </c>
      <c r="VW38" s="11">
        <v>-2.5870333025160335</v>
      </c>
      <c r="VX38" s="11"/>
    </row>
    <row r="39" spans="1:596" x14ac:dyDescent="0.25">
      <c r="B39" s="12" t="s">
        <v>28</v>
      </c>
      <c r="C39" s="11">
        <v>416.44065921301313</v>
      </c>
      <c r="D39" s="11">
        <v>229.40338506309115</v>
      </c>
      <c r="E39" s="11">
        <v>0</v>
      </c>
      <c r="F39" s="11">
        <v>-187.03727414992198</v>
      </c>
      <c r="G39" s="11">
        <v>455.43300278146847</v>
      </c>
      <c r="H39" s="32">
        <v>0.89624311075907004</v>
      </c>
      <c r="I39" s="11">
        <v>38.99234356845534</v>
      </c>
      <c r="J39" s="11"/>
      <c r="K39" s="12" t="s">
        <v>28</v>
      </c>
      <c r="L39" s="11">
        <v>579.52901556887946</v>
      </c>
      <c r="M39" s="11">
        <v>191.12285207572333</v>
      </c>
      <c r="N39" s="11">
        <v>0</v>
      </c>
      <c r="O39" s="11">
        <v>-388.4061634931561</v>
      </c>
      <c r="P39" s="11">
        <v>564.01721809585865</v>
      </c>
      <c r="Q39" s="32">
        <v>0.67862670464345198</v>
      </c>
      <c r="R39" s="11">
        <v>-15.511797473020806</v>
      </c>
      <c r="S39" s="11"/>
      <c r="T39" s="12" t="s">
        <v>28</v>
      </c>
      <c r="U39" s="11">
        <v>374.51861199726443</v>
      </c>
      <c r="V39" s="11">
        <v>227.43263176190914</v>
      </c>
      <c r="W39" s="11">
        <v>0</v>
      </c>
      <c r="X39" s="11">
        <v>-147.08598023535529</v>
      </c>
      <c r="Y39" s="11">
        <v>244.22788132305479</v>
      </c>
      <c r="Z39" s="32">
        <v>0.88037609503856018</v>
      </c>
      <c r="AA39" s="11">
        <v>0</v>
      </c>
      <c r="AB39" s="11"/>
      <c r="AC39" s="12" t="s">
        <v>28</v>
      </c>
      <c r="AD39" s="11">
        <v>436.43378163134463</v>
      </c>
      <c r="AE39" s="11">
        <v>212.17803018005998</v>
      </c>
      <c r="AF39" s="11">
        <v>0</v>
      </c>
      <c r="AG39" s="11">
        <v>-224.25575145128465</v>
      </c>
      <c r="AH39" s="11">
        <v>436.0066454415313</v>
      </c>
      <c r="AI39" s="32">
        <v>0.91913064904872099</v>
      </c>
      <c r="AJ39" s="11">
        <v>-0.42713618981332502</v>
      </c>
      <c r="AK39" s="11"/>
      <c r="AL39" s="12" t="s">
        <v>28</v>
      </c>
      <c r="AM39" s="11">
        <v>492.175378507971</v>
      </c>
      <c r="AN39" s="11">
        <v>330.21702968931857</v>
      </c>
      <c r="AO39" s="11">
        <v>0</v>
      </c>
      <c r="AP39" s="11">
        <v>-161.95834881865244</v>
      </c>
      <c r="AQ39" s="11">
        <v>361.24193102417451</v>
      </c>
      <c r="AR39" s="32">
        <v>-0.56229236186824816</v>
      </c>
      <c r="AS39" s="11">
        <v>0</v>
      </c>
      <c r="AT39" s="11"/>
      <c r="AU39" s="12" t="s">
        <v>28</v>
      </c>
      <c r="AV39" s="11">
        <v>422.86571991949762</v>
      </c>
      <c r="AW39" s="11">
        <v>157.20271035101879</v>
      </c>
      <c r="AX39" s="11">
        <v>0</v>
      </c>
      <c r="AY39" s="11">
        <v>-265.66300956847886</v>
      </c>
      <c r="AZ39" s="11">
        <v>156.61048155098953</v>
      </c>
      <c r="BA39" s="32">
        <v>0.993300347173522</v>
      </c>
      <c r="BB39" s="11">
        <v>-0.59222880002926104</v>
      </c>
      <c r="BC39" s="11"/>
      <c r="BD39" s="12" t="s">
        <v>28</v>
      </c>
      <c r="BE39" s="11">
        <v>422.16093429343204</v>
      </c>
      <c r="BF39" s="11">
        <v>152.66915294605465</v>
      </c>
      <c r="BG39" s="11">
        <v>0</v>
      </c>
      <c r="BH39" s="11">
        <v>-269.49178134737735</v>
      </c>
      <c r="BI39" s="11">
        <v>416.61106833016191</v>
      </c>
      <c r="BJ39" s="32">
        <v>0.93991076213356251</v>
      </c>
      <c r="BK39" s="11">
        <v>-5.5498659632701219</v>
      </c>
      <c r="BL39" s="11"/>
      <c r="BM39" s="12" t="s">
        <v>28</v>
      </c>
      <c r="BN39" s="11">
        <v>574.99884617284999</v>
      </c>
      <c r="BO39" s="11">
        <v>160.6495399313153</v>
      </c>
      <c r="BP39" s="11">
        <v>0</v>
      </c>
      <c r="BQ39" s="11">
        <v>-414.34930624153469</v>
      </c>
      <c r="BR39" s="11">
        <v>171.9771649117551</v>
      </c>
      <c r="BS39" s="32">
        <v>0.97698780657392525</v>
      </c>
      <c r="BT39" s="11">
        <v>11.327624980439793</v>
      </c>
      <c r="BU39" s="11"/>
      <c r="BV39" s="12" t="s">
        <v>28</v>
      </c>
      <c r="BW39" s="11">
        <v>588.19802681125043</v>
      </c>
      <c r="BX39" s="11">
        <v>266.83739425083911</v>
      </c>
      <c r="BY39" s="11">
        <v>0</v>
      </c>
      <c r="BZ39" s="11">
        <v>-321.36063256041132</v>
      </c>
      <c r="CA39" s="11">
        <v>282.10130367202964</v>
      </c>
      <c r="CB39" s="32">
        <v>0.80568687347246504</v>
      </c>
      <c r="CC39" s="11">
        <v>15.263909421190533</v>
      </c>
      <c r="CD39" s="11"/>
      <c r="CE39" s="12" t="s">
        <v>28</v>
      </c>
      <c r="CF39" s="11">
        <v>540.23346597298132</v>
      </c>
      <c r="CG39" s="11">
        <v>270.51132298217226</v>
      </c>
      <c r="CH39" s="11">
        <v>0</v>
      </c>
      <c r="CI39" s="11">
        <v>-269.72214299080906</v>
      </c>
      <c r="CJ39" s="11">
        <v>291.32304145681883</v>
      </c>
      <c r="CK39" s="32">
        <v>0.78250571805958791</v>
      </c>
      <c r="CL39" s="11">
        <v>0</v>
      </c>
      <c r="CM39" s="11"/>
      <c r="CN39" s="12" t="s">
        <v>28</v>
      </c>
      <c r="CO39" s="11">
        <v>416.57705736490959</v>
      </c>
      <c r="CP39" s="11">
        <v>205.65559108489069</v>
      </c>
      <c r="CQ39" s="11">
        <v>0</v>
      </c>
      <c r="CR39" s="11">
        <v>-210.9214662800189</v>
      </c>
      <c r="CS39" s="11">
        <v>396.18610476406656</v>
      </c>
      <c r="CT39" s="32">
        <v>0.95997242035437191</v>
      </c>
      <c r="CU39" s="11">
        <v>-20.390952600843036</v>
      </c>
      <c r="CV39" s="11"/>
      <c r="CW39" s="12" t="s">
        <v>28</v>
      </c>
      <c r="CX39" s="11">
        <v>378.94271782423044</v>
      </c>
      <c r="CY39" s="11">
        <v>182.62107158480165</v>
      </c>
      <c r="CZ39" s="11">
        <v>0</v>
      </c>
      <c r="DA39" s="11">
        <v>-196.32164623942879</v>
      </c>
      <c r="DB39" s="11">
        <v>353.04721764705818</v>
      </c>
      <c r="DC39" s="32">
        <v>0.99755025272609299</v>
      </c>
      <c r="DD39" s="11">
        <v>-25.895500177172266</v>
      </c>
      <c r="DE39" s="11"/>
      <c r="DF39" s="12" t="s">
        <v>28</v>
      </c>
      <c r="DG39" s="11">
        <v>482.26600853588729</v>
      </c>
      <c r="DH39" s="11">
        <v>165.46954232511862</v>
      </c>
      <c r="DI39" s="11">
        <v>0</v>
      </c>
      <c r="DJ39" s="11">
        <v>-316.7964662107687</v>
      </c>
      <c r="DK39" s="11">
        <v>495.72837209140283</v>
      </c>
      <c r="DL39" s="32">
        <v>0.83954741555603896</v>
      </c>
      <c r="DM39" s="11">
        <v>13.462363555515537</v>
      </c>
      <c r="DN39" s="11"/>
      <c r="DO39" s="12" t="s">
        <v>28</v>
      </c>
      <c r="DP39" s="11">
        <v>383.49377922351994</v>
      </c>
      <c r="DQ39" s="11">
        <v>340.19303222856956</v>
      </c>
      <c r="DR39" s="11">
        <v>0</v>
      </c>
      <c r="DS39" s="11">
        <v>-43.300746994950373</v>
      </c>
      <c r="DT39" s="11">
        <v>365.38686202076372</v>
      </c>
      <c r="DU39" s="32">
        <v>-0.59872034039739874</v>
      </c>
      <c r="DV39" s="11">
        <v>0</v>
      </c>
      <c r="DW39" s="11"/>
      <c r="DX39" s="12" t="s">
        <v>28</v>
      </c>
      <c r="DY39" s="11">
        <v>524.55291313815962</v>
      </c>
      <c r="DZ39" s="11">
        <v>235.21797481260802</v>
      </c>
      <c r="EA39" s="11">
        <v>0</v>
      </c>
      <c r="EB39" s="11">
        <v>-289.3349383255516</v>
      </c>
      <c r="EC39" s="11">
        <v>525.84699007590814</v>
      </c>
      <c r="ED39" s="32">
        <v>0.78421971313572136</v>
      </c>
      <c r="EE39" s="11">
        <v>1.294076937748514</v>
      </c>
      <c r="EF39" s="11"/>
      <c r="EG39" s="12" t="s">
        <v>28</v>
      </c>
      <c r="EH39" s="11">
        <v>566.31698577175007</v>
      </c>
      <c r="EI39" s="11">
        <v>161.01344846989457</v>
      </c>
      <c r="EJ39" s="11">
        <v>0</v>
      </c>
      <c r="EK39" s="11">
        <v>-405.3035373018555</v>
      </c>
      <c r="EL39" s="11">
        <v>165.23045874226011</v>
      </c>
      <c r="EM39" s="32">
        <v>0.98428321010660569</v>
      </c>
      <c r="EN39" s="11">
        <v>4.2170102723655418</v>
      </c>
      <c r="EO39" s="11"/>
      <c r="EP39" s="12" t="s">
        <v>28</v>
      </c>
      <c r="EQ39" s="11">
        <v>572.71988334944808</v>
      </c>
      <c r="ER39" s="11">
        <v>349.70533356941451</v>
      </c>
      <c r="ES39" s="11">
        <v>0</v>
      </c>
      <c r="ET39" s="11">
        <v>-223.01454978003358</v>
      </c>
      <c r="EU39" s="11">
        <v>320.02860583889213</v>
      </c>
      <c r="EV39" s="32">
        <v>0.68412488778221081</v>
      </c>
      <c r="EW39" s="11">
        <v>-29.676727730522373</v>
      </c>
      <c r="EX39" s="11"/>
      <c r="EY39" s="12" t="s">
        <v>28</v>
      </c>
      <c r="EZ39" s="11">
        <v>514.56519307279837</v>
      </c>
      <c r="FA39" s="11">
        <v>232.6354144088707</v>
      </c>
      <c r="FB39" s="11">
        <v>0</v>
      </c>
      <c r="FC39" s="11">
        <v>-281.92977866392766</v>
      </c>
      <c r="FD39" s="11">
        <v>247.38455125248893</v>
      </c>
      <c r="FE39" s="32">
        <v>0.87505741773252876</v>
      </c>
      <c r="FF39" s="11">
        <v>0</v>
      </c>
      <c r="FG39" s="11"/>
      <c r="FH39" s="12" t="s">
        <v>28</v>
      </c>
      <c r="FI39" s="11">
        <v>475.87353358823867</v>
      </c>
      <c r="FJ39" s="11">
        <v>322.9932615910962</v>
      </c>
      <c r="FK39" s="11">
        <v>0</v>
      </c>
      <c r="FL39" s="11">
        <v>-152.88027199714247</v>
      </c>
      <c r="FM39" s="11">
        <v>505.61436601922969</v>
      </c>
      <c r="FN39" s="32">
        <v>0.82298738397194582</v>
      </c>
      <c r="FO39" s="11">
        <v>29.74083243099102</v>
      </c>
      <c r="FP39" s="11"/>
      <c r="FQ39" s="12" t="s">
        <v>28</v>
      </c>
      <c r="FR39" s="11">
        <v>545.53283785820645</v>
      </c>
      <c r="FS39" s="11">
        <v>242.71015246110284</v>
      </c>
      <c r="FT39" s="11">
        <v>0</v>
      </c>
      <c r="FU39" s="11">
        <v>-302.82268539710361</v>
      </c>
      <c r="FV39" s="11">
        <v>555.4023332777042</v>
      </c>
      <c r="FW39" s="32">
        <v>0.70839326874702702</v>
      </c>
      <c r="FX39" s="11">
        <v>9.8694954194977527</v>
      </c>
      <c r="FY39" s="11"/>
      <c r="FZ39" s="12" t="s">
        <v>28</v>
      </c>
      <c r="GA39" s="11">
        <v>399.44495515981032</v>
      </c>
      <c r="GB39" s="11">
        <v>300.24220043212949</v>
      </c>
      <c r="GC39" s="11">
        <v>0</v>
      </c>
      <c r="GD39" s="11">
        <v>-99.202754727680826</v>
      </c>
      <c r="GE39" s="11">
        <v>394.18735765132044</v>
      </c>
      <c r="GF39" s="32">
        <v>0.96184791510896672</v>
      </c>
      <c r="GG39" s="11">
        <v>-5.2575975084898801</v>
      </c>
      <c r="GH39" s="11"/>
      <c r="GI39" s="12" t="s">
        <v>28</v>
      </c>
      <c r="GJ39" s="11">
        <v>498.40117099631232</v>
      </c>
      <c r="GK39" s="11">
        <v>235.68124666784189</v>
      </c>
      <c r="GL39" s="11">
        <v>0</v>
      </c>
      <c r="GM39" s="11">
        <v>-262.71992432847043</v>
      </c>
      <c r="GN39" s="11">
        <v>540.94211643100653</v>
      </c>
      <c r="GO39" s="32">
        <v>0.74932043078246813</v>
      </c>
      <c r="GP39" s="11">
        <v>42.540945434694208</v>
      </c>
      <c r="GQ39" s="11"/>
      <c r="GR39" s="12" t="s">
        <v>28</v>
      </c>
      <c r="GS39" s="11">
        <v>475.63843889664872</v>
      </c>
      <c r="GT39" s="11">
        <v>217.79023428759211</v>
      </c>
      <c r="GU39" s="11">
        <v>0</v>
      </c>
      <c r="GV39" s="11">
        <v>-257.84820460905661</v>
      </c>
      <c r="GW39" s="11">
        <v>444.18982414956139</v>
      </c>
      <c r="GX39" s="32">
        <v>0.90976905754011861</v>
      </c>
      <c r="GY39" s="11">
        <v>0</v>
      </c>
      <c r="GZ39" s="11"/>
      <c r="HA39" s="12" t="s">
        <v>28</v>
      </c>
      <c r="HB39" s="11">
        <v>576.50332057673438</v>
      </c>
      <c r="HC39" s="11">
        <v>297.10485755486059</v>
      </c>
      <c r="HD39" s="11">
        <v>0</v>
      </c>
      <c r="HE39" s="11">
        <v>-279.39846302187379</v>
      </c>
      <c r="HF39" s="11">
        <v>325.694737496953</v>
      </c>
      <c r="HG39" s="32">
        <v>0.65604565583699082</v>
      </c>
      <c r="HH39" s="11">
        <v>28.589879942092409</v>
      </c>
      <c r="HI39" s="11"/>
      <c r="HJ39" s="12" t="s">
        <v>28</v>
      </c>
      <c r="HK39" s="11">
        <v>409.15430295333226</v>
      </c>
      <c r="HL39" s="11">
        <v>197.13502248894866</v>
      </c>
      <c r="HM39" s="11">
        <v>0</v>
      </c>
      <c r="HN39" s="11">
        <v>-212.0192804643836</v>
      </c>
      <c r="HO39" s="11">
        <v>192.92481601623828</v>
      </c>
      <c r="HP39" s="32">
        <v>0.95283020571696908</v>
      </c>
      <c r="HQ39" s="11">
        <v>-4.2102064727103823</v>
      </c>
      <c r="HR39" s="11"/>
      <c r="HS39" s="12" t="s">
        <v>28</v>
      </c>
      <c r="HT39" s="11">
        <v>405.44075734793739</v>
      </c>
      <c r="HU39" s="11">
        <v>299.25590305654498</v>
      </c>
      <c r="HV39" s="11">
        <v>0</v>
      </c>
      <c r="HW39" s="11">
        <v>-106.18485429139241</v>
      </c>
      <c r="HX39" s="11">
        <v>426.40301660394891</v>
      </c>
      <c r="HY39" s="32">
        <v>0.92965205383013572</v>
      </c>
      <c r="HZ39" s="11">
        <v>20.962259256011521</v>
      </c>
      <c r="IA39" s="11"/>
      <c r="IB39" s="12" t="s">
        <v>28</v>
      </c>
      <c r="IC39" s="11">
        <v>573.39521518085473</v>
      </c>
      <c r="ID39" s="11">
        <v>216.52946730634403</v>
      </c>
      <c r="IE39" s="11">
        <v>0</v>
      </c>
      <c r="IF39" s="11">
        <v>-356.8657478745107</v>
      </c>
      <c r="IG39" s="11">
        <v>590.52398517232371</v>
      </c>
      <c r="IH39" s="32">
        <v>0.51968136576641821</v>
      </c>
      <c r="II39" s="11">
        <v>17.128769991468971</v>
      </c>
      <c r="IJ39" s="11"/>
      <c r="IK39" s="12" t="s">
        <v>28</v>
      </c>
      <c r="IL39" s="11">
        <v>418.01280657944585</v>
      </c>
      <c r="IM39" s="11">
        <v>337.7373589504017</v>
      </c>
      <c r="IN39" s="11">
        <v>0</v>
      </c>
      <c r="IO39" s="11">
        <v>-80.275447629044152</v>
      </c>
      <c r="IP39" s="11">
        <v>329.20016179458014</v>
      </c>
      <c r="IQ39" s="32">
        <v>0.63592513699901665</v>
      </c>
      <c r="IR39" s="11">
        <v>-8.5371971558215591</v>
      </c>
      <c r="IS39" s="11"/>
      <c r="IT39" s="12" t="s">
        <v>28</v>
      </c>
      <c r="IU39" s="11">
        <v>538.13466303966072</v>
      </c>
      <c r="IV39" s="11">
        <v>205.83005968955183</v>
      </c>
      <c r="IW39" s="11">
        <v>0</v>
      </c>
      <c r="IX39" s="11">
        <v>-332.30460335010889</v>
      </c>
      <c r="IY39" s="11">
        <v>208.71681717003119</v>
      </c>
      <c r="IZ39" s="32">
        <v>0.93285059933750936</v>
      </c>
      <c r="JA39" s="11">
        <v>2.8867574804793605</v>
      </c>
      <c r="JB39" s="11"/>
      <c r="JC39" s="12" t="s">
        <v>28</v>
      </c>
      <c r="JD39" s="11">
        <v>599.46636415618605</v>
      </c>
      <c r="JE39" s="11">
        <v>322.81704870046639</v>
      </c>
      <c r="JF39" s="11">
        <v>0</v>
      </c>
      <c r="JG39" s="11">
        <v>-276.64931545571966</v>
      </c>
      <c r="JH39" s="11">
        <v>292.49434096934129</v>
      </c>
      <c r="JI39" s="32">
        <v>0.77935642102445513</v>
      </c>
      <c r="JJ39" s="11">
        <v>-30.322707731125092</v>
      </c>
      <c r="JK39" s="11"/>
      <c r="JL39" s="12" t="s">
        <v>28</v>
      </c>
      <c r="JM39" s="11">
        <v>464.6865555884807</v>
      </c>
      <c r="JN39" s="11">
        <v>253.60675795870975</v>
      </c>
      <c r="JO39" s="11">
        <v>0</v>
      </c>
      <c r="JP39" s="11">
        <v>-211.07979762977095</v>
      </c>
      <c r="JQ39" s="11">
        <v>464.29139274773945</v>
      </c>
      <c r="JR39" s="32">
        <v>0.88498004265614927</v>
      </c>
      <c r="JS39" s="11">
        <v>-0.39516284074124997</v>
      </c>
      <c r="JT39" s="11"/>
      <c r="JU39" s="12" t="s">
        <v>28</v>
      </c>
      <c r="JV39" s="11">
        <v>353.05858443920334</v>
      </c>
      <c r="JW39" s="11">
        <v>304.94998685076166</v>
      </c>
      <c r="JX39" s="11">
        <v>0</v>
      </c>
      <c r="JY39" s="11">
        <v>-48.108597588441683</v>
      </c>
      <c r="JZ39" s="11">
        <v>289.11022209327172</v>
      </c>
      <c r="KA39" s="32">
        <v>0.78832060614697597</v>
      </c>
      <c r="KB39" s="11">
        <v>-15.839764757489945</v>
      </c>
      <c r="KC39" s="11"/>
      <c r="KD39" s="12" t="s">
        <v>28</v>
      </c>
      <c r="KE39" s="11">
        <v>446.03479647161839</v>
      </c>
      <c r="KF39" s="11">
        <v>314.34026523969817</v>
      </c>
      <c r="KG39" s="11">
        <v>0</v>
      </c>
      <c r="KH39" s="11">
        <v>-131.69453123192022</v>
      </c>
      <c r="KI39" s="11">
        <v>336.68010259547964</v>
      </c>
      <c r="KJ39" s="32">
        <v>0.58169345434104192</v>
      </c>
      <c r="KK39" s="11">
        <v>0</v>
      </c>
      <c r="KL39" s="11"/>
      <c r="KM39" s="12" t="s">
        <v>28</v>
      </c>
      <c r="KN39" s="11">
        <v>487.52105722840236</v>
      </c>
      <c r="KO39" s="11">
        <v>223.044673984469</v>
      </c>
      <c r="KP39" s="11">
        <v>0</v>
      </c>
      <c r="KQ39" s="11">
        <v>-264.47638324393336</v>
      </c>
      <c r="KR39" s="11">
        <v>496.2875194717048</v>
      </c>
      <c r="KS39" s="32">
        <v>0.83864507824395773</v>
      </c>
      <c r="KT39" s="11">
        <v>8.7664622433024419</v>
      </c>
      <c r="KU39" s="11"/>
      <c r="KV39" s="12" t="s">
        <v>28</v>
      </c>
      <c r="KW39" s="11">
        <v>494.19561678276142</v>
      </c>
      <c r="KX39" s="11">
        <v>175.4007594710074</v>
      </c>
      <c r="KY39" s="11">
        <v>0</v>
      </c>
      <c r="KZ39" s="11">
        <v>-318.79485731175401</v>
      </c>
      <c r="LA39" s="11">
        <v>162.66107824415218</v>
      </c>
      <c r="LB39" s="32">
        <v>0.98700557131740763</v>
      </c>
      <c r="LC39" s="11">
        <v>-12.739681226855225</v>
      </c>
      <c r="LD39" s="11"/>
      <c r="LE39" s="12" t="s">
        <v>28</v>
      </c>
      <c r="LF39" s="11">
        <v>492.14571424320968</v>
      </c>
      <c r="LG39" s="11">
        <v>232.12604425967174</v>
      </c>
      <c r="LH39" s="11">
        <v>0</v>
      </c>
      <c r="LI39" s="11">
        <v>-260.01966998353794</v>
      </c>
      <c r="LJ39" s="11">
        <v>246.72371462535284</v>
      </c>
      <c r="LK39" s="32">
        <v>0.87618158786764777</v>
      </c>
      <c r="LL39" s="11">
        <v>14.597670365681097</v>
      </c>
      <c r="LM39" s="11"/>
      <c r="LN39" s="12" t="s">
        <v>28</v>
      </c>
      <c r="LO39" s="11">
        <v>376.5515721334898</v>
      </c>
      <c r="LP39" s="11">
        <v>165.59786267252684</v>
      </c>
      <c r="LQ39" s="11">
        <v>0</v>
      </c>
      <c r="LR39" s="11">
        <v>-210.95370946096295</v>
      </c>
      <c r="LS39" s="11">
        <v>339.43712324213794</v>
      </c>
      <c r="LT39" s="32">
        <v>1.0083110029589495</v>
      </c>
      <c r="LU39" s="11">
        <v>-37.114448891351856</v>
      </c>
      <c r="LV39" s="11"/>
      <c r="LW39" s="12" t="s">
        <v>28</v>
      </c>
      <c r="LX39" s="11">
        <v>541.98281809497303</v>
      </c>
      <c r="LY39" s="11">
        <v>200.52480430421858</v>
      </c>
      <c r="LZ39" s="11">
        <v>0</v>
      </c>
      <c r="MA39" s="11">
        <v>-341.45801379075442</v>
      </c>
      <c r="MB39" s="11">
        <v>550.46496055448438</v>
      </c>
      <c r="MC39" s="32">
        <v>0.72342664565641723</v>
      </c>
      <c r="MD39" s="11">
        <v>0</v>
      </c>
      <c r="ME39" s="11"/>
      <c r="MF39" s="12" t="s">
        <v>28</v>
      </c>
      <c r="MG39" s="11">
        <v>525.6537423782114</v>
      </c>
      <c r="MH39" s="11">
        <v>306.45142597703642</v>
      </c>
      <c r="MI39" s="11">
        <v>0</v>
      </c>
      <c r="MJ39" s="11">
        <v>-219.20231640117498</v>
      </c>
      <c r="MK39" s="11">
        <v>489.84570579187636</v>
      </c>
      <c r="ML39" s="32">
        <v>0.84881351268648086</v>
      </c>
      <c r="MM39" s="11">
        <v>-35.808036586335049</v>
      </c>
      <c r="MN39" s="11"/>
      <c r="MO39" s="12" t="s">
        <v>28</v>
      </c>
      <c r="MP39" s="11">
        <v>454.90702236176543</v>
      </c>
      <c r="MQ39" s="11">
        <v>320.62272096247693</v>
      </c>
      <c r="MR39" s="11">
        <v>0</v>
      </c>
      <c r="MS39" s="11">
        <v>-134.28430139928849</v>
      </c>
      <c r="MT39" s="11">
        <v>308.57865013550452</v>
      </c>
      <c r="MU39" s="32">
        <v>0.72985880286077498</v>
      </c>
      <c r="MV39" s="11">
        <v>-12.044070826972415</v>
      </c>
      <c r="MW39" s="11"/>
      <c r="MX39" s="12" t="s">
        <v>28</v>
      </c>
      <c r="MY39" s="11">
        <v>391.84928213352811</v>
      </c>
      <c r="MZ39" s="11">
        <v>281.42248602258167</v>
      </c>
      <c r="NA39" s="11">
        <v>0</v>
      </c>
      <c r="NB39" s="11">
        <v>-110.42679611094644</v>
      </c>
      <c r="NC39" s="11">
        <v>305.39779652963966</v>
      </c>
      <c r="ND39" s="32">
        <v>0.74073909017581041</v>
      </c>
      <c r="NE39" s="11">
        <v>23.975310507057998</v>
      </c>
      <c r="NF39" s="11"/>
      <c r="NG39" s="12" t="s">
        <v>28</v>
      </c>
      <c r="NH39" s="11">
        <v>391.08300586602576</v>
      </c>
      <c r="NI39" s="11">
        <v>193.57284503664795</v>
      </c>
      <c r="NJ39" s="11">
        <v>0</v>
      </c>
      <c r="NK39" s="11">
        <v>-197.51016082937781</v>
      </c>
      <c r="NL39" s="11">
        <v>196.14955218949294</v>
      </c>
      <c r="NM39" s="32">
        <v>0.94888537679002616</v>
      </c>
      <c r="NN39" s="11">
        <v>2.576707152844989</v>
      </c>
      <c r="NO39" s="11"/>
      <c r="NP39" s="12" t="s">
        <v>28</v>
      </c>
      <c r="NQ39" s="11">
        <v>478.27322555203762</v>
      </c>
      <c r="NR39" s="11">
        <v>204.31577402424023</v>
      </c>
      <c r="NS39" s="11">
        <v>0</v>
      </c>
      <c r="NT39" s="11">
        <v>-273.95745152779739</v>
      </c>
      <c r="NU39" s="11">
        <v>508.37804998064905</v>
      </c>
      <c r="NV39" s="32">
        <v>0.81811038281122039</v>
      </c>
      <c r="NW39" s="11">
        <v>0</v>
      </c>
      <c r="NX39" s="11"/>
      <c r="NY39" s="12" t="s">
        <v>28</v>
      </c>
      <c r="NZ39" s="11">
        <v>581.94504989801612</v>
      </c>
      <c r="OA39" s="11">
        <v>321.83648503338873</v>
      </c>
      <c r="OB39" s="11">
        <v>0</v>
      </c>
      <c r="OC39" s="11">
        <v>-260.1085648646274</v>
      </c>
      <c r="OD39" s="11">
        <v>335.48930418757908</v>
      </c>
      <c r="OE39" s="32">
        <v>0.59174098252423069</v>
      </c>
      <c r="OF39" s="11">
        <v>0</v>
      </c>
      <c r="OG39" s="11"/>
      <c r="OH39" s="12" t="s">
        <v>28</v>
      </c>
      <c r="OI39" s="11">
        <v>597.40079516270418</v>
      </c>
      <c r="OJ39" s="11">
        <v>339.55764042675935</v>
      </c>
      <c r="OK39" s="11">
        <v>0</v>
      </c>
      <c r="OL39" s="11">
        <v>-257.84315473594484</v>
      </c>
      <c r="OM39" s="11">
        <v>315.59615144847038</v>
      </c>
      <c r="ON39" s="32">
        <v>0.70325917411536332</v>
      </c>
      <c r="OO39" s="11">
        <v>-23.961488978288969</v>
      </c>
      <c r="OP39" s="11"/>
      <c r="OQ39" s="12" t="s">
        <v>28</v>
      </c>
      <c r="OR39" s="11">
        <v>564.64362269676201</v>
      </c>
      <c r="OS39" s="11">
        <v>163.46306221803681</v>
      </c>
      <c r="OT39" s="11">
        <v>0</v>
      </c>
      <c r="OU39" s="11">
        <v>-401.18056047872517</v>
      </c>
      <c r="OV39" s="11">
        <v>533.16124776869367</v>
      </c>
      <c r="OW39" s="32">
        <v>0.76809982296596357</v>
      </c>
      <c r="OX39" s="11">
        <v>0</v>
      </c>
      <c r="OY39" s="11"/>
      <c r="OZ39" s="12" t="s">
        <v>28</v>
      </c>
      <c r="PA39" s="11">
        <v>438.525998419085</v>
      </c>
      <c r="PB39" s="11">
        <v>314.8214705319636</v>
      </c>
      <c r="PC39" s="11">
        <v>0</v>
      </c>
      <c r="PD39" s="11">
        <v>-123.7045278871214</v>
      </c>
      <c r="PE39" s="11">
        <v>426.01498571415152</v>
      </c>
      <c r="PF39" s="32">
        <v>0.93006728180004494</v>
      </c>
      <c r="PG39" s="11">
        <v>-12.511012704933478</v>
      </c>
      <c r="PH39" s="11"/>
      <c r="PI39" s="12" t="s">
        <v>28</v>
      </c>
      <c r="PJ39" s="11">
        <v>452.8633000920766</v>
      </c>
      <c r="PK39" s="11">
        <v>150.86706065463608</v>
      </c>
      <c r="PL39" s="11">
        <v>0</v>
      </c>
      <c r="PM39" s="11">
        <v>-301.99623943744052</v>
      </c>
      <c r="PN39" s="11">
        <v>462.287981556548</v>
      </c>
      <c r="PO39" s="32">
        <v>0.88757766890240308</v>
      </c>
      <c r="PP39" s="11">
        <v>9.424681464471405</v>
      </c>
      <c r="PQ39" s="11"/>
      <c r="PR39" s="12" t="s">
        <v>28</v>
      </c>
      <c r="PS39" s="11">
        <v>390.69330175882749</v>
      </c>
      <c r="PT39" s="11">
        <v>205.38510797513428</v>
      </c>
      <c r="PU39" s="11">
        <v>0</v>
      </c>
      <c r="PV39" s="11">
        <v>-185.30819378369321</v>
      </c>
      <c r="PW39" s="11">
        <v>222.18761732566634</v>
      </c>
      <c r="PX39" s="32">
        <v>0.9143418266700577</v>
      </c>
      <c r="PY39" s="11">
        <v>16.802509350532063</v>
      </c>
      <c r="PZ39" s="11"/>
      <c r="QA39" s="12" t="s">
        <v>28</v>
      </c>
      <c r="QB39" s="11">
        <v>520.18781315352544</v>
      </c>
      <c r="QC39" s="11">
        <v>167.58139837157483</v>
      </c>
      <c r="QD39" s="11">
        <v>0</v>
      </c>
      <c r="QE39" s="11">
        <v>-352.6064147819506</v>
      </c>
      <c r="QF39" s="11">
        <v>151.7705370653081</v>
      </c>
      <c r="QG39" s="32">
        <v>0.9982231598222342</v>
      </c>
      <c r="QH39" s="11">
        <v>-15.81086130626673</v>
      </c>
      <c r="QI39" s="11"/>
      <c r="QJ39" s="12" t="s">
        <v>28</v>
      </c>
      <c r="QK39" s="11">
        <v>419.708528526583</v>
      </c>
      <c r="QL39" s="11">
        <v>243.19283355016404</v>
      </c>
      <c r="QM39" s="11">
        <v>0</v>
      </c>
      <c r="QN39" s="11">
        <v>-176.51569497641896</v>
      </c>
      <c r="QO39" s="11">
        <v>249.38766594769879</v>
      </c>
      <c r="QP39" s="32">
        <v>0.87161409703321613</v>
      </c>
      <c r="QQ39" s="11">
        <v>6.1948323975347535</v>
      </c>
      <c r="QR39" s="11"/>
      <c r="QS39" s="12" t="s">
        <v>28</v>
      </c>
      <c r="QT39" s="11">
        <v>356.1858856705876</v>
      </c>
      <c r="QU39" s="11">
        <v>194.84065285595312</v>
      </c>
      <c r="QV39" s="11">
        <v>0</v>
      </c>
      <c r="QW39" s="11">
        <v>-161.34523281463447</v>
      </c>
      <c r="QX39" s="11">
        <v>351.78150209192546</v>
      </c>
      <c r="QY39" s="32">
        <v>0.99857071847050971</v>
      </c>
      <c r="QZ39" s="11">
        <v>-4.4043835786621344</v>
      </c>
      <c r="RA39" s="11"/>
      <c r="RB39" s="12" t="s">
        <v>28</v>
      </c>
      <c r="RC39" s="11">
        <v>383.25501156360434</v>
      </c>
      <c r="RD39" s="11">
        <v>150.14919004588523</v>
      </c>
      <c r="RE39" s="11">
        <v>0</v>
      </c>
      <c r="RF39" s="11">
        <v>-233.10582151771911</v>
      </c>
      <c r="RG39" s="11">
        <v>359.64625329297036</v>
      </c>
      <c r="RH39" s="32">
        <v>0.99216105899346752</v>
      </c>
      <c r="RI39" s="11">
        <v>-23.608758270633984</v>
      </c>
      <c r="RJ39" s="11"/>
      <c r="RK39" s="12" t="s">
        <v>28</v>
      </c>
      <c r="RL39" s="11">
        <v>576.28273373552679</v>
      </c>
      <c r="RM39" s="11">
        <v>275.67680915508663</v>
      </c>
      <c r="RN39" s="11">
        <v>0</v>
      </c>
      <c r="RO39" s="11">
        <v>-300.60592458044016</v>
      </c>
      <c r="RP39" s="11">
        <v>250.61376261983889</v>
      </c>
      <c r="RQ39" s="32">
        <v>0.86947930728134781</v>
      </c>
      <c r="RR39" s="11">
        <v>-25.063046535247736</v>
      </c>
      <c r="RS39" s="11"/>
      <c r="RT39" s="12" t="s">
        <v>28</v>
      </c>
      <c r="RU39" s="11">
        <v>598.08381421917875</v>
      </c>
      <c r="RV39" s="11">
        <v>304.20199214433615</v>
      </c>
      <c r="RW39" s="11">
        <v>0</v>
      </c>
      <c r="RX39" s="11">
        <v>-293.8818220748426</v>
      </c>
      <c r="RY39" s="11">
        <v>574.37492580094636</v>
      </c>
      <c r="RZ39" s="32">
        <v>0.63408141563147047</v>
      </c>
      <c r="SA39" s="11">
        <v>-23.708888418232391</v>
      </c>
      <c r="SB39" s="11"/>
      <c r="SC39" s="12" t="s">
        <v>28</v>
      </c>
      <c r="SD39" s="11">
        <v>355.38970151683185</v>
      </c>
      <c r="SE39" s="11">
        <v>174.37965661927132</v>
      </c>
      <c r="SF39" s="11">
        <v>0</v>
      </c>
      <c r="SG39" s="11">
        <v>-181.01004489756053</v>
      </c>
      <c r="SH39" s="11">
        <v>161.09420894730829</v>
      </c>
      <c r="SI39" s="32">
        <v>0.98865110299331194</v>
      </c>
      <c r="SJ39" s="11">
        <v>-13.285447671963027</v>
      </c>
      <c r="SK39" s="11"/>
      <c r="SM39" s="12" t="s">
        <v>28</v>
      </c>
      <c r="SN39" s="11">
        <v>372.93827105529181</v>
      </c>
      <c r="SO39" s="11">
        <v>346.97511692198896</v>
      </c>
      <c r="SP39" s="11">
        <v>0</v>
      </c>
      <c r="SQ39" s="11">
        <v>-25.963154133302851</v>
      </c>
      <c r="SR39" s="11">
        <v>381.31414074711284</v>
      </c>
      <c r="SS39" s="32">
        <v>-0.69014778856920433</v>
      </c>
      <c r="ST39" s="11">
        <v>0</v>
      </c>
      <c r="SU39" s="11"/>
      <c r="SV39" s="12" t="s">
        <v>28</v>
      </c>
      <c r="SW39" s="11">
        <v>510.79990691589387</v>
      </c>
      <c r="SX39" s="11">
        <v>209.23646540668011</v>
      </c>
      <c r="SY39" s="11">
        <v>0</v>
      </c>
      <c r="SZ39" s="11">
        <v>-301.56344150921376</v>
      </c>
      <c r="TA39" s="11">
        <v>482.39635557729258</v>
      </c>
      <c r="TB39" s="32">
        <v>0.85999545160688051</v>
      </c>
      <c r="TC39" s="11">
        <v>-28.403551338601289</v>
      </c>
      <c r="TD39" s="11"/>
      <c r="TE39" s="12" t="s">
        <v>28</v>
      </c>
      <c r="TF39" s="11">
        <v>434.63034963722362</v>
      </c>
      <c r="TG39" s="11">
        <v>271.56297318904836</v>
      </c>
      <c r="TH39" s="11">
        <v>0</v>
      </c>
      <c r="TI39" s="11">
        <v>-163.06737644817525</v>
      </c>
      <c r="TJ39" s="11">
        <v>266.75538189026872</v>
      </c>
      <c r="TK39" s="32">
        <v>0.83919953380648349</v>
      </c>
      <c r="TL39" s="11">
        <v>0</v>
      </c>
      <c r="TM39" s="11"/>
      <c r="TN39" s="12" t="s">
        <v>28</v>
      </c>
      <c r="TO39" s="11">
        <v>521.7770873491628</v>
      </c>
      <c r="TP39" s="11">
        <v>190.32870335089351</v>
      </c>
      <c r="TQ39" s="11">
        <v>0</v>
      </c>
      <c r="TR39" s="11">
        <v>-331.44838399826926</v>
      </c>
      <c r="TS39" s="11">
        <v>193.89869405045104</v>
      </c>
      <c r="TT39" s="32">
        <v>0.95164574066940089</v>
      </c>
      <c r="TU39" s="11">
        <v>3.5699906995575361</v>
      </c>
      <c r="TV39" s="11"/>
      <c r="TW39" s="12" t="s">
        <v>28</v>
      </c>
      <c r="TX39" s="11">
        <v>479.06019252334505</v>
      </c>
      <c r="TY39" s="11">
        <v>209.00772846597721</v>
      </c>
      <c r="TZ39" s="11">
        <v>0</v>
      </c>
      <c r="UA39" s="11">
        <v>-270.05246405736784</v>
      </c>
      <c r="UB39" s="11">
        <v>228.06943681701753</v>
      </c>
      <c r="UC39" s="32">
        <v>0.90576704781600437</v>
      </c>
      <c r="UD39" s="11">
        <v>19.061708351040323</v>
      </c>
      <c r="UE39" s="11"/>
      <c r="UF39" s="12" t="s">
        <v>28</v>
      </c>
      <c r="UG39" s="11">
        <v>533.0537661658783</v>
      </c>
      <c r="UH39" s="11">
        <v>204.9011977114254</v>
      </c>
      <c r="UI39" s="11">
        <v>0</v>
      </c>
      <c r="UJ39" s="11">
        <v>-328.15256845445288</v>
      </c>
      <c r="UK39" s="11">
        <v>485.86237530342089</v>
      </c>
      <c r="UL39" s="32">
        <v>0.85486544843426726</v>
      </c>
      <c r="UM39" s="11">
        <v>-47.191390862457411</v>
      </c>
      <c r="UN39" s="11"/>
      <c r="UO39" s="12" t="s">
        <v>28</v>
      </c>
      <c r="UP39" s="11">
        <v>513.80550362139888</v>
      </c>
      <c r="UQ39" s="11">
        <v>280.26653848494749</v>
      </c>
      <c r="UR39" s="11">
        <v>0</v>
      </c>
      <c r="US39" s="11">
        <v>-233.5389651364514</v>
      </c>
      <c r="UT39" s="11">
        <v>513.62972976156505</v>
      </c>
      <c r="UU39" s="32">
        <v>0.8085089912323179</v>
      </c>
      <c r="UV39" s="11">
        <v>-0.1757738598338392</v>
      </c>
      <c r="UW39" s="11"/>
      <c r="UX39" s="12" t="s">
        <v>28</v>
      </c>
      <c r="UY39" s="11">
        <v>383.29940741272901</v>
      </c>
      <c r="UZ39" s="11">
        <v>260.61264884320451</v>
      </c>
      <c r="VA39" s="11">
        <v>0</v>
      </c>
      <c r="VB39" s="11">
        <v>-122.6867585695245</v>
      </c>
      <c r="VC39" s="11">
        <v>239.1698190268626</v>
      </c>
      <c r="VD39" s="32">
        <v>0.88863949106644713</v>
      </c>
      <c r="VE39" s="11">
        <v>-21.442829816341913</v>
      </c>
      <c r="VF39" s="11"/>
      <c r="VG39" s="12" t="s">
        <v>28</v>
      </c>
      <c r="VH39" s="11">
        <v>550.16437989307337</v>
      </c>
      <c r="VI39" s="11">
        <v>270.6800738534879</v>
      </c>
      <c r="VJ39" s="11">
        <v>0</v>
      </c>
      <c r="VK39" s="11">
        <v>-279.48430603958548</v>
      </c>
      <c r="VL39" s="11">
        <v>291.4543374869906</v>
      </c>
      <c r="VM39" s="32">
        <v>0.78215521599807991</v>
      </c>
      <c r="VN39" s="11">
        <v>20.774263633502699</v>
      </c>
      <c r="VO39" s="11"/>
      <c r="VP39" s="12" t="s">
        <v>28</v>
      </c>
      <c r="VQ39" s="11">
        <v>458.08314535444828</v>
      </c>
      <c r="VR39" s="11">
        <v>314.37011814499448</v>
      </c>
      <c r="VS39" s="11">
        <v>0</v>
      </c>
      <c r="VT39" s="11">
        <v>-143.7130272094538</v>
      </c>
      <c r="VU39" s="11">
        <v>283.79663293880498</v>
      </c>
      <c r="VV39" s="32">
        <v>0.80162271771573201</v>
      </c>
      <c r="VW39" s="11">
        <v>-30.573485206189503</v>
      </c>
      <c r="VX39" s="11"/>
    </row>
    <row r="40" spans="1:596" x14ac:dyDescent="0.25">
      <c r="B40" s="12" t="s">
        <v>29</v>
      </c>
      <c r="C40" s="11">
        <v>451.20695779766606</v>
      </c>
      <c r="D40" s="11">
        <v>168.67311957523341</v>
      </c>
      <c r="E40" s="11">
        <v>0</v>
      </c>
      <c r="F40" s="11">
        <v>-282.53383822243268</v>
      </c>
      <c r="G40" s="11">
        <v>444.63799908712178</v>
      </c>
      <c r="H40" s="32">
        <v>0.90924507940242782</v>
      </c>
      <c r="I40" s="11">
        <v>-6.5689587105442797</v>
      </c>
      <c r="J40" s="11"/>
      <c r="K40" s="12" t="s">
        <v>29</v>
      </c>
      <c r="L40" s="11">
        <v>464.58172324232089</v>
      </c>
      <c r="M40" s="11">
        <v>216.83888216599732</v>
      </c>
      <c r="N40" s="11">
        <v>0</v>
      </c>
      <c r="O40" s="11">
        <v>-247.74284107632357</v>
      </c>
      <c r="P40" s="11">
        <v>466.40957742767841</v>
      </c>
      <c r="Q40" s="32">
        <v>0.8822000193897338</v>
      </c>
      <c r="R40" s="11">
        <v>0</v>
      </c>
      <c r="S40" s="11"/>
      <c r="T40" s="12" t="s">
        <v>29</v>
      </c>
      <c r="U40" s="11">
        <v>469.26808712893637</v>
      </c>
      <c r="V40" s="11">
        <v>284.37041705099932</v>
      </c>
      <c r="W40" s="11">
        <v>0</v>
      </c>
      <c r="X40" s="11">
        <v>-184.89767007793705</v>
      </c>
      <c r="Y40" s="11">
        <v>258.69514351662144</v>
      </c>
      <c r="Z40" s="32">
        <v>0.85485563046966007</v>
      </c>
      <c r="AA40" s="11">
        <v>-25.67527353437788</v>
      </c>
      <c r="AB40" s="11"/>
      <c r="AC40" s="12" t="s">
        <v>29</v>
      </c>
      <c r="AD40" s="11">
        <v>362.67669395882746</v>
      </c>
      <c r="AE40" s="11">
        <v>309.60157711575368</v>
      </c>
      <c r="AF40" s="11">
        <v>0</v>
      </c>
      <c r="AG40" s="11">
        <v>-53.075116843073772</v>
      </c>
      <c r="AH40" s="11">
        <v>391.96552423605971</v>
      </c>
      <c r="AI40" s="32">
        <v>0.96391571515473207</v>
      </c>
      <c r="AJ40" s="11">
        <v>29.28883027723225</v>
      </c>
      <c r="AK40" s="11"/>
      <c r="AL40" s="12" t="s">
        <v>29</v>
      </c>
      <c r="AM40" s="11">
        <v>387.58383341877436</v>
      </c>
      <c r="AN40" s="11">
        <v>172.67480292546159</v>
      </c>
      <c r="AO40" s="11">
        <v>0</v>
      </c>
      <c r="AP40" s="11">
        <v>-214.90903049331277</v>
      </c>
      <c r="AQ40" s="11">
        <v>171.76428182030813</v>
      </c>
      <c r="AR40" s="32">
        <v>0.97722135500742691</v>
      </c>
      <c r="AS40" s="11">
        <v>-0.91052110515346385</v>
      </c>
      <c r="AT40" s="11"/>
      <c r="AU40" s="12" t="s">
        <v>29</v>
      </c>
      <c r="AV40" s="11">
        <v>551.61825444339229</v>
      </c>
      <c r="AW40" s="11">
        <v>188.29834326648935</v>
      </c>
      <c r="AX40" s="11">
        <v>0</v>
      </c>
      <c r="AY40" s="11">
        <v>-363.31991117690291</v>
      </c>
      <c r="AZ40" s="11">
        <v>202.7382906802282</v>
      </c>
      <c r="BA40" s="32">
        <v>0.94061514757757314</v>
      </c>
      <c r="BB40" s="11">
        <v>14.439947413738849</v>
      </c>
      <c r="BC40" s="11"/>
      <c r="BD40" s="12" t="s">
        <v>29</v>
      </c>
      <c r="BE40" s="11">
        <v>580.52274792306252</v>
      </c>
      <c r="BF40" s="11">
        <v>315.37358881813964</v>
      </c>
      <c r="BG40" s="11">
        <v>0</v>
      </c>
      <c r="BH40" s="11">
        <v>-265.14915910492289</v>
      </c>
      <c r="BI40" s="11">
        <v>633.91536711960225</v>
      </c>
      <c r="BJ40" s="32">
        <v>-0.67064285618632646</v>
      </c>
      <c r="BK40" s="11">
        <v>0</v>
      </c>
      <c r="BL40" s="11"/>
      <c r="BM40" s="12" t="s">
        <v>29</v>
      </c>
      <c r="BN40" s="11">
        <v>471.85228438648579</v>
      </c>
      <c r="BO40" s="11">
        <v>190.02504328159031</v>
      </c>
      <c r="BP40" s="11">
        <v>0</v>
      </c>
      <c r="BQ40" s="11">
        <v>-281.82724110489551</v>
      </c>
      <c r="BR40" s="11">
        <v>185.43184716322085</v>
      </c>
      <c r="BS40" s="32">
        <v>0.96175213654258218</v>
      </c>
      <c r="BT40" s="11">
        <v>-4.5931961183694625</v>
      </c>
      <c r="BU40" s="11"/>
      <c r="BV40" s="12" t="s">
        <v>29</v>
      </c>
      <c r="BW40" s="11">
        <v>558.16083487380797</v>
      </c>
      <c r="BX40" s="11">
        <v>338.88973984740278</v>
      </c>
      <c r="BY40" s="11">
        <v>0</v>
      </c>
      <c r="BZ40" s="11">
        <v>-219.27109502640519</v>
      </c>
      <c r="CA40" s="11">
        <v>348.51014845214064</v>
      </c>
      <c r="CB40" s="32">
        <v>0.37533805587382307</v>
      </c>
      <c r="CC40" s="11">
        <v>0</v>
      </c>
      <c r="CD40" s="11"/>
      <c r="CE40" s="12" t="s">
        <v>29</v>
      </c>
      <c r="CF40" s="11">
        <v>444.04032499875962</v>
      </c>
      <c r="CG40" s="11">
        <v>252.42530290159482</v>
      </c>
      <c r="CH40" s="11">
        <v>0</v>
      </c>
      <c r="CI40" s="11">
        <v>-191.6150220971648</v>
      </c>
      <c r="CJ40" s="11">
        <v>249.62692080454678</v>
      </c>
      <c r="CK40" s="32">
        <v>0.87119916470574421</v>
      </c>
      <c r="CL40" s="11">
        <v>-2.7983820970480338</v>
      </c>
      <c r="CM40" s="11"/>
      <c r="CN40" s="12" t="s">
        <v>29</v>
      </c>
      <c r="CO40" s="11">
        <v>582.05279961131725</v>
      </c>
      <c r="CP40" s="11">
        <v>348.51351555965175</v>
      </c>
      <c r="CQ40" s="11">
        <v>0</v>
      </c>
      <c r="CR40" s="11">
        <v>-233.5392840516655</v>
      </c>
      <c r="CS40" s="11">
        <v>579.99973839341055</v>
      </c>
      <c r="CT40" s="32">
        <v>0.60341921222654848</v>
      </c>
      <c r="CU40" s="11">
        <v>0</v>
      </c>
      <c r="CV40" s="11"/>
      <c r="CW40" s="12" t="s">
        <v>29</v>
      </c>
      <c r="CX40" s="11">
        <v>463.86213761719921</v>
      </c>
      <c r="CY40" s="11">
        <v>181.85784045312701</v>
      </c>
      <c r="CZ40" s="11">
        <v>0</v>
      </c>
      <c r="DA40" s="11">
        <v>-282.00429716407223</v>
      </c>
      <c r="DB40" s="11">
        <v>444.38660225971074</v>
      </c>
      <c r="DC40" s="32">
        <v>0.90953914554495829</v>
      </c>
      <c r="DD40" s="11">
        <v>-19.475535357488468</v>
      </c>
      <c r="DE40" s="11"/>
      <c r="DF40" s="12" t="s">
        <v>29</v>
      </c>
      <c r="DG40" s="11">
        <v>584.27771927624224</v>
      </c>
      <c r="DH40" s="11">
        <v>162.95490579260695</v>
      </c>
      <c r="DI40" s="11">
        <v>0</v>
      </c>
      <c r="DJ40" s="11">
        <v>-421.32281348363529</v>
      </c>
      <c r="DK40" s="11">
        <v>611.70034179135109</v>
      </c>
      <c r="DL40" s="32">
        <v>-0.54206542596782881</v>
      </c>
      <c r="DM40" s="11">
        <v>0</v>
      </c>
      <c r="DN40" s="11"/>
      <c r="DO40" s="12" t="s">
        <v>29</v>
      </c>
      <c r="DP40" s="11">
        <v>458.03252442220372</v>
      </c>
      <c r="DQ40" s="11">
        <v>296.13472131198125</v>
      </c>
      <c r="DR40" s="11">
        <v>0</v>
      </c>
      <c r="DS40" s="11">
        <v>-161.89780311022247</v>
      </c>
      <c r="DT40" s="11">
        <v>324.86105862600652</v>
      </c>
      <c r="DU40" s="32">
        <v>0.66048566751655535</v>
      </c>
      <c r="DV40" s="11">
        <v>0</v>
      </c>
      <c r="DW40" s="11"/>
      <c r="DX40" s="12" t="s">
        <v>29</v>
      </c>
      <c r="DY40" s="11">
        <v>564.01422182500892</v>
      </c>
      <c r="DZ40" s="11">
        <v>217.48253670428466</v>
      </c>
      <c r="EA40" s="11">
        <v>0</v>
      </c>
      <c r="EB40" s="11">
        <v>-346.53168512072426</v>
      </c>
      <c r="EC40" s="11">
        <v>550.05487288708912</v>
      </c>
      <c r="ED40" s="32">
        <v>0.72462051078632517</v>
      </c>
      <c r="EE40" s="11">
        <v>-13.959348937919799</v>
      </c>
      <c r="EF40" s="11"/>
      <c r="EG40" s="12" t="s">
        <v>29</v>
      </c>
      <c r="EH40" s="11">
        <v>407.70892517068194</v>
      </c>
      <c r="EI40" s="11">
        <v>203.2539822602277</v>
      </c>
      <c r="EJ40" s="11">
        <v>0</v>
      </c>
      <c r="EK40" s="11">
        <v>-204.45494291045424</v>
      </c>
      <c r="EL40" s="11">
        <v>219.58053559761623</v>
      </c>
      <c r="EM40" s="32">
        <v>0.91804185817462858</v>
      </c>
      <c r="EN40" s="11">
        <v>0</v>
      </c>
      <c r="EO40" s="11"/>
      <c r="EP40" s="12" t="s">
        <v>29</v>
      </c>
      <c r="EQ40" s="11">
        <v>462.10346701222636</v>
      </c>
      <c r="ER40" s="11">
        <v>273.84076036801332</v>
      </c>
      <c r="ES40" s="11">
        <v>0</v>
      </c>
      <c r="ET40" s="11">
        <v>-188.26270664421304</v>
      </c>
      <c r="EU40" s="11">
        <v>295.58521347736001</v>
      </c>
      <c r="EV40" s="32">
        <v>0.77079233422669957</v>
      </c>
      <c r="EW40" s="11">
        <v>21.744453109346694</v>
      </c>
      <c r="EX40" s="11"/>
      <c r="EY40" s="12" t="s">
        <v>29</v>
      </c>
      <c r="EZ40" s="11">
        <v>391.00539702537662</v>
      </c>
      <c r="FA40" s="11">
        <v>167.2375475614609</v>
      </c>
      <c r="FB40" s="11">
        <v>0</v>
      </c>
      <c r="FC40" s="11">
        <v>-223.76784946391572</v>
      </c>
      <c r="FD40" s="11">
        <v>152.43085248157374</v>
      </c>
      <c r="FE40" s="32">
        <v>0.99755724250667688</v>
      </c>
      <c r="FF40" s="11">
        <v>-14.806695079887163</v>
      </c>
      <c r="FG40" s="11"/>
      <c r="FH40" s="12" t="s">
        <v>29</v>
      </c>
      <c r="FI40" s="11">
        <v>456.6338589043072</v>
      </c>
      <c r="FJ40" s="11">
        <v>333.43361853343401</v>
      </c>
      <c r="FK40" s="11">
        <v>0</v>
      </c>
      <c r="FL40" s="11">
        <v>-123.20024037087319</v>
      </c>
      <c r="FM40" s="11">
        <v>459.327353220823</v>
      </c>
      <c r="FN40" s="32">
        <v>0.89136161921009904</v>
      </c>
      <c r="FO40" s="11">
        <v>2.6934943165157961</v>
      </c>
      <c r="FP40" s="11"/>
      <c r="FQ40" s="12" t="s">
        <v>29</v>
      </c>
      <c r="FR40" s="11">
        <v>448.00544312618536</v>
      </c>
      <c r="FS40" s="11">
        <v>285.42169916197088</v>
      </c>
      <c r="FT40" s="11">
        <v>0</v>
      </c>
      <c r="FU40" s="11">
        <v>-162.58374396421448</v>
      </c>
      <c r="FV40" s="11">
        <v>436.19845047234588</v>
      </c>
      <c r="FW40" s="32">
        <v>0.91891554714107671</v>
      </c>
      <c r="FX40" s="11">
        <v>-11.806992653839472</v>
      </c>
      <c r="FY40" s="11"/>
      <c r="FZ40" s="12" t="s">
        <v>29</v>
      </c>
      <c r="GA40" s="11">
        <v>505.69023942501985</v>
      </c>
      <c r="GB40" s="11">
        <v>168.22637268981958</v>
      </c>
      <c r="GC40" s="11">
        <v>0</v>
      </c>
      <c r="GD40" s="11">
        <v>-337.46386673520027</v>
      </c>
      <c r="GE40" s="11">
        <v>472.99626201843427</v>
      </c>
      <c r="GF40" s="32">
        <v>0.87332380629055373</v>
      </c>
      <c r="GG40" s="11">
        <v>0</v>
      </c>
      <c r="GH40" s="11"/>
      <c r="GI40" s="12" t="s">
        <v>29</v>
      </c>
      <c r="GJ40" s="11">
        <v>568.25706485487194</v>
      </c>
      <c r="GK40" s="11">
        <v>308.93425016696233</v>
      </c>
      <c r="GL40" s="11">
        <v>0</v>
      </c>
      <c r="GM40" s="11">
        <v>-259.32281468790961</v>
      </c>
      <c r="GN40" s="11">
        <v>580.26521670205022</v>
      </c>
      <c r="GO40" s="32">
        <v>0.60180871226483368</v>
      </c>
      <c r="GP40" s="11">
        <v>0</v>
      </c>
      <c r="GQ40" s="11"/>
      <c r="GR40" s="12" t="s">
        <v>29</v>
      </c>
      <c r="GS40" s="11">
        <v>561.34886953732268</v>
      </c>
      <c r="GT40" s="11">
        <v>161.39707754588886</v>
      </c>
      <c r="GU40" s="11">
        <v>0</v>
      </c>
      <c r="GV40" s="11">
        <v>-399.95179199143382</v>
      </c>
      <c r="GW40" s="11">
        <v>549.69429639341286</v>
      </c>
      <c r="GX40" s="32">
        <v>0.72566377513380664</v>
      </c>
      <c r="GY40" s="11">
        <v>-11.654573143909829</v>
      </c>
      <c r="GZ40" s="11"/>
      <c r="HA40" s="12" t="s">
        <v>29</v>
      </c>
      <c r="HB40" s="11">
        <v>435.76658306094862</v>
      </c>
      <c r="HC40" s="11">
        <v>170.66953717246801</v>
      </c>
      <c r="HD40" s="11">
        <v>0</v>
      </c>
      <c r="HE40" s="11">
        <v>-265.09704588848058</v>
      </c>
      <c r="HF40" s="11">
        <v>168.69777906410062</v>
      </c>
      <c r="HG40" s="32">
        <v>0.98056102192918071</v>
      </c>
      <c r="HH40" s="11">
        <v>-1.9717581083673963</v>
      </c>
      <c r="HI40" s="11"/>
      <c r="HJ40" s="12" t="s">
        <v>29</v>
      </c>
      <c r="HK40" s="11">
        <v>503.77883127197322</v>
      </c>
      <c r="HL40" s="11">
        <v>326.70670942986123</v>
      </c>
      <c r="HM40" s="11">
        <v>0</v>
      </c>
      <c r="HN40" s="11">
        <v>-177.07212184211198</v>
      </c>
      <c r="HO40" s="11">
        <v>339.36721572087225</v>
      </c>
      <c r="HP40" s="32">
        <v>0.55606223564077906</v>
      </c>
      <c r="HQ40" s="11">
        <v>12.660506291011018</v>
      </c>
      <c r="HR40" s="11"/>
      <c r="HS40" s="12" t="s">
        <v>29</v>
      </c>
      <c r="HT40" s="11">
        <v>417.48914387337203</v>
      </c>
      <c r="HU40" s="11">
        <v>246.79377082112745</v>
      </c>
      <c r="HV40" s="11">
        <v>0</v>
      </c>
      <c r="HW40" s="11">
        <v>-170.69537305224458</v>
      </c>
      <c r="HX40" s="11">
        <v>423.63333476845611</v>
      </c>
      <c r="HY40" s="32">
        <v>0.93259975906881931</v>
      </c>
      <c r="HZ40" s="11">
        <v>6.1441908950840798</v>
      </c>
      <c r="IA40" s="11"/>
      <c r="IB40" s="12" t="s">
        <v>29</v>
      </c>
      <c r="IC40" s="11">
        <v>559.45275574106813</v>
      </c>
      <c r="ID40" s="11">
        <v>308.60434782976563</v>
      </c>
      <c r="IE40" s="11">
        <v>0</v>
      </c>
      <c r="IF40" s="11">
        <v>-250.8484079113025</v>
      </c>
      <c r="IG40" s="11">
        <v>603.1196252956405</v>
      </c>
      <c r="IH40" s="32">
        <v>-0.41613331381367225</v>
      </c>
      <c r="II40" s="11">
        <v>0</v>
      </c>
      <c r="IJ40" s="11"/>
      <c r="IK40" s="12" t="s">
        <v>29</v>
      </c>
      <c r="IL40" s="11">
        <v>414.00449758288426</v>
      </c>
      <c r="IM40" s="11">
        <v>190.19432790677467</v>
      </c>
      <c r="IN40" s="11">
        <v>0</v>
      </c>
      <c r="IO40" s="11">
        <v>-223.81016967610958</v>
      </c>
      <c r="IP40" s="11">
        <v>187.60535012192457</v>
      </c>
      <c r="IQ40" s="32">
        <v>0.95919817615593173</v>
      </c>
      <c r="IR40" s="11">
        <v>-2.5889777848501012</v>
      </c>
      <c r="IS40" s="11"/>
      <c r="IT40" s="12" t="s">
        <v>29</v>
      </c>
      <c r="IU40" s="11">
        <v>588.90388372818347</v>
      </c>
      <c r="IV40" s="11">
        <v>249.8424758176462</v>
      </c>
      <c r="IW40" s="11">
        <v>0</v>
      </c>
      <c r="IX40" s="11">
        <v>-339.06140791053724</v>
      </c>
      <c r="IY40" s="11">
        <v>237.97342128589537</v>
      </c>
      <c r="IZ40" s="32">
        <v>0.89054981022872814</v>
      </c>
      <c r="JA40" s="11">
        <v>-11.869054531750834</v>
      </c>
      <c r="JB40" s="11"/>
      <c r="JC40" s="12" t="s">
        <v>29</v>
      </c>
      <c r="JD40" s="11">
        <v>412.67334989518145</v>
      </c>
      <c r="JE40" s="11">
        <v>213.63476078789478</v>
      </c>
      <c r="JF40" s="11">
        <v>0</v>
      </c>
      <c r="JG40" s="11">
        <v>-199.03858910728667</v>
      </c>
      <c r="JH40" s="11">
        <v>212.3239346466342</v>
      </c>
      <c r="JI40" s="32">
        <v>0.92803785161390395</v>
      </c>
      <c r="JJ40" s="11">
        <v>-1.3108261412605771</v>
      </c>
      <c r="JK40" s="11"/>
      <c r="JL40" s="12" t="s">
        <v>29</v>
      </c>
      <c r="JM40" s="11">
        <v>506.06239387348865</v>
      </c>
      <c r="JN40" s="11">
        <v>164.23077366593725</v>
      </c>
      <c r="JO40" s="11">
        <v>0</v>
      </c>
      <c r="JP40" s="11">
        <v>-341.8316202075514</v>
      </c>
      <c r="JQ40" s="11">
        <v>497.63290613947385</v>
      </c>
      <c r="JR40" s="32">
        <v>0.83645787272208783</v>
      </c>
      <c r="JS40" s="11">
        <v>-8.4294877340147991</v>
      </c>
      <c r="JT40" s="11"/>
      <c r="JU40" s="12" t="s">
        <v>29</v>
      </c>
      <c r="JV40" s="11">
        <v>428.93943858330931</v>
      </c>
      <c r="JW40" s="11">
        <v>335.63880177323563</v>
      </c>
      <c r="JX40" s="11">
        <v>0</v>
      </c>
      <c r="JY40" s="11">
        <v>-93.300636810073684</v>
      </c>
      <c r="JZ40" s="11">
        <v>322.33221455478474</v>
      </c>
      <c r="KA40" s="32">
        <v>0.6732694068447771</v>
      </c>
      <c r="KB40" s="11">
        <v>-13.306587218450886</v>
      </c>
      <c r="KC40" s="11"/>
      <c r="KD40" s="12" t="s">
        <v>29</v>
      </c>
      <c r="KE40" s="11">
        <v>374.94522533492921</v>
      </c>
      <c r="KF40" s="11">
        <v>216.9812998295813</v>
      </c>
      <c r="KG40" s="11">
        <v>0</v>
      </c>
      <c r="KH40" s="11">
        <v>-157.9639255053479</v>
      </c>
      <c r="KI40" s="11">
        <v>237.51239353398117</v>
      </c>
      <c r="KJ40" s="32">
        <v>0.89128159012278951</v>
      </c>
      <c r="KK40" s="11">
        <v>20.531093704399865</v>
      </c>
      <c r="KL40" s="11"/>
      <c r="KM40" s="12" t="s">
        <v>29</v>
      </c>
      <c r="KN40" s="11">
        <v>530.99369442651141</v>
      </c>
      <c r="KO40" s="11">
        <v>232.45771850842073</v>
      </c>
      <c r="KP40" s="11">
        <v>0</v>
      </c>
      <c r="KQ40" s="11">
        <v>-298.53597591809068</v>
      </c>
      <c r="KR40" s="11">
        <v>500.31830595900249</v>
      </c>
      <c r="KS40" s="32">
        <v>0.8320225179904237</v>
      </c>
      <c r="KT40" s="11">
        <v>-30.675388467508924</v>
      </c>
      <c r="KU40" s="11"/>
      <c r="KV40" s="12" t="s">
        <v>29</v>
      </c>
      <c r="KW40" s="11">
        <v>516.57636141122907</v>
      </c>
      <c r="KX40" s="11">
        <v>203.36049102791696</v>
      </c>
      <c r="KY40" s="11">
        <v>0</v>
      </c>
      <c r="KZ40" s="11">
        <v>-313.21587038331211</v>
      </c>
      <c r="LA40" s="11">
        <v>193.42588492418437</v>
      </c>
      <c r="LB40" s="32">
        <v>0.95222152400001137</v>
      </c>
      <c r="LC40" s="11">
        <v>-9.934606103732591</v>
      </c>
      <c r="LD40" s="11"/>
      <c r="LE40" s="12" t="s">
        <v>29</v>
      </c>
      <c r="LF40" s="11">
        <v>523.37440102433504</v>
      </c>
      <c r="LG40" s="11">
        <v>259.23630920050067</v>
      </c>
      <c r="LH40" s="11">
        <v>0</v>
      </c>
      <c r="LI40" s="11">
        <v>-264.13809182383437</v>
      </c>
      <c r="LJ40" s="11">
        <v>267.58724298332498</v>
      </c>
      <c r="LK40" s="32">
        <v>0.83751556976592778</v>
      </c>
      <c r="LL40" s="11">
        <v>0</v>
      </c>
      <c r="LM40" s="11"/>
      <c r="LN40" s="12" t="s">
        <v>29</v>
      </c>
      <c r="LO40" s="11">
        <v>469.05074476650202</v>
      </c>
      <c r="LP40" s="11">
        <v>280.79478444936677</v>
      </c>
      <c r="LQ40" s="11">
        <v>0</v>
      </c>
      <c r="LR40" s="11">
        <v>-188.25596031713525</v>
      </c>
      <c r="LS40" s="11">
        <v>429.00957422804231</v>
      </c>
      <c r="LT40" s="32">
        <v>0.92684339000194849</v>
      </c>
      <c r="LU40" s="11">
        <v>-40.04117053845971</v>
      </c>
      <c r="LV40" s="11"/>
      <c r="LW40" s="12" t="s">
        <v>29</v>
      </c>
      <c r="LX40" s="11">
        <v>562.94220178316073</v>
      </c>
      <c r="LY40" s="11">
        <v>296.56223672794147</v>
      </c>
      <c r="LZ40" s="11">
        <v>0</v>
      </c>
      <c r="MA40" s="11">
        <v>-266.37996505521926</v>
      </c>
      <c r="MB40" s="11">
        <v>529.97598779376858</v>
      </c>
      <c r="MC40" s="32">
        <v>0.77528502687941681</v>
      </c>
      <c r="MD40" s="11">
        <v>-32.966213989392145</v>
      </c>
      <c r="ME40" s="11"/>
      <c r="MF40" s="12" t="s">
        <v>29</v>
      </c>
      <c r="MG40" s="11">
        <v>532.79252373495387</v>
      </c>
      <c r="MH40" s="11">
        <v>295.1771560186005</v>
      </c>
      <c r="MI40" s="11">
        <v>0</v>
      </c>
      <c r="MJ40" s="11">
        <v>-237.61536771635338</v>
      </c>
      <c r="MK40" s="11">
        <v>552.86960874151953</v>
      </c>
      <c r="ML40" s="32">
        <v>0.71626248857100061</v>
      </c>
      <c r="MM40" s="11">
        <v>0</v>
      </c>
      <c r="MN40" s="11"/>
      <c r="MO40" s="12" t="s">
        <v>29</v>
      </c>
      <c r="MP40" s="11">
        <v>534.08158661666448</v>
      </c>
      <c r="MQ40" s="11">
        <v>208.37938473613599</v>
      </c>
      <c r="MR40" s="11">
        <v>0</v>
      </c>
      <c r="MS40" s="11">
        <v>-325.70220188052849</v>
      </c>
      <c r="MT40" s="11">
        <v>195.98896465756411</v>
      </c>
      <c r="MU40" s="32">
        <v>0.94908338151734106</v>
      </c>
      <c r="MV40" s="11">
        <v>-12.390420078571879</v>
      </c>
      <c r="MW40" s="11"/>
      <c r="MX40" s="12" t="s">
        <v>29</v>
      </c>
      <c r="MY40" s="11">
        <v>355.23956392601394</v>
      </c>
      <c r="MZ40" s="11">
        <v>211.36015714109087</v>
      </c>
      <c r="NA40" s="11">
        <v>0</v>
      </c>
      <c r="NB40" s="11">
        <v>-143.87940678492308</v>
      </c>
      <c r="NC40" s="11">
        <v>207.28746504705106</v>
      </c>
      <c r="ND40" s="32">
        <v>0.9347305239383964</v>
      </c>
      <c r="NE40" s="11">
        <v>-4.0726920940398088</v>
      </c>
      <c r="NF40" s="11"/>
      <c r="NG40" s="12" t="s">
        <v>29</v>
      </c>
      <c r="NH40" s="11">
        <v>522.01412555474417</v>
      </c>
      <c r="NI40" s="11">
        <v>303.31714062058387</v>
      </c>
      <c r="NJ40" s="11">
        <v>0</v>
      </c>
      <c r="NK40" s="11">
        <v>-218.6969849341603</v>
      </c>
      <c r="NL40" s="11">
        <v>310.70561188232813</v>
      </c>
      <c r="NM40" s="32">
        <v>0.72220436164427326</v>
      </c>
      <c r="NN40" s="11">
        <v>7.3884712617442574</v>
      </c>
      <c r="NO40" s="11"/>
      <c r="NP40" s="12" t="s">
        <v>29</v>
      </c>
      <c r="NQ40" s="11">
        <v>408.42885186583197</v>
      </c>
      <c r="NR40" s="11">
        <v>252.23162220139375</v>
      </c>
      <c r="NS40" s="11">
        <v>0</v>
      </c>
      <c r="NT40" s="11">
        <v>-156.19722966443823</v>
      </c>
      <c r="NU40" s="11">
        <v>447.63806555416409</v>
      </c>
      <c r="NV40" s="32">
        <v>0.90570610230478288</v>
      </c>
      <c r="NW40" s="11">
        <v>39.209213688332113</v>
      </c>
      <c r="NX40" s="11"/>
      <c r="NY40" s="12" t="s">
        <v>29</v>
      </c>
      <c r="NZ40" s="11">
        <v>413.75575414243349</v>
      </c>
      <c r="OA40" s="11">
        <v>325.37425371843551</v>
      </c>
      <c r="OB40" s="11">
        <v>0</v>
      </c>
      <c r="OC40" s="11">
        <v>-88.381500423997977</v>
      </c>
      <c r="OD40" s="11">
        <v>353.59767031880972</v>
      </c>
      <c r="OE40" s="32">
        <v>-0.44771152434430844</v>
      </c>
      <c r="OF40" s="11">
        <v>0</v>
      </c>
      <c r="OG40" s="11"/>
      <c r="OH40" s="12" t="s">
        <v>29</v>
      </c>
      <c r="OI40" s="11">
        <v>514.8392361020002</v>
      </c>
      <c r="OJ40" s="11">
        <v>172.03573331438085</v>
      </c>
      <c r="OK40" s="11">
        <v>0</v>
      </c>
      <c r="OL40" s="11">
        <v>-342.80350278761932</v>
      </c>
      <c r="OM40" s="11">
        <v>186.21936848775789</v>
      </c>
      <c r="ON40" s="32">
        <v>0.96082989945154595</v>
      </c>
      <c r="OO40" s="11">
        <v>14.183635173377041</v>
      </c>
      <c r="OP40" s="11"/>
      <c r="OQ40" s="12" t="s">
        <v>29</v>
      </c>
      <c r="OR40" s="11">
        <v>425.46520281174384</v>
      </c>
      <c r="OS40" s="11">
        <v>156.13844286609881</v>
      </c>
      <c r="OT40" s="11">
        <v>0</v>
      </c>
      <c r="OU40" s="11">
        <v>-269.32675994564499</v>
      </c>
      <c r="OV40" s="11">
        <v>423.34384617869318</v>
      </c>
      <c r="OW40" s="32">
        <v>0.93290571247194953</v>
      </c>
      <c r="OX40" s="11">
        <v>-2.1213566330506524</v>
      </c>
      <c r="OY40" s="11"/>
      <c r="OZ40" s="12" t="s">
        <v>29</v>
      </c>
      <c r="PA40" s="11">
        <v>569.598143316289</v>
      </c>
      <c r="PB40" s="11">
        <v>210.46186163360875</v>
      </c>
      <c r="PC40" s="11">
        <v>0</v>
      </c>
      <c r="PD40" s="11">
        <v>-359.13628168268025</v>
      </c>
      <c r="PE40" s="11">
        <v>567.67368175907541</v>
      </c>
      <c r="PF40" s="32">
        <v>0.66423728086663969</v>
      </c>
      <c r="PG40" s="11">
        <v>-1.9244615572135899</v>
      </c>
      <c r="PH40" s="11"/>
      <c r="PI40" s="12" t="s">
        <v>29</v>
      </c>
      <c r="PJ40" s="11">
        <v>497.9187649591006</v>
      </c>
      <c r="PK40" s="11">
        <v>321.02134761807133</v>
      </c>
      <c r="PL40" s="11">
        <v>0</v>
      </c>
      <c r="PM40" s="11">
        <v>-176.89741734102927</v>
      </c>
      <c r="PN40" s="11">
        <v>520.05761796781269</v>
      </c>
      <c r="PO40" s="32">
        <v>0.79609961742080892</v>
      </c>
      <c r="PP40" s="11">
        <v>22.13885300871209</v>
      </c>
      <c r="PQ40" s="11"/>
      <c r="PR40" s="12" t="s">
        <v>29</v>
      </c>
      <c r="PS40" s="11">
        <v>362.47934730738598</v>
      </c>
      <c r="PT40" s="11">
        <v>222.50831915767765</v>
      </c>
      <c r="PU40" s="11">
        <v>0</v>
      </c>
      <c r="PV40" s="11">
        <v>-139.97102814970833</v>
      </c>
      <c r="PW40" s="11">
        <v>207.93082638450767</v>
      </c>
      <c r="PX40" s="32">
        <v>0.93388622972912838</v>
      </c>
      <c r="PY40" s="11">
        <v>-14.577492773169979</v>
      </c>
      <c r="PZ40" s="11"/>
      <c r="QA40" s="12" t="s">
        <v>29</v>
      </c>
      <c r="QB40" s="11">
        <v>391.70333691531653</v>
      </c>
      <c r="QC40" s="11">
        <v>280.67251463746089</v>
      </c>
      <c r="QD40" s="11">
        <v>0</v>
      </c>
      <c r="QE40" s="11">
        <v>-111.03082227785563</v>
      </c>
      <c r="QF40" s="11">
        <v>269.49078370882035</v>
      </c>
      <c r="QG40" s="32">
        <v>0.83361039327748521</v>
      </c>
      <c r="QH40" s="11">
        <v>-11.181730928640548</v>
      </c>
      <c r="QI40" s="11"/>
      <c r="QJ40" s="12" t="s">
        <v>29</v>
      </c>
      <c r="QK40" s="11">
        <v>564.94419207266435</v>
      </c>
      <c r="QL40" s="11">
        <v>220.57629932761955</v>
      </c>
      <c r="QM40" s="11">
        <v>0</v>
      </c>
      <c r="QN40" s="11">
        <v>-344.3678927450448</v>
      </c>
      <c r="QO40" s="11">
        <v>199.10447083797683</v>
      </c>
      <c r="QP40" s="32">
        <v>0.94521210606947903</v>
      </c>
      <c r="QQ40" s="11">
        <v>-21.471828489642718</v>
      </c>
      <c r="QR40" s="11"/>
      <c r="QS40" s="12" t="s">
        <v>29</v>
      </c>
      <c r="QT40" s="11">
        <v>424.53822651161511</v>
      </c>
      <c r="QU40" s="11">
        <v>206.18776090404734</v>
      </c>
      <c r="QV40" s="11">
        <v>0</v>
      </c>
      <c r="QW40" s="11">
        <v>-218.35046560756777</v>
      </c>
      <c r="QX40" s="11">
        <v>433.76173069872516</v>
      </c>
      <c r="QY40" s="32">
        <v>0.92163338902872838</v>
      </c>
      <c r="QZ40" s="11">
        <v>9.223504187110052</v>
      </c>
      <c r="RA40" s="11"/>
      <c r="RB40" s="12" t="s">
        <v>29</v>
      </c>
      <c r="RC40" s="11">
        <v>386.16832967361739</v>
      </c>
      <c r="RD40" s="11">
        <v>159.58514694036296</v>
      </c>
      <c r="RE40" s="11">
        <v>0</v>
      </c>
      <c r="RF40" s="11">
        <v>-226.58318273325443</v>
      </c>
      <c r="RG40" s="11">
        <v>368.56471130300952</v>
      </c>
      <c r="RH40" s="32">
        <v>0.98468634225913254</v>
      </c>
      <c r="RI40" s="11">
        <v>-17.603618370607876</v>
      </c>
      <c r="RJ40" s="11"/>
      <c r="RK40" s="12" t="s">
        <v>29</v>
      </c>
      <c r="RL40" s="11">
        <v>390.19719431275638</v>
      </c>
      <c r="RM40" s="11">
        <v>266.17588706680971</v>
      </c>
      <c r="RN40" s="11">
        <v>0</v>
      </c>
      <c r="RO40" s="11">
        <v>-124.02130724594667</v>
      </c>
      <c r="RP40" s="11">
        <v>282.01100890323715</v>
      </c>
      <c r="RQ40" s="32">
        <v>0.80590104737154233</v>
      </c>
      <c r="RR40" s="11">
        <v>15.835121836427447</v>
      </c>
      <c r="RS40" s="11"/>
      <c r="RT40" s="12" t="s">
        <v>29</v>
      </c>
      <c r="RU40" s="11">
        <v>540.82586716475453</v>
      </c>
      <c r="RV40" s="11">
        <v>326.65309863989501</v>
      </c>
      <c r="RW40" s="11">
        <v>0</v>
      </c>
      <c r="RX40" s="11">
        <v>-214.17276852485952</v>
      </c>
      <c r="RY40" s="11">
        <v>554.09211198370963</v>
      </c>
      <c r="RZ40" s="32">
        <v>0.71250753413492873</v>
      </c>
      <c r="SA40" s="11">
        <v>0</v>
      </c>
      <c r="SB40" s="11"/>
      <c r="SC40" s="12" t="s">
        <v>29</v>
      </c>
      <c r="SD40" s="11">
        <v>489.85698140622299</v>
      </c>
      <c r="SE40" s="11">
        <v>250.53375328891778</v>
      </c>
      <c r="SF40" s="11">
        <v>0</v>
      </c>
      <c r="SG40" s="11">
        <v>-239.32322811730521</v>
      </c>
      <c r="SH40" s="11">
        <v>265.23696758480611</v>
      </c>
      <c r="SI40" s="32">
        <v>0.84223890362783249</v>
      </c>
      <c r="SJ40" s="11">
        <v>14.70321429588833</v>
      </c>
      <c r="SK40" s="11"/>
      <c r="SM40" s="12" t="s">
        <v>29</v>
      </c>
      <c r="SN40" s="11">
        <v>423.90439974178878</v>
      </c>
      <c r="SO40" s="11">
        <v>207.34726764417542</v>
      </c>
      <c r="SP40" s="11">
        <v>0</v>
      </c>
      <c r="SQ40" s="11">
        <v>-216.55713209761336</v>
      </c>
      <c r="SR40" s="11">
        <v>215.93857132912478</v>
      </c>
      <c r="SS40" s="32">
        <v>0.92311279263115342</v>
      </c>
      <c r="ST40" s="11">
        <v>8.5913036849493665</v>
      </c>
      <c r="SU40" s="11"/>
      <c r="SV40" s="12" t="s">
        <v>29</v>
      </c>
      <c r="SW40" s="11">
        <v>411.42777203033472</v>
      </c>
      <c r="SX40" s="11">
        <v>150.3863250870443</v>
      </c>
      <c r="SY40" s="11">
        <v>0</v>
      </c>
      <c r="SZ40" s="11">
        <v>-261.04144694329045</v>
      </c>
      <c r="TA40" s="11">
        <v>388.39764593375082</v>
      </c>
      <c r="TB40" s="32">
        <v>0.9671995755046362</v>
      </c>
      <c r="TC40" s="11">
        <v>-23.030126096583899</v>
      </c>
      <c r="TD40" s="11"/>
      <c r="TE40" s="12" t="s">
        <v>29</v>
      </c>
      <c r="TF40" s="11">
        <v>395.56946774972624</v>
      </c>
      <c r="TG40" s="11">
        <v>157.20397901960425</v>
      </c>
      <c r="TH40" s="11">
        <v>0</v>
      </c>
      <c r="TI40" s="11">
        <v>-238.365488730122</v>
      </c>
      <c r="TJ40" s="11">
        <v>156.34320198025281</v>
      </c>
      <c r="TK40" s="32">
        <v>0.99357475939967421</v>
      </c>
      <c r="TL40" s="11">
        <v>-0.8607770393514329</v>
      </c>
      <c r="TM40" s="11"/>
      <c r="TN40" s="12" t="s">
        <v>29</v>
      </c>
      <c r="TO40" s="11">
        <v>353.57488673867209</v>
      </c>
      <c r="TP40" s="11">
        <v>326.18031830621874</v>
      </c>
      <c r="TQ40" s="11">
        <v>0</v>
      </c>
      <c r="TR40" s="11">
        <v>-27.394568432453354</v>
      </c>
      <c r="TS40" s="11">
        <v>297.15212019023727</v>
      </c>
      <c r="TT40" s="32">
        <v>0.76630121579169552</v>
      </c>
      <c r="TU40" s="11">
        <v>-29.028198115981468</v>
      </c>
      <c r="TV40" s="11"/>
      <c r="TW40" s="12" t="s">
        <v>29</v>
      </c>
      <c r="TX40" s="11">
        <v>368.05239423695025</v>
      </c>
      <c r="TY40" s="11">
        <v>327.61693968123438</v>
      </c>
      <c r="TZ40" s="11">
        <v>0</v>
      </c>
      <c r="UA40" s="11">
        <v>-40.435454555715864</v>
      </c>
      <c r="UB40" s="11">
        <v>335.12108572884017</v>
      </c>
      <c r="UC40" s="32">
        <v>0.59471411904673677</v>
      </c>
      <c r="UD40" s="11">
        <v>0</v>
      </c>
      <c r="UE40" s="11"/>
      <c r="UF40" s="12" t="s">
        <v>29</v>
      </c>
      <c r="UG40" s="11">
        <v>412.63944577521903</v>
      </c>
      <c r="UH40" s="11">
        <v>284.6828538916792</v>
      </c>
      <c r="UI40" s="11">
        <v>0</v>
      </c>
      <c r="UJ40" s="11">
        <v>-127.95659188353983</v>
      </c>
      <c r="UK40" s="11">
        <v>376.41737230094941</v>
      </c>
      <c r="UL40" s="32">
        <v>0.97791162633518114</v>
      </c>
      <c r="UM40" s="11">
        <v>-36.222073474269621</v>
      </c>
      <c r="UN40" s="11"/>
      <c r="UO40" s="12" t="s">
        <v>29</v>
      </c>
      <c r="UP40" s="11">
        <v>493.18862262884289</v>
      </c>
      <c r="UQ40" s="11">
        <v>309.02960236194542</v>
      </c>
      <c r="UR40" s="11">
        <v>0</v>
      </c>
      <c r="US40" s="11">
        <v>-184.15902026689747</v>
      </c>
      <c r="UT40" s="11">
        <v>536.78345400706451</v>
      </c>
      <c r="UU40" s="32">
        <v>0.75958809760663282</v>
      </c>
      <c r="UV40" s="11">
        <v>43.594831378221613</v>
      </c>
      <c r="UW40" s="11"/>
      <c r="UX40" s="12" t="s">
        <v>29</v>
      </c>
      <c r="UY40" s="11">
        <v>379.92766766759354</v>
      </c>
      <c r="UZ40" s="11">
        <v>272.02140751002725</v>
      </c>
      <c r="VA40" s="11">
        <v>0</v>
      </c>
      <c r="VB40" s="11">
        <v>-107.90626015756629</v>
      </c>
      <c r="VC40" s="11">
        <v>275.27288949528213</v>
      </c>
      <c r="VD40" s="32">
        <v>0.82127695892022701</v>
      </c>
      <c r="VE40" s="11">
        <v>3.251481985254884</v>
      </c>
      <c r="VF40" s="11"/>
      <c r="VG40" s="12" t="s">
        <v>29</v>
      </c>
      <c r="VH40" s="11">
        <v>539.74669370790525</v>
      </c>
      <c r="VI40" s="11">
        <v>292.60988609792173</v>
      </c>
      <c r="VJ40" s="11">
        <v>0</v>
      </c>
      <c r="VK40" s="11">
        <v>-247.13680760998352</v>
      </c>
      <c r="VL40" s="11">
        <v>293.80284919328545</v>
      </c>
      <c r="VM40" s="32">
        <v>0.77577692984442692</v>
      </c>
      <c r="VN40" s="11">
        <v>0</v>
      </c>
      <c r="VO40" s="11"/>
      <c r="VP40" s="12" t="s">
        <v>29</v>
      </c>
      <c r="VQ40" s="11">
        <v>497.7837718308424</v>
      </c>
      <c r="VR40" s="11">
        <v>238.63760275863325</v>
      </c>
      <c r="VS40" s="11">
        <v>0</v>
      </c>
      <c r="VT40" s="11">
        <v>-259.14616907220915</v>
      </c>
      <c r="VU40" s="11">
        <v>235.09297177425569</v>
      </c>
      <c r="VV40" s="32">
        <v>0.89508302193257749</v>
      </c>
      <c r="VW40" s="11">
        <v>-3.5446309843775623</v>
      </c>
      <c r="VX40" s="11"/>
    </row>
    <row r="41" spans="1:596" x14ac:dyDescent="0.25">
      <c r="B41" s="12" t="s">
        <v>30</v>
      </c>
      <c r="C41" s="11">
        <v>2618.2253927028087</v>
      </c>
      <c r="D41" s="11">
        <v>2156.3934884785122</v>
      </c>
      <c r="E41" s="11">
        <v>0</v>
      </c>
      <c r="F41" s="11"/>
      <c r="G41" s="11"/>
      <c r="H41" s="11"/>
      <c r="I41" s="11"/>
      <c r="J41" s="11"/>
      <c r="K41" s="12" t="s">
        <v>30</v>
      </c>
      <c r="L41" s="11">
        <v>3058.2157203635438</v>
      </c>
      <c r="M41" s="11">
        <v>1966.3518377927394</v>
      </c>
      <c r="N41" s="11">
        <v>0</v>
      </c>
      <c r="O41" s="11"/>
      <c r="P41" s="11"/>
      <c r="Q41" s="11"/>
      <c r="R41" s="11"/>
      <c r="S41" s="11"/>
      <c r="T41" s="12" t="s">
        <v>30</v>
      </c>
      <c r="U41" s="11">
        <v>2457.2832991042715</v>
      </c>
      <c r="V41" s="11">
        <v>3975.6136459807358</v>
      </c>
      <c r="W41" s="11">
        <v>0</v>
      </c>
      <c r="X41" s="11"/>
      <c r="Y41" s="11"/>
      <c r="Z41" s="11"/>
      <c r="AA41" s="11"/>
      <c r="AB41" s="11"/>
      <c r="AC41" s="12" t="s">
        <v>30</v>
      </c>
      <c r="AD41" s="11">
        <v>2825.7364180007421</v>
      </c>
      <c r="AE41" s="11">
        <v>2092.665169444615</v>
      </c>
      <c r="AF41" s="11">
        <v>0</v>
      </c>
      <c r="AG41" s="11"/>
      <c r="AH41" s="11"/>
      <c r="AI41" s="11"/>
      <c r="AJ41" s="11"/>
      <c r="AK41" s="11"/>
      <c r="AL41" s="12" t="s">
        <v>30</v>
      </c>
      <c r="AM41" s="11">
        <v>2730.35382352959</v>
      </c>
      <c r="AN41" s="11">
        <v>3366.1056914915016</v>
      </c>
      <c r="AO41" s="11">
        <v>0</v>
      </c>
      <c r="AP41" s="11"/>
      <c r="AQ41" s="11"/>
      <c r="AR41" s="11"/>
      <c r="AS41" s="11"/>
      <c r="AT41" s="11"/>
      <c r="AU41" s="12" t="s">
        <v>30</v>
      </c>
      <c r="AV41" s="11">
        <v>2684.1954802542891</v>
      </c>
      <c r="AW41" s="11">
        <v>2979.8587943743464</v>
      </c>
      <c r="AX41" s="11">
        <v>0</v>
      </c>
      <c r="AY41" s="11"/>
      <c r="AZ41" s="11"/>
      <c r="BA41" s="11"/>
      <c r="BB41" s="11"/>
      <c r="BC41" s="11"/>
      <c r="BD41" s="12" t="s">
        <v>30</v>
      </c>
      <c r="BE41" s="11">
        <v>2765.1953699550154</v>
      </c>
      <c r="BF41" s="11">
        <v>1966.5134342971919</v>
      </c>
      <c r="BG41" s="11">
        <v>0</v>
      </c>
      <c r="BH41" s="11"/>
      <c r="BI41" s="11"/>
      <c r="BJ41" s="11"/>
      <c r="BK41" s="11"/>
      <c r="BL41" s="11"/>
      <c r="BM41" s="12" t="s">
        <v>30</v>
      </c>
      <c r="BN41" s="11">
        <v>2896.51080862756</v>
      </c>
      <c r="BO41" s="11">
        <v>3362.2281510153121</v>
      </c>
      <c r="BP41" s="11">
        <v>0</v>
      </c>
      <c r="BQ41" s="11"/>
      <c r="BR41" s="11"/>
      <c r="BS41" s="11"/>
      <c r="BT41" s="11"/>
      <c r="BU41" s="11"/>
      <c r="BV41" s="12" t="s">
        <v>30</v>
      </c>
      <c r="BW41" s="11">
        <v>2686.3758782950354</v>
      </c>
      <c r="BX41" s="11">
        <v>2786.2925868852476</v>
      </c>
      <c r="BY41" s="11">
        <v>0</v>
      </c>
      <c r="BZ41" s="11"/>
      <c r="CA41" s="11"/>
      <c r="CB41" s="11"/>
      <c r="CC41" s="11"/>
      <c r="CD41" s="11"/>
      <c r="CE41" s="12" t="s">
        <v>30</v>
      </c>
      <c r="CF41" s="11">
        <v>2705.5217332664615</v>
      </c>
      <c r="CG41" s="11">
        <v>3056.1088025741337</v>
      </c>
      <c r="CH41" s="11">
        <v>0</v>
      </c>
      <c r="CI41" s="11"/>
      <c r="CJ41" s="11"/>
      <c r="CK41" s="11"/>
      <c r="CL41" s="11"/>
      <c r="CM41" s="11"/>
      <c r="CN41" s="12" t="s">
        <v>30</v>
      </c>
      <c r="CO41" s="11">
        <v>2741.1259521771481</v>
      </c>
      <c r="CP41" s="11">
        <v>2357.2452573192741</v>
      </c>
      <c r="CQ41" s="11">
        <v>0</v>
      </c>
      <c r="CR41" s="11"/>
      <c r="CS41" s="11"/>
      <c r="CT41" s="11"/>
      <c r="CU41" s="11"/>
      <c r="CV41" s="11"/>
      <c r="CW41" s="12" t="s">
        <v>30</v>
      </c>
      <c r="CX41" s="11">
        <v>2617.5337851722352</v>
      </c>
      <c r="CY41" s="11">
        <v>2001.7163962612603</v>
      </c>
      <c r="CZ41" s="11">
        <v>0</v>
      </c>
      <c r="DA41" s="11"/>
      <c r="DB41" s="11"/>
      <c r="DC41" s="11"/>
      <c r="DD41" s="11"/>
      <c r="DE41" s="11"/>
      <c r="DF41" s="12" t="s">
        <v>30</v>
      </c>
      <c r="DG41" s="11">
        <v>2819.4760160669007</v>
      </c>
      <c r="DH41" s="11">
        <v>1710.6479345205826</v>
      </c>
      <c r="DI41" s="11">
        <v>0</v>
      </c>
      <c r="DJ41" s="11"/>
      <c r="DK41" s="11"/>
      <c r="DL41" s="11"/>
      <c r="DM41" s="11"/>
      <c r="DN41" s="11"/>
      <c r="DO41" s="12" t="s">
        <v>30</v>
      </c>
      <c r="DP41" s="11">
        <v>2595.5404978432039</v>
      </c>
      <c r="DQ41" s="11">
        <v>2752.827163894473</v>
      </c>
      <c r="DR41" s="11">
        <v>0</v>
      </c>
      <c r="DS41" s="11"/>
      <c r="DT41" s="11"/>
      <c r="DU41" s="11"/>
      <c r="DV41" s="11"/>
      <c r="DW41" s="11"/>
      <c r="DX41" s="12" t="s">
        <v>30</v>
      </c>
      <c r="DY41" s="11">
        <v>2938.1559135432622</v>
      </c>
      <c r="DZ41" s="11">
        <v>2836.1718689500508</v>
      </c>
      <c r="EA41" s="11">
        <v>0</v>
      </c>
      <c r="EB41" s="11"/>
      <c r="EC41" s="11"/>
      <c r="ED41" s="11"/>
      <c r="EE41" s="11"/>
      <c r="EF41" s="11"/>
      <c r="EG41" s="12" t="s">
        <v>30</v>
      </c>
      <c r="EH41" s="11">
        <v>2582.6332830905576</v>
      </c>
      <c r="EI41" s="11">
        <v>3262.4537577184501</v>
      </c>
      <c r="EJ41" s="11">
        <v>0</v>
      </c>
      <c r="EK41" s="11"/>
      <c r="EL41" s="11"/>
      <c r="EM41" s="11"/>
      <c r="EN41" s="11"/>
      <c r="EO41" s="11"/>
      <c r="EP41" s="12" t="s">
        <v>30</v>
      </c>
      <c r="EQ41" s="11">
        <v>2957.3382737549773</v>
      </c>
      <c r="ER41" s="11">
        <v>3356.2712270432421</v>
      </c>
      <c r="ES41" s="11">
        <v>0</v>
      </c>
      <c r="ET41" s="11"/>
      <c r="EU41" s="11"/>
      <c r="EV41" s="11"/>
      <c r="EW41" s="11"/>
      <c r="EX41" s="11"/>
      <c r="EY41" s="12" t="s">
        <v>30</v>
      </c>
      <c r="EZ41" s="11">
        <v>2757.104362089085</v>
      </c>
      <c r="FA41" s="11">
        <v>3926.7664670873937</v>
      </c>
      <c r="FB41" s="11">
        <v>0</v>
      </c>
      <c r="FC41" s="11"/>
      <c r="FD41" s="11"/>
      <c r="FE41" s="11"/>
      <c r="FF41" s="11"/>
      <c r="FG41" s="11"/>
      <c r="FH41" s="12" t="s">
        <v>30</v>
      </c>
      <c r="FI41" s="11">
        <v>2980.0445443810941</v>
      </c>
      <c r="FJ41" s="11">
        <v>2830.0876456212595</v>
      </c>
      <c r="FK41" s="11">
        <v>0</v>
      </c>
      <c r="FL41" s="11"/>
      <c r="FM41" s="11"/>
      <c r="FN41" s="11"/>
      <c r="FO41" s="11"/>
      <c r="FP41" s="11"/>
      <c r="FQ41" s="12" t="s">
        <v>30</v>
      </c>
      <c r="FR41" s="11">
        <v>2619.0836486750904</v>
      </c>
      <c r="FS41" s="11">
        <v>2561.2384164118725</v>
      </c>
      <c r="FT41" s="11">
        <v>0</v>
      </c>
      <c r="FU41" s="11"/>
      <c r="FV41" s="11"/>
      <c r="FW41" s="11"/>
      <c r="FX41" s="11"/>
      <c r="FY41" s="11"/>
      <c r="FZ41" s="12" t="s">
        <v>30</v>
      </c>
      <c r="GA41" s="11">
        <v>2701.0213479345266</v>
      </c>
      <c r="GB41" s="11">
        <v>2166.1418348289435</v>
      </c>
      <c r="GC41" s="11">
        <v>0</v>
      </c>
      <c r="GD41" s="11"/>
      <c r="GE41" s="11"/>
      <c r="GF41" s="11"/>
      <c r="GG41" s="11"/>
      <c r="GH41" s="11"/>
      <c r="GI41" s="12" t="s">
        <v>30</v>
      </c>
      <c r="GJ41" s="11">
        <v>2870.6993615069405</v>
      </c>
      <c r="GK41" s="11">
        <v>2070.9290100133558</v>
      </c>
      <c r="GL41" s="11">
        <v>0</v>
      </c>
      <c r="GM41" s="11"/>
      <c r="GN41" s="11"/>
      <c r="GO41" s="11"/>
      <c r="GP41" s="11"/>
      <c r="GQ41" s="11"/>
      <c r="GR41" s="12" t="s">
        <v>30</v>
      </c>
      <c r="GS41" s="11">
        <v>2672.7219928122713</v>
      </c>
      <c r="GT41" s="11">
        <v>1698.4019387885855</v>
      </c>
      <c r="GU41" s="11">
        <v>0</v>
      </c>
      <c r="GV41" s="11"/>
      <c r="GW41" s="11"/>
      <c r="GX41" s="11"/>
      <c r="GY41" s="11"/>
      <c r="GZ41" s="11"/>
      <c r="HA41" s="12" t="s">
        <v>30</v>
      </c>
      <c r="HB41" s="11">
        <v>2807.8670967215635</v>
      </c>
      <c r="HC41" s="11">
        <v>3355.167557269896</v>
      </c>
      <c r="HD41" s="11">
        <v>0</v>
      </c>
      <c r="HE41" s="11"/>
      <c r="HF41" s="11"/>
      <c r="HG41" s="11"/>
      <c r="HH41" s="11"/>
      <c r="HI41" s="11"/>
      <c r="HJ41" s="12" t="s">
        <v>30</v>
      </c>
      <c r="HK41" s="11">
        <v>2890.3160370259584</v>
      </c>
      <c r="HL41" s="11">
        <v>3740.4028574442168</v>
      </c>
      <c r="HM41" s="11">
        <v>0</v>
      </c>
      <c r="HN41" s="11"/>
      <c r="HO41" s="11"/>
      <c r="HP41" s="11"/>
      <c r="HQ41" s="11"/>
      <c r="HR41" s="11"/>
      <c r="HS41" s="12" t="s">
        <v>30</v>
      </c>
      <c r="HT41" s="11">
        <v>2389.2887514606437</v>
      </c>
      <c r="HU41" s="11">
        <v>2278.8108082422787</v>
      </c>
      <c r="HV41" s="11">
        <v>0</v>
      </c>
      <c r="HW41" s="11"/>
      <c r="HX41" s="11"/>
      <c r="HY41" s="11"/>
      <c r="HZ41" s="11"/>
      <c r="IA41" s="11"/>
      <c r="IB41" s="12" t="s">
        <v>30</v>
      </c>
      <c r="IC41" s="11">
        <v>2947.5106412442374</v>
      </c>
      <c r="ID41" s="11">
        <v>2940.0723511102606</v>
      </c>
      <c r="IE41" s="11">
        <v>0</v>
      </c>
      <c r="IF41" s="11"/>
      <c r="IG41" s="11"/>
      <c r="IH41" s="11"/>
      <c r="II41" s="11"/>
      <c r="IJ41" s="11"/>
      <c r="IK41" s="12" t="s">
        <v>30</v>
      </c>
      <c r="IL41" s="11">
        <v>2522.1739889459927</v>
      </c>
      <c r="IM41" s="11">
        <v>3232.4302682816583</v>
      </c>
      <c r="IN41" s="11">
        <v>0</v>
      </c>
      <c r="IO41" s="11"/>
      <c r="IP41" s="11"/>
      <c r="IQ41" s="11"/>
      <c r="IR41" s="11"/>
      <c r="IS41" s="11"/>
      <c r="IT41" s="12" t="s">
        <v>30</v>
      </c>
      <c r="IU41" s="11">
        <v>3145.952963149969</v>
      </c>
      <c r="IV41" s="11">
        <v>3319.0137258466075</v>
      </c>
      <c r="IW41" s="11">
        <v>0</v>
      </c>
      <c r="IX41" s="11"/>
      <c r="IY41" s="11"/>
      <c r="IZ41" s="11"/>
      <c r="JA41" s="11"/>
      <c r="JB41" s="11"/>
      <c r="JC41" s="12" t="s">
        <v>30</v>
      </c>
      <c r="JD41" s="11">
        <v>2786.1492756668576</v>
      </c>
      <c r="JE41" s="11">
        <v>4146.3646793080279</v>
      </c>
      <c r="JF41" s="11">
        <v>0</v>
      </c>
      <c r="JG41" s="11"/>
      <c r="JH41" s="11"/>
      <c r="JI41" s="11"/>
      <c r="JJ41" s="11"/>
      <c r="JK41" s="11"/>
      <c r="JL41" s="12" t="s">
        <v>30</v>
      </c>
      <c r="JM41" s="11">
        <v>2790.2364388598171</v>
      </c>
      <c r="JN41" s="11">
        <v>1923.2169562232064</v>
      </c>
      <c r="JO41" s="11">
        <v>0</v>
      </c>
      <c r="JP41" s="11"/>
      <c r="JQ41" s="11"/>
      <c r="JR41" s="11"/>
      <c r="JS41" s="11"/>
      <c r="JT41" s="11"/>
      <c r="JU41" s="12" t="s">
        <v>30</v>
      </c>
      <c r="JV41" s="11">
        <v>2951.0205485710562</v>
      </c>
      <c r="JW41" s="11">
        <v>4200.4910508307221</v>
      </c>
      <c r="JX41" s="11">
        <v>0</v>
      </c>
      <c r="JY41" s="11"/>
      <c r="JZ41" s="11"/>
      <c r="KA41" s="11"/>
      <c r="KB41" s="11"/>
      <c r="KC41" s="11"/>
      <c r="KD41" s="12" t="s">
        <v>30</v>
      </c>
      <c r="KE41" s="11">
        <v>2644.7249956925807</v>
      </c>
      <c r="KF41" s="11">
        <v>3688.0885759296116</v>
      </c>
      <c r="KG41" s="11">
        <v>0</v>
      </c>
      <c r="KH41" s="11"/>
      <c r="KI41" s="11"/>
      <c r="KJ41" s="11"/>
      <c r="KK41" s="11"/>
      <c r="KL41" s="11"/>
      <c r="KM41" s="12" t="s">
        <v>30</v>
      </c>
      <c r="KN41" s="11">
        <v>2739.3275462529141</v>
      </c>
      <c r="KO41" s="11">
        <v>2179.7798494962276</v>
      </c>
      <c r="KP41" s="11">
        <v>0</v>
      </c>
      <c r="KQ41" s="11"/>
      <c r="KR41" s="11"/>
      <c r="KS41" s="11"/>
      <c r="KT41" s="11"/>
      <c r="KU41" s="11"/>
      <c r="KV41" s="12" t="s">
        <v>30</v>
      </c>
      <c r="KW41" s="11">
        <v>2879.867661622553</v>
      </c>
      <c r="KX41" s="11">
        <v>2881.8295745609798</v>
      </c>
      <c r="KY41" s="11">
        <v>0</v>
      </c>
      <c r="KZ41" s="11"/>
      <c r="LA41" s="11"/>
      <c r="LB41" s="11"/>
      <c r="LC41" s="11"/>
      <c r="LD41" s="11"/>
      <c r="LE41" s="12" t="s">
        <v>30</v>
      </c>
      <c r="LF41" s="11">
        <v>2996.8914754359143</v>
      </c>
      <c r="LG41" s="11">
        <v>3542.6745810319603</v>
      </c>
      <c r="LH41" s="11">
        <v>0</v>
      </c>
      <c r="LI41" s="11"/>
      <c r="LJ41" s="11"/>
      <c r="LK41" s="11"/>
      <c r="LL41" s="11"/>
      <c r="LM41" s="11"/>
      <c r="LN41" s="12" t="s">
        <v>30</v>
      </c>
      <c r="LO41" s="11">
        <v>2821.6323259451037</v>
      </c>
      <c r="LP41" s="11">
        <v>2800.1688033538126</v>
      </c>
      <c r="LQ41" s="11">
        <v>0</v>
      </c>
      <c r="LR41" s="11"/>
      <c r="LS41" s="11"/>
      <c r="LT41" s="11"/>
      <c r="LU41" s="11"/>
      <c r="LV41" s="11"/>
      <c r="LW41" s="12" t="s">
        <v>30</v>
      </c>
      <c r="LX41" s="11">
        <v>3036.2121278878267</v>
      </c>
      <c r="LY41" s="11">
        <v>1849.8367146392789</v>
      </c>
      <c r="LZ41" s="11">
        <v>0</v>
      </c>
      <c r="MA41" s="11"/>
      <c r="MB41" s="11"/>
      <c r="MC41" s="11"/>
      <c r="MD41" s="11"/>
      <c r="ME41" s="11"/>
      <c r="MF41" s="12" t="s">
        <v>30</v>
      </c>
      <c r="MG41" s="11">
        <v>2877.1364596683579</v>
      </c>
      <c r="MH41" s="11">
        <v>2262.4572464396329</v>
      </c>
      <c r="MI41" s="11">
        <v>0</v>
      </c>
      <c r="MJ41" s="11"/>
      <c r="MK41" s="11"/>
      <c r="ML41" s="11"/>
      <c r="MM41" s="11"/>
      <c r="MN41" s="11"/>
      <c r="MO41" s="12" t="s">
        <v>30</v>
      </c>
      <c r="MP41" s="11">
        <v>2604.2359960899594</v>
      </c>
      <c r="MQ41" s="11">
        <v>2950.6773493508954</v>
      </c>
      <c r="MR41" s="11">
        <v>0</v>
      </c>
      <c r="MS41" s="11"/>
      <c r="MT41" s="11"/>
      <c r="MU41" s="11"/>
      <c r="MV41" s="11"/>
      <c r="MW41" s="11"/>
      <c r="MX41" s="12" t="s">
        <v>30</v>
      </c>
      <c r="MY41" s="11">
        <v>2511.1799310437946</v>
      </c>
      <c r="MZ41" s="11">
        <v>3316.4850750006308</v>
      </c>
      <c r="NA41" s="11">
        <v>0</v>
      </c>
      <c r="NB41" s="11"/>
      <c r="NC41" s="11"/>
      <c r="ND41" s="11"/>
      <c r="NE41" s="11"/>
      <c r="NF41" s="11"/>
      <c r="NG41" s="12" t="s">
        <v>30</v>
      </c>
      <c r="NH41" s="11">
        <v>2906.6165676547253</v>
      </c>
      <c r="NI41" s="11">
        <v>3830.5329810549501</v>
      </c>
      <c r="NJ41" s="11">
        <v>0</v>
      </c>
      <c r="NK41" s="11"/>
      <c r="NL41" s="11"/>
      <c r="NM41" s="11"/>
      <c r="NN41" s="11"/>
      <c r="NO41" s="11"/>
      <c r="NP41" s="12" t="s">
        <v>30</v>
      </c>
      <c r="NQ41" s="11">
        <v>2826.1661844649466</v>
      </c>
      <c r="NR41" s="11">
        <v>2367.2436718369604</v>
      </c>
      <c r="NS41" s="11">
        <v>0</v>
      </c>
      <c r="NT41" s="11"/>
      <c r="NU41" s="11"/>
      <c r="NV41" s="11"/>
      <c r="NW41" s="11"/>
      <c r="NX41" s="11"/>
      <c r="NY41" s="12" t="s">
        <v>30</v>
      </c>
      <c r="NZ41" s="11">
        <v>2864.6097013469584</v>
      </c>
      <c r="OA41" s="11">
        <v>2983.1359312471777</v>
      </c>
      <c r="OB41" s="11">
        <v>0</v>
      </c>
      <c r="OC41" s="11"/>
      <c r="OD41" s="11"/>
      <c r="OE41" s="11"/>
      <c r="OF41" s="11"/>
      <c r="OG41" s="11"/>
      <c r="OH41" s="12" t="s">
        <v>30</v>
      </c>
      <c r="OI41" s="11">
        <v>2940.5293529246487</v>
      </c>
      <c r="OJ41" s="11">
        <v>3497.5622042695513</v>
      </c>
      <c r="OK41" s="11">
        <v>0</v>
      </c>
      <c r="OL41" s="11"/>
      <c r="OM41" s="11"/>
      <c r="ON41" s="11"/>
      <c r="OO41" s="11"/>
      <c r="OP41" s="11"/>
      <c r="OQ41" s="12" t="s">
        <v>30</v>
      </c>
      <c r="OR41" s="11">
        <v>2836.8671040748914</v>
      </c>
      <c r="OS41" s="11">
        <v>1826.7790402176261</v>
      </c>
      <c r="OT41" s="11">
        <v>0</v>
      </c>
      <c r="OU41" s="11"/>
      <c r="OV41" s="11"/>
      <c r="OW41" s="11"/>
      <c r="OX41" s="11"/>
      <c r="OY41" s="11"/>
      <c r="OZ41" s="12" t="s">
        <v>30</v>
      </c>
      <c r="PA41" s="11">
        <v>2950.6834353779996</v>
      </c>
      <c r="PB41" s="11">
        <v>2162.7896942384414</v>
      </c>
      <c r="PC41" s="11">
        <v>0</v>
      </c>
      <c r="PD41" s="11"/>
      <c r="PE41" s="11"/>
      <c r="PF41" s="11"/>
      <c r="PG41" s="11"/>
      <c r="PH41" s="11"/>
      <c r="PI41" s="12" t="s">
        <v>30</v>
      </c>
      <c r="PJ41" s="11">
        <v>2848.7652375007492</v>
      </c>
      <c r="PK41" s="11">
        <v>1565.9491092745272</v>
      </c>
      <c r="PL41" s="11">
        <v>0</v>
      </c>
      <c r="PM41" s="11"/>
      <c r="PN41" s="11"/>
      <c r="PO41" s="11"/>
      <c r="PP41" s="11"/>
      <c r="PQ41" s="11"/>
      <c r="PR41" s="12" t="s">
        <v>30</v>
      </c>
      <c r="PS41" s="11">
        <v>2482.4256216208073</v>
      </c>
      <c r="PT41" s="11">
        <v>3667.8883081829667</v>
      </c>
      <c r="PU41" s="11">
        <v>0</v>
      </c>
      <c r="PV41" s="11"/>
      <c r="PW41" s="11"/>
      <c r="PX41" s="11"/>
      <c r="PY41" s="11"/>
      <c r="PZ41" s="11"/>
      <c r="QA41" s="12" t="s">
        <v>30</v>
      </c>
      <c r="QB41" s="11">
        <v>2689.5999465554564</v>
      </c>
      <c r="QC41" s="11">
        <v>3663.0584843237157</v>
      </c>
      <c r="QD41" s="11">
        <v>0</v>
      </c>
      <c r="QE41" s="11"/>
      <c r="QF41" s="11"/>
      <c r="QG41" s="11"/>
      <c r="QH41" s="11"/>
      <c r="QI41" s="11"/>
      <c r="QJ41" s="12" t="s">
        <v>30</v>
      </c>
      <c r="QK41" s="11">
        <v>2609.4074442605261</v>
      </c>
      <c r="QL41" s="11">
        <v>3434.3974396284038</v>
      </c>
      <c r="QM41" s="11">
        <v>0</v>
      </c>
      <c r="QN41" s="11"/>
      <c r="QO41" s="11"/>
      <c r="QP41" s="11"/>
      <c r="QQ41" s="11"/>
      <c r="QR41" s="11"/>
      <c r="QS41" s="12" t="s">
        <v>30</v>
      </c>
      <c r="QT41" s="11">
        <v>2444.2864114960462</v>
      </c>
      <c r="QU41" s="11">
        <v>2425.2865912745101</v>
      </c>
      <c r="QV41" s="11">
        <v>0</v>
      </c>
      <c r="QW41" s="11"/>
      <c r="QX41" s="11"/>
      <c r="QY41" s="11"/>
      <c r="QZ41" s="11"/>
      <c r="RA41" s="11"/>
      <c r="RB41" s="12" t="s">
        <v>30</v>
      </c>
      <c r="RC41" s="11">
        <v>2660.3271745125157</v>
      </c>
      <c r="RD41" s="11">
        <v>1994.4951755013785</v>
      </c>
      <c r="RE41" s="11">
        <v>0</v>
      </c>
      <c r="RF41" s="11"/>
      <c r="RG41" s="11"/>
      <c r="RH41" s="11"/>
      <c r="RI41" s="11"/>
      <c r="RJ41" s="11"/>
      <c r="RK41" s="12" t="s">
        <v>30</v>
      </c>
      <c r="RL41" s="11">
        <v>3027.2550444226363</v>
      </c>
      <c r="RM41" s="11">
        <v>3596.7009287137603</v>
      </c>
      <c r="RN41" s="11">
        <v>0</v>
      </c>
      <c r="RO41" s="11"/>
      <c r="RP41" s="11"/>
      <c r="RQ41" s="11"/>
      <c r="RR41" s="11"/>
      <c r="RS41" s="11"/>
      <c r="RT41" s="12" t="s">
        <v>30</v>
      </c>
      <c r="RU41" s="11">
        <v>2955.8663738626383</v>
      </c>
      <c r="RV41" s="11">
        <v>1977.6781523386737</v>
      </c>
      <c r="RW41" s="11">
        <v>0</v>
      </c>
      <c r="RX41" s="11"/>
      <c r="RY41" s="11"/>
      <c r="RZ41" s="11"/>
      <c r="SA41" s="11"/>
      <c r="SB41" s="11"/>
      <c r="SC41" s="12" t="s">
        <v>30</v>
      </c>
      <c r="SD41" s="11">
        <v>2909.479186094718</v>
      </c>
      <c r="SE41" s="11">
        <v>3693.1839353524824</v>
      </c>
      <c r="SF41" s="11">
        <v>0</v>
      </c>
      <c r="SG41" s="11"/>
      <c r="SH41" s="11"/>
      <c r="SI41" s="11"/>
      <c r="SJ41" s="11"/>
      <c r="SK41" s="11"/>
      <c r="SM41" s="12" t="s">
        <v>30</v>
      </c>
      <c r="SN41" s="11">
        <v>2590.6675460324441</v>
      </c>
      <c r="SO41" s="11">
        <v>3639.9776469961225</v>
      </c>
      <c r="SP41" s="11">
        <v>0</v>
      </c>
      <c r="SQ41" s="11"/>
      <c r="SR41" s="11"/>
      <c r="SS41" s="11"/>
      <c r="ST41" s="11"/>
      <c r="SU41" s="11"/>
      <c r="SV41" s="12" t="s">
        <v>30</v>
      </c>
      <c r="SW41" s="11">
        <v>2704.0903561626342</v>
      </c>
      <c r="SX41" s="11">
        <v>1888.3979474744262</v>
      </c>
      <c r="SY41" s="11">
        <v>0</v>
      </c>
      <c r="SZ41" s="11"/>
      <c r="TA41" s="11"/>
      <c r="TB41" s="11"/>
      <c r="TC41" s="11"/>
      <c r="TD41" s="11"/>
      <c r="TE41" s="12" t="s">
        <v>30</v>
      </c>
      <c r="TF41" s="11">
        <v>2582.3309516296354</v>
      </c>
      <c r="TG41" s="11">
        <v>2779.3711652155675</v>
      </c>
      <c r="TH41" s="11">
        <v>0</v>
      </c>
      <c r="TI41" s="11"/>
      <c r="TJ41" s="11"/>
      <c r="TK41" s="11"/>
      <c r="TL41" s="11"/>
      <c r="TM41" s="11"/>
      <c r="TN41" s="12" t="s">
        <v>30</v>
      </c>
      <c r="TO41" s="11">
        <v>2599.2631186965018</v>
      </c>
      <c r="TP41" s="11">
        <v>3572.3190155691468</v>
      </c>
      <c r="TQ41" s="11">
        <v>0</v>
      </c>
      <c r="TR41" s="11"/>
      <c r="TS41" s="11"/>
      <c r="TT41" s="11"/>
      <c r="TU41" s="11"/>
      <c r="TV41" s="11"/>
      <c r="TW41" s="12" t="s">
        <v>30</v>
      </c>
      <c r="TX41" s="11">
        <v>2570.9776727310518</v>
      </c>
      <c r="TY41" s="11">
        <v>3112.979238040416</v>
      </c>
      <c r="TZ41" s="11">
        <v>0</v>
      </c>
      <c r="UA41" s="11"/>
      <c r="UB41" s="11"/>
      <c r="UC41" s="11"/>
      <c r="UD41" s="11"/>
      <c r="UE41" s="11"/>
      <c r="UF41" s="12" t="s">
        <v>30</v>
      </c>
      <c r="UG41" s="11">
        <v>2801.8359008874199</v>
      </c>
      <c r="UH41" s="11">
        <v>1928.7785385183188</v>
      </c>
      <c r="UI41" s="11">
        <v>0</v>
      </c>
      <c r="UJ41" s="11"/>
      <c r="UK41" s="11"/>
      <c r="UL41" s="11"/>
      <c r="UM41" s="11"/>
      <c r="UN41" s="11"/>
      <c r="UO41" s="12" t="s">
        <v>30</v>
      </c>
      <c r="UP41" s="11">
        <v>2549.3124629130602</v>
      </c>
      <c r="UQ41" s="11">
        <v>2492.9883097062884</v>
      </c>
      <c r="UR41" s="11">
        <v>0</v>
      </c>
      <c r="US41" s="11"/>
      <c r="UT41" s="11"/>
      <c r="UU41" s="11"/>
      <c r="UV41" s="11"/>
      <c r="UW41" s="11"/>
      <c r="UX41" s="12" t="s">
        <v>30</v>
      </c>
      <c r="UY41" s="11">
        <v>2346.4962864608715</v>
      </c>
      <c r="UZ41" s="11">
        <v>3594.278891161613</v>
      </c>
      <c r="VA41" s="11">
        <v>0</v>
      </c>
      <c r="VB41" s="11"/>
      <c r="VC41" s="11"/>
      <c r="VD41" s="11"/>
      <c r="VE41" s="11"/>
      <c r="VF41" s="11"/>
      <c r="VG41" s="12" t="s">
        <v>30</v>
      </c>
      <c r="VH41" s="11">
        <v>2784.2193508457549</v>
      </c>
      <c r="VI41" s="11">
        <v>3786.4495386336584</v>
      </c>
      <c r="VJ41" s="11">
        <v>0</v>
      </c>
      <c r="VK41" s="11"/>
      <c r="VL41" s="11"/>
      <c r="VM41" s="11"/>
      <c r="VN41" s="11"/>
      <c r="VO41" s="11"/>
      <c r="VP41" s="12" t="s">
        <v>30</v>
      </c>
      <c r="VQ41" s="11">
        <v>2695.8813636800501</v>
      </c>
      <c r="VR41" s="11">
        <v>2735.5206013643806</v>
      </c>
      <c r="VS41" s="11">
        <v>0</v>
      </c>
      <c r="VT41" s="11"/>
      <c r="VU41" s="11"/>
      <c r="VV41" s="11"/>
      <c r="VW41" s="11"/>
      <c r="VX41" s="11"/>
    </row>
    <row r="42" spans="1:596" x14ac:dyDescent="0.25">
      <c r="B42" s="12"/>
      <c r="C42" s="11">
        <v>1</v>
      </c>
      <c r="D42" s="11"/>
      <c r="E42" s="11"/>
      <c r="F42" s="11"/>
      <c r="G42" s="11"/>
      <c r="H42" s="11"/>
      <c r="I42" s="11"/>
      <c r="J42" s="11"/>
      <c r="K42" s="12"/>
      <c r="L42" s="11">
        <v>1</v>
      </c>
      <c r="M42" s="11"/>
      <c r="N42" s="11"/>
      <c r="O42" s="11"/>
      <c r="P42" s="11"/>
      <c r="Q42" s="11"/>
      <c r="R42" s="11"/>
      <c r="S42" s="11"/>
      <c r="T42" s="12"/>
      <c r="U42" s="11">
        <v>0</v>
      </c>
      <c r="V42" s="11"/>
      <c r="W42" s="11"/>
      <c r="X42" s="11"/>
      <c r="Y42" s="11"/>
      <c r="Z42" s="11"/>
      <c r="AA42" s="11"/>
      <c r="AB42" s="11"/>
      <c r="AC42" s="12"/>
      <c r="AD42" s="11">
        <v>1</v>
      </c>
      <c r="AE42" s="11"/>
      <c r="AF42" s="11"/>
      <c r="AG42" s="11"/>
      <c r="AH42" s="11"/>
      <c r="AI42" s="11"/>
      <c r="AJ42" s="11"/>
      <c r="AK42" s="11"/>
      <c r="AL42" s="12"/>
      <c r="AM42" s="11">
        <v>0</v>
      </c>
      <c r="AN42" s="11"/>
      <c r="AO42" s="11"/>
      <c r="AP42" s="11"/>
      <c r="AQ42" s="11"/>
      <c r="AR42" s="11"/>
      <c r="AS42" s="11"/>
      <c r="AT42" s="11"/>
      <c r="AU42" s="12"/>
      <c r="AV42" s="11">
        <v>0</v>
      </c>
      <c r="AW42" s="11"/>
      <c r="AX42" s="11"/>
      <c r="AY42" s="11"/>
      <c r="AZ42" s="11"/>
      <c r="BA42" s="11"/>
      <c r="BB42" s="11"/>
      <c r="BC42" s="11"/>
      <c r="BD42" s="12"/>
      <c r="BE42" s="11">
        <v>1</v>
      </c>
      <c r="BF42" s="11"/>
      <c r="BG42" s="11"/>
      <c r="BH42" s="11"/>
      <c r="BI42" s="11"/>
      <c r="BJ42" s="11"/>
      <c r="BK42" s="11"/>
      <c r="BL42" s="11"/>
      <c r="BM42" s="12"/>
      <c r="BN42" s="11">
        <v>0</v>
      </c>
      <c r="BO42" s="11"/>
      <c r="BP42" s="11"/>
      <c r="BQ42" s="11"/>
      <c r="BR42" s="11"/>
      <c r="BS42" s="11"/>
      <c r="BT42" s="11"/>
      <c r="BU42" s="11"/>
      <c r="BV42" s="12"/>
      <c r="BW42" s="11">
        <v>0</v>
      </c>
      <c r="BX42" s="11"/>
      <c r="BY42" s="11"/>
      <c r="BZ42" s="11"/>
      <c r="CA42" s="11"/>
      <c r="CB42" s="11"/>
      <c r="CC42" s="11"/>
      <c r="CD42" s="11"/>
      <c r="CE42" s="12"/>
      <c r="CF42" s="11">
        <v>0</v>
      </c>
      <c r="CG42" s="11"/>
      <c r="CH42" s="11"/>
      <c r="CI42" s="11"/>
      <c r="CJ42" s="11"/>
      <c r="CK42" s="11"/>
      <c r="CL42" s="11"/>
      <c r="CM42" s="11"/>
      <c r="CN42" s="12"/>
      <c r="CO42" s="11">
        <v>1</v>
      </c>
      <c r="CP42" s="11"/>
      <c r="CQ42" s="11"/>
      <c r="CR42" s="11"/>
      <c r="CS42" s="11"/>
      <c r="CT42" s="11"/>
      <c r="CU42" s="11"/>
      <c r="CV42" s="11"/>
      <c r="CW42" s="12"/>
      <c r="CX42" s="11">
        <v>1</v>
      </c>
      <c r="CY42" s="11"/>
      <c r="CZ42" s="11"/>
      <c r="DA42" s="11"/>
      <c r="DB42" s="11"/>
      <c r="DC42" s="11"/>
      <c r="DD42" s="11"/>
      <c r="DE42" s="11"/>
      <c r="DF42" s="12"/>
      <c r="DG42" s="11">
        <v>1</v>
      </c>
      <c r="DH42" s="11"/>
      <c r="DI42" s="11"/>
      <c r="DJ42" s="11"/>
      <c r="DK42" s="11"/>
      <c r="DL42" s="11"/>
      <c r="DM42" s="11"/>
      <c r="DN42" s="11"/>
      <c r="DO42" s="12"/>
      <c r="DP42" s="11">
        <v>0</v>
      </c>
      <c r="DQ42" s="11"/>
      <c r="DR42" s="11"/>
      <c r="DS42" s="11"/>
      <c r="DT42" s="11"/>
      <c r="DU42" s="11"/>
      <c r="DV42" s="11"/>
      <c r="DW42" s="11"/>
      <c r="DX42" s="12"/>
      <c r="DY42" s="11">
        <v>1</v>
      </c>
      <c r="DZ42" s="11"/>
      <c r="EA42" s="11"/>
      <c r="EB42" s="11"/>
      <c r="EC42" s="11"/>
      <c r="ED42" s="11"/>
      <c r="EE42" s="11"/>
      <c r="EF42" s="11"/>
      <c r="EG42" s="12"/>
      <c r="EH42" s="11">
        <v>0</v>
      </c>
      <c r="EI42" s="11"/>
      <c r="EJ42" s="11"/>
      <c r="EK42" s="11"/>
      <c r="EL42" s="11"/>
      <c r="EM42" s="11"/>
      <c r="EN42" s="11"/>
      <c r="EO42" s="11"/>
      <c r="EP42" s="12"/>
      <c r="EQ42" s="11">
        <v>0</v>
      </c>
      <c r="ER42" s="11"/>
      <c r="ES42" s="11"/>
      <c r="ET42" s="11"/>
      <c r="EU42" s="11"/>
      <c r="EV42" s="11"/>
      <c r="EW42" s="11"/>
      <c r="EX42" s="11"/>
      <c r="EY42" s="12"/>
      <c r="EZ42" s="11">
        <v>0</v>
      </c>
      <c r="FA42" s="11"/>
      <c r="FB42" s="11"/>
      <c r="FC42" s="11"/>
      <c r="FD42" s="11"/>
      <c r="FE42" s="11"/>
      <c r="FF42" s="11"/>
      <c r="FG42" s="11"/>
      <c r="FH42" s="12"/>
      <c r="FI42" s="11">
        <v>1</v>
      </c>
      <c r="FJ42" s="11"/>
      <c r="FK42" s="11"/>
      <c r="FL42" s="11"/>
      <c r="FM42" s="11"/>
      <c r="FN42" s="11"/>
      <c r="FO42" s="11"/>
      <c r="FP42" s="11"/>
      <c r="FQ42" s="12"/>
      <c r="FR42" s="11">
        <v>1</v>
      </c>
      <c r="FS42" s="11"/>
      <c r="FT42" s="11"/>
      <c r="FU42" s="11"/>
      <c r="FV42" s="11"/>
      <c r="FW42" s="11"/>
      <c r="FX42" s="11"/>
      <c r="FY42" s="11"/>
      <c r="FZ42" s="12"/>
      <c r="GA42" s="11">
        <v>1</v>
      </c>
      <c r="GB42" s="11"/>
      <c r="GC42" s="11"/>
      <c r="GD42" s="11"/>
      <c r="GE42" s="11"/>
      <c r="GF42" s="11"/>
      <c r="GG42" s="11"/>
      <c r="GH42" s="11"/>
      <c r="GI42" s="12"/>
      <c r="GJ42" s="11">
        <v>1</v>
      </c>
      <c r="GK42" s="11"/>
      <c r="GL42" s="11"/>
      <c r="GM42" s="11"/>
      <c r="GN42" s="11"/>
      <c r="GO42" s="11"/>
      <c r="GP42" s="11"/>
      <c r="GQ42" s="11"/>
      <c r="GR42" s="12"/>
      <c r="GS42" s="11">
        <v>1</v>
      </c>
      <c r="GT42" s="11"/>
      <c r="GU42" s="11"/>
      <c r="GV42" s="11"/>
      <c r="GW42" s="11"/>
      <c r="GX42" s="11"/>
      <c r="GY42" s="11"/>
      <c r="GZ42" s="11"/>
      <c r="HA42" s="12"/>
      <c r="HB42" s="11">
        <v>0</v>
      </c>
      <c r="HC42" s="11"/>
      <c r="HD42" s="11"/>
      <c r="HE42" s="11"/>
      <c r="HF42" s="11"/>
      <c r="HG42" s="11"/>
      <c r="HH42" s="11"/>
      <c r="HI42" s="11"/>
      <c r="HJ42" s="12"/>
      <c r="HK42" s="11">
        <v>0</v>
      </c>
      <c r="HL42" s="11"/>
      <c r="HM42" s="11"/>
      <c r="HN42" s="11"/>
      <c r="HO42" s="11"/>
      <c r="HP42" s="11"/>
      <c r="HQ42" s="11"/>
      <c r="HR42" s="11"/>
      <c r="HS42" s="12"/>
      <c r="HT42" s="11">
        <v>1</v>
      </c>
      <c r="HU42" s="11"/>
      <c r="HV42" s="11"/>
      <c r="HW42" s="11"/>
      <c r="HX42" s="11"/>
      <c r="HY42" s="11"/>
      <c r="HZ42" s="11"/>
      <c r="IA42" s="11"/>
      <c r="IB42" s="12"/>
      <c r="IC42" s="11">
        <v>1</v>
      </c>
      <c r="ID42" s="11"/>
      <c r="IE42" s="11"/>
      <c r="IF42" s="11"/>
      <c r="IG42" s="11"/>
      <c r="IH42" s="11"/>
      <c r="II42" s="11"/>
      <c r="IJ42" s="11"/>
      <c r="IK42" s="12"/>
      <c r="IL42" s="11">
        <v>0</v>
      </c>
      <c r="IM42" s="11"/>
      <c r="IN42" s="11"/>
      <c r="IO42" s="11"/>
      <c r="IP42" s="11"/>
      <c r="IQ42" s="11"/>
      <c r="IR42" s="11"/>
      <c r="IS42" s="11"/>
      <c r="IT42" s="12"/>
      <c r="IU42" s="11">
        <v>0</v>
      </c>
      <c r="IV42" s="11"/>
      <c r="IW42" s="11"/>
      <c r="IX42" s="11"/>
      <c r="IY42" s="11"/>
      <c r="IZ42" s="11"/>
      <c r="JA42" s="11"/>
      <c r="JB42" s="11"/>
      <c r="JC42" s="12"/>
      <c r="JD42" s="11">
        <v>0</v>
      </c>
      <c r="JE42" s="11"/>
      <c r="JF42" s="11"/>
      <c r="JG42" s="11"/>
      <c r="JH42" s="11"/>
      <c r="JI42" s="11"/>
      <c r="JJ42" s="11"/>
      <c r="JK42" s="11"/>
      <c r="JL42" s="12"/>
      <c r="JM42" s="11">
        <v>1</v>
      </c>
      <c r="JN42" s="11"/>
      <c r="JO42" s="11"/>
      <c r="JP42" s="11"/>
      <c r="JQ42" s="11"/>
      <c r="JR42" s="11"/>
      <c r="JS42" s="11"/>
      <c r="JT42" s="11"/>
      <c r="JU42" s="12"/>
      <c r="JV42" s="11">
        <v>0</v>
      </c>
      <c r="JW42" s="11"/>
      <c r="JX42" s="11"/>
      <c r="JY42" s="11"/>
      <c r="JZ42" s="11"/>
      <c r="KA42" s="11"/>
      <c r="KB42" s="11"/>
      <c r="KC42" s="11"/>
      <c r="KD42" s="12"/>
      <c r="KE42" s="11">
        <v>0</v>
      </c>
      <c r="KF42" s="11"/>
      <c r="KG42" s="11"/>
      <c r="KH42" s="11"/>
      <c r="KI42" s="11"/>
      <c r="KJ42" s="11"/>
      <c r="KK42" s="11"/>
      <c r="KL42" s="11"/>
      <c r="KM42" s="12"/>
      <c r="KN42" s="11">
        <v>1</v>
      </c>
      <c r="KO42" s="11"/>
      <c r="KP42" s="11"/>
      <c r="KQ42" s="11"/>
      <c r="KR42" s="11"/>
      <c r="KS42" s="11"/>
      <c r="KT42" s="11"/>
      <c r="KU42" s="11"/>
      <c r="KV42" s="12"/>
      <c r="KW42" s="11">
        <v>0</v>
      </c>
      <c r="KX42" s="11"/>
      <c r="KY42" s="11"/>
      <c r="KZ42" s="11"/>
      <c r="LA42" s="11"/>
      <c r="LB42" s="11"/>
      <c r="LC42" s="11"/>
      <c r="LD42" s="11"/>
      <c r="LE42" s="12"/>
      <c r="LF42" s="11">
        <v>0</v>
      </c>
      <c r="LG42" s="11"/>
      <c r="LH42" s="11"/>
      <c r="LI42" s="11"/>
      <c r="LJ42" s="11"/>
      <c r="LK42" s="11"/>
      <c r="LL42" s="11"/>
      <c r="LM42" s="11"/>
      <c r="LN42" s="12"/>
      <c r="LO42" s="11">
        <v>1</v>
      </c>
      <c r="LP42" s="11"/>
      <c r="LQ42" s="11"/>
      <c r="LR42" s="11"/>
      <c r="LS42" s="11"/>
      <c r="LT42" s="11"/>
      <c r="LU42" s="11"/>
      <c r="LV42" s="11"/>
      <c r="LW42" s="12"/>
      <c r="LX42" s="11">
        <v>1</v>
      </c>
      <c r="LY42" s="11"/>
      <c r="LZ42" s="11"/>
      <c r="MA42" s="11"/>
      <c r="MB42" s="11"/>
      <c r="MC42" s="11"/>
      <c r="MD42" s="11"/>
      <c r="ME42" s="11"/>
      <c r="MF42" s="12"/>
      <c r="MG42" s="11">
        <v>1</v>
      </c>
      <c r="MH42" s="11"/>
      <c r="MI42" s="11"/>
      <c r="MJ42" s="11"/>
      <c r="MK42" s="11"/>
      <c r="ML42" s="11"/>
      <c r="MM42" s="11"/>
      <c r="MN42" s="11"/>
      <c r="MO42" s="12"/>
      <c r="MP42" s="11">
        <v>0</v>
      </c>
      <c r="MQ42" s="11"/>
      <c r="MR42" s="11"/>
      <c r="MS42" s="11"/>
      <c r="MT42" s="11"/>
      <c r="MU42" s="11"/>
      <c r="MV42" s="11"/>
      <c r="MW42" s="11"/>
      <c r="MX42" s="12"/>
      <c r="MY42" s="11">
        <v>0</v>
      </c>
      <c r="MZ42" s="11"/>
      <c r="NA42" s="11"/>
      <c r="NB42" s="11"/>
      <c r="NC42" s="11"/>
      <c r="ND42" s="11"/>
      <c r="NE42" s="11"/>
      <c r="NF42" s="11"/>
      <c r="NG42" s="12"/>
      <c r="NH42" s="11">
        <v>0</v>
      </c>
      <c r="NI42" s="11"/>
      <c r="NJ42" s="11"/>
      <c r="NK42" s="11"/>
      <c r="NL42" s="11"/>
      <c r="NM42" s="11"/>
      <c r="NN42" s="11"/>
      <c r="NO42" s="11"/>
      <c r="NP42" s="12"/>
      <c r="NQ42" s="11">
        <v>1</v>
      </c>
      <c r="NR42" s="11"/>
      <c r="NS42" s="11"/>
      <c r="NT42" s="11"/>
      <c r="NU42" s="11"/>
      <c r="NV42" s="11"/>
      <c r="NW42" s="11"/>
      <c r="NX42" s="11"/>
      <c r="NY42" s="12"/>
      <c r="NZ42" s="11">
        <v>0</v>
      </c>
      <c r="OA42" s="11"/>
      <c r="OB42" s="11"/>
      <c r="OC42" s="11"/>
      <c r="OD42" s="11"/>
      <c r="OE42" s="11"/>
      <c r="OF42" s="11"/>
      <c r="OG42" s="11"/>
      <c r="OH42" s="12"/>
      <c r="OI42" s="11">
        <v>0</v>
      </c>
      <c r="OJ42" s="11"/>
      <c r="OK42" s="11"/>
      <c r="OL42" s="11"/>
      <c r="OM42" s="11"/>
      <c r="ON42" s="11"/>
      <c r="OO42" s="11"/>
      <c r="OP42" s="11"/>
      <c r="OQ42" s="12"/>
      <c r="OR42" s="11">
        <v>1</v>
      </c>
      <c r="OS42" s="11"/>
      <c r="OT42" s="11"/>
      <c r="OU42" s="11"/>
      <c r="OV42" s="11"/>
      <c r="OW42" s="11"/>
      <c r="OX42" s="11"/>
      <c r="OY42" s="11"/>
      <c r="OZ42" s="12"/>
      <c r="PA42" s="11">
        <v>1</v>
      </c>
      <c r="PB42" s="11"/>
      <c r="PC42" s="11"/>
      <c r="PD42" s="11"/>
      <c r="PE42" s="11"/>
      <c r="PF42" s="11"/>
      <c r="PG42" s="11"/>
      <c r="PH42" s="11"/>
      <c r="PI42" s="12"/>
      <c r="PJ42" s="11">
        <v>1</v>
      </c>
      <c r="PK42" s="11"/>
      <c r="PL42" s="11"/>
      <c r="PM42" s="11"/>
      <c r="PN42" s="11"/>
      <c r="PO42" s="11"/>
      <c r="PP42" s="11"/>
      <c r="PQ42" s="11"/>
      <c r="PR42" s="12"/>
      <c r="PS42" s="11">
        <v>0</v>
      </c>
      <c r="PT42" s="11"/>
      <c r="PU42" s="11"/>
      <c r="PV42" s="11"/>
      <c r="PW42" s="11"/>
      <c r="PX42" s="11"/>
      <c r="PY42" s="11"/>
      <c r="PZ42" s="11"/>
      <c r="QA42" s="12"/>
      <c r="QB42" s="11">
        <v>0</v>
      </c>
      <c r="QC42" s="11"/>
      <c r="QD42" s="11"/>
      <c r="QE42" s="11"/>
      <c r="QF42" s="11"/>
      <c r="QG42" s="11"/>
      <c r="QH42" s="11"/>
      <c r="QI42" s="11"/>
      <c r="QJ42" s="12"/>
      <c r="QK42" s="11">
        <v>0</v>
      </c>
      <c r="QL42" s="11"/>
      <c r="QM42" s="11"/>
      <c r="QN42" s="11"/>
      <c r="QO42" s="11"/>
      <c r="QP42" s="11"/>
      <c r="QQ42" s="11"/>
      <c r="QR42" s="11"/>
      <c r="QS42" s="12"/>
      <c r="QT42" s="11">
        <v>1</v>
      </c>
      <c r="QU42" s="11"/>
      <c r="QV42" s="11"/>
      <c r="QW42" s="11"/>
      <c r="QX42" s="11"/>
      <c r="QY42" s="11"/>
      <c r="QZ42" s="11"/>
      <c r="RA42" s="11"/>
      <c r="RB42" s="12"/>
      <c r="RC42" s="11">
        <v>1</v>
      </c>
      <c r="RD42" s="11"/>
      <c r="RE42" s="11"/>
      <c r="RF42" s="11"/>
      <c r="RG42" s="11"/>
      <c r="RH42" s="11"/>
      <c r="RI42" s="11"/>
      <c r="RJ42" s="11"/>
      <c r="RK42" s="12"/>
      <c r="RL42" s="11">
        <v>0</v>
      </c>
      <c r="RM42" s="11"/>
      <c r="RN42" s="11"/>
      <c r="RO42" s="11"/>
      <c r="RP42" s="11"/>
      <c r="RQ42" s="11"/>
      <c r="RR42" s="11"/>
      <c r="RS42" s="11"/>
      <c r="RT42" s="12"/>
      <c r="RU42" s="11">
        <v>1</v>
      </c>
      <c r="RV42" s="11"/>
      <c r="RW42" s="11"/>
      <c r="RX42" s="11"/>
      <c r="RY42" s="11"/>
      <c r="RZ42" s="11"/>
      <c r="SA42" s="11"/>
      <c r="SB42" s="11"/>
      <c r="SC42" s="12"/>
      <c r="SD42" s="11">
        <v>0</v>
      </c>
      <c r="SE42" s="11"/>
      <c r="SF42" s="11"/>
      <c r="SG42" s="11"/>
      <c r="SH42" s="11"/>
      <c r="SI42" s="11"/>
      <c r="SJ42" s="11"/>
      <c r="SK42" s="11"/>
      <c r="SM42" s="12"/>
      <c r="SN42" s="11">
        <v>0</v>
      </c>
      <c r="SO42" s="11"/>
      <c r="SP42" s="11"/>
      <c r="SQ42" s="11"/>
      <c r="SR42" s="11"/>
      <c r="SS42" s="11"/>
      <c r="ST42" s="11"/>
      <c r="SU42" s="11"/>
      <c r="SV42" s="12"/>
      <c r="SW42" s="11">
        <v>1</v>
      </c>
      <c r="SX42" s="11"/>
      <c r="SY42" s="11"/>
      <c r="SZ42" s="11"/>
      <c r="TA42" s="11"/>
      <c r="TB42" s="11"/>
      <c r="TC42" s="11"/>
      <c r="TD42" s="11"/>
      <c r="TE42" s="12"/>
      <c r="TF42" s="11">
        <v>0</v>
      </c>
      <c r="TG42" s="11"/>
      <c r="TH42" s="11"/>
      <c r="TI42" s="11"/>
      <c r="TJ42" s="11"/>
      <c r="TK42" s="11"/>
      <c r="TL42" s="11"/>
      <c r="TM42" s="11"/>
      <c r="TN42" s="12"/>
      <c r="TO42" s="11">
        <v>0</v>
      </c>
      <c r="TP42" s="11"/>
      <c r="TQ42" s="11"/>
      <c r="TR42" s="11"/>
      <c r="TS42" s="11"/>
      <c r="TT42" s="11"/>
      <c r="TU42" s="11"/>
      <c r="TV42" s="11"/>
      <c r="TW42" s="12"/>
      <c r="TX42" s="11">
        <v>0</v>
      </c>
      <c r="TY42" s="11"/>
      <c r="TZ42" s="11"/>
      <c r="UA42" s="11"/>
      <c r="UB42" s="11"/>
      <c r="UC42" s="11"/>
      <c r="UD42" s="11"/>
      <c r="UE42" s="11"/>
      <c r="UF42" s="12"/>
      <c r="UG42" s="11">
        <v>1</v>
      </c>
      <c r="UH42" s="11"/>
      <c r="UI42" s="11"/>
      <c r="UJ42" s="11"/>
      <c r="UK42" s="11"/>
      <c r="UL42" s="11"/>
      <c r="UM42" s="11"/>
      <c r="UN42" s="11"/>
      <c r="UO42" s="12"/>
      <c r="UP42" s="11">
        <v>1</v>
      </c>
      <c r="UQ42" s="11"/>
      <c r="UR42" s="11"/>
      <c r="US42" s="11"/>
      <c r="UT42" s="11"/>
      <c r="UU42" s="11"/>
      <c r="UV42" s="11"/>
      <c r="UW42" s="11"/>
      <c r="UX42" s="12"/>
      <c r="UY42" s="11">
        <v>0</v>
      </c>
      <c r="UZ42" s="11"/>
      <c r="VA42" s="11"/>
      <c r="VB42" s="11"/>
      <c r="VC42" s="11"/>
      <c r="VD42" s="11"/>
      <c r="VE42" s="11"/>
      <c r="VF42" s="11"/>
      <c r="VG42" s="12"/>
      <c r="VH42" s="11">
        <v>0</v>
      </c>
      <c r="VI42" s="11"/>
      <c r="VJ42" s="11"/>
      <c r="VK42" s="11"/>
      <c r="VL42" s="11"/>
      <c r="VM42" s="11"/>
      <c r="VN42" s="11"/>
      <c r="VO42" s="11"/>
      <c r="VP42" s="12"/>
      <c r="VQ42" s="11">
        <v>0</v>
      </c>
      <c r="VR42" s="11"/>
      <c r="VS42" s="11"/>
      <c r="VT42" s="11"/>
      <c r="VU42" s="11"/>
      <c r="VV42" s="11"/>
      <c r="VW42" s="11"/>
      <c r="VX42" s="11"/>
    </row>
    <row r="43" spans="1:596" x14ac:dyDescent="0.25">
      <c r="A43">
        <v>67</v>
      </c>
      <c r="B43" s="12"/>
      <c r="C43" s="11"/>
      <c r="D43" s="11">
        <v>0</v>
      </c>
      <c r="E43" s="11"/>
      <c r="F43" s="11"/>
      <c r="G43" s="11"/>
      <c r="H43" s="11"/>
      <c r="I43" s="11"/>
      <c r="J43" s="11"/>
      <c r="K43" s="12"/>
      <c r="L43" s="11"/>
      <c r="M43" s="11">
        <v>0</v>
      </c>
      <c r="N43" s="11"/>
      <c r="O43" s="11"/>
      <c r="P43" s="11"/>
      <c r="Q43" s="11"/>
      <c r="R43" s="11"/>
      <c r="S43" s="11"/>
      <c r="T43" s="12"/>
      <c r="U43" s="11"/>
      <c r="V43" s="11">
        <v>1</v>
      </c>
      <c r="W43" s="11"/>
      <c r="X43" s="11"/>
      <c r="Y43" s="11"/>
      <c r="Z43" s="11"/>
      <c r="AA43" s="11"/>
      <c r="AB43" s="11"/>
      <c r="AC43" s="12"/>
      <c r="AD43" s="11"/>
      <c r="AE43" s="11">
        <v>0</v>
      </c>
      <c r="AF43" s="11"/>
      <c r="AG43" s="11"/>
      <c r="AH43" s="11"/>
      <c r="AI43" s="11"/>
      <c r="AJ43" s="11"/>
      <c r="AK43" s="11"/>
      <c r="AL43" s="12"/>
      <c r="AM43" s="11"/>
      <c r="AN43" s="11">
        <v>1</v>
      </c>
      <c r="AO43" s="11"/>
      <c r="AP43" s="11"/>
      <c r="AQ43" s="11"/>
      <c r="AR43" s="11"/>
      <c r="AS43" s="11"/>
      <c r="AT43" s="11"/>
      <c r="AU43" s="12"/>
      <c r="AV43" s="11"/>
      <c r="AW43" s="11">
        <v>1</v>
      </c>
      <c r="AX43" s="11"/>
      <c r="AY43" s="11"/>
      <c r="AZ43" s="11"/>
      <c r="BA43" s="11"/>
      <c r="BB43" s="11"/>
      <c r="BC43" s="11"/>
      <c r="BD43" s="12"/>
      <c r="BE43" s="11"/>
      <c r="BF43" s="11">
        <v>0</v>
      </c>
      <c r="BG43" s="11"/>
      <c r="BH43" s="11"/>
      <c r="BI43" s="11"/>
      <c r="BJ43" s="11"/>
      <c r="BK43" s="11"/>
      <c r="BL43" s="11"/>
      <c r="BM43" s="12"/>
      <c r="BN43" s="11"/>
      <c r="BO43" s="11">
        <v>1</v>
      </c>
      <c r="BP43" s="11"/>
      <c r="BQ43" s="11"/>
      <c r="BR43" s="11"/>
      <c r="BS43" s="11"/>
      <c r="BT43" s="11"/>
      <c r="BU43" s="11"/>
      <c r="BV43" s="12"/>
      <c r="BW43" s="11"/>
      <c r="BX43" s="11">
        <v>1</v>
      </c>
      <c r="BY43" s="11"/>
      <c r="BZ43" s="11"/>
      <c r="CA43" s="11"/>
      <c r="CB43" s="11"/>
      <c r="CC43" s="11"/>
      <c r="CD43" s="11"/>
      <c r="CE43" s="12"/>
      <c r="CF43" s="11"/>
      <c r="CG43" s="11">
        <v>1</v>
      </c>
      <c r="CH43" s="11"/>
      <c r="CI43" s="11"/>
      <c r="CJ43" s="11"/>
      <c r="CK43" s="11"/>
      <c r="CL43" s="11"/>
      <c r="CM43" s="11"/>
      <c r="CN43" s="12"/>
      <c r="CO43" s="11"/>
      <c r="CP43" s="11">
        <v>0</v>
      </c>
      <c r="CQ43" s="11"/>
      <c r="CR43" s="11"/>
      <c r="CS43" s="11"/>
      <c r="CT43" s="11"/>
      <c r="CU43" s="11"/>
      <c r="CV43" s="11"/>
      <c r="CW43" s="12"/>
      <c r="CX43" s="11"/>
      <c r="CY43" s="11">
        <v>0</v>
      </c>
      <c r="CZ43" s="11"/>
      <c r="DA43" s="11"/>
      <c r="DB43" s="11"/>
      <c r="DC43" s="11"/>
      <c r="DD43" s="11"/>
      <c r="DE43" s="11"/>
      <c r="DF43" s="12"/>
      <c r="DG43" s="11"/>
      <c r="DH43" s="11">
        <v>0</v>
      </c>
      <c r="DI43" s="11"/>
      <c r="DJ43" s="11"/>
      <c r="DK43" s="11"/>
      <c r="DL43" s="11"/>
      <c r="DM43" s="11"/>
      <c r="DN43" s="11"/>
      <c r="DO43" s="12"/>
      <c r="DP43" s="11"/>
      <c r="DQ43" s="11">
        <v>1</v>
      </c>
      <c r="DR43" s="11"/>
      <c r="DS43" s="11"/>
      <c r="DT43" s="11"/>
      <c r="DU43" s="11"/>
      <c r="DV43" s="11"/>
      <c r="DW43" s="11"/>
      <c r="DX43" s="12"/>
      <c r="DY43" s="11"/>
      <c r="DZ43" s="11">
        <v>0</v>
      </c>
      <c r="EA43" s="11"/>
      <c r="EB43" s="11"/>
      <c r="EC43" s="11"/>
      <c r="ED43" s="11"/>
      <c r="EE43" s="11"/>
      <c r="EF43" s="11"/>
      <c r="EG43" s="12"/>
      <c r="EH43" s="11"/>
      <c r="EI43" s="11">
        <v>1</v>
      </c>
      <c r="EJ43" s="11"/>
      <c r="EK43" s="11"/>
      <c r="EL43" s="11"/>
      <c r="EM43" s="11"/>
      <c r="EN43" s="11"/>
      <c r="EO43" s="11"/>
      <c r="EP43" s="12"/>
      <c r="EQ43" s="11"/>
      <c r="ER43" s="11">
        <v>1</v>
      </c>
      <c r="ES43" s="11"/>
      <c r="ET43" s="11"/>
      <c r="EU43" s="11"/>
      <c r="EV43" s="11"/>
      <c r="EW43" s="11"/>
      <c r="EX43" s="11"/>
      <c r="EY43" s="12"/>
      <c r="EZ43" s="11"/>
      <c r="FA43" s="11">
        <v>1</v>
      </c>
      <c r="FB43" s="11"/>
      <c r="FC43" s="11"/>
      <c r="FD43" s="11"/>
      <c r="FE43" s="11"/>
      <c r="FF43" s="11"/>
      <c r="FG43" s="11"/>
      <c r="FH43" s="12"/>
      <c r="FI43" s="11"/>
      <c r="FJ43" s="11">
        <v>0</v>
      </c>
      <c r="FK43" s="11"/>
      <c r="FL43" s="11"/>
      <c r="FM43" s="11"/>
      <c r="FN43" s="11"/>
      <c r="FO43" s="11"/>
      <c r="FP43" s="11"/>
      <c r="FQ43" s="12"/>
      <c r="FR43" s="11"/>
      <c r="FS43" s="11">
        <v>0</v>
      </c>
      <c r="FT43" s="11"/>
      <c r="FU43" s="11"/>
      <c r="FV43" s="11"/>
      <c r="FW43" s="11"/>
      <c r="FX43" s="11"/>
      <c r="FY43" s="11"/>
      <c r="FZ43" s="12"/>
      <c r="GA43" s="11"/>
      <c r="GB43" s="11">
        <v>0</v>
      </c>
      <c r="GC43" s="11"/>
      <c r="GD43" s="11"/>
      <c r="GE43" s="11"/>
      <c r="GF43" s="11"/>
      <c r="GG43" s="11"/>
      <c r="GH43" s="11"/>
      <c r="GI43" s="12"/>
      <c r="GJ43" s="11"/>
      <c r="GK43" s="11">
        <v>0</v>
      </c>
      <c r="GL43" s="11"/>
      <c r="GM43" s="11"/>
      <c r="GN43" s="11"/>
      <c r="GO43" s="11"/>
      <c r="GP43" s="11"/>
      <c r="GQ43" s="11"/>
      <c r="GR43" s="12"/>
      <c r="GS43" s="11"/>
      <c r="GT43" s="11">
        <v>0</v>
      </c>
      <c r="GU43" s="11"/>
      <c r="GV43" s="11"/>
      <c r="GW43" s="11"/>
      <c r="GX43" s="11"/>
      <c r="GY43" s="11"/>
      <c r="GZ43" s="11"/>
      <c r="HA43" s="12"/>
      <c r="HB43" s="11"/>
      <c r="HC43" s="11">
        <v>1</v>
      </c>
      <c r="HD43" s="11"/>
      <c r="HE43" s="11"/>
      <c r="HF43" s="11"/>
      <c r="HG43" s="11"/>
      <c r="HH43" s="11"/>
      <c r="HI43" s="11"/>
      <c r="HJ43" s="12"/>
      <c r="HK43" s="11"/>
      <c r="HL43" s="11">
        <v>1</v>
      </c>
      <c r="HM43" s="11"/>
      <c r="HN43" s="11"/>
      <c r="HO43" s="11"/>
      <c r="HP43" s="11"/>
      <c r="HQ43" s="11"/>
      <c r="HR43" s="11"/>
      <c r="HS43" s="12"/>
      <c r="HT43" s="11"/>
      <c r="HU43" s="11">
        <v>0</v>
      </c>
      <c r="HV43" s="11"/>
      <c r="HW43" s="11"/>
      <c r="HX43" s="11"/>
      <c r="HY43" s="11"/>
      <c r="HZ43" s="11"/>
      <c r="IA43" s="11"/>
      <c r="IB43" s="12"/>
      <c r="IC43" s="11"/>
      <c r="ID43" s="11">
        <v>0</v>
      </c>
      <c r="IE43" s="11"/>
      <c r="IF43" s="11"/>
      <c r="IG43" s="11"/>
      <c r="IH43" s="11"/>
      <c r="II43" s="11"/>
      <c r="IJ43" s="11"/>
      <c r="IK43" s="12"/>
      <c r="IL43" s="11"/>
      <c r="IM43" s="11">
        <v>1</v>
      </c>
      <c r="IN43" s="11"/>
      <c r="IO43" s="11"/>
      <c r="IP43" s="11"/>
      <c r="IQ43" s="11"/>
      <c r="IR43" s="11"/>
      <c r="IS43" s="11"/>
      <c r="IT43" s="12"/>
      <c r="IU43" s="11"/>
      <c r="IV43" s="11">
        <v>1</v>
      </c>
      <c r="IW43" s="11"/>
      <c r="IX43" s="11"/>
      <c r="IY43" s="11"/>
      <c r="IZ43" s="11"/>
      <c r="JA43" s="11"/>
      <c r="JB43" s="11"/>
      <c r="JC43" s="12"/>
      <c r="JD43" s="11"/>
      <c r="JE43" s="11">
        <v>1</v>
      </c>
      <c r="JF43" s="11"/>
      <c r="JG43" s="11"/>
      <c r="JH43" s="11"/>
      <c r="JI43" s="11"/>
      <c r="JJ43" s="11"/>
      <c r="JK43" s="11"/>
      <c r="JL43" s="12"/>
      <c r="JM43" s="11"/>
      <c r="JN43" s="11">
        <v>0</v>
      </c>
      <c r="JO43" s="11"/>
      <c r="JP43" s="11"/>
      <c r="JQ43" s="11"/>
      <c r="JR43" s="11"/>
      <c r="JS43" s="11"/>
      <c r="JT43" s="11"/>
      <c r="JU43" s="12"/>
      <c r="JV43" s="11"/>
      <c r="JW43" s="11">
        <v>1</v>
      </c>
      <c r="JX43" s="11"/>
      <c r="JY43" s="11"/>
      <c r="JZ43" s="11"/>
      <c r="KA43" s="11"/>
      <c r="KB43" s="11"/>
      <c r="KC43" s="11"/>
      <c r="KD43" s="12"/>
      <c r="KE43" s="11"/>
      <c r="KF43" s="11">
        <v>1</v>
      </c>
      <c r="KG43" s="11"/>
      <c r="KH43" s="11"/>
      <c r="KI43" s="11"/>
      <c r="KJ43" s="11"/>
      <c r="KK43" s="11"/>
      <c r="KL43" s="11"/>
      <c r="KM43" s="12"/>
      <c r="KN43" s="11"/>
      <c r="KO43" s="11">
        <v>0</v>
      </c>
      <c r="KP43" s="11"/>
      <c r="KQ43" s="11"/>
      <c r="KR43" s="11"/>
      <c r="KS43" s="11"/>
      <c r="KT43" s="11"/>
      <c r="KU43" s="11"/>
      <c r="KV43" s="12"/>
      <c r="KW43" s="11"/>
      <c r="KX43" s="11">
        <v>1</v>
      </c>
      <c r="KY43" s="11"/>
      <c r="KZ43" s="11"/>
      <c r="LA43" s="11"/>
      <c r="LB43" s="11"/>
      <c r="LC43" s="11"/>
      <c r="LD43" s="11"/>
      <c r="LE43" s="12"/>
      <c r="LF43" s="11"/>
      <c r="LG43" s="11">
        <v>1</v>
      </c>
      <c r="LH43" s="11"/>
      <c r="LI43" s="11"/>
      <c r="LJ43" s="11"/>
      <c r="LK43" s="11"/>
      <c r="LL43" s="11"/>
      <c r="LM43" s="11"/>
      <c r="LN43" s="12"/>
      <c r="LO43" s="11"/>
      <c r="LP43" s="11">
        <v>0</v>
      </c>
      <c r="LQ43" s="11"/>
      <c r="LR43" s="11"/>
      <c r="LS43" s="11"/>
      <c r="LT43" s="11"/>
      <c r="LU43" s="11"/>
      <c r="LV43" s="11"/>
      <c r="LW43" s="12"/>
      <c r="LX43" s="11"/>
      <c r="LY43" s="11">
        <v>0</v>
      </c>
      <c r="LZ43" s="11"/>
      <c r="MA43" s="11"/>
      <c r="MB43" s="11"/>
      <c r="MC43" s="11"/>
      <c r="MD43" s="11"/>
      <c r="ME43" s="11"/>
      <c r="MF43" s="12"/>
      <c r="MG43" s="11"/>
      <c r="MH43" s="11">
        <v>0</v>
      </c>
      <c r="MI43" s="11"/>
      <c r="MJ43" s="11"/>
      <c r="MK43" s="11"/>
      <c r="ML43" s="11"/>
      <c r="MM43" s="11"/>
      <c r="MN43" s="11"/>
      <c r="MO43" s="12"/>
      <c r="MP43" s="11"/>
      <c r="MQ43" s="11">
        <v>1</v>
      </c>
      <c r="MR43" s="11"/>
      <c r="MS43" s="11"/>
      <c r="MT43" s="11"/>
      <c r="MU43" s="11"/>
      <c r="MV43" s="11"/>
      <c r="MW43" s="11"/>
      <c r="MX43" s="12"/>
      <c r="MY43" s="11"/>
      <c r="MZ43" s="11">
        <v>1</v>
      </c>
      <c r="NA43" s="11"/>
      <c r="NB43" s="11"/>
      <c r="NC43" s="11"/>
      <c r="ND43" s="11"/>
      <c r="NE43" s="11"/>
      <c r="NF43" s="11"/>
      <c r="NG43" s="12"/>
      <c r="NH43" s="11"/>
      <c r="NI43" s="11">
        <v>1</v>
      </c>
      <c r="NJ43" s="11"/>
      <c r="NK43" s="11"/>
      <c r="NL43" s="11"/>
      <c r="NM43" s="11"/>
      <c r="NN43" s="11"/>
      <c r="NO43" s="11"/>
      <c r="NP43" s="12"/>
      <c r="NQ43" s="11"/>
      <c r="NR43" s="11">
        <v>0</v>
      </c>
      <c r="NS43" s="11"/>
      <c r="NT43" s="11"/>
      <c r="NU43" s="11"/>
      <c r="NV43" s="11"/>
      <c r="NW43" s="11"/>
      <c r="NX43" s="11"/>
      <c r="NY43" s="12"/>
      <c r="NZ43" s="11"/>
      <c r="OA43" s="11">
        <v>1</v>
      </c>
      <c r="OB43" s="11"/>
      <c r="OC43" s="11"/>
      <c r="OD43" s="11"/>
      <c r="OE43" s="11"/>
      <c r="OF43" s="11"/>
      <c r="OG43" s="11"/>
      <c r="OH43" s="12"/>
      <c r="OI43" s="11"/>
      <c r="OJ43" s="11">
        <v>1</v>
      </c>
      <c r="OK43" s="11"/>
      <c r="OL43" s="11"/>
      <c r="OM43" s="11"/>
      <c r="ON43" s="11"/>
      <c r="OO43" s="11"/>
      <c r="OP43" s="11"/>
      <c r="OQ43" s="12"/>
      <c r="OR43" s="11"/>
      <c r="OS43" s="11">
        <v>0</v>
      </c>
      <c r="OT43" s="11"/>
      <c r="OU43" s="11"/>
      <c r="OV43" s="11"/>
      <c r="OW43" s="11"/>
      <c r="OX43" s="11"/>
      <c r="OY43" s="11"/>
      <c r="OZ43" s="12"/>
      <c r="PA43" s="11"/>
      <c r="PB43" s="11">
        <v>0</v>
      </c>
      <c r="PC43" s="11"/>
      <c r="PD43" s="11"/>
      <c r="PE43" s="11"/>
      <c r="PF43" s="11"/>
      <c r="PG43" s="11"/>
      <c r="PH43" s="11"/>
      <c r="PI43" s="12"/>
      <c r="PJ43" s="11"/>
      <c r="PK43" s="11">
        <v>0</v>
      </c>
      <c r="PL43" s="11"/>
      <c r="PM43" s="11"/>
      <c r="PN43" s="11"/>
      <c r="PO43" s="11"/>
      <c r="PP43" s="11"/>
      <c r="PQ43" s="11"/>
      <c r="PR43" s="12"/>
      <c r="PS43" s="11"/>
      <c r="PT43" s="11">
        <v>1</v>
      </c>
      <c r="PU43" s="11"/>
      <c r="PV43" s="11"/>
      <c r="PW43" s="11"/>
      <c r="PX43" s="11"/>
      <c r="PY43" s="11"/>
      <c r="PZ43" s="11"/>
      <c r="QA43" s="12"/>
      <c r="QB43" s="11"/>
      <c r="QC43" s="11">
        <v>1</v>
      </c>
      <c r="QD43" s="11"/>
      <c r="QE43" s="11"/>
      <c r="QF43" s="11"/>
      <c r="QG43" s="11"/>
      <c r="QH43" s="11"/>
      <c r="QI43" s="11"/>
      <c r="QJ43" s="12"/>
      <c r="QK43" s="11"/>
      <c r="QL43" s="11">
        <v>1</v>
      </c>
      <c r="QM43" s="11"/>
      <c r="QN43" s="11"/>
      <c r="QO43" s="11"/>
      <c r="QP43" s="11"/>
      <c r="QQ43" s="11"/>
      <c r="QR43" s="11"/>
      <c r="QS43" s="12"/>
      <c r="QT43" s="11"/>
      <c r="QU43" s="11">
        <v>0</v>
      </c>
      <c r="QV43" s="11"/>
      <c r="QW43" s="11"/>
      <c r="QX43" s="11"/>
      <c r="QY43" s="11"/>
      <c r="QZ43" s="11"/>
      <c r="RA43" s="11"/>
      <c r="RB43" s="12"/>
      <c r="RC43" s="11"/>
      <c r="RD43" s="11">
        <v>0</v>
      </c>
      <c r="RE43" s="11"/>
      <c r="RF43" s="11"/>
      <c r="RG43" s="11"/>
      <c r="RH43" s="11"/>
      <c r="RI43" s="11"/>
      <c r="RJ43" s="11"/>
      <c r="RK43" s="12"/>
      <c r="RL43" s="11"/>
      <c r="RM43" s="11">
        <v>1</v>
      </c>
      <c r="RN43" s="11"/>
      <c r="RO43" s="11"/>
      <c r="RP43" s="11"/>
      <c r="RQ43" s="11"/>
      <c r="RR43" s="11"/>
      <c r="RS43" s="11"/>
      <c r="RT43" s="12"/>
      <c r="RU43" s="11"/>
      <c r="RV43" s="11">
        <v>0</v>
      </c>
      <c r="RW43" s="11"/>
      <c r="RX43" s="11"/>
      <c r="RY43" s="11"/>
      <c r="RZ43" s="11"/>
      <c r="SA43" s="11"/>
      <c r="SB43" s="11"/>
      <c r="SC43" s="12"/>
      <c r="SD43" s="11"/>
      <c r="SE43" s="11">
        <v>1</v>
      </c>
      <c r="SF43" s="11"/>
      <c r="SG43" s="11"/>
      <c r="SH43" s="11"/>
      <c r="SI43" s="11"/>
      <c r="SJ43" s="11"/>
      <c r="SK43" s="11"/>
      <c r="SM43" s="12"/>
      <c r="SN43" s="11"/>
      <c r="SO43" s="11">
        <v>1</v>
      </c>
      <c r="SP43" s="11"/>
      <c r="SQ43" s="11"/>
      <c r="SR43" s="11"/>
      <c r="SS43" s="11"/>
      <c r="ST43" s="11"/>
      <c r="SU43" s="11"/>
      <c r="SV43" s="12"/>
      <c r="SW43" s="11"/>
      <c r="SX43" s="11">
        <v>0</v>
      </c>
      <c r="SY43" s="11"/>
      <c r="SZ43" s="11"/>
      <c r="TA43" s="11"/>
      <c r="TB43" s="11"/>
      <c r="TC43" s="11"/>
      <c r="TD43" s="11"/>
      <c r="TE43" s="12"/>
      <c r="TF43" s="11"/>
      <c r="TG43" s="11">
        <v>1</v>
      </c>
      <c r="TH43" s="11"/>
      <c r="TI43" s="11"/>
      <c r="TJ43" s="11"/>
      <c r="TK43" s="11"/>
      <c r="TL43" s="11"/>
      <c r="TM43" s="11"/>
      <c r="TN43" s="12"/>
      <c r="TO43" s="11"/>
      <c r="TP43" s="11">
        <v>1</v>
      </c>
      <c r="TQ43" s="11"/>
      <c r="TR43" s="11"/>
      <c r="TS43" s="11"/>
      <c r="TT43" s="11"/>
      <c r="TU43" s="11"/>
      <c r="TV43" s="11"/>
      <c r="TW43" s="12"/>
      <c r="TX43" s="11"/>
      <c r="TY43" s="11">
        <v>1</v>
      </c>
      <c r="TZ43" s="11"/>
      <c r="UA43" s="11"/>
      <c r="UB43" s="11"/>
      <c r="UC43" s="11"/>
      <c r="UD43" s="11"/>
      <c r="UE43" s="11"/>
      <c r="UF43" s="12"/>
      <c r="UG43" s="11"/>
      <c r="UH43" s="11">
        <v>0</v>
      </c>
      <c r="UI43" s="11"/>
      <c r="UJ43" s="11"/>
      <c r="UK43" s="11"/>
      <c r="UL43" s="11"/>
      <c r="UM43" s="11"/>
      <c r="UN43" s="11"/>
      <c r="UO43" s="12"/>
      <c r="UP43" s="11"/>
      <c r="UQ43" s="11">
        <v>0</v>
      </c>
      <c r="UR43" s="11"/>
      <c r="US43" s="11"/>
      <c r="UT43" s="11"/>
      <c r="UU43" s="11"/>
      <c r="UV43" s="11"/>
      <c r="UW43" s="11"/>
      <c r="UX43" s="12"/>
      <c r="UY43" s="11"/>
      <c r="UZ43" s="11">
        <v>1</v>
      </c>
      <c r="VA43" s="11"/>
      <c r="VB43" s="11"/>
      <c r="VC43" s="11"/>
      <c r="VD43" s="11"/>
      <c r="VE43" s="11"/>
      <c r="VF43" s="11"/>
      <c r="VG43" s="12"/>
      <c r="VH43" s="11"/>
      <c r="VI43" s="11">
        <v>1</v>
      </c>
      <c r="VJ43" s="11"/>
      <c r="VK43" s="11"/>
      <c r="VL43" s="11"/>
      <c r="VM43" s="11"/>
      <c r="VN43" s="11"/>
      <c r="VO43" s="11"/>
      <c r="VP43" s="12"/>
      <c r="VQ43" s="11"/>
      <c r="VR43" s="11">
        <v>1</v>
      </c>
      <c r="VS43" s="11"/>
      <c r="VT43" s="11"/>
      <c r="VU43" s="11"/>
      <c r="VV43" s="11"/>
      <c r="VW43" s="11"/>
      <c r="VX43" s="11"/>
    </row>
    <row r="44" spans="1:596" x14ac:dyDescent="0.25">
      <c r="B44" s="16"/>
      <c r="C44" s="11"/>
      <c r="D44" s="11"/>
      <c r="E44" s="11">
        <v>0</v>
      </c>
      <c r="F44" s="11"/>
      <c r="G44" s="11"/>
      <c r="H44" s="11"/>
      <c r="I44" s="11"/>
      <c r="J44" s="11"/>
      <c r="K44" s="16"/>
      <c r="L44" s="11"/>
      <c r="M44" s="11"/>
      <c r="N44" s="11">
        <v>0</v>
      </c>
      <c r="O44" s="11"/>
      <c r="P44" s="11"/>
      <c r="Q44" s="11"/>
      <c r="R44" s="11"/>
      <c r="S44" s="11"/>
      <c r="T44" s="16"/>
      <c r="U44" s="11"/>
      <c r="V44" s="11"/>
      <c r="W44" s="11">
        <v>0</v>
      </c>
      <c r="X44" s="11"/>
      <c r="Y44" s="11"/>
      <c r="Z44" s="11"/>
      <c r="AA44" s="11"/>
      <c r="AB44" s="11"/>
      <c r="AC44" s="16"/>
      <c r="AD44" s="11"/>
      <c r="AE44" s="11"/>
      <c r="AF44" s="11">
        <v>0</v>
      </c>
      <c r="AG44" s="11"/>
      <c r="AH44" s="11"/>
      <c r="AI44" s="11"/>
      <c r="AJ44" s="11"/>
      <c r="AK44" s="11"/>
      <c r="AL44" s="16"/>
      <c r="AM44" s="11"/>
      <c r="AN44" s="11"/>
      <c r="AO44" s="11">
        <v>0</v>
      </c>
      <c r="AP44" s="11"/>
      <c r="AQ44" s="11"/>
      <c r="AR44" s="11"/>
      <c r="AS44" s="11"/>
      <c r="AT44" s="11"/>
      <c r="AU44" s="16"/>
      <c r="AV44" s="11"/>
      <c r="AW44" s="11"/>
      <c r="AX44" s="11">
        <v>0</v>
      </c>
      <c r="AY44" s="11"/>
      <c r="AZ44" s="11"/>
      <c r="BA44" s="11"/>
      <c r="BB44" s="11"/>
      <c r="BC44" s="11"/>
      <c r="BD44" s="16"/>
      <c r="BE44" s="11"/>
      <c r="BF44" s="11"/>
      <c r="BG44" s="11">
        <v>0</v>
      </c>
      <c r="BH44" s="11"/>
      <c r="BI44" s="11"/>
      <c r="BJ44" s="11"/>
      <c r="BK44" s="11"/>
      <c r="BL44" s="11"/>
      <c r="BM44" s="16"/>
      <c r="BN44" s="11"/>
      <c r="BO44" s="11"/>
      <c r="BP44" s="11">
        <v>0</v>
      </c>
      <c r="BQ44" s="11"/>
      <c r="BR44" s="11"/>
      <c r="BS44" s="11"/>
      <c r="BT44" s="11"/>
      <c r="BU44" s="11"/>
      <c r="BV44" s="16"/>
      <c r="BW44" s="11"/>
      <c r="BX44" s="11"/>
      <c r="BY44" s="11">
        <v>0</v>
      </c>
      <c r="BZ44" s="11"/>
      <c r="CA44" s="11"/>
      <c r="CB44" s="11"/>
      <c r="CC44" s="11"/>
      <c r="CD44" s="11"/>
      <c r="CE44" s="16"/>
      <c r="CF44" s="11"/>
      <c r="CG44" s="11"/>
      <c r="CH44" s="11">
        <v>0</v>
      </c>
      <c r="CI44" s="11"/>
      <c r="CJ44" s="11"/>
      <c r="CK44" s="11"/>
      <c r="CL44" s="11"/>
      <c r="CM44" s="11"/>
      <c r="CN44" s="16"/>
      <c r="CO44" s="11"/>
      <c r="CP44" s="11"/>
      <c r="CQ44" s="11">
        <v>0</v>
      </c>
      <c r="CR44" s="11"/>
      <c r="CS44" s="11"/>
      <c r="CT44" s="11"/>
      <c r="CU44" s="11"/>
      <c r="CV44" s="11"/>
      <c r="CW44" s="16"/>
      <c r="CX44" s="11"/>
      <c r="CY44" s="11"/>
      <c r="CZ44" s="11">
        <v>0</v>
      </c>
      <c r="DA44" s="11"/>
      <c r="DB44" s="11"/>
      <c r="DC44" s="11"/>
      <c r="DD44" s="11"/>
      <c r="DE44" s="11"/>
      <c r="DF44" s="16"/>
      <c r="DG44" s="11"/>
      <c r="DH44" s="11"/>
      <c r="DI44" s="11">
        <v>0</v>
      </c>
      <c r="DJ44" s="11"/>
      <c r="DK44" s="11"/>
      <c r="DL44" s="11"/>
      <c r="DM44" s="11"/>
      <c r="DN44" s="11"/>
      <c r="DO44" s="16"/>
      <c r="DP44" s="11"/>
      <c r="DQ44" s="11"/>
      <c r="DR44" s="11">
        <v>0</v>
      </c>
      <c r="DS44" s="11"/>
      <c r="DT44" s="11"/>
      <c r="DU44" s="11"/>
      <c r="DV44" s="11"/>
      <c r="DW44" s="11"/>
      <c r="DX44" s="16"/>
      <c r="DY44" s="11"/>
      <c r="DZ44" s="11"/>
      <c r="EA44" s="11">
        <v>0</v>
      </c>
      <c r="EB44" s="11"/>
      <c r="EC44" s="11"/>
      <c r="ED44" s="11"/>
      <c r="EE44" s="11"/>
      <c r="EF44" s="11"/>
      <c r="EG44" s="16"/>
      <c r="EH44" s="11"/>
      <c r="EI44" s="11"/>
      <c r="EJ44" s="11">
        <v>0</v>
      </c>
      <c r="EK44" s="11"/>
      <c r="EL44" s="11"/>
      <c r="EM44" s="11"/>
      <c r="EN44" s="11"/>
      <c r="EO44" s="11"/>
      <c r="EP44" s="16"/>
      <c r="EQ44" s="11"/>
      <c r="ER44" s="11"/>
      <c r="ES44" s="11">
        <v>0</v>
      </c>
      <c r="ET44" s="11"/>
      <c r="EU44" s="11"/>
      <c r="EV44" s="11"/>
      <c r="EW44" s="11"/>
      <c r="EX44" s="11"/>
      <c r="EY44" s="16"/>
      <c r="EZ44" s="11"/>
      <c r="FA44" s="11"/>
      <c r="FB44" s="11">
        <v>0</v>
      </c>
      <c r="FC44" s="11"/>
      <c r="FD44" s="11"/>
      <c r="FE44" s="11"/>
      <c r="FF44" s="11"/>
      <c r="FG44" s="11"/>
      <c r="FH44" s="16"/>
      <c r="FI44" s="11"/>
      <c r="FJ44" s="11"/>
      <c r="FK44" s="11">
        <v>0</v>
      </c>
      <c r="FL44" s="11"/>
      <c r="FM44" s="11"/>
      <c r="FN44" s="11"/>
      <c r="FO44" s="11"/>
      <c r="FP44" s="11"/>
      <c r="FQ44" s="16"/>
      <c r="FR44" s="11"/>
      <c r="FS44" s="11"/>
      <c r="FT44" s="11">
        <v>0</v>
      </c>
      <c r="FU44" s="11"/>
      <c r="FV44" s="11"/>
      <c r="FW44" s="11"/>
      <c r="FX44" s="11"/>
      <c r="FY44" s="11"/>
      <c r="FZ44" s="16"/>
      <c r="GA44" s="11"/>
      <c r="GB44" s="11"/>
      <c r="GC44" s="11">
        <v>0</v>
      </c>
      <c r="GD44" s="11"/>
      <c r="GE44" s="11"/>
      <c r="GF44" s="11"/>
      <c r="GG44" s="11"/>
      <c r="GH44" s="11"/>
      <c r="GI44" s="16"/>
      <c r="GJ44" s="11"/>
      <c r="GK44" s="11"/>
      <c r="GL44" s="11">
        <v>0</v>
      </c>
      <c r="GM44" s="11"/>
      <c r="GN44" s="11"/>
      <c r="GO44" s="11"/>
      <c r="GP44" s="11"/>
      <c r="GQ44" s="11"/>
      <c r="GR44" s="16"/>
      <c r="GS44" s="11"/>
      <c r="GT44" s="11"/>
      <c r="GU44" s="11">
        <v>0</v>
      </c>
      <c r="GV44" s="11"/>
      <c r="GW44" s="11"/>
      <c r="GX44" s="11"/>
      <c r="GY44" s="11"/>
      <c r="GZ44" s="11"/>
      <c r="HA44" s="16"/>
      <c r="HB44" s="11"/>
      <c r="HC44" s="11"/>
      <c r="HD44" s="11">
        <v>0</v>
      </c>
      <c r="HE44" s="11"/>
      <c r="HF44" s="11"/>
      <c r="HG44" s="11"/>
      <c r="HH44" s="11"/>
      <c r="HI44" s="11"/>
      <c r="HJ44" s="16"/>
      <c r="HK44" s="11"/>
      <c r="HL44" s="11"/>
      <c r="HM44" s="11">
        <v>0</v>
      </c>
      <c r="HN44" s="11"/>
      <c r="HO44" s="11"/>
      <c r="HP44" s="11"/>
      <c r="HQ44" s="11"/>
      <c r="HR44" s="11"/>
      <c r="HS44" s="16"/>
      <c r="HT44" s="11"/>
      <c r="HU44" s="11"/>
      <c r="HV44" s="11">
        <v>0</v>
      </c>
      <c r="HW44" s="11"/>
      <c r="HX44" s="11"/>
      <c r="HY44" s="11"/>
      <c r="HZ44" s="11"/>
      <c r="IA44" s="11"/>
      <c r="IB44" s="16"/>
      <c r="IC44" s="11"/>
      <c r="ID44" s="11"/>
      <c r="IE44" s="11">
        <v>0</v>
      </c>
      <c r="IF44" s="11"/>
      <c r="IG44" s="11"/>
      <c r="IH44" s="11"/>
      <c r="II44" s="11"/>
      <c r="IJ44" s="11"/>
      <c r="IK44" s="16"/>
      <c r="IL44" s="11"/>
      <c r="IM44" s="11"/>
      <c r="IN44" s="11">
        <v>0</v>
      </c>
      <c r="IO44" s="11"/>
      <c r="IP44" s="11"/>
      <c r="IQ44" s="11"/>
      <c r="IR44" s="11"/>
      <c r="IS44" s="11"/>
      <c r="IT44" s="16"/>
      <c r="IU44" s="11"/>
      <c r="IV44" s="11"/>
      <c r="IW44" s="11">
        <v>0</v>
      </c>
      <c r="IX44" s="11"/>
      <c r="IY44" s="11"/>
      <c r="IZ44" s="11"/>
      <c r="JA44" s="11"/>
      <c r="JB44" s="11"/>
      <c r="JC44" s="16"/>
      <c r="JD44" s="11"/>
      <c r="JE44" s="11"/>
      <c r="JF44" s="11">
        <v>0</v>
      </c>
      <c r="JG44" s="11"/>
      <c r="JH44" s="11"/>
      <c r="JI44" s="11"/>
      <c r="JJ44" s="11"/>
      <c r="JK44" s="11"/>
      <c r="JL44" s="16"/>
      <c r="JM44" s="11"/>
      <c r="JN44" s="11"/>
      <c r="JO44" s="11">
        <v>0</v>
      </c>
      <c r="JP44" s="11"/>
      <c r="JQ44" s="11"/>
      <c r="JR44" s="11"/>
      <c r="JS44" s="11"/>
      <c r="JT44" s="11"/>
      <c r="JU44" s="16"/>
      <c r="JV44" s="11"/>
      <c r="JW44" s="11"/>
      <c r="JX44" s="11">
        <v>0</v>
      </c>
      <c r="JY44" s="11"/>
      <c r="JZ44" s="11"/>
      <c r="KA44" s="11"/>
      <c r="KB44" s="11"/>
      <c r="KC44" s="11"/>
      <c r="KD44" s="16"/>
      <c r="KE44" s="11"/>
      <c r="KF44" s="11"/>
      <c r="KG44" s="11">
        <v>0</v>
      </c>
      <c r="KH44" s="11"/>
      <c r="KI44" s="11"/>
      <c r="KJ44" s="11"/>
      <c r="KK44" s="11"/>
      <c r="KL44" s="11"/>
      <c r="KM44" s="16"/>
      <c r="KN44" s="11"/>
      <c r="KO44" s="11"/>
      <c r="KP44" s="11">
        <v>0</v>
      </c>
      <c r="KQ44" s="11"/>
      <c r="KR44" s="11"/>
      <c r="KS44" s="11"/>
      <c r="KT44" s="11"/>
      <c r="KU44" s="11"/>
      <c r="KV44" s="16"/>
      <c r="KW44" s="11"/>
      <c r="KX44" s="11"/>
      <c r="KY44" s="11">
        <v>0</v>
      </c>
      <c r="KZ44" s="11"/>
      <c r="LA44" s="11"/>
      <c r="LB44" s="11"/>
      <c r="LC44" s="11"/>
      <c r="LD44" s="11"/>
      <c r="LE44" s="16"/>
      <c r="LF44" s="11"/>
      <c r="LG44" s="11"/>
      <c r="LH44" s="11">
        <v>0</v>
      </c>
      <c r="LI44" s="11"/>
      <c r="LJ44" s="11"/>
      <c r="LK44" s="11"/>
      <c r="LL44" s="11"/>
      <c r="LM44" s="11"/>
      <c r="LN44" s="16"/>
      <c r="LO44" s="11"/>
      <c r="LP44" s="11"/>
      <c r="LQ44" s="11">
        <v>0</v>
      </c>
      <c r="LR44" s="11"/>
      <c r="LS44" s="11"/>
      <c r="LT44" s="11"/>
      <c r="LU44" s="11"/>
      <c r="LV44" s="11"/>
      <c r="LW44" s="16"/>
      <c r="LX44" s="11"/>
      <c r="LY44" s="11"/>
      <c r="LZ44" s="11">
        <v>0</v>
      </c>
      <c r="MA44" s="11"/>
      <c r="MB44" s="11"/>
      <c r="MC44" s="11"/>
      <c r="MD44" s="11"/>
      <c r="ME44" s="11"/>
      <c r="MF44" s="16"/>
      <c r="MG44" s="11"/>
      <c r="MH44" s="11"/>
      <c r="MI44" s="11">
        <v>0</v>
      </c>
      <c r="MJ44" s="11"/>
      <c r="MK44" s="11"/>
      <c r="ML44" s="11"/>
      <c r="MM44" s="11"/>
      <c r="MN44" s="11"/>
      <c r="MO44" s="16"/>
      <c r="MP44" s="11"/>
      <c r="MQ44" s="11"/>
      <c r="MR44" s="11">
        <v>0</v>
      </c>
      <c r="MS44" s="11"/>
      <c r="MT44" s="11"/>
      <c r="MU44" s="11"/>
      <c r="MV44" s="11"/>
      <c r="MW44" s="11"/>
      <c r="MX44" s="16"/>
      <c r="MY44" s="11"/>
      <c r="MZ44" s="11"/>
      <c r="NA44" s="11">
        <v>0</v>
      </c>
      <c r="NB44" s="11"/>
      <c r="NC44" s="11"/>
      <c r="ND44" s="11"/>
      <c r="NE44" s="11"/>
      <c r="NF44" s="11"/>
      <c r="NG44" s="16"/>
      <c r="NH44" s="11"/>
      <c r="NI44" s="11"/>
      <c r="NJ44" s="11">
        <v>0</v>
      </c>
      <c r="NK44" s="11"/>
      <c r="NL44" s="11"/>
      <c r="NM44" s="11"/>
      <c r="NN44" s="11"/>
      <c r="NO44" s="11"/>
      <c r="NP44" s="16"/>
      <c r="NQ44" s="11"/>
      <c r="NR44" s="11"/>
      <c r="NS44" s="11">
        <v>0</v>
      </c>
      <c r="NT44" s="11"/>
      <c r="NU44" s="11"/>
      <c r="NV44" s="11"/>
      <c r="NW44" s="11"/>
      <c r="NX44" s="11"/>
      <c r="NY44" s="16"/>
      <c r="NZ44" s="11"/>
      <c r="OA44" s="11"/>
      <c r="OB44" s="11">
        <v>0</v>
      </c>
      <c r="OC44" s="11"/>
      <c r="OD44" s="11"/>
      <c r="OE44" s="11"/>
      <c r="OF44" s="11"/>
      <c r="OG44" s="11"/>
      <c r="OH44" s="16"/>
      <c r="OI44" s="11"/>
      <c r="OJ44" s="11"/>
      <c r="OK44" s="11">
        <v>0</v>
      </c>
      <c r="OL44" s="11"/>
      <c r="OM44" s="11"/>
      <c r="ON44" s="11"/>
      <c r="OO44" s="11"/>
      <c r="OP44" s="11"/>
      <c r="OQ44" s="16"/>
      <c r="OR44" s="11"/>
      <c r="OS44" s="11"/>
      <c r="OT44" s="11">
        <v>0</v>
      </c>
      <c r="OU44" s="11"/>
      <c r="OV44" s="11"/>
      <c r="OW44" s="11"/>
      <c r="OX44" s="11"/>
      <c r="OY44" s="11"/>
      <c r="OZ44" s="16"/>
      <c r="PA44" s="11"/>
      <c r="PB44" s="11"/>
      <c r="PC44" s="11">
        <v>0</v>
      </c>
      <c r="PD44" s="11"/>
      <c r="PE44" s="11"/>
      <c r="PF44" s="11"/>
      <c r="PG44" s="11"/>
      <c r="PH44" s="11"/>
      <c r="PI44" s="16"/>
      <c r="PJ44" s="11"/>
      <c r="PK44" s="11"/>
      <c r="PL44" s="11">
        <v>0</v>
      </c>
      <c r="PM44" s="11"/>
      <c r="PN44" s="11"/>
      <c r="PO44" s="11"/>
      <c r="PP44" s="11"/>
      <c r="PQ44" s="11"/>
      <c r="PR44" s="16"/>
      <c r="PS44" s="11"/>
      <c r="PT44" s="11"/>
      <c r="PU44" s="11">
        <v>0</v>
      </c>
      <c r="PV44" s="11"/>
      <c r="PW44" s="11"/>
      <c r="PX44" s="11"/>
      <c r="PY44" s="11"/>
      <c r="PZ44" s="11"/>
      <c r="QA44" s="16"/>
      <c r="QB44" s="11"/>
      <c r="QC44" s="11"/>
      <c r="QD44" s="11">
        <v>0</v>
      </c>
      <c r="QE44" s="11"/>
      <c r="QF44" s="11"/>
      <c r="QG44" s="11"/>
      <c r="QH44" s="11"/>
      <c r="QI44" s="11"/>
      <c r="QJ44" s="16"/>
      <c r="QK44" s="11"/>
      <c r="QL44" s="11"/>
      <c r="QM44" s="11">
        <v>0</v>
      </c>
      <c r="QN44" s="11"/>
      <c r="QO44" s="11"/>
      <c r="QP44" s="11"/>
      <c r="QQ44" s="11"/>
      <c r="QR44" s="11"/>
      <c r="QS44" s="16"/>
      <c r="QT44" s="11"/>
      <c r="QU44" s="11"/>
      <c r="QV44" s="11">
        <v>0</v>
      </c>
      <c r="QW44" s="11"/>
      <c r="QX44" s="11"/>
      <c r="QY44" s="11"/>
      <c r="QZ44" s="11"/>
      <c r="RA44" s="11"/>
      <c r="RB44" s="16"/>
      <c r="RC44" s="11"/>
      <c r="RD44" s="11"/>
      <c r="RE44" s="11">
        <v>0</v>
      </c>
      <c r="RF44" s="11"/>
      <c r="RG44" s="11"/>
      <c r="RH44" s="11"/>
      <c r="RI44" s="11"/>
      <c r="RJ44" s="11"/>
      <c r="RK44" s="16"/>
      <c r="RL44" s="11"/>
      <c r="RM44" s="11"/>
      <c r="RN44" s="11">
        <v>0</v>
      </c>
      <c r="RO44" s="11"/>
      <c r="RP44" s="11"/>
      <c r="RQ44" s="11"/>
      <c r="RR44" s="11"/>
      <c r="RS44" s="11"/>
      <c r="RT44" s="16"/>
      <c r="RU44" s="11"/>
      <c r="RV44" s="11"/>
      <c r="RW44" s="11">
        <v>0</v>
      </c>
      <c r="RX44" s="11"/>
      <c r="RY44" s="11"/>
      <c r="RZ44" s="11"/>
      <c r="SA44" s="11"/>
      <c r="SB44" s="11"/>
      <c r="SC44" s="16"/>
      <c r="SD44" s="11"/>
      <c r="SE44" s="11"/>
      <c r="SF44" s="11">
        <v>0</v>
      </c>
      <c r="SG44" s="11"/>
      <c r="SH44" s="11"/>
      <c r="SI44" s="11"/>
      <c r="SJ44" s="11"/>
      <c r="SK44" s="11"/>
      <c r="SM44" s="16"/>
      <c r="SN44" s="11"/>
      <c r="SO44" s="11"/>
      <c r="SP44" s="11">
        <v>0</v>
      </c>
      <c r="SQ44" s="11"/>
      <c r="SR44" s="11"/>
      <c r="SS44" s="11"/>
      <c r="ST44" s="11"/>
      <c r="SU44" s="11"/>
      <c r="SV44" s="16"/>
      <c r="SW44" s="11"/>
      <c r="SX44" s="11"/>
      <c r="SY44" s="11">
        <v>0</v>
      </c>
      <c r="SZ44" s="11"/>
      <c r="TA44" s="11"/>
      <c r="TB44" s="11"/>
      <c r="TC44" s="11"/>
      <c r="TD44" s="11"/>
      <c r="TE44" s="16"/>
      <c r="TF44" s="11"/>
      <c r="TG44" s="11"/>
      <c r="TH44" s="11">
        <v>0</v>
      </c>
      <c r="TI44" s="11"/>
      <c r="TJ44" s="11"/>
      <c r="TK44" s="11"/>
      <c r="TL44" s="11"/>
      <c r="TM44" s="11"/>
      <c r="TN44" s="16"/>
      <c r="TO44" s="11"/>
      <c r="TP44" s="11"/>
      <c r="TQ44" s="11">
        <v>0</v>
      </c>
      <c r="TR44" s="11"/>
      <c r="TS44" s="11"/>
      <c r="TT44" s="11"/>
      <c r="TU44" s="11"/>
      <c r="TV44" s="11"/>
      <c r="TW44" s="16"/>
      <c r="TX44" s="11"/>
      <c r="TY44" s="11"/>
      <c r="TZ44" s="11">
        <v>0</v>
      </c>
      <c r="UA44" s="11"/>
      <c r="UB44" s="11"/>
      <c r="UC44" s="11"/>
      <c r="UD44" s="11"/>
      <c r="UE44" s="11"/>
      <c r="UF44" s="16"/>
      <c r="UG44" s="11"/>
      <c r="UH44" s="11"/>
      <c r="UI44" s="11">
        <v>0</v>
      </c>
      <c r="UJ44" s="11"/>
      <c r="UK44" s="11"/>
      <c r="UL44" s="11"/>
      <c r="UM44" s="11"/>
      <c r="UN44" s="11"/>
      <c r="UO44" s="16"/>
      <c r="UP44" s="11"/>
      <c r="UQ44" s="11"/>
      <c r="UR44" s="11">
        <v>0</v>
      </c>
      <c r="US44" s="11"/>
      <c r="UT44" s="11"/>
      <c r="UU44" s="11"/>
      <c r="UV44" s="11"/>
      <c r="UW44" s="11"/>
      <c r="UX44" s="16"/>
      <c r="UY44" s="11"/>
      <c r="UZ44" s="11"/>
      <c r="VA44" s="11">
        <v>0</v>
      </c>
      <c r="VB44" s="11"/>
      <c r="VC44" s="11"/>
      <c r="VD44" s="11"/>
      <c r="VE44" s="11"/>
      <c r="VF44" s="11"/>
      <c r="VG44" s="16"/>
      <c r="VH44" s="11"/>
      <c r="VI44" s="11"/>
      <c r="VJ44" s="11">
        <v>0</v>
      </c>
      <c r="VK44" s="11"/>
      <c r="VL44" s="11"/>
      <c r="VM44" s="11"/>
      <c r="VN44" s="11"/>
      <c r="VO44" s="11"/>
      <c r="VP44" s="16"/>
      <c r="VQ44" s="11"/>
      <c r="VR44" s="11"/>
      <c r="VS44" s="11">
        <v>0</v>
      </c>
      <c r="VT44" s="11"/>
      <c r="VU44" s="11"/>
      <c r="VV44" s="11"/>
      <c r="VW44" s="11"/>
      <c r="VX44" s="11"/>
    </row>
    <row r="45" spans="1:596" x14ac:dyDescent="0.25">
      <c r="A45" t="s">
        <v>4</v>
      </c>
      <c r="B45" s="16"/>
      <c r="C45" s="11"/>
      <c r="D45" s="11"/>
      <c r="E45" s="11"/>
      <c r="F45" s="34">
        <v>0.17639119439886911</v>
      </c>
      <c r="G45" s="11"/>
      <c r="H45" s="11"/>
      <c r="I45" s="11"/>
      <c r="J45" s="11"/>
      <c r="K45" s="16"/>
      <c r="L45" s="11"/>
      <c r="M45" s="11"/>
      <c r="N45" s="11"/>
      <c r="O45" s="34">
        <v>0.35702644365486735</v>
      </c>
      <c r="P45" s="11"/>
      <c r="Q45" s="11"/>
      <c r="R45" s="11"/>
      <c r="S45" s="11"/>
      <c r="T45" s="16"/>
      <c r="U45" s="11"/>
      <c r="V45" s="11"/>
      <c r="W45" s="11"/>
      <c r="X45" s="34">
        <v>0.38191094056925406</v>
      </c>
      <c r="Y45" s="11"/>
      <c r="Z45" s="11"/>
      <c r="AA45" s="11"/>
      <c r="AB45" s="11"/>
      <c r="AC45" s="16"/>
      <c r="AD45" s="11"/>
      <c r="AE45" s="11"/>
      <c r="AF45" s="11"/>
      <c r="AG45" s="34">
        <v>0.25942662022057522</v>
      </c>
      <c r="AH45" s="11"/>
      <c r="AI45" s="11"/>
      <c r="AJ45" s="11"/>
      <c r="AK45" s="11"/>
      <c r="AL45" s="16"/>
      <c r="AM45" s="11"/>
      <c r="AN45" s="11"/>
      <c r="AO45" s="11"/>
      <c r="AP45" s="34">
        <v>0.18886865898741689</v>
      </c>
      <c r="AQ45" s="11"/>
      <c r="AR45" s="11"/>
      <c r="AS45" s="11"/>
      <c r="AT45" s="11"/>
      <c r="AU45" s="16"/>
      <c r="AV45" s="11"/>
      <c r="AW45" s="11"/>
      <c r="AX45" s="11"/>
      <c r="AY45" s="34">
        <v>9.9220578732870796E-2</v>
      </c>
      <c r="AZ45" s="11"/>
      <c r="BA45" s="11"/>
      <c r="BB45" s="11"/>
      <c r="BC45" s="11"/>
      <c r="BD45" s="16"/>
      <c r="BE45" s="11"/>
      <c r="BF45" s="11"/>
      <c r="BG45" s="11"/>
      <c r="BH45" s="34">
        <v>0.28883381779668488</v>
      </c>
      <c r="BI45" s="11"/>
      <c r="BJ45" s="11"/>
      <c r="BK45" s="11"/>
      <c r="BL45" s="11"/>
      <c r="BM45" s="16"/>
      <c r="BN45" s="11"/>
      <c r="BO45" s="11"/>
      <c r="BP45" s="11"/>
      <c r="BQ45" s="34">
        <v>0.13851449737196347</v>
      </c>
      <c r="BR45" s="11"/>
      <c r="BS45" s="11"/>
      <c r="BT45" s="11"/>
      <c r="BU45" s="11"/>
      <c r="BV45" s="16"/>
      <c r="BW45" s="11"/>
      <c r="BX45" s="11"/>
      <c r="BY45" s="11"/>
      <c r="BZ45" s="34">
        <v>3.5860092030717973E-2</v>
      </c>
      <c r="CA45" s="11"/>
      <c r="CB45" s="11"/>
      <c r="CC45" s="11"/>
      <c r="CD45" s="11"/>
      <c r="CE45" s="16"/>
      <c r="CF45" s="11"/>
      <c r="CG45" s="11"/>
      <c r="CH45" s="11"/>
      <c r="CI45" s="34">
        <v>0.11471681538706206</v>
      </c>
      <c r="CJ45" s="11"/>
      <c r="CK45" s="11"/>
      <c r="CL45" s="11"/>
      <c r="CM45" s="11"/>
      <c r="CN45" s="16"/>
      <c r="CO45" s="11"/>
      <c r="CP45" s="11"/>
      <c r="CQ45" s="11"/>
      <c r="CR45" s="34">
        <v>0.14004489452700103</v>
      </c>
      <c r="CS45" s="11"/>
      <c r="CT45" s="11"/>
      <c r="CU45" s="11"/>
      <c r="CV45" s="11"/>
      <c r="CW45" s="16"/>
      <c r="CX45" s="11"/>
      <c r="CY45" s="11"/>
      <c r="CZ45" s="11"/>
      <c r="DA45" s="34">
        <v>0.23526626185283553</v>
      </c>
      <c r="DB45" s="11"/>
      <c r="DC45" s="11"/>
      <c r="DD45" s="11"/>
      <c r="DE45" s="11"/>
      <c r="DF45" s="16"/>
      <c r="DG45" s="11"/>
      <c r="DH45" s="11"/>
      <c r="DI45" s="11"/>
      <c r="DJ45" s="34">
        <v>0.39327452165849802</v>
      </c>
      <c r="DK45" s="11"/>
      <c r="DL45" s="11"/>
      <c r="DM45" s="11"/>
      <c r="DN45" s="11"/>
      <c r="DO45" s="16"/>
      <c r="DP45" s="11"/>
      <c r="DQ45" s="11"/>
      <c r="DR45" s="11"/>
      <c r="DS45" s="34">
        <v>5.7136411654973969E-2</v>
      </c>
      <c r="DT45" s="11"/>
      <c r="DU45" s="11"/>
      <c r="DV45" s="11"/>
      <c r="DW45" s="11"/>
      <c r="DX45" s="16"/>
      <c r="DY45" s="11"/>
      <c r="DZ45" s="11"/>
      <c r="EA45" s="11"/>
      <c r="EB45" s="34">
        <v>3.4710222191791026E-2</v>
      </c>
      <c r="EC45" s="11"/>
      <c r="ED45" s="11"/>
      <c r="EE45" s="11"/>
      <c r="EF45" s="11"/>
      <c r="EG45" s="16"/>
      <c r="EH45" s="11"/>
      <c r="EI45" s="11"/>
      <c r="EJ45" s="11"/>
      <c r="EK45" s="34">
        <v>0.20837704535107807</v>
      </c>
      <c r="EL45" s="11"/>
      <c r="EM45" s="11"/>
      <c r="EN45" s="11"/>
      <c r="EO45" s="11"/>
      <c r="EP45" s="16"/>
      <c r="EQ45" s="11"/>
      <c r="ER45" s="11"/>
      <c r="ES45" s="11"/>
      <c r="ET45" s="34">
        <v>0.11886195313234885</v>
      </c>
      <c r="EU45" s="11"/>
      <c r="EV45" s="11"/>
      <c r="EW45" s="11"/>
      <c r="EX45" s="11"/>
      <c r="EY45" s="16"/>
      <c r="EZ45" s="11"/>
      <c r="FA45" s="11"/>
      <c r="FB45" s="11"/>
      <c r="FC45" s="34">
        <v>0.29786902653925429</v>
      </c>
      <c r="FD45" s="11"/>
      <c r="FE45" s="11"/>
      <c r="FF45" s="11"/>
      <c r="FG45" s="11"/>
      <c r="FH45" s="16"/>
      <c r="FI45" s="11"/>
      <c r="FJ45" s="11"/>
      <c r="FK45" s="11"/>
      <c r="FL45" s="34">
        <v>5.0320354788850344E-2</v>
      </c>
      <c r="FM45" s="11"/>
      <c r="FN45" s="11"/>
      <c r="FO45" s="11"/>
      <c r="FP45" s="11"/>
      <c r="FQ45" s="16"/>
      <c r="FR45" s="11"/>
      <c r="FS45" s="11"/>
      <c r="FT45" s="11"/>
      <c r="FU45" s="34">
        <v>2.2086057576847506E-2</v>
      </c>
      <c r="FV45" s="11"/>
      <c r="FW45" s="11"/>
      <c r="FX45" s="11"/>
      <c r="FY45" s="11"/>
      <c r="FZ45" s="16"/>
      <c r="GA45" s="11"/>
      <c r="GB45" s="11"/>
      <c r="GC45" s="11"/>
      <c r="GD45" s="34">
        <v>0.19802861370000127</v>
      </c>
      <c r="GE45" s="11"/>
      <c r="GF45" s="11"/>
      <c r="GG45" s="11"/>
      <c r="GH45" s="11"/>
      <c r="GI45" s="16"/>
      <c r="GJ45" s="11"/>
      <c r="GK45" s="11"/>
      <c r="GL45" s="11"/>
      <c r="GM45" s="34">
        <v>0.27859773901010465</v>
      </c>
      <c r="GN45" s="11"/>
      <c r="GO45" s="11"/>
      <c r="GP45" s="11"/>
      <c r="GQ45" s="11"/>
      <c r="GR45" s="16"/>
      <c r="GS45" s="11"/>
      <c r="GT45" s="11"/>
      <c r="GU45" s="11"/>
      <c r="GV45" s="34">
        <v>0.3645422369568988</v>
      </c>
      <c r="GW45" s="11"/>
      <c r="GX45" s="11"/>
      <c r="GY45" s="11"/>
      <c r="GZ45" s="11"/>
      <c r="HA45" s="16"/>
      <c r="HB45" s="11"/>
      <c r="HC45" s="11"/>
      <c r="HD45" s="11"/>
      <c r="HE45" s="34">
        <v>0.16312164778848529</v>
      </c>
      <c r="HF45" s="11"/>
      <c r="HG45" s="11"/>
      <c r="HH45" s="11"/>
      <c r="HI45" s="11"/>
      <c r="HJ45" s="16"/>
      <c r="HK45" s="11"/>
      <c r="HL45" s="11"/>
      <c r="HM45" s="11"/>
      <c r="HN45" s="34">
        <v>0.22727146053971176</v>
      </c>
      <c r="HO45" s="11"/>
      <c r="HP45" s="11"/>
      <c r="HQ45" s="11"/>
      <c r="HR45" s="11"/>
      <c r="HS45" s="16"/>
      <c r="HT45" s="11"/>
      <c r="HU45" s="11"/>
      <c r="HV45" s="11"/>
      <c r="HW45" s="34">
        <v>4.6238841224538696E-2</v>
      </c>
      <c r="HX45" s="11"/>
      <c r="HY45" s="11"/>
      <c r="HZ45" s="11"/>
      <c r="IA45" s="11"/>
      <c r="IB45" s="16"/>
      <c r="IC45" s="11"/>
      <c r="ID45" s="11"/>
      <c r="IE45" s="11"/>
      <c r="IF45" s="34">
        <v>2.5235838099762955E-3</v>
      </c>
      <c r="IG45" s="11"/>
      <c r="IH45" s="11"/>
      <c r="II45" s="11"/>
      <c r="IJ45" s="11"/>
      <c r="IK45" s="16"/>
      <c r="IL45" s="11"/>
      <c r="IM45" s="11"/>
      <c r="IN45" s="11"/>
      <c r="IO45" s="34">
        <v>0.21972826028300799</v>
      </c>
      <c r="IP45" s="11"/>
      <c r="IQ45" s="11"/>
      <c r="IR45" s="11"/>
      <c r="IS45" s="11"/>
      <c r="IT45" s="16"/>
      <c r="IU45" s="11"/>
      <c r="IV45" s="11"/>
      <c r="IW45" s="11"/>
      <c r="IX45" s="34">
        <v>5.2142225670517364E-2</v>
      </c>
      <c r="IY45" s="11"/>
      <c r="IZ45" s="11"/>
      <c r="JA45" s="11"/>
      <c r="JB45" s="11"/>
      <c r="JC45" s="16"/>
      <c r="JD45" s="11"/>
      <c r="JE45" s="11"/>
      <c r="JF45" s="11"/>
      <c r="JG45" s="34">
        <v>0.32805011349560592</v>
      </c>
      <c r="JH45" s="11"/>
      <c r="JI45" s="11"/>
      <c r="JJ45" s="11"/>
      <c r="JK45" s="11"/>
      <c r="JL45" s="16"/>
      <c r="JM45" s="11"/>
      <c r="JN45" s="11"/>
      <c r="JO45" s="11"/>
      <c r="JP45" s="34">
        <v>0.31073333806467801</v>
      </c>
      <c r="JQ45" s="11"/>
      <c r="JR45" s="11"/>
      <c r="JS45" s="11"/>
      <c r="JT45" s="11"/>
      <c r="JU45" s="16"/>
      <c r="JV45" s="11"/>
      <c r="JW45" s="11"/>
      <c r="JX45" s="11"/>
      <c r="JY45" s="34">
        <v>0.29745819884857527</v>
      </c>
      <c r="JZ45" s="11"/>
      <c r="KA45" s="11"/>
      <c r="KB45" s="11"/>
      <c r="KC45" s="11"/>
      <c r="KD45" s="16"/>
      <c r="KE45" s="11"/>
      <c r="KF45" s="11"/>
      <c r="KG45" s="11"/>
      <c r="KH45" s="34">
        <v>0.28290090076647439</v>
      </c>
      <c r="KI45" s="11"/>
      <c r="KJ45" s="11"/>
      <c r="KK45" s="11"/>
      <c r="KL45" s="11"/>
      <c r="KM45" s="16"/>
      <c r="KN45" s="11"/>
      <c r="KO45" s="11"/>
      <c r="KP45" s="11"/>
      <c r="KQ45" s="34">
        <v>0.20426461870983029</v>
      </c>
      <c r="KR45" s="11"/>
      <c r="KS45" s="11"/>
      <c r="KT45" s="11"/>
      <c r="KU45" s="11"/>
      <c r="KV45" s="16"/>
      <c r="KW45" s="11"/>
      <c r="KX45" s="11"/>
      <c r="KY45" s="11"/>
      <c r="KZ45" s="34">
        <v>6.8078728726549641E-4</v>
      </c>
      <c r="LA45" s="11"/>
      <c r="LB45" s="11"/>
      <c r="LC45" s="11"/>
      <c r="LD45" s="11"/>
      <c r="LE45" s="16"/>
      <c r="LF45" s="11"/>
      <c r="LG45" s="11"/>
      <c r="LH45" s="11"/>
      <c r="LI45" s="34">
        <v>0.15405962165372314</v>
      </c>
      <c r="LJ45" s="11"/>
      <c r="LK45" s="11"/>
      <c r="LL45" s="11"/>
      <c r="LM45" s="11"/>
      <c r="LN45" s="16"/>
      <c r="LO45" s="11"/>
      <c r="LP45" s="11"/>
      <c r="LQ45" s="11"/>
      <c r="LR45" s="34">
        <v>7.6067751258491745E-3</v>
      </c>
      <c r="LS45" s="11"/>
      <c r="LT45" s="11"/>
      <c r="LU45" s="11"/>
      <c r="LV45" s="11"/>
      <c r="LW45" s="16"/>
      <c r="LX45" s="11"/>
      <c r="LY45" s="11"/>
      <c r="LZ45" s="11"/>
      <c r="MA45" s="34">
        <v>0.39074193873069812</v>
      </c>
      <c r="MB45" s="11"/>
      <c r="MC45" s="11"/>
      <c r="MD45" s="11"/>
      <c r="ME45" s="11"/>
      <c r="MF45" s="16"/>
      <c r="MG45" s="11"/>
      <c r="MH45" s="11"/>
      <c r="MI45" s="11"/>
      <c r="MJ45" s="34">
        <v>0.21364270407236019</v>
      </c>
      <c r="MK45" s="11"/>
      <c r="ML45" s="11"/>
      <c r="MM45" s="11"/>
      <c r="MN45" s="11"/>
      <c r="MO45" s="16"/>
      <c r="MP45" s="11"/>
      <c r="MQ45" s="11"/>
      <c r="MR45" s="11"/>
      <c r="MS45" s="34">
        <v>0.11741078818297361</v>
      </c>
      <c r="MT45" s="11"/>
      <c r="MU45" s="11"/>
      <c r="MV45" s="11"/>
      <c r="MW45" s="11"/>
      <c r="MX45" s="16"/>
      <c r="MY45" s="11"/>
      <c r="MZ45" s="11"/>
      <c r="NA45" s="11"/>
      <c r="NB45" s="34">
        <v>0.24281886568016081</v>
      </c>
      <c r="NC45" s="11"/>
      <c r="ND45" s="11"/>
      <c r="NE45" s="11"/>
      <c r="NF45" s="11"/>
      <c r="NG45" s="16"/>
      <c r="NH45" s="11"/>
      <c r="NI45" s="11"/>
      <c r="NJ45" s="11"/>
      <c r="NK45" s="34">
        <v>0.24119787454375949</v>
      </c>
      <c r="NL45" s="11"/>
      <c r="NM45" s="11"/>
      <c r="NN45" s="11"/>
      <c r="NO45" s="11"/>
      <c r="NP45" s="16"/>
      <c r="NQ45" s="11"/>
      <c r="NR45" s="11"/>
      <c r="NS45" s="11"/>
      <c r="NT45" s="34">
        <v>0.16238341366853132</v>
      </c>
      <c r="NU45" s="11"/>
      <c r="NV45" s="11"/>
      <c r="NW45" s="11"/>
      <c r="NX45" s="11"/>
      <c r="NY45" s="16"/>
      <c r="NZ45" s="11"/>
      <c r="OA45" s="11"/>
      <c r="OB45" s="11"/>
      <c r="OC45" s="34">
        <v>3.9732091541221287E-2</v>
      </c>
      <c r="OD45" s="11"/>
      <c r="OE45" s="11"/>
      <c r="OF45" s="11"/>
      <c r="OG45" s="11"/>
      <c r="OH45" s="16"/>
      <c r="OI45" s="11"/>
      <c r="OJ45" s="11"/>
      <c r="OK45" s="11"/>
      <c r="OL45" s="34">
        <v>0.15926317212169103</v>
      </c>
      <c r="OM45" s="11"/>
      <c r="ON45" s="11"/>
      <c r="OO45" s="11"/>
      <c r="OP45" s="11"/>
      <c r="OQ45" s="16"/>
      <c r="OR45" s="11"/>
      <c r="OS45" s="11"/>
      <c r="OT45" s="11"/>
      <c r="OU45" s="34">
        <v>0.35605758986960273</v>
      </c>
      <c r="OV45" s="11"/>
      <c r="OW45" s="11"/>
      <c r="OX45" s="11"/>
      <c r="OY45" s="11"/>
      <c r="OZ45" s="16"/>
      <c r="PA45" s="11"/>
      <c r="PB45" s="11"/>
      <c r="PC45" s="11"/>
      <c r="PD45" s="34">
        <v>0.26702076261143359</v>
      </c>
      <c r="PE45" s="11"/>
      <c r="PF45" s="11"/>
      <c r="PG45" s="11"/>
      <c r="PH45" s="11"/>
      <c r="PI45" s="16"/>
      <c r="PJ45" s="11"/>
      <c r="PK45" s="11"/>
      <c r="PL45" s="11"/>
      <c r="PM45" s="34">
        <v>0.4503060172665016</v>
      </c>
      <c r="PN45" s="11"/>
      <c r="PO45" s="11"/>
      <c r="PP45" s="11"/>
      <c r="PQ45" s="11"/>
      <c r="PR45" s="16"/>
      <c r="PS45" s="11"/>
      <c r="PT45" s="11"/>
      <c r="PU45" s="11"/>
      <c r="PV45" s="34">
        <v>0.32320032317162495</v>
      </c>
      <c r="PW45" s="11"/>
      <c r="PX45" s="11"/>
      <c r="PY45" s="11"/>
      <c r="PZ45" s="11"/>
      <c r="QA45" s="16"/>
      <c r="QB45" s="11"/>
      <c r="QC45" s="11"/>
      <c r="QD45" s="11"/>
      <c r="QE45" s="34">
        <v>0.26575020353462414</v>
      </c>
      <c r="QF45" s="11"/>
      <c r="QG45" s="11"/>
      <c r="QH45" s="11"/>
      <c r="QI45" s="11"/>
      <c r="QJ45" s="16"/>
      <c r="QK45" s="11"/>
      <c r="QL45" s="11"/>
      <c r="QM45" s="11"/>
      <c r="QN45" s="34">
        <v>0.2402138977418817</v>
      </c>
      <c r="QO45" s="11"/>
      <c r="QP45" s="11"/>
      <c r="QQ45" s="11"/>
      <c r="QR45" s="11"/>
      <c r="QS45" s="16"/>
      <c r="QT45" s="11"/>
      <c r="QU45" s="11"/>
      <c r="QV45" s="11"/>
      <c r="QW45" s="34">
        <v>7.7731562603201984E-3</v>
      </c>
      <c r="QX45" s="11"/>
      <c r="QY45" s="11"/>
      <c r="QZ45" s="11"/>
      <c r="RA45" s="11"/>
      <c r="RB45" s="16"/>
      <c r="RC45" s="11"/>
      <c r="RD45" s="11"/>
      <c r="RE45" s="11"/>
      <c r="RF45" s="34">
        <v>0.25028199741377516</v>
      </c>
      <c r="RG45" s="11"/>
      <c r="RH45" s="11"/>
      <c r="RI45" s="11"/>
      <c r="RJ45" s="11"/>
      <c r="RK45" s="16"/>
      <c r="RL45" s="11"/>
      <c r="RM45" s="11"/>
      <c r="RN45" s="11"/>
      <c r="RO45" s="34">
        <v>0.15832450225289299</v>
      </c>
      <c r="RP45" s="11"/>
      <c r="RQ45" s="11"/>
      <c r="RR45" s="11"/>
      <c r="RS45" s="11"/>
      <c r="RT45" s="16"/>
      <c r="RU45" s="11"/>
      <c r="RV45" s="11"/>
      <c r="RW45" s="11"/>
      <c r="RX45" s="34">
        <v>0.33093113754181563</v>
      </c>
      <c r="RY45" s="11"/>
      <c r="RZ45" s="11"/>
      <c r="SA45" s="11"/>
      <c r="SB45" s="11"/>
      <c r="SC45" s="16"/>
      <c r="SD45" s="11"/>
      <c r="SE45" s="11"/>
      <c r="SF45" s="11"/>
      <c r="SG45" s="34">
        <v>0.21220301045822854</v>
      </c>
      <c r="SH45" s="11"/>
      <c r="SI45" s="11"/>
      <c r="SJ45" s="11"/>
      <c r="SK45" s="11"/>
      <c r="SM45" s="16"/>
      <c r="SN45" s="11"/>
      <c r="SO45" s="11"/>
      <c r="SP45" s="11"/>
      <c r="SQ45" s="34">
        <v>0.28827377602981091</v>
      </c>
      <c r="SR45" s="11"/>
      <c r="SS45" s="11"/>
      <c r="ST45" s="11"/>
      <c r="SU45" s="11"/>
      <c r="SV45" s="16"/>
      <c r="SW45" s="11"/>
      <c r="SX45" s="11"/>
      <c r="SY45" s="11"/>
      <c r="SZ45" s="34">
        <v>0.30165131384357818</v>
      </c>
      <c r="TA45" s="11"/>
      <c r="TB45" s="11"/>
      <c r="TC45" s="11"/>
      <c r="TD45" s="11"/>
      <c r="TE45" s="16"/>
      <c r="TF45" s="11"/>
      <c r="TG45" s="11"/>
      <c r="TH45" s="11"/>
      <c r="TI45" s="34">
        <v>7.0893810820207515E-2</v>
      </c>
      <c r="TJ45" s="11"/>
      <c r="TK45" s="11"/>
      <c r="TL45" s="11"/>
      <c r="TM45" s="11"/>
      <c r="TN45" s="16"/>
      <c r="TO45" s="11"/>
      <c r="TP45" s="11"/>
      <c r="TQ45" s="11"/>
      <c r="TR45" s="34">
        <v>0.27238773822600959</v>
      </c>
      <c r="TS45" s="11"/>
      <c r="TT45" s="11"/>
      <c r="TU45" s="11"/>
      <c r="TV45" s="11"/>
      <c r="TW45" s="16"/>
      <c r="TX45" s="11"/>
      <c r="TY45" s="11"/>
      <c r="TZ45" s="11"/>
      <c r="UA45" s="34">
        <v>0.17411024098270178</v>
      </c>
      <c r="UB45" s="11"/>
      <c r="UC45" s="11"/>
      <c r="UD45" s="11"/>
      <c r="UE45" s="11"/>
      <c r="UF45" s="16"/>
      <c r="UG45" s="11"/>
      <c r="UH45" s="11"/>
      <c r="UI45" s="11"/>
      <c r="UJ45" s="34">
        <v>0.31160189006521738</v>
      </c>
      <c r="UK45" s="11"/>
      <c r="UL45" s="11"/>
      <c r="UM45" s="11"/>
      <c r="UN45" s="11"/>
      <c r="UO45" s="16"/>
      <c r="UP45" s="11"/>
      <c r="UQ45" s="11"/>
      <c r="UR45" s="11"/>
      <c r="US45" s="34">
        <v>2.2093860217672602E-2</v>
      </c>
      <c r="UT45" s="11"/>
      <c r="UU45" s="11"/>
      <c r="UV45" s="11"/>
      <c r="UW45" s="11"/>
      <c r="UX45" s="16"/>
      <c r="UY45" s="11"/>
      <c r="UZ45" s="11"/>
      <c r="VA45" s="11"/>
      <c r="VB45" s="34">
        <v>0.3471579814713483</v>
      </c>
      <c r="VC45" s="11"/>
      <c r="VD45" s="11"/>
      <c r="VE45" s="11"/>
      <c r="VF45" s="11"/>
      <c r="VG45" s="16"/>
      <c r="VH45" s="11"/>
      <c r="VI45" s="11"/>
      <c r="VJ45" s="11"/>
      <c r="VK45" s="34">
        <v>0.26468864237117462</v>
      </c>
      <c r="VL45" s="11"/>
      <c r="VM45" s="11"/>
      <c r="VN45" s="11"/>
      <c r="VO45" s="11"/>
      <c r="VP45" s="16"/>
      <c r="VQ45" s="11"/>
      <c r="VR45" s="11"/>
      <c r="VS45" s="11"/>
      <c r="VT45" s="34">
        <v>1.4490564488733832E-2</v>
      </c>
      <c r="VU45" s="11"/>
      <c r="VV45" s="11"/>
      <c r="VW45" s="11"/>
      <c r="VX45" s="11"/>
    </row>
    <row r="46" spans="1:596" x14ac:dyDescent="0.25">
      <c r="B46" s="16"/>
      <c r="C46" s="11"/>
      <c r="D46" s="11"/>
      <c r="E46" s="11"/>
      <c r="F46" s="11"/>
      <c r="G46" s="11"/>
      <c r="H46" s="11"/>
      <c r="I46" s="11"/>
      <c r="J46" s="11"/>
      <c r="K46" s="16"/>
      <c r="L46" s="11"/>
      <c r="M46" s="11"/>
      <c r="N46" s="11"/>
      <c r="O46" s="11"/>
      <c r="P46" s="11"/>
      <c r="Q46" s="11"/>
      <c r="R46" s="11"/>
      <c r="S46" s="11"/>
      <c r="T46" s="16"/>
      <c r="U46" s="11"/>
      <c r="V46" s="11"/>
      <c r="W46" s="11"/>
      <c r="X46" s="11"/>
      <c r="Y46" s="11"/>
      <c r="Z46" s="11"/>
      <c r="AA46" s="11"/>
      <c r="AB46" s="11"/>
      <c r="AC46" s="16"/>
      <c r="AD46" s="11"/>
      <c r="AE46" s="11"/>
      <c r="AF46" s="11"/>
      <c r="AG46" s="11"/>
      <c r="AH46" s="11"/>
      <c r="AI46" s="11"/>
      <c r="AJ46" s="11"/>
      <c r="AK46" s="11"/>
      <c r="AL46" s="16"/>
      <c r="AM46" s="11"/>
      <c r="AN46" s="11"/>
      <c r="AO46" s="11"/>
      <c r="AP46" s="11"/>
      <c r="AQ46" s="11"/>
      <c r="AR46" s="11"/>
      <c r="AS46" s="11"/>
      <c r="AT46" s="11"/>
      <c r="AU46" s="16"/>
      <c r="AV46" s="11"/>
      <c r="AW46" s="11"/>
      <c r="AX46" s="11"/>
      <c r="AY46" s="11"/>
      <c r="AZ46" s="11"/>
      <c r="BA46" s="11"/>
      <c r="BB46" s="11"/>
      <c r="BC46" s="11"/>
      <c r="BD46" s="16"/>
      <c r="BE46" s="11"/>
      <c r="BF46" s="11"/>
      <c r="BG46" s="11"/>
      <c r="BH46" s="11"/>
      <c r="BI46" s="11"/>
      <c r="BJ46" s="11"/>
      <c r="BK46" s="11"/>
      <c r="BL46" s="11"/>
      <c r="BM46" s="16"/>
      <c r="BN46" s="11"/>
      <c r="BO46" s="11"/>
      <c r="BP46" s="11"/>
      <c r="BQ46" s="11"/>
      <c r="BR46" s="11"/>
      <c r="BS46" s="11"/>
      <c r="BT46" s="11"/>
      <c r="BU46" s="11"/>
      <c r="BV46" s="16"/>
      <c r="BW46" s="11"/>
      <c r="BX46" s="11"/>
      <c r="BY46" s="11"/>
      <c r="BZ46" s="11"/>
      <c r="CA46" s="11"/>
      <c r="CB46" s="11"/>
      <c r="CC46" s="11"/>
      <c r="CD46" s="11"/>
      <c r="CE46" s="16"/>
      <c r="CF46" s="11"/>
      <c r="CG46" s="11"/>
      <c r="CH46" s="11"/>
      <c r="CI46" s="11"/>
      <c r="CJ46" s="11"/>
      <c r="CK46" s="11"/>
      <c r="CL46" s="11"/>
      <c r="CM46" s="11"/>
      <c r="CN46" s="16"/>
      <c r="CO46" s="11"/>
      <c r="CP46" s="11"/>
      <c r="CQ46" s="11"/>
      <c r="CR46" s="11"/>
      <c r="CS46" s="11"/>
      <c r="CT46" s="11"/>
      <c r="CU46" s="11"/>
      <c r="CV46" s="11"/>
      <c r="CW46" s="16"/>
      <c r="CX46" s="11"/>
      <c r="CY46" s="11"/>
      <c r="CZ46" s="11"/>
      <c r="DA46" s="11"/>
      <c r="DB46" s="11"/>
      <c r="DC46" s="11"/>
      <c r="DD46" s="11"/>
      <c r="DE46" s="11"/>
      <c r="DF46" s="16"/>
      <c r="DG46" s="11"/>
      <c r="DH46" s="11"/>
      <c r="DI46" s="11"/>
      <c r="DJ46" s="11"/>
      <c r="DK46" s="11"/>
      <c r="DL46" s="11"/>
      <c r="DM46" s="11"/>
      <c r="DN46" s="11"/>
      <c r="DO46" s="16"/>
      <c r="DP46" s="11"/>
      <c r="DQ46" s="11"/>
      <c r="DR46" s="11"/>
      <c r="DS46" s="11"/>
      <c r="DT46" s="11"/>
      <c r="DU46" s="11"/>
      <c r="DV46" s="11"/>
      <c r="DW46" s="11"/>
      <c r="DX46" s="16"/>
      <c r="DY46" s="11"/>
      <c r="DZ46" s="11"/>
      <c r="EA46" s="11"/>
      <c r="EB46" s="11"/>
      <c r="EC46" s="11"/>
      <c r="ED46" s="11"/>
      <c r="EE46" s="11"/>
      <c r="EF46" s="11"/>
      <c r="EG46" s="16"/>
      <c r="EH46" s="11"/>
      <c r="EI46" s="11"/>
      <c r="EJ46" s="11"/>
      <c r="EK46" s="11"/>
      <c r="EL46" s="11"/>
      <c r="EM46" s="11"/>
      <c r="EN46" s="11"/>
      <c r="EO46" s="11"/>
      <c r="EP46" s="16"/>
      <c r="EQ46" s="11"/>
      <c r="ER46" s="11"/>
      <c r="ES46" s="11"/>
      <c r="ET46" s="11"/>
      <c r="EU46" s="11"/>
      <c r="EV46" s="11"/>
      <c r="EW46" s="11"/>
      <c r="EX46" s="11"/>
      <c r="EY46" s="16"/>
      <c r="EZ46" s="11"/>
      <c r="FA46" s="11"/>
      <c r="FB46" s="11"/>
      <c r="FC46" s="11"/>
      <c r="FD46" s="11"/>
      <c r="FE46" s="11"/>
      <c r="FF46" s="11"/>
      <c r="FG46" s="11"/>
      <c r="FH46" s="16"/>
      <c r="FI46" s="11"/>
      <c r="FJ46" s="11"/>
      <c r="FK46" s="11"/>
      <c r="FL46" s="11"/>
      <c r="FM46" s="11"/>
      <c r="FN46" s="11"/>
      <c r="FO46" s="11"/>
      <c r="FP46" s="11"/>
      <c r="FQ46" s="16"/>
      <c r="FR46" s="11"/>
      <c r="FS46" s="11"/>
      <c r="FT46" s="11"/>
      <c r="FU46" s="11"/>
      <c r="FV46" s="11"/>
      <c r="FW46" s="11"/>
      <c r="FX46" s="11"/>
      <c r="FY46" s="11"/>
      <c r="FZ46" s="16"/>
      <c r="GA46" s="11"/>
      <c r="GB46" s="11"/>
      <c r="GC46" s="11"/>
      <c r="GD46" s="11"/>
      <c r="GE46" s="11"/>
      <c r="GF46" s="11"/>
      <c r="GG46" s="11"/>
      <c r="GH46" s="11"/>
      <c r="GI46" s="16"/>
      <c r="GJ46" s="11"/>
      <c r="GK46" s="11"/>
      <c r="GL46" s="11"/>
      <c r="GM46" s="11"/>
      <c r="GN46" s="11"/>
      <c r="GO46" s="11"/>
      <c r="GP46" s="11"/>
      <c r="GQ46" s="11"/>
      <c r="GR46" s="16"/>
      <c r="GS46" s="11"/>
      <c r="GT46" s="11"/>
      <c r="GU46" s="11"/>
      <c r="GV46" s="11"/>
      <c r="GW46" s="11"/>
      <c r="GX46" s="11"/>
      <c r="GY46" s="11"/>
      <c r="GZ46" s="11"/>
      <c r="HA46" s="16"/>
      <c r="HB46" s="11"/>
      <c r="HC46" s="11"/>
      <c r="HD46" s="11"/>
      <c r="HE46" s="11"/>
      <c r="HF46" s="11"/>
      <c r="HG46" s="11"/>
      <c r="HH46" s="11"/>
      <c r="HI46" s="11"/>
      <c r="HJ46" s="16"/>
      <c r="HK46" s="11"/>
      <c r="HL46" s="11"/>
      <c r="HM46" s="11"/>
      <c r="HN46" s="11"/>
      <c r="HO46" s="11"/>
      <c r="HP46" s="11"/>
      <c r="HQ46" s="11"/>
      <c r="HR46" s="11"/>
      <c r="HS46" s="16"/>
      <c r="HT46" s="11"/>
      <c r="HU46" s="11"/>
      <c r="HV46" s="11"/>
      <c r="HW46" s="11"/>
      <c r="HX46" s="11"/>
      <c r="HY46" s="11"/>
      <c r="HZ46" s="11"/>
      <c r="IA46" s="11"/>
      <c r="IB46" s="16"/>
      <c r="IC46" s="11"/>
      <c r="ID46" s="11"/>
      <c r="IE46" s="11"/>
      <c r="IF46" s="11"/>
      <c r="IG46" s="11"/>
      <c r="IH46" s="11"/>
      <c r="II46" s="11"/>
      <c r="IJ46" s="11"/>
      <c r="IK46" s="16"/>
      <c r="IL46" s="11"/>
      <c r="IM46" s="11"/>
      <c r="IN46" s="11"/>
      <c r="IO46" s="11"/>
      <c r="IP46" s="11"/>
      <c r="IQ46" s="11"/>
      <c r="IR46" s="11"/>
      <c r="IS46" s="11"/>
      <c r="IT46" s="16"/>
      <c r="IU46" s="11"/>
      <c r="IV46" s="11"/>
      <c r="IW46" s="11"/>
      <c r="IX46" s="11"/>
      <c r="IY46" s="11"/>
      <c r="IZ46" s="11"/>
      <c r="JA46" s="11"/>
      <c r="JB46" s="11"/>
      <c r="JC46" s="16"/>
      <c r="JD46" s="11"/>
      <c r="JE46" s="11"/>
      <c r="JF46" s="11"/>
      <c r="JG46" s="11"/>
      <c r="JH46" s="11"/>
      <c r="JI46" s="11"/>
      <c r="JJ46" s="11"/>
      <c r="JK46" s="11"/>
      <c r="JL46" s="16"/>
      <c r="JM46" s="11"/>
      <c r="JN46" s="11"/>
      <c r="JO46" s="11"/>
      <c r="JP46" s="11"/>
      <c r="JQ46" s="11"/>
      <c r="JR46" s="11"/>
      <c r="JS46" s="11"/>
      <c r="JT46" s="11"/>
      <c r="JU46" s="16"/>
      <c r="JV46" s="11"/>
      <c r="JW46" s="11"/>
      <c r="JX46" s="11"/>
      <c r="JY46" s="11"/>
      <c r="JZ46" s="11"/>
      <c r="KA46" s="11"/>
      <c r="KB46" s="11"/>
      <c r="KC46" s="11"/>
      <c r="KD46" s="16"/>
      <c r="KE46" s="11"/>
      <c r="KF46" s="11"/>
      <c r="KG46" s="11"/>
      <c r="KH46" s="11"/>
      <c r="KI46" s="11"/>
      <c r="KJ46" s="11"/>
      <c r="KK46" s="11"/>
      <c r="KL46" s="11"/>
      <c r="KM46" s="16"/>
      <c r="KN46" s="11"/>
      <c r="KO46" s="11"/>
      <c r="KP46" s="11"/>
      <c r="KQ46" s="11"/>
      <c r="KR46" s="11"/>
      <c r="KS46" s="11"/>
      <c r="KT46" s="11"/>
      <c r="KU46" s="11"/>
      <c r="KV46" s="16"/>
      <c r="KW46" s="11"/>
      <c r="KX46" s="11"/>
      <c r="KY46" s="11"/>
      <c r="KZ46" s="11"/>
      <c r="LA46" s="11"/>
      <c r="LB46" s="11"/>
      <c r="LC46" s="11"/>
      <c r="LD46" s="11"/>
      <c r="LE46" s="16"/>
      <c r="LF46" s="11"/>
      <c r="LG46" s="11"/>
      <c r="LH46" s="11"/>
      <c r="LI46" s="11"/>
      <c r="LJ46" s="11"/>
      <c r="LK46" s="11"/>
      <c r="LL46" s="11"/>
      <c r="LM46" s="11"/>
      <c r="LN46" s="16"/>
      <c r="LO46" s="11"/>
      <c r="LP46" s="11"/>
      <c r="LQ46" s="11"/>
      <c r="LR46" s="11"/>
      <c r="LS46" s="11"/>
      <c r="LT46" s="11"/>
      <c r="LU46" s="11"/>
      <c r="LV46" s="11"/>
      <c r="LW46" s="16"/>
      <c r="LX46" s="11"/>
      <c r="LY46" s="11"/>
      <c r="LZ46" s="11"/>
      <c r="MA46" s="11"/>
      <c r="MB46" s="11"/>
      <c r="MC46" s="11"/>
      <c r="MD46" s="11"/>
      <c r="ME46" s="11"/>
      <c r="MF46" s="16"/>
      <c r="MG46" s="11"/>
      <c r="MH46" s="11"/>
      <c r="MI46" s="11"/>
      <c r="MJ46" s="11"/>
      <c r="MK46" s="11"/>
      <c r="ML46" s="11"/>
      <c r="MM46" s="11"/>
      <c r="MN46" s="11"/>
      <c r="MO46" s="16"/>
      <c r="MP46" s="11"/>
      <c r="MQ46" s="11"/>
      <c r="MR46" s="11"/>
      <c r="MS46" s="11"/>
      <c r="MT46" s="11"/>
      <c r="MU46" s="11"/>
      <c r="MV46" s="11"/>
      <c r="MW46" s="11"/>
      <c r="MX46" s="16"/>
      <c r="MY46" s="11"/>
      <c r="MZ46" s="11"/>
      <c r="NA46" s="11"/>
      <c r="NB46" s="11"/>
      <c r="NC46" s="11"/>
      <c r="ND46" s="11"/>
      <c r="NE46" s="11"/>
      <c r="NF46" s="11"/>
      <c r="NG46" s="16"/>
      <c r="NH46" s="11"/>
      <c r="NI46" s="11"/>
      <c r="NJ46" s="11"/>
      <c r="NK46" s="11"/>
      <c r="NL46" s="11"/>
      <c r="NM46" s="11"/>
      <c r="NN46" s="11"/>
      <c r="NO46" s="11"/>
      <c r="NP46" s="16"/>
      <c r="NQ46" s="11"/>
      <c r="NR46" s="11"/>
      <c r="NS46" s="11"/>
      <c r="NT46" s="11"/>
      <c r="NU46" s="11"/>
      <c r="NV46" s="11"/>
      <c r="NW46" s="11"/>
      <c r="NX46" s="11"/>
      <c r="NY46" s="16"/>
      <c r="NZ46" s="11"/>
      <c r="OA46" s="11"/>
      <c r="OB46" s="11"/>
      <c r="OC46" s="11"/>
      <c r="OD46" s="11"/>
      <c r="OE46" s="11"/>
      <c r="OF46" s="11"/>
      <c r="OG46" s="11"/>
      <c r="OH46" s="16"/>
      <c r="OI46" s="11"/>
      <c r="OJ46" s="11"/>
      <c r="OK46" s="11"/>
      <c r="OL46" s="11"/>
      <c r="OM46" s="11"/>
      <c r="ON46" s="11"/>
      <c r="OO46" s="11"/>
      <c r="OP46" s="11"/>
      <c r="OQ46" s="16"/>
      <c r="OR46" s="11"/>
      <c r="OS46" s="11"/>
      <c r="OT46" s="11"/>
      <c r="OU46" s="11"/>
      <c r="OV46" s="11"/>
      <c r="OW46" s="11"/>
      <c r="OX46" s="11"/>
      <c r="OY46" s="11"/>
      <c r="OZ46" s="16"/>
      <c r="PA46" s="11"/>
      <c r="PB46" s="11"/>
      <c r="PC46" s="11"/>
      <c r="PD46" s="11"/>
      <c r="PE46" s="11"/>
      <c r="PF46" s="11"/>
      <c r="PG46" s="11"/>
      <c r="PH46" s="11"/>
      <c r="PI46" s="16"/>
      <c r="PJ46" s="11"/>
      <c r="PK46" s="11"/>
      <c r="PL46" s="11"/>
      <c r="PM46" s="11"/>
      <c r="PN46" s="11"/>
      <c r="PO46" s="11"/>
      <c r="PP46" s="11"/>
      <c r="PQ46" s="11"/>
      <c r="PR46" s="16"/>
      <c r="PS46" s="11"/>
      <c r="PT46" s="11"/>
      <c r="PU46" s="11"/>
      <c r="PV46" s="11"/>
      <c r="PW46" s="11"/>
      <c r="PX46" s="11"/>
      <c r="PY46" s="11"/>
      <c r="PZ46" s="11"/>
      <c r="QA46" s="16"/>
      <c r="QB46" s="11"/>
      <c r="QC46" s="11"/>
      <c r="QD46" s="11"/>
      <c r="QE46" s="11"/>
      <c r="QF46" s="11"/>
      <c r="QG46" s="11"/>
      <c r="QH46" s="11"/>
      <c r="QI46" s="11"/>
      <c r="QJ46" s="16"/>
      <c r="QK46" s="11"/>
      <c r="QL46" s="11"/>
      <c r="QM46" s="11"/>
      <c r="QN46" s="11"/>
      <c r="QO46" s="11"/>
      <c r="QP46" s="11"/>
      <c r="QQ46" s="11"/>
      <c r="QR46" s="11"/>
      <c r="QS46" s="16"/>
      <c r="QT46" s="11"/>
      <c r="QU46" s="11"/>
      <c r="QV46" s="11"/>
      <c r="QW46" s="11"/>
      <c r="QX46" s="11"/>
      <c r="QY46" s="11"/>
      <c r="QZ46" s="11"/>
      <c r="RA46" s="11"/>
      <c r="RB46" s="16"/>
      <c r="RC46" s="11"/>
      <c r="RD46" s="11"/>
      <c r="RE46" s="11"/>
      <c r="RF46" s="11"/>
      <c r="RG46" s="11"/>
      <c r="RH46" s="11"/>
      <c r="RI46" s="11"/>
      <c r="RJ46" s="11"/>
      <c r="RK46" s="16"/>
      <c r="RL46" s="11"/>
      <c r="RM46" s="11"/>
      <c r="RN46" s="11"/>
      <c r="RO46" s="11"/>
      <c r="RP46" s="11"/>
      <c r="RQ46" s="11"/>
      <c r="RR46" s="11"/>
      <c r="RS46" s="11"/>
      <c r="RT46" s="16"/>
      <c r="RU46" s="11"/>
      <c r="RV46" s="11"/>
      <c r="RW46" s="11"/>
      <c r="RX46" s="11"/>
      <c r="RY46" s="11"/>
      <c r="RZ46" s="11"/>
      <c r="SA46" s="11"/>
      <c r="SB46" s="11"/>
      <c r="SC46" s="16"/>
      <c r="SD46" s="11"/>
      <c r="SE46" s="11"/>
      <c r="SF46" s="11"/>
      <c r="SG46" s="11"/>
      <c r="SH46" s="11"/>
      <c r="SI46" s="11"/>
      <c r="SJ46" s="11"/>
      <c r="SK46" s="11"/>
      <c r="SM46" s="16"/>
      <c r="SN46" s="11"/>
      <c r="SO46" s="11"/>
      <c r="SP46" s="11"/>
      <c r="SQ46" s="11"/>
      <c r="SR46" s="11"/>
      <c r="SS46" s="11"/>
      <c r="ST46" s="11"/>
      <c r="SU46" s="11"/>
      <c r="SV46" s="16"/>
      <c r="SW46" s="11"/>
      <c r="SX46" s="11"/>
      <c r="SY46" s="11"/>
      <c r="SZ46" s="11"/>
      <c r="TA46" s="11"/>
      <c r="TB46" s="11"/>
      <c r="TC46" s="11"/>
      <c r="TD46" s="11"/>
      <c r="TE46" s="16"/>
      <c r="TF46" s="11"/>
      <c r="TG46" s="11"/>
      <c r="TH46" s="11"/>
      <c r="TI46" s="11"/>
      <c r="TJ46" s="11"/>
      <c r="TK46" s="11"/>
      <c r="TL46" s="11"/>
      <c r="TM46" s="11"/>
      <c r="TN46" s="16"/>
      <c r="TO46" s="11"/>
      <c r="TP46" s="11"/>
      <c r="TQ46" s="11"/>
      <c r="TR46" s="11"/>
      <c r="TS46" s="11"/>
      <c r="TT46" s="11"/>
      <c r="TU46" s="11"/>
      <c r="TV46" s="11"/>
      <c r="TW46" s="16"/>
      <c r="TX46" s="11"/>
      <c r="TY46" s="11"/>
      <c r="TZ46" s="11"/>
      <c r="UA46" s="11"/>
      <c r="UB46" s="11"/>
      <c r="UC46" s="11"/>
      <c r="UD46" s="11"/>
      <c r="UE46" s="11"/>
      <c r="UF46" s="16"/>
      <c r="UG46" s="11"/>
      <c r="UH46" s="11"/>
      <c r="UI46" s="11"/>
      <c r="UJ46" s="11"/>
      <c r="UK46" s="11"/>
      <c r="UL46" s="11"/>
      <c r="UM46" s="11"/>
      <c r="UN46" s="11"/>
      <c r="UO46" s="16"/>
      <c r="UP46" s="11"/>
      <c r="UQ46" s="11"/>
      <c r="UR46" s="11"/>
      <c r="US46" s="11"/>
      <c r="UT46" s="11"/>
      <c r="UU46" s="11"/>
      <c r="UV46" s="11"/>
      <c r="UW46" s="11"/>
      <c r="UX46" s="16"/>
      <c r="UY46" s="11"/>
      <c r="UZ46" s="11"/>
      <c r="VA46" s="11"/>
      <c r="VB46" s="11"/>
      <c r="VC46" s="11"/>
      <c r="VD46" s="11"/>
      <c r="VE46" s="11"/>
      <c r="VF46" s="11"/>
      <c r="VG46" s="16"/>
      <c r="VH46" s="11"/>
      <c r="VI46" s="11"/>
      <c r="VJ46" s="11"/>
      <c r="VK46" s="11"/>
      <c r="VL46" s="11"/>
      <c r="VM46" s="11"/>
      <c r="VN46" s="11"/>
      <c r="VO46" s="11"/>
      <c r="VP46" s="16"/>
      <c r="VQ46" s="11"/>
      <c r="VR46" s="11"/>
      <c r="VS46" s="11"/>
      <c r="VT46" s="11"/>
      <c r="VU46" s="11"/>
      <c r="VV46" s="11"/>
      <c r="VW46" s="11"/>
      <c r="VX46" s="11"/>
    </row>
    <row r="47" spans="1:596" x14ac:dyDescent="0.25">
      <c r="B47" t="s">
        <v>31</v>
      </c>
      <c r="C47" t="s">
        <v>9</v>
      </c>
      <c r="D47" t="b">
        <v>0</v>
      </c>
      <c r="E47" t="b">
        <v>0</v>
      </c>
      <c r="K47" t="s">
        <v>31</v>
      </c>
      <c r="L47" t="s">
        <v>9</v>
      </c>
      <c r="M47" t="b">
        <v>0</v>
      </c>
      <c r="N47" t="b">
        <v>0</v>
      </c>
      <c r="T47" t="s">
        <v>31</v>
      </c>
      <c r="U47" t="b">
        <v>0</v>
      </c>
      <c r="V47" t="s">
        <v>12</v>
      </c>
      <c r="W47" t="b">
        <v>0</v>
      </c>
      <c r="AC47" t="s">
        <v>31</v>
      </c>
      <c r="AD47" t="s">
        <v>9</v>
      </c>
      <c r="AE47" t="b">
        <v>0</v>
      </c>
      <c r="AF47" t="b">
        <v>0</v>
      </c>
      <c r="AL47" t="s">
        <v>31</v>
      </c>
      <c r="AM47" t="b">
        <v>0</v>
      </c>
      <c r="AN47" t="s">
        <v>12</v>
      </c>
      <c r="AO47" t="b">
        <v>0</v>
      </c>
      <c r="AU47" t="s">
        <v>31</v>
      </c>
      <c r="AV47" t="b">
        <v>0</v>
      </c>
      <c r="AW47" t="s">
        <v>12</v>
      </c>
      <c r="AX47" t="b">
        <v>0</v>
      </c>
      <c r="BD47" t="s">
        <v>31</v>
      </c>
      <c r="BE47" t="s">
        <v>9</v>
      </c>
      <c r="BF47" t="b">
        <v>0</v>
      </c>
      <c r="BG47" t="b">
        <v>0</v>
      </c>
      <c r="BM47" t="s">
        <v>31</v>
      </c>
      <c r="BN47" t="b">
        <v>0</v>
      </c>
      <c r="BO47" t="s">
        <v>12</v>
      </c>
      <c r="BP47" t="b">
        <v>0</v>
      </c>
      <c r="BV47" t="s">
        <v>31</v>
      </c>
      <c r="BW47" t="b">
        <v>0</v>
      </c>
      <c r="BX47" t="s">
        <v>12</v>
      </c>
      <c r="BY47" t="b">
        <v>0</v>
      </c>
      <c r="CE47" t="s">
        <v>31</v>
      </c>
      <c r="CF47" t="b">
        <v>0</v>
      </c>
      <c r="CG47" t="s">
        <v>12</v>
      </c>
      <c r="CH47" t="b">
        <v>0</v>
      </c>
      <c r="CN47" t="s">
        <v>31</v>
      </c>
      <c r="CO47" t="s">
        <v>9</v>
      </c>
      <c r="CP47" t="b">
        <v>0</v>
      </c>
      <c r="CQ47" t="b">
        <v>0</v>
      </c>
      <c r="CW47" t="s">
        <v>31</v>
      </c>
      <c r="CX47" t="s">
        <v>9</v>
      </c>
      <c r="CY47" t="b">
        <v>0</v>
      </c>
      <c r="CZ47" t="b">
        <v>0</v>
      </c>
      <c r="DF47" t="s">
        <v>31</v>
      </c>
      <c r="DG47" t="s">
        <v>9</v>
      </c>
      <c r="DH47" t="b">
        <v>0</v>
      </c>
      <c r="DI47" t="b">
        <v>0</v>
      </c>
      <c r="DO47" t="s">
        <v>31</v>
      </c>
      <c r="DP47" t="b">
        <v>0</v>
      </c>
      <c r="DQ47" t="s">
        <v>12</v>
      </c>
      <c r="DR47" t="b">
        <v>0</v>
      </c>
      <c r="DX47" t="s">
        <v>31</v>
      </c>
      <c r="DY47" t="s">
        <v>9</v>
      </c>
      <c r="DZ47" t="b">
        <v>0</v>
      </c>
      <c r="EA47" t="b">
        <v>0</v>
      </c>
      <c r="EG47" t="s">
        <v>31</v>
      </c>
      <c r="EH47" t="b">
        <v>0</v>
      </c>
      <c r="EI47" t="s">
        <v>12</v>
      </c>
      <c r="EJ47" t="b">
        <v>0</v>
      </c>
      <c r="EP47" t="s">
        <v>31</v>
      </c>
      <c r="EQ47" t="b">
        <v>0</v>
      </c>
      <c r="ER47" t="s">
        <v>12</v>
      </c>
      <c r="ES47" t="b">
        <v>0</v>
      </c>
      <c r="EY47" t="s">
        <v>31</v>
      </c>
      <c r="EZ47" t="b">
        <v>0</v>
      </c>
      <c r="FA47" t="s">
        <v>12</v>
      </c>
      <c r="FB47" t="b">
        <v>0</v>
      </c>
      <c r="FH47" t="s">
        <v>31</v>
      </c>
      <c r="FI47" t="s">
        <v>9</v>
      </c>
      <c r="FJ47" t="b">
        <v>0</v>
      </c>
      <c r="FK47" t="b">
        <v>0</v>
      </c>
      <c r="FQ47" t="s">
        <v>31</v>
      </c>
      <c r="FR47" t="s">
        <v>9</v>
      </c>
      <c r="FS47" t="b">
        <v>0</v>
      </c>
      <c r="FT47" t="b">
        <v>0</v>
      </c>
      <c r="FZ47" t="s">
        <v>31</v>
      </c>
      <c r="GA47" t="s">
        <v>9</v>
      </c>
      <c r="GB47" t="b">
        <v>0</v>
      </c>
      <c r="GC47" t="b">
        <v>0</v>
      </c>
      <c r="GI47" t="s">
        <v>31</v>
      </c>
      <c r="GJ47" t="s">
        <v>9</v>
      </c>
      <c r="GK47" t="b">
        <v>0</v>
      </c>
      <c r="GL47" t="b">
        <v>0</v>
      </c>
      <c r="GR47" t="s">
        <v>31</v>
      </c>
      <c r="GS47" t="s">
        <v>9</v>
      </c>
      <c r="GT47" t="b">
        <v>0</v>
      </c>
      <c r="GU47" t="b">
        <v>0</v>
      </c>
      <c r="HA47" t="s">
        <v>31</v>
      </c>
      <c r="HB47" t="b">
        <v>0</v>
      </c>
      <c r="HC47" t="s">
        <v>12</v>
      </c>
      <c r="HD47" t="b">
        <v>0</v>
      </c>
      <c r="HJ47" t="s">
        <v>31</v>
      </c>
      <c r="HK47" t="b">
        <v>0</v>
      </c>
      <c r="HL47" t="s">
        <v>12</v>
      </c>
      <c r="HM47" t="b">
        <v>0</v>
      </c>
      <c r="HS47" t="s">
        <v>31</v>
      </c>
      <c r="HT47" t="s">
        <v>9</v>
      </c>
      <c r="HU47" t="b">
        <v>0</v>
      </c>
      <c r="HV47" t="b">
        <v>0</v>
      </c>
      <c r="IB47" t="s">
        <v>31</v>
      </c>
      <c r="IC47" t="s">
        <v>9</v>
      </c>
      <c r="ID47" t="b">
        <v>0</v>
      </c>
      <c r="IE47" t="b">
        <v>0</v>
      </c>
      <c r="IK47" t="s">
        <v>31</v>
      </c>
      <c r="IL47" t="b">
        <v>0</v>
      </c>
      <c r="IM47" t="s">
        <v>12</v>
      </c>
      <c r="IN47" t="b">
        <v>0</v>
      </c>
      <c r="IT47" t="s">
        <v>31</v>
      </c>
      <c r="IU47" t="b">
        <v>0</v>
      </c>
      <c r="IV47" t="s">
        <v>12</v>
      </c>
      <c r="IW47" t="b">
        <v>0</v>
      </c>
      <c r="JC47" t="s">
        <v>31</v>
      </c>
      <c r="JD47" t="b">
        <v>0</v>
      </c>
      <c r="JE47" t="s">
        <v>12</v>
      </c>
      <c r="JF47" t="b">
        <v>0</v>
      </c>
      <c r="JL47" t="s">
        <v>31</v>
      </c>
      <c r="JM47" t="s">
        <v>9</v>
      </c>
      <c r="JN47" t="b">
        <v>0</v>
      </c>
      <c r="JO47" t="b">
        <v>0</v>
      </c>
      <c r="JU47" t="s">
        <v>31</v>
      </c>
      <c r="JV47" t="b">
        <v>0</v>
      </c>
      <c r="JW47" t="s">
        <v>12</v>
      </c>
      <c r="JX47" t="b">
        <v>0</v>
      </c>
      <c r="KD47" t="s">
        <v>31</v>
      </c>
      <c r="KE47" t="b">
        <v>0</v>
      </c>
      <c r="KF47" t="s">
        <v>12</v>
      </c>
      <c r="KG47" t="b">
        <v>0</v>
      </c>
      <c r="KM47" t="s">
        <v>31</v>
      </c>
      <c r="KN47" t="s">
        <v>9</v>
      </c>
      <c r="KO47" t="b">
        <v>0</v>
      </c>
      <c r="KP47" t="b">
        <v>0</v>
      </c>
      <c r="KV47" t="s">
        <v>31</v>
      </c>
      <c r="KW47" t="b">
        <v>0</v>
      </c>
      <c r="KX47" t="s">
        <v>12</v>
      </c>
      <c r="KY47" t="b">
        <v>0</v>
      </c>
      <c r="LE47" t="s">
        <v>31</v>
      </c>
      <c r="LF47" t="b">
        <v>0</v>
      </c>
      <c r="LG47" t="s">
        <v>12</v>
      </c>
      <c r="LH47" t="b">
        <v>0</v>
      </c>
      <c r="LN47" t="s">
        <v>31</v>
      </c>
      <c r="LO47" t="s">
        <v>9</v>
      </c>
      <c r="LP47" t="b">
        <v>0</v>
      </c>
      <c r="LQ47" t="b">
        <v>0</v>
      </c>
      <c r="LW47" t="s">
        <v>31</v>
      </c>
      <c r="LX47" t="s">
        <v>9</v>
      </c>
      <c r="LY47" t="b">
        <v>0</v>
      </c>
      <c r="LZ47" t="b">
        <v>0</v>
      </c>
      <c r="MF47" t="s">
        <v>31</v>
      </c>
      <c r="MG47" t="s">
        <v>9</v>
      </c>
      <c r="MH47" t="b">
        <v>0</v>
      </c>
      <c r="MI47" t="b">
        <v>0</v>
      </c>
      <c r="MO47" t="s">
        <v>31</v>
      </c>
      <c r="MP47" t="b">
        <v>0</v>
      </c>
      <c r="MQ47" t="s">
        <v>12</v>
      </c>
      <c r="MR47" t="b">
        <v>0</v>
      </c>
      <c r="MX47" t="s">
        <v>31</v>
      </c>
      <c r="MY47" t="b">
        <v>0</v>
      </c>
      <c r="MZ47" t="s">
        <v>12</v>
      </c>
      <c r="NA47" t="b">
        <v>0</v>
      </c>
      <c r="NG47" t="s">
        <v>31</v>
      </c>
      <c r="NH47" t="b">
        <v>0</v>
      </c>
      <c r="NI47" t="s">
        <v>12</v>
      </c>
      <c r="NJ47" t="b">
        <v>0</v>
      </c>
      <c r="NP47" t="s">
        <v>31</v>
      </c>
      <c r="NQ47" t="s">
        <v>9</v>
      </c>
      <c r="NR47" t="b">
        <v>0</v>
      </c>
      <c r="NS47" t="b">
        <v>0</v>
      </c>
      <c r="NY47" t="s">
        <v>31</v>
      </c>
      <c r="NZ47" t="b">
        <v>0</v>
      </c>
      <c r="OA47" t="s">
        <v>12</v>
      </c>
      <c r="OB47" t="b">
        <v>0</v>
      </c>
      <c r="OH47" t="s">
        <v>31</v>
      </c>
      <c r="OI47" t="b">
        <v>0</v>
      </c>
      <c r="OJ47" t="s">
        <v>12</v>
      </c>
      <c r="OK47" t="b">
        <v>0</v>
      </c>
      <c r="OQ47" t="s">
        <v>31</v>
      </c>
      <c r="OR47" t="s">
        <v>9</v>
      </c>
      <c r="OS47" t="b">
        <v>0</v>
      </c>
      <c r="OT47" t="b">
        <v>0</v>
      </c>
      <c r="OZ47" t="s">
        <v>31</v>
      </c>
      <c r="PA47" t="s">
        <v>9</v>
      </c>
      <c r="PB47" t="b">
        <v>0</v>
      </c>
      <c r="PC47" t="b">
        <v>0</v>
      </c>
      <c r="PI47" t="s">
        <v>31</v>
      </c>
      <c r="PJ47" t="s">
        <v>9</v>
      </c>
      <c r="PK47" t="b">
        <v>0</v>
      </c>
      <c r="PL47" t="b">
        <v>0</v>
      </c>
      <c r="PR47" t="s">
        <v>31</v>
      </c>
      <c r="PS47" t="b">
        <v>0</v>
      </c>
      <c r="PT47" t="s">
        <v>12</v>
      </c>
      <c r="PU47" t="b">
        <v>0</v>
      </c>
      <c r="QA47" t="s">
        <v>31</v>
      </c>
      <c r="QB47" t="b">
        <v>0</v>
      </c>
      <c r="QC47" t="s">
        <v>12</v>
      </c>
      <c r="QD47" t="b">
        <v>0</v>
      </c>
      <c r="QJ47" t="s">
        <v>31</v>
      </c>
      <c r="QK47" t="b">
        <v>0</v>
      </c>
      <c r="QL47" t="s">
        <v>12</v>
      </c>
      <c r="QM47" t="b">
        <v>0</v>
      </c>
      <c r="QS47" t="s">
        <v>31</v>
      </c>
      <c r="QT47" t="s">
        <v>9</v>
      </c>
      <c r="QU47" t="b">
        <v>0</v>
      </c>
      <c r="QV47" t="b">
        <v>0</v>
      </c>
      <c r="RB47" t="s">
        <v>31</v>
      </c>
      <c r="RC47" t="s">
        <v>9</v>
      </c>
      <c r="RD47" t="b">
        <v>0</v>
      </c>
      <c r="RE47" t="b">
        <v>0</v>
      </c>
      <c r="RK47" t="s">
        <v>31</v>
      </c>
      <c r="RL47" t="b">
        <v>0</v>
      </c>
      <c r="RM47" t="s">
        <v>12</v>
      </c>
      <c r="RN47" t="b">
        <v>0</v>
      </c>
      <c r="RT47" t="s">
        <v>31</v>
      </c>
      <c r="RU47" t="s">
        <v>9</v>
      </c>
      <c r="RV47" t="b">
        <v>0</v>
      </c>
      <c r="RW47" t="b">
        <v>0</v>
      </c>
      <c r="SC47" t="s">
        <v>31</v>
      </c>
      <c r="SD47" t="b">
        <v>0</v>
      </c>
      <c r="SE47" t="s">
        <v>12</v>
      </c>
      <c r="SF47" t="b">
        <v>0</v>
      </c>
      <c r="SM47" t="s">
        <v>31</v>
      </c>
      <c r="SN47" t="b">
        <v>0</v>
      </c>
      <c r="SO47" t="s">
        <v>12</v>
      </c>
      <c r="SP47" t="b">
        <v>0</v>
      </c>
      <c r="SV47" t="s">
        <v>31</v>
      </c>
      <c r="SW47" t="s">
        <v>9</v>
      </c>
      <c r="SX47" t="b">
        <v>0</v>
      </c>
      <c r="SY47" t="b">
        <v>0</v>
      </c>
      <c r="TE47" t="s">
        <v>31</v>
      </c>
      <c r="TF47" t="b">
        <v>0</v>
      </c>
      <c r="TG47" t="s">
        <v>12</v>
      </c>
      <c r="TH47" t="b">
        <v>0</v>
      </c>
      <c r="TN47" t="s">
        <v>31</v>
      </c>
      <c r="TO47" t="b">
        <v>0</v>
      </c>
      <c r="TP47" t="s">
        <v>12</v>
      </c>
      <c r="TQ47" t="b">
        <v>0</v>
      </c>
      <c r="TW47" t="s">
        <v>31</v>
      </c>
      <c r="TX47" t="b">
        <v>0</v>
      </c>
      <c r="TY47" t="s">
        <v>12</v>
      </c>
      <c r="TZ47" t="b">
        <v>0</v>
      </c>
      <c r="UF47" t="s">
        <v>31</v>
      </c>
      <c r="UG47" t="s">
        <v>9</v>
      </c>
      <c r="UH47" t="b">
        <v>0</v>
      </c>
      <c r="UI47" t="b">
        <v>0</v>
      </c>
      <c r="UO47" t="s">
        <v>31</v>
      </c>
      <c r="UP47" t="s">
        <v>9</v>
      </c>
      <c r="UQ47" t="b">
        <v>0</v>
      </c>
      <c r="UR47" t="b">
        <v>0</v>
      </c>
      <c r="UX47" t="s">
        <v>31</v>
      </c>
      <c r="UY47" t="b">
        <v>0</v>
      </c>
      <c r="UZ47" t="s">
        <v>12</v>
      </c>
      <c r="VA47" t="b">
        <v>0</v>
      </c>
      <c r="VG47" t="s">
        <v>31</v>
      </c>
      <c r="VH47" t="b">
        <v>0</v>
      </c>
      <c r="VI47" t="s">
        <v>12</v>
      </c>
      <c r="VJ47" t="b">
        <v>0</v>
      </c>
      <c r="VP47" t="s">
        <v>31</v>
      </c>
      <c r="VQ47" t="b">
        <v>0</v>
      </c>
      <c r="VR47" t="s">
        <v>12</v>
      </c>
      <c r="VS47" t="b">
        <v>0</v>
      </c>
    </row>
    <row r="48" spans="1:596" x14ac:dyDescent="0.25">
      <c r="A48" t="s">
        <v>32</v>
      </c>
      <c r="D48" s="2">
        <v>2618.2253927028087</v>
      </c>
      <c r="E48" s="2"/>
      <c r="F48" s="2"/>
      <c r="G48" s="2"/>
      <c r="H48" s="2"/>
      <c r="I48" s="2"/>
      <c r="J48" s="2"/>
      <c r="M48" s="2">
        <v>3058.2157203635438</v>
      </c>
      <c r="N48" s="2"/>
      <c r="O48" s="2"/>
      <c r="P48" s="2"/>
      <c r="Q48" s="2"/>
      <c r="R48" s="2"/>
      <c r="S48" s="2"/>
      <c r="V48" s="2">
        <v>3975.6136459807358</v>
      </c>
      <c r="W48" s="2"/>
      <c r="X48" s="2"/>
      <c r="Y48" s="2"/>
      <c r="Z48" s="2"/>
      <c r="AA48" s="2"/>
      <c r="AB48" s="2"/>
      <c r="AE48" s="2">
        <v>2825.7364180007421</v>
      </c>
      <c r="AF48" s="2"/>
      <c r="AG48" s="2"/>
      <c r="AH48" s="2"/>
      <c r="AI48" s="2"/>
      <c r="AJ48" s="2"/>
      <c r="AK48" s="2"/>
      <c r="AN48" s="2">
        <v>3366.1056914915016</v>
      </c>
      <c r="AO48" s="2"/>
      <c r="AP48" s="2"/>
      <c r="AQ48" s="2"/>
      <c r="AR48" s="2"/>
      <c r="AS48" s="2"/>
      <c r="AT48" s="2"/>
      <c r="AW48" s="2">
        <v>2979.8587943743464</v>
      </c>
      <c r="AX48" s="2"/>
      <c r="AY48" s="2"/>
      <c r="AZ48" s="2"/>
      <c r="BA48" s="2"/>
      <c r="BB48" s="2"/>
      <c r="BC48" s="2"/>
      <c r="BF48" s="2">
        <v>2765.1953699550154</v>
      </c>
      <c r="BG48" s="2"/>
      <c r="BH48" s="2"/>
      <c r="BI48" s="2"/>
      <c r="BJ48" s="2"/>
      <c r="BK48" s="2"/>
      <c r="BL48" s="2"/>
      <c r="BO48" s="2">
        <v>3362.2281510153121</v>
      </c>
      <c r="BP48" s="2"/>
      <c r="BQ48" s="2"/>
      <c r="BR48" s="2"/>
      <c r="BS48" s="2"/>
      <c r="BT48" s="2"/>
      <c r="BU48" s="2"/>
      <c r="BX48" s="2">
        <v>2786.2925868852476</v>
      </c>
      <c r="BY48" s="2"/>
      <c r="BZ48" s="2"/>
      <c r="CA48" s="2"/>
      <c r="CB48" s="2"/>
      <c r="CC48" s="2"/>
      <c r="CD48" s="2"/>
      <c r="CG48" s="2">
        <v>3056.1088025741337</v>
      </c>
      <c r="CH48" s="2"/>
      <c r="CI48" s="2"/>
      <c r="CJ48" s="2"/>
      <c r="CK48" s="2"/>
      <c r="CL48" s="2"/>
      <c r="CM48" s="2"/>
      <c r="CP48" s="2">
        <v>2741.1259521771481</v>
      </c>
      <c r="CQ48" s="2"/>
      <c r="CR48" s="2"/>
      <c r="CS48" s="2"/>
      <c r="CT48" s="2"/>
      <c r="CU48" s="2"/>
      <c r="CV48" s="2"/>
      <c r="CY48" s="2">
        <v>2617.5337851722352</v>
      </c>
      <c r="CZ48" s="2"/>
      <c r="DA48" s="2"/>
      <c r="DB48" s="2"/>
      <c r="DC48" s="2"/>
      <c r="DD48" s="2"/>
      <c r="DE48" s="2"/>
      <c r="DH48" s="2">
        <v>2819.4760160669007</v>
      </c>
      <c r="DI48" s="2"/>
      <c r="DJ48" s="2"/>
      <c r="DK48" s="2"/>
      <c r="DL48" s="2"/>
      <c r="DM48" s="2"/>
      <c r="DN48" s="2"/>
      <c r="DQ48" s="2">
        <v>2752.827163894473</v>
      </c>
      <c r="DR48" s="2"/>
      <c r="DS48" s="2"/>
      <c r="DT48" s="2"/>
      <c r="DU48" s="2"/>
      <c r="DV48" s="2"/>
      <c r="DW48" s="2"/>
      <c r="DZ48" s="2">
        <v>2938.1559135432622</v>
      </c>
      <c r="EA48" s="2"/>
      <c r="EB48" s="2"/>
      <c r="EC48" s="2"/>
      <c r="ED48" s="2"/>
      <c r="EE48" s="2"/>
      <c r="EF48" s="2"/>
      <c r="EI48" s="2">
        <v>3262.4537577184501</v>
      </c>
      <c r="EJ48" s="2"/>
      <c r="EK48" s="2"/>
      <c r="EL48" s="2"/>
      <c r="EM48" s="2"/>
      <c r="EN48" s="2"/>
      <c r="EO48" s="2"/>
      <c r="ER48" s="2">
        <v>3356.2712270432421</v>
      </c>
      <c r="ES48" s="2"/>
      <c r="ET48" s="2"/>
      <c r="EU48" s="2"/>
      <c r="EV48" s="2"/>
      <c r="EW48" s="2"/>
      <c r="EX48" s="2"/>
      <c r="FA48" s="2">
        <v>3926.7664670873937</v>
      </c>
      <c r="FB48" s="2"/>
      <c r="FC48" s="2"/>
      <c r="FD48" s="2"/>
      <c r="FE48" s="2"/>
      <c r="FF48" s="2"/>
      <c r="FG48" s="2"/>
      <c r="FJ48" s="2">
        <v>2980.0445443810941</v>
      </c>
      <c r="FK48" s="2"/>
      <c r="FL48" s="2"/>
      <c r="FM48" s="2"/>
      <c r="FN48" s="2"/>
      <c r="FO48" s="2"/>
      <c r="FP48" s="2"/>
      <c r="FS48" s="2">
        <v>2619.0836486750904</v>
      </c>
      <c r="FT48" s="2"/>
      <c r="FU48" s="2"/>
      <c r="FV48" s="2"/>
      <c r="FW48" s="2"/>
      <c r="FX48" s="2"/>
      <c r="FY48" s="2"/>
      <c r="GB48" s="2">
        <v>2701.0213479345266</v>
      </c>
      <c r="GC48" s="2"/>
      <c r="GD48" s="2"/>
      <c r="GE48" s="2"/>
      <c r="GF48" s="2"/>
      <c r="GG48" s="2"/>
      <c r="GH48" s="2"/>
      <c r="GK48" s="2">
        <v>2870.6993615069405</v>
      </c>
      <c r="GL48" s="2"/>
      <c r="GM48" s="2"/>
      <c r="GN48" s="2"/>
      <c r="GO48" s="2"/>
      <c r="GP48" s="2"/>
      <c r="GQ48" s="2"/>
      <c r="GT48" s="2">
        <v>2672.7219928122713</v>
      </c>
      <c r="GU48" s="2"/>
      <c r="GV48" s="2"/>
      <c r="GW48" s="2"/>
      <c r="GX48" s="2"/>
      <c r="GY48" s="2"/>
      <c r="GZ48" s="2"/>
      <c r="HC48" s="2">
        <v>3355.167557269896</v>
      </c>
      <c r="HD48" s="2"/>
      <c r="HE48" s="2"/>
      <c r="HF48" s="2"/>
      <c r="HG48" s="2"/>
      <c r="HH48" s="2"/>
      <c r="HI48" s="2"/>
      <c r="HL48" s="2">
        <v>3740.4028574442168</v>
      </c>
      <c r="HM48" s="2"/>
      <c r="HN48" s="2"/>
      <c r="HO48" s="2"/>
      <c r="HP48" s="2"/>
      <c r="HQ48" s="2"/>
      <c r="HR48" s="2"/>
      <c r="HU48" s="2">
        <v>2389.2887514606437</v>
      </c>
      <c r="HV48" s="2"/>
      <c r="HW48" s="2"/>
      <c r="HX48" s="2"/>
      <c r="HY48" s="2"/>
      <c r="HZ48" s="2"/>
      <c r="IA48" s="2"/>
      <c r="ID48" s="2">
        <v>2947.5106412442374</v>
      </c>
      <c r="IE48" s="2"/>
      <c r="IF48" s="2"/>
      <c r="IG48" s="2"/>
      <c r="IH48" s="2"/>
      <c r="II48" s="2"/>
      <c r="IJ48" s="2"/>
      <c r="IM48" s="2">
        <v>3232.4302682816583</v>
      </c>
      <c r="IN48" s="2"/>
      <c r="IO48" s="2"/>
      <c r="IP48" s="2"/>
      <c r="IQ48" s="2"/>
      <c r="IR48" s="2"/>
      <c r="IS48" s="2"/>
      <c r="IV48" s="2">
        <v>3319.0137258466075</v>
      </c>
      <c r="IW48" s="2"/>
      <c r="IX48" s="2"/>
      <c r="IY48" s="2"/>
      <c r="IZ48" s="2"/>
      <c r="JA48" s="2"/>
      <c r="JB48" s="2"/>
      <c r="JE48" s="2">
        <v>4146.3646793080279</v>
      </c>
      <c r="JF48" s="2"/>
      <c r="JG48" s="2"/>
      <c r="JH48" s="2"/>
      <c r="JI48" s="2"/>
      <c r="JJ48" s="2"/>
      <c r="JK48" s="2"/>
      <c r="JN48" s="2">
        <v>2790.2364388598171</v>
      </c>
      <c r="JO48" s="2"/>
      <c r="JP48" s="2"/>
      <c r="JQ48" s="2"/>
      <c r="JR48" s="2"/>
      <c r="JS48" s="2"/>
      <c r="JT48" s="2"/>
      <c r="JW48" s="2">
        <v>4200.4910508307221</v>
      </c>
      <c r="JX48" s="2"/>
      <c r="JY48" s="2"/>
      <c r="JZ48" s="2"/>
      <c r="KA48" s="2"/>
      <c r="KB48" s="2"/>
      <c r="KC48" s="2"/>
      <c r="KF48" s="2">
        <v>3688.0885759296116</v>
      </c>
      <c r="KG48" s="2"/>
      <c r="KH48" s="2"/>
      <c r="KI48" s="2"/>
      <c r="KJ48" s="2"/>
      <c r="KK48" s="2"/>
      <c r="KL48" s="2"/>
      <c r="KO48" s="2">
        <v>2739.3275462529141</v>
      </c>
      <c r="KP48" s="2"/>
      <c r="KQ48" s="2"/>
      <c r="KR48" s="2"/>
      <c r="KS48" s="2"/>
      <c r="KT48" s="2"/>
      <c r="KU48" s="2"/>
      <c r="KX48" s="2">
        <v>2881.8295745609798</v>
      </c>
      <c r="KY48" s="2"/>
      <c r="KZ48" s="2"/>
      <c r="LA48" s="2"/>
      <c r="LB48" s="2"/>
      <c r="LC48" s="2"/>
      <c r="LD48" s="2"/>
      <c r="LG48" s="2">
        <v>3542.6745810319603</v>
      </c>
      <c r="LH48" s="2"/>
      <c r="LI48" s="2"/>
      <c r="LJ48" s="2"/>
      <c r="LK48" s="2"/>
      <c r="LL48" s="2"/>
      <c r="LM48" s="2"/>
      <c r="LP48" s="2">
        <v>2821.6323259451037</v>
      </c>
      <c r="LQ48" s="2"/>
      <c r="LR48" s="2"/>
      <c r="LS48" s="2"/>
      <c r="LT48" s="2"/>
      <c r="LU48" s="2"/>
      <c r="LV48" s="2"/>
      <c r="LY48" s="2">
        <v>3036.2121278878267</v>
      </c>
      <c r="LZ48" s="2"/>
      <c r="MA48" s="2"/>
      <c r="MB48" s="2"/>
      <c r="MC48" s="2"/>
      <c r="MD48" s="2"/>
      <c r="ME48" s="2"/>
      <c r="MH48" s="2">
        <v>2877.1364596683579</v>
      </c>
      <c r="MI48" s="2"/>
      <c r="MJ48" s="2"/>
      <c r="MK48" s="2"/>
      <c r="ML48" s="2"/>
      <c r="MM48" s="2"/>
      <c r="MN48" s="2"/>
      <c r="MQ48" s="2">
        <v>2950.6773493508954</v>
      </c>
      <c r="MR48" s="2"/>
      <c r="MS48" s="2"/>
      <c r="MT48" s="2"/>
      <c r="MU48" s="2"/>
      <c r="MV48" s="2"/>
      <c r="MW48" s="2"/>
      <c r="MZ48" s="2">
        <v>3316.4850750006308</v>
      </c>
      <c r="NA48" s="2"/>
      <c r="NB48" s="2"/>
      <c r="NC48" s="2"/>
      <c r="ND48" s="2"/>
      <c r="NE48" s="2"/>
      <c r="NF48" s="2"/>
      <c r="NI48" s="2">
        <v>3830.5329810549501</v>
      </c>
      <c r="NJ48" s="2"/>
      <c r="NK48" s="2"/>
      <c r="NL48" s="2"/>
      <c r="NM48" s="2"/>
      <c r="NN48" s="2"/>
      <c r="NO48" s="2"/>
      <c r="NR48" s="2">
        <v>2826.1661844649466</v>
      </c>
      <c r="NS48" s="2"/>
      <c r="NT48" s="2"/>
      <c r="NU48" s="2"/>
      <c r="NV48" s="2"/>
      <c r="NW48" s="2"/>
      <c r="NX48" s="2"/>
      <c r="OA48" s="2">
        <v>2983.1359312471777</v>
      </c>
      <c r="OB48" s="2"/>
      <c r="OC48" s="2"/>
      <c r="OD48" s="2"/>
      <c r="OE48" s="2"/>
      <c r="OF48" s="2"/>
      <c r="OG48" s="2"/>
      <c r="OJ48" s="2">
        <v>3497.5622042695513</v>
      </c>
      <c r="OK48" s="2"/>
      <c r="OL48" s="2"/>
      <c r="OM48" s="2"/>
      <c r="ON48" s="2"/>
      <c r="OO48" s="2"/>
      <c r="OP48" s="2"/>
      <c r="OS48" s="2">
        <v>2836.8671040748914</v>
      </c>
      <c r="OT48" s="2"/>
      <c r="OU48" s="2"/>
      <c r="OV48" s="2"/>
      <c r="OW48" s="2"/>
      <c r="OX48" s="2"/>
      <c r="OY48" s="2"/>
      <c r="PB48" s="2">
        <v>2950.6834353779996</v>
      </c>
      <c r="PC48" s="2"/>
      <c r="PD48" s="2"/>
      <c r="PE48" s="2"/>
      <c r="PF48" s="2"/>
      <c r="PG48" s="2"/>
      <c r="PH48" s="2"/>
      <c r="PK48" s="2">
        <v>2848.7652375007492</v>
      </c>
      <c r="PL48" s="2"/>
      <c r="PM48" s="2"/>
      <c r="PN48" s="2"/>
      <c r="PO48" s="2"/>
      <c r="PP48" s="2"/>
      <c r="PQ48" s="2"/>
      <c r="PT48" s="2">
        <v>3667.8883081829667</v>
      </c>
      <c r="PU48" s="2"/>
      <c r="PV48" s="2"/>
      <c r="PW48" s="2"/>
      <c r="PX48" s="2"/>
      <c r="PY48" s="2"/>
      <c r="PZ48" s="2"/>
      <c r="QC48" s="2">
        <v>3663.0584843237157</v>
      </c>
      <c r="QD48" s="2"/>
      <c r="QE48" s="2"/>
      <c r="QF48" s="2"/>
      <c r="QG48" s="2"/>
      <c r="QH48" s="2"/>
      <c r="QI48" s="2"/>
      <c r="QL48" s="2">
        <v>3434.3974396284038</v>
      </c>
      <c r="QM48" s="2"/>
      <c r="QN48" s="2"/>
      <c r="QO48" s="2"/>
      <c r="QP48" s="2"/>
      <c r="QQ48" s="2"/>
      <c r="QR48" s="2"/>
      <c r="QU48" s="2">
        <v>2444.2864114960462</v>
      </c>
      <c r="QV48" s="2"/>
      <c r="QW48" s="2"/>
      <c r="QX48" s="2"/>
      <c r="QY48" s="2"/>
      <c r="QZ48" s="2"/>
      <c r="RA48" s="2"/>
      <c r="RD48" s="2">
        <v>2660.3271745125157</v>
      </c>
      <c r="RE48" s="2"/>
      <c r="RF48" s="2"/>
      <c r="RG48" s="2"/>
      <c r="RH48" s="2"/>
      <c r="RI48" s="2"/>
      <c r="RJ48" s="2"/>
      <c r="RM48" s="2">
        <v>3596.7009287137603</v>
      </c>
      <c r="RN48" s="2"/>
      <c r="RO48" s="2"/>
      <c r="RP48" s="2"/>
      <c r="RQ48" s="2"/>
      <c r="RR48" s="2"/>
      <c r="RS48" s="2"/>
      <c r="RV48" s="2">
        <v>2955.8663738626383</v>
      </c>
      <c r="RW48" s="2"/>
      <c r="RX48" s="2"/>
      <c r="RY48" s="2"/>
      <c r="RZ48" s="2"/>
      <c r="SA48" s="2"/>
      <c r="SB48" s="2"/>
      <c r="SE48" s="2">
        <v>3693.1839353524824</v>
      </c>
      <c r="SF48" s="2"/>
      <c r="SG48" s="2"/>
      <c r="SH48" s="2"/>
      <c r="SI48" s="2"/>
      <c r="SJ48" s="2"/>
      <c r="SK48" s="2"/>
      <c r="SO48" s="2">
        <v>3639.9776469961225</v>
      </c>
      <c r="SP48" s="2"/>
      <c r="SQ48" s="2"/>
      <c r="SR48" s="2"/>
      <c r="SS48" s="2"/>
      <c r="ST48" s="2"/>
      <c r="SU48" s="2"/>
      <c r="SX48" s="2">
        <v>2704.0903561626342</v>
      </c>
      <c r="SY48" s="2"/>
      <c r="SZ48" s="2"/>
      <c r="TA48" s="2"/>
      <c r="TB48" s="2"/>
      <c r="TC48" s="2"/>
      <c r="TD48" s="2"/>
      <c r="TG48" s="2">
        <v>2779.3711652155675</v>
      </c>
      <c r="TH48" s="2"/>
      <c r="TI48" s="2"/>
      <c r="TJ48" s="2"/>
      <c r="TK48" s="2"/>
      <c r="TL48" s="2"/>
      <c r="TM48" s="2"/>
      <c r="TP48" s="2">
        <v>3572.3190155691468</v>
      </c>
      <c r="TQ48" s="2"/>
      <c r="TR48" s="2"/>
      <c r="TS48" s="2"/>
      <c r="TT48" s="2"/>
      <c r="TU48" s="2"/>
      <c r="TV48" s="2"/>
      <c r="TY48" s="2">
        <v>3112.979238040416</v>
      </c>
      <c r="TZ48" s="2"/>
      <c r="UA48" s="2"/>
      <c r="UB48" s="2"/>
      <c r="UC48" s="2"/>
      <c r="UD48" s="2"/>
      <c r="UE48" s="2"/>
      <c r="UH48" s="2">
        <v>2801.8359008874199</v>
      </c>
      <c r="UI48" s="2"/>
      <c r="UJ48" s="2"/>
      <c r="UK48" s="2"/>
      <c r="UL48" s="2"/>
      <c r="UM48" s="2"/>
      <c r="UN48" s="2"/>
      <c r="UQ48" s="2">
        <v>2549.3124629130602</v>
      </c>
      <c r="UR48" s="2"/>
      <c r="US48" s="2"/>
      <c r="UT48" s="2"/>
      <c r="UU48" s="2"/>
      <c r="UV48" s="2"/>
      <c r="UW48" s="2"/>
      <c r="UZ48" s="2">
        <v>3594.278891161613</v>
      </c>
      <c r="VA48" s="2"/>
      <c r="VB48" s="2"/>
      <c r="VC48" s="2"/>
      <c r="VD48" s="2"/>
      <c r="VE48" s="2"/>
      <c r="VF48" s="2"/>
      <c r="VI48" s="2">
        <v>3786.4495386336584</v>
      </c>
      <c r="VJ48" s="2"/>
      <c r="VK48" s="2"/>
      <c r="VL48" s="2"/>
      <c r="VM48" s="2"/>
      <c r="VN48" s="2"/>
      <c r="VO48" s="2"/>
      <c r="VR48" s="2">
        <v>2735.5206013643806</v>
      </c>
      <c r="VS48" s="2"/>
      <c r="VT48" s="2"/>
      <c r="VU48" s="2"/>
      <c r="VV48" s="2"/>
      <c r="VW48" s="2"/>
      <c r="VX48" s="2"/>
    </row>
    <row r="49" spans="1:596" x14ac:dyDescent="0.25">
      <c r="A49" t="s">
        <v>33</v>
      </c>
      <c r="D49" s="2">
        <v>2156.3934884785122</v>
      </c>
      <c r="M49" s="2">
        <v>1966.3518377927394</v>
      </c>
      <c r="V49" s="2">
        <v>3975.6136459807358</v>
      </c>
      <c r="AE49" s="2">
        <v>2092.665169444615</v>
      </c>
      <c r="AN49" s="2">
        <v>3366.1056914915016</v>
      </c>
      <c r="AW49" s="2">
        <v>2979.8587943743464</v>
      </c>
      <c r="BF49" s="2">
        <v>1966.5134342971919</v>
      </c>
      <c r="BO49" s="2">
        <v>3362.2281510153121</v>
      </c>
      <c r="BX49" s="2">
        <v>2786.2925868852476</v>
      </c>
      <c r="CG49" s="2">
        <v>3056.1088025741337</v>
      </c>
      <c r="CP49" s="2">
        <v>2357.2452573192741</v>
      </c>
      <c r="CY49" s="2">
        <v>2001.7163962612603</v>
      </c>
      <c r="DH49" s="2">
        <v>1710.6479345205826</v>
      </c>
      <c r="DQ49" s="2">
        <v>2752.827163894473</v>
      </c>
      <c r="DZ49" s="2">
        <v>2836.1718689500508</v>
      </c>
      <c r="EI49" s="2">
        <v>3262.4537577184501</v>
      </c>
      <c r="ER49" s="2">
        <v>3356.2712270432421</v>
      </c>
      <c r="FA49" s="2">
        <v>3926.7664670873937</v>
      </c>
      <c r="FJ49" s="2">
        <v>2830.0876456212595</v>
      </c>
      <c r="FS49" s="2">
        <v>2561.2384164118725</v>
      </c>
      <c r="GB49" s="2">
        <v>2166.1418348289435</v>
      </c>
      <c r="GK49" s="2">
        <v>2070.9290100133558</v>
      </c>
      <c r="GT49" s="2">
        <v>1698.4019387885855</v>
      </c>
      <c r="HC49" s="2">
        <v>3355.167557269896</v>
      </c>
      <c r="HL49" s="2">
        <v>3740.4028574442168</v>
      </c>
      <c r="HU49" s="2">
        <v>2278.8108082422787</v>
      </c>
      <c r="ID49" s="2">
        <v>2940.0723511102606</v>
      </c>
      <c r="IM49" s="2">
        <v>3232.4302682816583</v>
      </c>
      <c r="IV49" s="2">
        <v>3319.0137258466075</v>
      </c>
      <c r="JE49" s="2">
        <v>4146.3646793080279</v>
      </c>
      <c r="JN49" s="2">
        <v>1923.2169562232064</v>
      </c>
      <c r="JW49" s="2">
        <v>4200.4910508307221</v>
      </c>
      <c r="KF49" s="2">
        <v>3688.0885759296116</v>
      </c>
      <c r="KO49" s="2">
        <v>2179.7798494962276</v>
      </c>
      <c r="KX49" s="2">
        <v>2881.8295745609798</v>
      </c>
      <c r="LG49" s="2">
        <v>3542.6745810319603</v>
      </c>
      <c r="LP49" s="2">
        <v>2800.1688033538126</v>
      </c>
      <c r="LY49" s="2">
        <v>1849.8367146392789</v>
      </c>
      <c r="MH49" s="2">
        <v>2262.4572464396329</v>
      </c>
      <c r="MQ49" s="2">
        <v>2950.6773493508954</v>
      </c>
      <c r="MZ49" s="2">
        <v>3316.4850750006308</v>
      </c>
      <c r="NI49" s="2">
        <v>3830.5329810549501</v>
      </c>
      <c r="NR49" s="2">
        <v>2367.2436718369604</v>
      </c>
      <c r="OA49" s="2">
        <v>2983.1359312471777</v>
      </c>
      <c r="OJ49" s="2">
        <v>3497.5622042695513</v>
      </c>
      <c r="OS49" s="2">
        <v>1826.7790402176261</v>
      </c>
      <c r="PB49" s="2">
        <v>2162.7896942384414</v>
      </c>
      <c r="PK49" s="2">
        <v>1565.9491092745272</v>
      </c>
      <c r="PT49" s="2">
        <v>3667.8883081829667</v>
      </c>
      <c r="QC49" s="2">
        <v>3663.0584843237157</v>
      </c>
      <c r="QL49" s="2">
        <v>3434.3974396284038</v>
      </c>
      <c r="QU49" s="2">
        <v>2425.2865912745101</v>
      </c>
      <c r="RD49" s="2">
        <v>1994.4951755013785</v>
      </c>
      <c r="RM49" s="2">
        <v>3596.7009287137603</v>
      </c>
      <c r="RV49" s="2">
        <v>1977.6781523386737</v>
      </c>
      <c r="SE49" s="2">
        <v>3693.1839353524824</v>
      </c>
      <c r="SO49" s="2">
        <v>3639.9776469961225</v>
      </c>
      <c r="SX49" s="2">
        <v>1888.3979474744262</v>
      </c>
      <c r="TG49" s="2">
        <v>2779.3711652155675</v>
      </c>
      <c r="TP49" s="2">
        <v>3572.3190155691468</v>
      </c>
      <c r="TY49" s="2">
        <v>3112.979238040416</v>
      </c>
      <c r="UH49" s="2">
        <v>1928.7785385183188</v>
      </c>
      <c r="UQ49" s="2">
        <v>2492.9883097062884</v>
      </c>
      <c r="UZ49" s="2">
        <v>3594.278891161613</v>
      </c>
      <c r="VI49" s="2">
        <v>3786.4495386336584</v>
      </c>
      <c r="VR49" s="2">
        <v>2735.5206013643806</v>
      </c>
    </row>
    <row r="50" spans="1:596" x14ac:dyDescent="0.25">
      <c r="A50" t="s">
        <v>34</v>
      </c>
      <c r="D50" s="2">
        <v>2618.2253927028087</v>
      </c>
      <c r="M50" s="2">
        <v>3058.2157203635438</v>
      </c>
      <c r="V50" s="2">
        <v>2457.2832991042715</v>
      </c>
      <c r="AE50" s="2">
        <v>2825.7364180007421</v>
      </c>
      <c r="AN50" s="2">
        <v>2730.35382352959</v>
      </c>
      <c r="AW50" s="2">
        <v>2684.1954802542891</v>
      </c>
      <c r="BF50" s="2">
        <v>2765.1953699550154</v>
      </c>
      <c r="BO50" s="2">
        <v>2896.51080862756</v>
      </c>
      <c r="BX50" s="2">
        <v>2686.3758782950354</v>
      </c>
      <c r="CG50" s="2">
        <v>2705.5217332664615</v>
      </c>
      <c r="CP50" s="2">
        <v>2741.1259521771481</v>
      </c>
      <c r="CY50" s="2">
        <v>2617.5337851722352</v>
      </c>
      <c r="DH50" s="2">
        <v>2819.4760160669007</v>
      </c>
      <c r="DQ50" s="2">
        <v>2595.5404978432039</v>
      </c>
      <c r="DZ50" s="2">
        <v>2938.1559135432622</v>
      </c>
      <c r="EI50" s="2">
        <v>2582.6332830905576</v>
      </c>
      <c r="ER50" s="2">
        <v>2957.3382737549773</v>
      </c>
      <c r="FA50" s="2">
        <v>2757.104362089085</v>
      </c>
      <c r="FJ50" s="2">
        <v>2980.0445443810941</v>
      </c>
      <c r="FS50" s="2">
        <v>2619.0836486750904</v>
      </c>
      <c r="GB50" s="2">
        <v>2701.0213479345266</v>
      </c>
      <c r="GK50" s="2">
        <v>2870.6993615069405</v>
      </c>
      <c r="GT50" s="2">
        <v>2672.7219928122713</v>
      </c>
      <c r="HC50" s="2">
        <v>2807.8670967215635</v>
      </c>
      <c r="HL50" s="2">
        <v>2890.3160370259584</v>
      </c>
      <c r="HU50" s="2">
        <v>2389.2887514606437</v>
      </c>
      <c r="ID50" s="2">
        <v>2947.5106412442374</v>
      </c>
      <c r="IM50" s="2">
        <v>2522.1739889459927</v>
      </c>
      <c r="IV50" s="2">
        <v>3145.952963149969</v>
      </c>
      <c r="JE50" s="2">
        <v>2786.1492756668576</v>
      </c>
      <c r="JN50" s="2">
        <v>2790.2364388598171</v>
      </c>
      <c r="JW50" s="2">
        <v>2951.0205485710562</v>
      </c>
      <c r="KF50" s="2">
        <v>2644.7249956925807</v>
      </c>
      <c r="KO50" s="2">
        <v>2739.3275462529141</v>
      </c>
      <c r="KX50" s="2">
        <v>2879.867661622553</v>
      </c>
      <c r="LG50" s="2">
        <v>2996.8914754359143</v>
      </c>
      <c r="LP50" s="2">
        <v>2821.6323259451037</v>
      </c>
      <c r="LY50" s="2">
        <v>3036.2121278878267</v>
      </c>
      <c r="MH50" s="2">
        <v>2877.1364596683579</v>
      </c>
      <c r="MQ50" s="2">
        <v>2604.2359960899594</v>
      </c>
      <c r="MZ50" s="2">
        <v>2511.1799310437946</v>
      </c>
      <c r="NI50" s="2">
        <v>2906.6165676547253</v>
      </c>
      <c r="NR50" s="2">
        <v>2826.1661844649466</v>
      </c>
      <c r="OA50" s="2">
        <v>2864.6097013469584</v>
      </c>
      <c r="OJ50" s="2">
        <v>2940.5293529246487</v>
      </c>
      <c r="OS50" s="2">
        <v>2836.8671040748914</v>
      </c>
      <c r="PB50" s="2">
        <v>2950.6834353779996</v>
      </c>
      <c r="PK50" s="2">
        <v>2848.7652375007492</v>
      </c>
      <c r="PT50" s="2">
        <v>2482.4256216208073</v>
      </c>
      <c r="QC50" s="2">
        <v>2689.5999465554564</v>
      </c>
      <c r="QL50" s="2">
        <v>2609.4074442605261</v>
      </c>
      <c r="QU50" s="2">
        <v>2444.2864114960462</v>
      </c>
      <c r="RD50" s="2">
        <v>2660.3271745125157</v>
      </c>
      <c r="RM50" s="2">
        <v>3027.2550444226363</v>
      </c>
      <c r="RV50" s="2">
        <v>2955.8663738626383</v>
      </c>
      <c r="SE50" s="2">
        <v>2909.479186094718</v>
      </c>
      <c r="SO50" s="2">
        <v>2590.6675460324441</v>
      </c>
      <c r="SX50" s="2">
        <v>2704.0903561626342</v>
      </c>
      <c r="TG50" s="2">
        <v>2582.3309516296354</v>
      </c>
      <c r="TP50" s="2">
        <v>2599.2631186965018</v>
      </c>
      <c r="TY50" s="2">
        <v>2570.9776727310518</v>
      </c>
      <c r="UH50" s="2">
        <v>2801.8359008874199</v>
      </c>
      <c r="UQ50" s="2">
        <v>2549.3124629130602</v>
      </c>
      <c r="UZ50" s="2">
        <v>2346.4962864608715</v>
      </c>
      <c r="VI50" s="2">
        <v>2784.2193508457549</v>
      </c>
      <c r="VR50" s="2">
        <v>2695.8813636800501</v>
      </c>
    </row>
    <row r="51" spans="1:596" x14ac:dyDescent="0.25">
      <c r="A51" t="s">
        <v>35</v>
      </c>
      <c r="D51" s="2">
        <v>461.83190422429652</v>
      </c>
      <c r="M51" s="2">
        <v>1091.8638825708044</v>
      </c>
      <c r="V51" s="2">
        <v>1518.3303468764643</v>
      </c>
      <c r="AE51" s="2">
        <v>733.0712485561271</v>
      </c>
      <c r="AN51" s="2">
        <v>635.75186796191156</v>
      </c>
      <c r="AW51" s="2">
        <v>295.66331412005729</v>
      </c>
      <c r="BF51" s="2">
        <v>798.68193565782349</v>
      </c>
      <c r="BO51" s="2">
        <v>465.71734238775207</v>
      </c>
      <c r="BX51" s="2">
        <v>99.916708590212238</v>
      </c>
      <c r="CG51" s="2">
        <v>350.58706930767221</v>
      </c>
      <c r="CP51" s="2">
        <v>383.880694857874</v>
      </c>
      <c r="CY51" s="2">
        <v>615.81738891097484</v>
      </c>
      <c r="DH51" s="2">
        <v>1108.8280815463181</v>
      </c>
      <c r="DQ51" s="2">
        <v>157.28666605126909</v>
      </c>
      <c r="DZ51" s="2">
        <v>101.98404459321137</v>
      </c>
      <c r="EI51" s="2">
        <v>679.82047462789251</v>
      </c>
      <c r="ER51" s="2">
        <v>398.9329532882648</v>
      </c>
      <c r="FA51" s="2">
        <v>1169.6621049983087</v>
      </c>
      <c r="FJ51" s="2">
        <v>149.95689875983453</v>
      </c>
      <c r="FS51" s="2">
        <v>57.845232263217895</v>
      </c>
      <c r="GB51" s="2">
        <v>534.8795131055831</v>
      </c>
      <c r="GK51" s="2">
        <v>799.77035149358471</v>
      </c>
      <c r="GT51" s="2">
        <v>974.32005402368577</v>
      </c>
      <c r="HC51" s="2">
        <v>547.30046054833247</v>
      </c>
      <c r="HL51" s="2">
        <v>850.08682041825841</v>
      </c>
      <c r="HU51" s="2">
        <v>110.477943218365</v>
      </c>
      <c r="ID51" s="2">
        <v>7.4382901339768068</v>
      </c>
      <c r="IM51" s="2">
        <v>710.25627933566557</v>
      </c>
      <c r="IV51" s="2">
        <v>173.06076269663845</v>
      </c>
      <c r="JE51" s="2">
        <v>1360.2154036411703</v>
      </c>
      <c r="JN51" s="2">
        <v>867.01948263661075</v>
      </c>
      <c r="JW51" s="2">
        <v>1249.4705022596659</v>
      </c>
      <c r="KF51" s="2">
        <v>1043.3635802370309</v>
      </c>
      <c r="KO51" s="2">
        <v>559.54769675668649</v>
      </c>
      <c r="KX51" s="2">
        <v>1.961912938426849</v>
      </c>
      <c r="LG51" s="2">
        <v>545.78310559604597</v>
      </c>
      <c r="LP51" s="2">
        <v>21.463522591291166</v>
      </c>
      <c r="LY51" s="2">
        <v>1186.3754132485478</v>
      </c>
      <c r="MH51" s="2">
        <v>614.67921322872508</v>
      </c>
      <c r="MQ51" s="2">
        <v>346.44135326093601</v>
      </c>
      <c r="MZ51" s="2">
        <v>805.30514395683622</v>
      </c>
      <c r="NI51" s="2">
        <v>923.91641340022488</v>
      </c>
      <c r="NR51" s="2">
        <v>458.92251262798618</v>
      </c>
      <c r="OA51" s="2">
        <v>118.52622990021928</v>
      </c>
      <c r="OJ51" s="2">
        <v>557.03285134490261</v>
      </c>
      <c r="OS51" s="2">
        <v>1010.0880638572653</v>
      </c>
      <c r="PB51" s="2">
        <v>787.89374113955819</v>
      </c>
      <c r="PK51" s="2">
        <v>1282.816128226222</v>
      </c>
      <c r="PT51" s="2">
        <v>1185.4626865621594</v>
      </c>
      <c r="QC51" s="2">
        <v>973.45853776825925</v>
      </c>
      <c r="QL51" s="2">
        <v>824.98999536787778</v>
      </c>
      <c r="QU51" s="2">
        <v>18.999820221536083</v>
      </c>
      <c r="RD51" s="2">
        <v>665.83199901113721</v>
      </c>
      <c r="RM51" s="2">
        <v>569.445884291124</v>
      </c>
      <c r="RV51" s="2">
        <v>978.18822152396456</v>
      </c>
      <c r="SE51" s="2">
        <v>783.70474925776443</v>
      </c>
      <c r="SO51" s="2">
        <v>1049.3101009636785</v>
      </c>
      <c r="SX51" s="2">
        <v>815.69240868820793</v>
      </c>
      <c r="TG51" s="2">
        <v>197.04021358593218</v>
      </c>
      <c r="TP51" s="2">
        <v>973.05589687264501</v>
      </c>
      <c r="TY51" s="2">
        <v>542.0015653093642</v>
      </c>
      <c r="UH51" s="2">
        <v>873.05736236910116</v>
      </c>
      <c r="UQ51" s="2">
        <v>56.324153206771825</v>
      </c>
      <c r="UZ51" s="2">
        <v>1247.7826047007416</v>
      </c>
      <c r="VI51" s="2">
        <v>1002.2301877879036</v>
      </c>
      <c r="VR51" s="2">
        <v>39.63923768433051</v>
      </c>
    </row>
    <row r="52" spans="1:596" x14ac:dyDescent="0.25">
      <c r="A52" t="s">
        <v>36</v>
      </c>
      <c r="D52" s="2"/>
      <c r="F52" s="2">
        <v>-310.78722204467596</v>
      </c>
      <c r="G52" s="2"/>
      <c r="H52" s="2"/>
      <c r="I52" s="2"/>
      <c r="J52" s="2"/>
      <c r="M52" s="2"/>
      <c r="O52" s="2">
        <v>-315.41019550004796</v>
      </c>
      <c r="P52" s="2"/>
      <c r="Q52" s="2"/>
      <c r="R52" s="2"/>
      <c r="S52" s="2"/>
      <c r="V52" s="2"/>
      <c r="X52" s="2">
        <v>-161.79457825889082</v>
      </c>
      <c r="Y52" s="2"/>
      <c r="Z52" s="2"/>
      <c r="AA52" s="2"/>
      <c r="AB52" s="2"/>
      <c r="AE52" s="2"/>
      <c r="AG52" s="2">
        <v>-252.22932838326511</v>
      </c>
      <c r="AH52" s="2"/>
      <c r="AI52" s="2"/>
      <c r="AJ52" s="2"/>
      <c r="AK52" s="2"/>
      <c r="AN52" s="2"/>
      <c r="AP52" s="2">
        <v>-236.39993354264408</v>
      </c>
      <c r="AQ52" s="2"/>
      <c r="AR52" s="2"/>
      <c r="AS52" s="2"/>
      <c r="AT52" s="2"/>
      <c r="AW52" s="2"/>
      <c r="AY52" s="2">
        <v>-292.22931052532675</v>
      </c>
      <c r="AZ52" s="2"/>
      <c r="BA52" s="2"/>
      <c r="BB52" s="2"/>
      <c r="BC52" s="2"/>
      <c r="BF52" s="2"/>
      <c r="BH52" s="2">
        <v>-291.66407501541522</v>
      </c>
      <c r="BI52" s="2"/>
      <c r="BJ52" s="2"/>
      <c r="BK52" s="2"/>
      <c r="BL52" s="2"/>
      <c r="BO52" s="2"/>
      <c r="BQ52" s="2">
        <v>-310.00996521538508</v>
      </c>
      <c r="BR52" s="2"/>
      <c r="BS52" s="2"/>
      <c r="BT52" s="2"/>
      <c r="BU52" s="2"/>
      <c r="BX52" s="2"/>
      <c r="BZ52" s="2">
        <v>-241.19820452904574</v>
      </c>
      <c r="CA52" s="2"/>
      <c r="CB52" s="2"/>
      <c r="CC52" s="2"/>
      <c r="CD52" s="2"/>
      <c r="CG52" s="2"/>
      <c r="CI52" s="2">
        <v>-292.5377970176371</v>
      </c>
      <c r="CJ52" s="2"/>
      <c r="CK52" s="2"/>
      <c r="CL52" s="2"/>
      <c r="CM52" s="2"/>
      <c r="CP52" s="2"/>
      <c r="CR52" s="2">
        <v>-256.89321245683209</v>
      </c>
      <c r="CS52" s="2"/>
      <c r="CT52" s="2"/>
      <c r="CU52" s="2"/>
      <c r="CV52" s="2"/>
      <c r="CY52" s="2"/>
      <c r="DA52" s="2">
        <v>-227.54029665432103</v>
      </c>
      <c r="DB52" s="2"/>
      <c r="DC52" s="2"/>
      <c r="DD52" s="2"/>
      <c r="DE52" s="2"/>
      <c r="DH52" s="2"/>
      <c r="DJ52" s="2">
        <v>-312.48535243265496</v>
      </c>
      <c r="DK52" s="2"/>
      <c r="DL52" s="2"/>
      <c r="DM52" s="2"/>
      <c r="DN52" s="2"/>
      <c r="DQ52" s="2"/>
      <c r="DS52" s="2">
        <v>-178.08758342124474</v>
      </c>
      <c r="DT52" s="2"/>
      <c r="DU52" s="2"/>
      <c r="DV52" s="2"/>
      <c r="DW52" s="2"/>
      <c r="DZ52" s="2"/>
      <c r="EB52" s="2">
        <v>-318.2684321581068</v>
      </c>
      <c r="EC52" s="2"/>
      <c r="ED52" s="2"/>
      <c r="EE52" s="2"/>
      <c r="EF52" s="2"/>
      <c r="EI52" s="2"/>
      <c r="EK52" s="2">
        <v>-225.92096460804842</v>
      </c>
      <c r="EL52" s="2"/>
      <c r="EM52" s="2"/>
      <c r="EN52" s="2"/>
      <c r="EO52" s="2"/>
      <c r="ER52" s="2"/>
      <c r="ET52" s="2">
        <v>-245.31600475803694</v>
      </c>
      <c r="EU52" s="2"/>
      <c r="EV52" s="2"/>
      <c r="EW52" s="2"/>
      <c r="EX52" s="2"/>
      <c r="FA52" s="2"/>
      <c r="FC52" s="2">
        <v>-246.1446344103073</v>
      </c>
      <c r="FD52" s="2"/>
      <c r="FE52" s="2"/>
      <c r="FF52" s="2"/>
      <c r="FG52" s="2"/>
      <c r="FJ52" s="2"/>
      <c r="FL52" s="2">
        <v>-276.64556621555391</v>
      </c>
      <c r="FM52" s="2"/>
      <c r="FN52" s="2"/>
      <c r="FO52" s="2"/>
      <c r="FP52" s="2"/>
      <c r="FS52" s="2"/>
      <c r="FU52" s="2">
        <v>-178.84211836063594</v>
      </c>
      <c r="FV52" s="2"/>
      <c r="FW52" s="2"/>
      <c r="FX52" s="2"/>
      <c r="FY52" s="2"/>
      <c r="GB52" s="2"/>
      <c r="GD52" s="2">
        <v>-241.35516789006894</v>
      </c>
      <c r="GE52" s="2"/>
      <c r="GF52" s="2"/>
      <c r="GG52" s="2"/>
      <c r="GH52" s="2"/>
      <c r="GK52" s="2"/>
      <c r="GM52" s="2">
        <v>-288.9919167613175</v>
      </c>
      <c r="GN52" s="2"/>
      <c r="GO52" s="2"/>
      <c r="GP52" s="2"/>
      <c r="GQ52" s="2"/>
      <c r="GT52" s="2"/>
      <c r="GV52" s="2">
        <v>-277.22500563998307</v>
      </c>
      <c r="GW52" s="2"/>
      <c r="GX52" s="2"/>
      <c r="GY52" s="2"/>
      <c r="GZ52" s="2"/>
      <c r="HC52" s="2"/>
      <c r="HE52" s="2">
        <v>-219.70734890085097</v>
      </c>
      <c r="HF52" s="2"/>
      <c r="HG52" s="2"/>
      <c r="HH52" s="2"/>
      <c r="HI52" s="2"/>
      <c r="HL52" s="2"/>
      <c r="HN52" s="2">
        <v>-243.86654000475579</v>
      </c>
      <c r="HO52" s="2"/>
      <c r="HP52" s="2"/>
      <c r="HQ52" s="2"/>
      <c r="HR52" s="2"/>
      <c r="HU52" s="2"/>
      <c r="HW52" s="2">
        <v>-187.76491035746906</v>
      </c>
      <c r="HX52" s="2"/>
      <c r="HY52" s="2"/>
      <c r="HZ52" s="2"/>
      <c r="IA52" s="2"/>
      <c r="ID52" s="2"/>
      <c r="IF52" s="2">
        <v>-389.41140413017905</v>
      </c>
      <c r="IG52" s="2"/>
      <c r="IH52" s="2"/>
      <c r="II52" s="2"/>
      <c r="IJ52" s="2"/>
      <c r="IM52" s="2"/>
      <c r="IO52" s="2">
        <v>-107.2479696306646</v>
      </c>
      <c r="IP52" s="2"/>
      <c r="IQ52" s="2"/>
      <c r="IR52" s="2"/>
      <c r="IS52" s="2"/>
      <c r="IV52" s="2"/>
      <c r="IX52" s="2">
        <v>-285.33366581718315</v>
      </c>
      <c r="IY52" s="2"/>
      <c r="IZ52" s="2"/>
      <c r="JA52" s="2"/>
      <c r="JB52" s="2"/>
      <c r="JE52" s="2"/>
      <c r="JG52" s="2">
        <v>-218.94244801801534</v>
      </c>
      <c r="JH52" s="2"/>
      <c r="JI52" s="2"/>
      <c r="JJ52" s="2"/>
      <c r="JK52" s="2"/>
      <c r="JN52" s="2"/>
      <c r="JP52" s="2">
        <v>-225.4220463980102</v>
      </c>
      <c r="JQ52" s="2"/>
      <c r="JR52" s="2"/>
      <c r="JS52" s="2"/>
      <c r="JT52" s="2"/>
      <c r="JW52" s="2"/>
      <c r="JY52" s="2">
        <v>-246.27861783250765</v>
      </c>
      <c r="JZ52" s="2"/>
      <c r="KA52" s="2"/>
      <c r="KB52" s="2"/>
      <c r="KC52" s="2"/>
      <c r="KF52" s="2"/>
      <c r="KH52" s="2">
        <v>-199.86127027626748</v>
      </c>
      <c r="KI52" s="2"/>
      <c r="KJ52" s="2"/>
      <c r="KK52" s="2"/>
      <c r="KL52" s="2"/>
      <c r="KO52" s="2"/>
      <c r="KQ52" s="2">
        <v>-290.92402156832674</v>
      </c>
      <c r="KR52" s="2"/>
      <c r="KS52" s="2"/>
      <c r="KT52" s="2"/>
      <c r="KU52" s="2"/>
      <c r="KX52" s="2"/>
      <c r="KZ52" s="2">
        <v>-350.67434304292942</v>
      </c>
      <c r="LA52" s="2"/>
      <c r="LB52" s="2"/>
      <c r="LC52" s="2"/>
      <c r="LD52" s="2"/>
      <c r="LG52" s="2"/>
      <c r="LI52" s="2">
        <v>-290.55190100621786</v>
      </c>
      <c r="LJ52" s="2"/>
      <c r="LK52" s="2"/>
      <c r="LL52" s="2"/>
      <c r="LM52" s="2"/>
      <c r="LP52" s="2"/>
      <c r="LR52" s="2">
        <v>-288.58906730194252</v>
      </c>
      <c r="LS52" s="2"/>
      <c r="LT52" s="2"/>
      <c r="LU52" s="2"/>
      <c r="LV52" s="2"/>
      <c r="LY52" s="2"/>
      <c r="MA52" s="2">
        <v>-320.22620525552219</v>
      </c>
      <c r="MB52" s="2"/>
      <c r="MC52" s="2"/>
      <c r="MD52" s="2"/>
      <c r="ME52" s="2"/>
      <c r="MH52" s="2"/>
      <c r="MJ52" s="2">
        <v>-261.37690448798872</v>
      </c>
      <c r="MK52" s="2"/>
      <c r="ML52" s="2"/>
      <c r="MM52" s="2"/>
      <c r="MN52" s="2"/>
      <c r="MQ52" s="2"/>
      <c r="MS52" s="2">
        <v>-194.73187863073241</v>
      </c>
      <c r="MT52" s="2"/>
      <c r="MU52" s="2"/>
      <c r="MV52" s="2"/>
      <c r="MW52" s="2"/>
      <c r="MZ52" s="2"/>
      <c r="NB52" s="2">
        <v>-191.92934619731659</v>
      </c>
      <c r="NC52" s="2"/>
      <c r="ND52" s="2"/>
      <c r="NE52" s="2"/>
      <c r="NF52" s="2"/>
      <c r="NI52" s="2"/>
      <c r="NK52" s="2">
        <v>-302.35562772700837</v>
      </c>
      <c r="NL52" s="2"/>
      <c r="NM52" s="2"/>
      <c r="NN52" s="2"/>
      <c r="NO52" s="2"/>
      <c r="NR52" s="2"/>
      <c r="NT52" s="2">
        <v>-301.35319668057713</v>
      </c>
      <c r="NU52" s="2"/>
      <c r="NV52" s="2"/>
      <c r="NW52" s="2"/>
      <c r="NX52" s="2"/>
      <c r="OA52" s="2"/>
      <c r="OC52" s="2">
        <v>-286.11942135109018</v>
      </c>
      <c r="OD52" s="2"/>
      <c r="OE52" s="2"/>
      <c r="OF52" s="2"/>
      <c r="OG52" s="2"/>
      <c r="OJ52" s="2"/>
      <c r="OL52" s="2">
        <v>-369.93547016533324</v>
      </c>
      <c r="OM52" s="2"/>
      <c r="ON52" s="2"/>
      <c r="OO52" s="2"/>
      <c r="OP52" s="2"/>
      <c r="OS52" s="2"/>
      <c r="OU52" s="2">
        <v>-314.59828632460909</v>
      </c>
      <c r="OV52" s="2"/>
      <c r="OW52" s="2"/>
      <c r="OX52" s="2"/>
      <c r="OY52" s="2"/>
      <c r="PB52" s="2"/>
      <c r="PD52" s="2">
        <v>-312.398650108124</v>
      </c>
      <c r="PE52" s="2"/>
      <c r="PF52" s="2"/>
      <c r="PG52" s="2"/>
      <c r="PH52" s="2"/>
      <c r="PK52" s="2"/>
      <c r="PM52" s="2">
        <v>-332.19586338118461</v>
      </c>
      <c r="PN52" s="2"/>
      <c r="PO52" s="2"/>
      <c r="PP52" s="2"/>
      <c r="PQ52" s="2"/>
      <c r="PT52" s="2"/>
      <c r="PV52" s="2">
        <v>-203.83901316206254</v>
      </c>
      <c r="PW52" s="2"/>
      <c r="PX52" s="2"/>
      <c r="PY52" s="2"/>
      <c r="PZ52" s="2"/>
      <c r="QC52" s="2"/>
      <c r="QE52" s="2">
        <v>-289.09201198462188</v>
      </c>
      <c r="QF52" s="2"/>
      <c r="QG52" s="2"/>
      <c r="QH52" s="2"/>
      <c r="QI52" s="2"/>
      <c r="QL52" s="2"/>
      <c r="QN52" s="2">
        <v>-307.97294739680882</v>
      </c>
      <c r="QO52" s="2"/>
      <c r="QP52" s="2"/>
      <c r="QQ52" s="2"/>
      <c r="QR52" s="2"/>
      <c r="QU52" s="2"/>
      <c r="QW52" s="2">
        <v>-240.18551216832458</v>
      </c>
      <c r="QX52" s="2"/>
      <c r="QY52" s="2"/>
      <c r="QZ52" s="2"/>
      <c r="RA52" s="2"/>
      <c r="RD52" s="2"/>
      <c r="RF52" s="2">
        <v>-256.41640366949105</v>
      </c>
      <c r="RG52" s="2"/>
      <c r="RH52" s="2"/>
      <c r="RI52" s="2"/>
      <c r="RJ52" s="2"/>
      <c r="RM52" s="2"/>
      <c r="RO52" s="2">
        <v>-293.45355048821784</v>
      </c>
      <c r="RP52" s="2"/>
      <c r="RQ52" s="2"/>
      <c r="RR52" s="2"/>
      <c r="RS52" s="2"/>
      <c r="RV52" s="2"/>
      <c r="RX52" s="2">
        <v>-235.59004537734549</v>
      </c>
      <c r="RY52" s="2"/>
      <c r="RZ52" s="2"/>
      <c r="SA52" s="2"/>
      <c r="SB52" s="2"/>
      <c r="SE52" s="2"/>
      <c r="SG52" s="2">
        <v>-263.25555092903573</v>
      </c>
      <c r="SH52" s="2"/>
      <c r="SI52" s="2"/>
      <c r="SJ52" s="2"/>
      <c r="SK52" s="2"/>
      <c r="SO52" s="2"/>
      <c r="SQ52" s="2">
        <v>-287.62856341996178</v>
      </c>
      <c r="SR52" s="2"/>
      <c r="SS52" s="2"/>
      <c r="ST52" s="2"/>
      <c r="SU52" s="2"/>
      <c r="SX52" s="2"/>
      <c r="SZ52" s="2">
        <v>-297.54147222014848</v>
      </c>
      <c r="TA52" s="2"/>
      <c r="TB52" s="2"/>
      <c r="TC52" s="2"/>
      <c r="TD52" s="2"/>
      <c r="TG52" s="2"/>
      <c r="TI52" s="2">
        <v>-179.37411409299278</v>
      </c>
      <c r="TJ52" s="2"/>
      <c r="TK52" s="2"/>
      <c r="TL52" s="2"/>
      <c r="TM52" s="2"/>
      <c r="TP52" s="2"/>
      <c r="TR52" s="2">
        <v>-311.14357237463713</v>
      </c>
      <c r="TS52" s="2"/>
      <c r="TT52" s="2"/>
      <c r="TU52" s="2"/>
      <c r="TV52" s="2"/>
      <c r="TY52" s="2"/>
      <c r="UA52" s="2">
        <v>-205.78034330104168</v>
      </c>
      <c r="UB52" s="2"/>
      <c r="UC52" s="2"/>
      <c r="UD52" s="2"/>
      <c r="UE52" s="2"/>
      <c r="UH52" s="2"/>
      <c r="UJ52" s="2">
        <v>-282.80448474637035</v>
      </c>
      <c r="UK52" s="2"/>
      <c r="UL52" s="2"/>
      <c r="UM52" s="2"/>
      <c r="UN52" s="2"/>
      <c r="UQ52" s="2"/>
      <c r="US52" s="2">
        <v>-162.88618619399131</v>
      </c>
      <c r="UT52" s="2"/>
      <c r="UU52" s="2"/>
      <c r="UV52" s="2"/>
      <c r="UW52" s="2"/>
      <c r="UZ52" s="2"/>
      <c r="VB52" s="2">
        <v>-134.95543442647696</v>
      </c>
      <c r="VC52" s="2"/>
      <c r="VD52" s="2"/>
      <c r="VE52" s="2"/>
      <c r="VF52" s="2"/>
      <c r="VI52" s="2"/>
      <c r="VK52" s="2">
        <v>-271.85048837098191</v>
      </c>
      <c r="VL52" s="2"/>
      <c r="VM52" s="2"/>
      <c r="VN52" s="2"/>
      <c r="VO52" s="2"/>
      <c r="VR52" s="2"/>
      <c r="VT52" s="2">
        <v>-195.04535165221336</v>
      </c>
      <c r="VU52" s="2"/>
      <c r="VV52" s="2"/>
      <c r="VW52" s="2"/>
      <c r="VX52" s="2"/>
    </row>
    <row r="53" spans="1:596" x14ac:dyDescent="0.25">
      <c r="A53" t="s">
        <v>37</v>
      </c>
      <c r="D53" s="2"/>
      <c r="F53" s="2">
        <v>0</v>
      </c>
      <c r="G53" s="2"/>
      <c r="H53" s="2"/>
      <c r="I53" s="2"/>
      <c r="J53" s="2"/>
      <c r="M53" s="2"/>
      <c r="O53" s="2">
        <v>0</v>
      </c>
      <c r="P53" s="2"/>
      <c r="Q53" s="2"/>
      <c r="R53" s="2"/>
      <c r="S53" s="2"/>
      <c r="V53" s="2"/>
      <c r="X53" s="2">
        <v>1</v>
      </c>
      <c r="Y53" s="2"/>
      <c r="Z53" s="2"/>
      <c r="AA53" s="2"/>
      <c r="AB53" s="2"/>
      <c r="AE53" s="2"/>
      <c r="AG53" s="2">
        <v>0</v>
      </c>
      <c r="AH53" s="2"/>
      <c r="AI53" s="2"/>
      <c r="AJ53" s="2"/>
      <c r="AK53" s="2"/>
      <c r="AN53" s="2"/>
      <c r="AP53" s="2">
        <v>1</v>
      </c>
      <c r="AQ53" s="2"/>
      <c r="AR53" s="2"/>
      <c r="AS53" s="2"/>
      <c r="AT53" s="2"/>
      <c r="AW53" s="2"/>
      <c r="AY53" s="2">
        <v>1</v>
      </c>
      <c r="AZ53" s="2"/>
      <c r="BA53" s="2"/>
      <c r="BB53" s="2"/>
      <c r="BC53" s="2"/>
      <c r="BF53" s="2"/>
      <c r="BH53" s="2">
        <v>0</v>
      </c>
      <c r="BI53" s="2"/>
      <c r="BJ53" s="2"/>
      <c r="BK53" s="2"/>
      <c r="BL53" s="2"/>
      <c r="BO53" s="2"/>
      <c r="BQ53" s="2">
        <v>1</v>
      </c>
      <c r="BR53" s="2"/>
      <c r="BS53" s="2"/>
      <c r="BT53" s="2"/>
      <c r="BU53" s="2"/>
      <c r="BX53" s="2"/>
      <c r="BZ53" s="2">
        <v>0</v>
      </c>
      <c r="CA53" s="2"/>
      <c r="CB53" s="2"/>
      <c r="CC53" s="2"/>
      <c r="CD53" s="2"/>
      <c r="CG53" s="2"/>
      <c r="CI53" s="2">
        <v>1</v>
      </c>
      <c r="CJ53" s="2"/>
      <c r="CK53" s="2"/>
      <c r="CL53" s="2"/>
      <c r="CM53" s="2"/>
      <c r="CP53" s="2"/>
      <c r="CR53" s="2">
        <v>0</v>
      </c>
      <c r="CS53" s="2"/>
      <c r="CT53" s="2"/>
      <c r="CU53" s="2"/>
      <c r="CV53" s="2"/>
      <c r="CY53" s="2"/>
      <c r="DA53" s="2">
        <v>0</v>
      </c>
      <c r="DB53" s="2"/>
      <c r="DC53" s="2"/>
      <c r="DD53" s="2"/>
      <c r="DE53" s="2"/>
      <c r="DH53" s="2"/>
      <c r="DJ53" s="2">
        <v>0</v>
      </c>
      <c r="DK53" s="2"/>
      <c r="DL53" s="2"/>
      <c r="DM53" s="2"/>
      <c r="DN53" s="2"/>
      <c r="DQ53" s="2"/>
      <c r="DS53" s="2">
        <v>1</v>
      </c>
      <c r="DT53" s="2"/>
      <c r="DU53" s="2"/>
      <c r="DV53" s="2"/>
      <c r="DW53" s="2"/>
      <c r="DZ53" s="2"/>
      <c r="EB53" s="2">
        <v>0</v>
      </c>
      <c r="EC53" s="2"/>
      <c r="ED53" s="2"/>
      <c r="EE53" s="2"/>
      <c r="EF53" s="2"/>
      <c r="EI53" s="2"/>
      <c r="EK53" s="2">
        <v>1</v>
      </c>
      <c r="EL53" s="2"/>
      <c r="EM53" s="2"/>
      <c r="EN53" s="2"/>
      <c r="EO53" s="2"/>
      <c r="ER53" s="2"/>
      <c r="ET53" s="2">
        <v>1</v>
      </c>
      <c r="EU53" s="2"/>
      <c r="EV53" s="2"/>
      <c r="EW53" s="2"/>
      <c r="EX53" s="2"/>
      <c r="FA53" s="2"/>
      <c r="FC53" s="2">
        <v>1</v>
      </c>
      <c r="FD53" s="2"/>
      <c r="FE53" s="2"/>
      <c r="FF53" s="2"/>
      <c r="FG53" s="2"/>
      <c r="FJ53" s="2"/>
      <c r="FL53" s="2">
        <v>0</v>
      </c>
      <c r="FM53" s="2"/>
      <c r="FN53" s="2"/>
      <c r="FO53" s="2"/>
      <c r="FP53" s="2"/>
      <c r="FS53" s="2"/>
      <c r="FU53" s="2">
        <v>1</v>
      </c>
      <c r="FV53" s="2"/>
      <c r="FW53" s="2"/>
      <c r="FX53" s="2"/>
      <c r="FY53" s="2"/>
      <c r="GB53" s="2"/>
      <c r="GD53" s="2">
        <v>0</v>
      </c>
      <c r="GE53" s="2"/>
      <c r="GF53" s="2"/>
      <c r="GG53" s="2"/>
      <c r="GH53" s="2"/>
      <c r="GK53" s="2"/>
      <c r="GM53" s="2">
        <v>0</v>
      </c>
      <c r="GN53" s="2"/>
      <c r="GO53" s="2"/>
      <c r="GP53" s="2"/>
      <c r="GQ53" s="2"/>
      <c r="GT53" s="2"/>
      <c r="GV53" s="2">
        <v>0</v>
      </c>
      <c r="GW53" s="2"/>
      <c r="GX53" s="2"/>
      <c r="GY53" s="2"/>
      <c r="GZ53" s="2"/>
      <c r="HC53" s="2"/>
      <c r="HE53" s="2">
        <v>1</v>
      </c>
      <c r="HF53" s="2"/>
      <c r="HG53" s="2"/>
      <c r="HH53" s="2"/>
      <c r="HI53" s="2"/>
      <c r="HL53" s="2"/>
      <c r="HN53" s="2">
        <v>1</v>
      </c>
      <c r="HO53" s="2"/>
      <c r="HP53" s="2"/>
      <c r="HQ53" s="2"/>
      <c r="HR53" s="2"/>
      <c r="HU53" s="2"/>
      <c r="HW53" s="2">
        <v>0</v>
      </c>
      <c r="HX53" s="2"/>
      <c r="HY53" s="2"/>
      <c r="HZ53" s="2"/>
      <c r="IA53" s="2"/>
      <c r="ID53" s="2"/>
      <c r="IF53" s="2">
        <v>0</v>
      </c>
      <c r="IG53" s="2"/>
      <c r="IH53" s="2"/>
      <c r="II53" s="2"/>
      <c r="IJ53" s="2"/>
      <c r="IM53" s="2"/>
      <c r="IO53" s="2">
        <v>1</v>
      </c>
      <c r="IP53" s="2"/>
      <c r="IQ53" s="2"/>
      <c r="IR53" s="2"/>
      <c r="IS53" s="2"/>
      <c r="IV53" s="2"/>
      <c r="IX53" s="2">
        <v>0</v>
      </c>
      <c r="IY53" s="2"/>
      <c r="IZ53" s="2"/>
      <c r="JA53" s="2"/>
      <c r="JB53" s="2"/>
      <c r="JE53" s="2"/>
      <c r="JG53" s="2">
        <v>1</v>
      </c>
      <c r="JH53" s="2"/>
      <c r="JI53" s="2"/>
      <c r="JJ53" s="2"/>
      <c r="JK53" s="2"/>
      <c r="JN53" s="2"/>
      <c r="JP53" s="2">
        <v>0</v>
      </c>
      <c r="JQ53" s="2"/>
      <c r="JR53" s="2"/>
      <c r="JS53" s="2"/>
      <c r="JT53" s="2"/>
      <c r="JW53" s="2"/>
      <c r="JY53" s="2">
        <v>1</v>
      </c>
      <c r="JZ53" s="2"/>
      <c r="KA53" s="2"/>
      <c r="KB53" s="2"/>
      <c r="KC53" s="2"/>
      <c r="KF53" s="2"/>
      <c r="KH53" s="2">
        <v>1</v>
      </c>
      <c r="KI53" s="2"/>
      <c r="KJ53" s="2"/>
      <c r="KK53" s="2"/>
      <c r="KL53" s="2"/>
      <c r="KO53" s="2"/>
      <c r="KQ53" s="2">
        <v>0</v>
      </c>
      <c r="KR53" s="2"/>
      <c r="KS53" s="2"/>
      <c r="KT53" s="2"/>
      <c r="KU53" s="2"/>
      <c r="KX53" s="2"/>
      <c r="KZ53" s="2">
        <v>0</v>
      </c>
      <c r="LA53" s="2"/>
      <c r="LB53" s="2"/>
      <c r="LC53" s="2"/>
      <c r="LD53" s="2"/>
      <c r="LG53" s="2"/>
      <c r="LI53" s="2">
        <v>1</v>
      </c>
      <c r="LJ53" s="2"/>
      <c r="LK53" s="2"/>
      <c r="LL53" s="2"/>
      <c r="LM53" s="2"/>
      <c r="LP53" s="2"/>
      <c r="LR53" s="2">
        <v>0</v>
      </c>
      <c r="LS53" s="2"/>
      <c r="LT53" s="2"/>
      <c r="LU53" s="2"/>
      <c r="LV53" s="2"/>
      <c r="LY53" s="2"/>
      <c r="MA53" s="2">
        <v>0</v>
      </c>
      <c r="MB53" s="2"/>
      <c r="MC53" s="2"/>
      <c r="MD53" s="2"/>
      <c r="ME53" s="2"/>
      <c r="MH53" s="2"/>
      <c r="MJ53" s="2">
        <v>0</v>
      </c>
      <c r="MK53" s="2"/>
      <c r="ML53" s="2"/>
      <c r="MM53" s="2"/>
      <c r="MN53" s="2"/>
      <c r="MQ53" s="2"/>
      <c r="MS53" s="2">
        <v>1</v>
      </c>
      <c r="MT53" s="2"/>
      <c r="MU53" s="2"/>
      <c r="MV53" s="2"/>
      <c r="MW53" s="2"/>
      <c r="MZ53" s="2"/>
      <c r="NB53" s="2">
        <v>1</v>
      </c>
      <c r="NC53" s="2"/>
      <c r="ND53" s="2"/>
      <c r="NE53" s="2"/>
      <c r="NF53" s="2"/>
      <c r="NI53" s="2"/>
      <c r="NK53" s="2">
        <v>1</v>
      </c>
      <c r="NL53" s="2"/>
      <c r="NM53" s="2"/>
      <c r="NN53" s="2"/>
      <c r="NO53" s="2"/>
      <c r="NR53" s="2"/>
      <c r="NT53" s="2">
        <v>0</v>
      </c>
      <c r="NU53" s="2"/>
      <c r="NV53" s="2"/>
      <c r="NW53" s="2"/>
      <c r="NX53" s="2"/>
      <c r="OA53" s="2"/>
      <c r="OC53" s="2">
        <v>0</v>
      </c>
      <c r="OD53" s="2"/>
      <c r="OE53" s="2"/>
      <c r="OF53" s="2"/>
      <c r="OG53" s="2"/>
      <c r="OJ53" s="2"/>
      <c r="OL53" s="2">
        <v>1</v>
      </c>
      <c r="OM53" s="2"/>
      <c r="ON53" s="2"/>
      <c r="OO53" s="2"/>
      <c r="OP53" s="2"/>
      <c r="OS53" s="2"/>
      <c r="OU53" s="2">
        <v>0</v>
      </c>
      <c r="OV53" s="2"/>
      <c r="OW53" s="2"/>
      <c r="OX53" s="2"/>
      <c r="OY53" s="2"/>
      <c r="PB53" s="2"/>
      <c r="PD53" s="2">
        <v>0</v>
      </c>
      <c r="PE53" s="2"/>
      <c r="PF53" s="2"/>
      <c r="PG53" s="2"/>
      <c r="PH53" s="2"/>
      <c r="PK53" s="2"/>
      <c r="PM53" s="2">
        <v>0</v>
      </c>
      <c r="PN53" s="2"/>
      <c r="PO53" s="2"/>
      <c r="PP53" s="2"/>
      <c r="PQ53" s="2"/>
      <c r="PT53" s="2"/>
      <c r="PV53" s="2">
        <v>1</v>
      </c>
      <c r="PW53" s="2"/>
      <c r="PX53" s="2"/>
      <c r="PY53" s="2"/>
      <c r="PZ53" s="2"/>
      <c r="QC53" s="2"/>
      <c r="QE53" s="2">
        <v>1</v>
      </c>
      <c r="QF53" s="2"/>
      <c r="QG53" s="2"/>
      <c r="QH53" s="2"/>
      <c r="QI53" s="2"/>
      <c r="QL53" s="2"/>
      <c r="QN53" s="2">
        <v>1</v>
      </c>
      <c r="QO53" s="2"/>
      <c r="QP53" s="2"/>
      <c r="QQ53" s="2"/>
      <c r="QR53" s="2"/>
      <c r="QU53" s="2"/>
      <c r="QW53" s="2">
        <v>1</v>
      </c>
      <c r="QX53" s="2"/>
      <c r="QY53" s="2"/>
      <c r="QZ53" s="2"/>
      <c r="RA53" s="2"/>
      <c r="RD53" s="2"/>
      <c r="RF53" s="2">
        <v>0</v>
      </c>
      <c r="RG53" s="2"/>
      <c r="RH53" s="2"/>
      <c r="RI53" s="2"/>
      <c r="RJ53" s="2"/>
      <c r="RM53" s="2"/>
      <c r="RO53" s="2">
        <v>1</v>
      </c>
      <c r="RP53" s="2"/>
      <c r="RQ53" s="2"/>
      <c r="RR53" s="2"/>
      <c r="RS53" s="2"/>
      <c r="RV53" s="2"/>
      <c r="RX53" s="2">
        <v>0</v>
      </c>
      <c r="RY53" s="2"/>
      <c r="RZ53" s="2"/>
      <c r="SA53" s="2"/>
      <c r="SB53" s="2"/>
      <c r="SE53" s="2"/>
      <c r="SG53" s="2">
        <v>1</v>
      </c>
      <c r="SH53" s="2"/>
      <c r="SI53" s="2"/>
      <c r="SJ53" s="2"/>
      <c r="SK53" s="2"/>
      <c r="SO53" s="2"/>
      <c r="SQ53" s="2">
        <v>1</v>
      </c>
      <c r="SR53" s="2"/>
      <c r="SS53" s="2"/>
      <c r="ST53" s="2"/>
      <c r="SU53" s="2"/>
      <c r="SX53" s="2"/>
      <c r="SZ53" s="2">
        <v>0</v>
      </c>
      <c r="TA53" s="2"/>
      <c r="TB53" s="2"/>
      <c r="TC53" s="2"/>
      <c r="TD53" s="2"/>
      <c r="TG53" s="2"/>
      <c r="TI53" s="2">
        <v>1</v>
      </c>
      <c r="TJ53" s="2"/>
      <c r="TK53" s="2"/>
      <c r="TL53" s="2"/>
      <c r="TM53" s="2"/>
      <c r="TP53" s="2"/>
      <c r="TR53" s="2">
        <v>1</v>
      </c>
      <c r="TS53" s="2"/>
      <c r="TT53" s="2"/>
      <c r="TU53" s="2"/>
      <c r="TV53" s="2"/>
      <c r="TY53" s="2"/>
      <c r="UA53" s="2">
        <v>1</v>
      </c>
      <c r="UB53" s="2"/>
      <c r="UC53" s="2"/>
      <c r="UD53" s="2"/>
      <c r="UE53" s="2"/>
      <c r="UH53" s="2"/>
      <c r="UJ53" s="2">
        <v>0</v>
      </c>
      <c r="UK53" s="2"/>
      <c r="UL53" s="2"/>
      <c r="UM53" s="2"/>
      <c r="UN53" s="2"/>
      <c r="UQ53" s="2"/>
      <c r="US53" s="2">
        <v>0</v>
      </c>
      <c r="UT53" s="2"/>
      <c r="UU53" s="2"/>
      <c r="UV53" s="2"/>
      <c r="UW53" s="2"/>
      <c r="UZ53" s="2"/>
      <c r="VB53" s="2">
        <v>1</v>
      </c>
      <c r="VC53" s="2"/>
      <c r="VD53" s="2"/>
      <c r="VE53" s="2"/>
      <c r="VF53" s="2"/>
      <c r="VI53" s="2"/>
      <c r="VK53" s="2">
        <v>1</v>
      </c>
      <c r="VL53" s="2"/>
      <c r="VM53" s="2"/>
      <c r="VN53" s="2"/>
      <c r="VO53" s="2"/>
      <c r="VR53" s="2"/>
      <c r="VT53" s="2">
        <v>1</v>
      </c>
      <c r="VU53" s="2"/>
      <c r="VV53" s="2"/>
      <c r="VW53" s="2"/>
      <c r="VX53" s="2"/>
    </row>
    <row r="54" spans="1:596" x14ac:dyDescent="0.25">
      <c r="A54" t="s">
        <v>38</v>
      </c>
      <c r="D54" s="2"/>
      <c r="F54" s="2">
        <v>0</v>
      </c>
      <c r="G54" s="2"/>
      <c r="H54" s="2"/>
      <c r="I54" s="2"/>
      <c r="J54" s="2"/>
      <c r="M54" s="2"/>
      <c r="O54" s="2">
        <v>0</v>
      </c>
      <c r="P54" s="2"/>
      <c r="Q54" s="2"/>
      <c r="R54" s="2"/>
      <c r="S54" s="2"/>
      <c r="V54" s="2"/>
      <c r="X54" s="2">
        <v>-889.87018042389968</v>
      </c>
      <c r="Y54" s="2"/>
      <c r="Z54" s="2"/>
      <c r="AA54" s="2"/>
      <c r="AB54" s="2"/>
      <c r="AE54" s="2"/>
      <c r="AG54" s="2">
        <v>0</v>
      </c>
      <c r="AH54" s="2"/>
      <c r="AI54" s="2"/>
      <c r="AJ54" s="2"/>
      <c r="AK54" s="2"/>
      <c r="AN54" s="2"/>
      <c r="AP54" s="2">
        <v>-1300.1996344845425</v>
      </c>
      <c r="AQ54" s="2"/>
      <c r="AR54" s="2"/>
      <c r="AS54" s="2"/>
      <c r="AT54" s="2"/>
      <c r="AW54" s="2"/>
      <c r="AY54" s="2">
        <v>-1607.2612078892973</v>
      </c>
      <c r="AZ54" s="2"/>
      <c r="BA54" s="2"/>
      <c r="BB54" s="2"/>
      <c r="BC54" s="2"/>
      <c r="BF54" s="2"/>
      <c r="BH54" s="2">
        <v>0</v>
      </c>
      <c r="BI54" s="2"/>
      <c r="BJ54" s="2"/>
      <c r="BK54" s="2"/>
      <c r="BL54" s="2"/>
      <c r="BO54" s="2"/>
      <c r="BQ54" s="2">
        <v>-1705.0548086846181</v>
      </c>
      <c r="BR54" s="2"/>
      <c r="BS54" s="2"/>
      <c r="BT54" s="2"/>
      <c r="BU54" s="2"/>
      <c r="BX54" s="2"/>
      <c r="BZ54" s="2">
        <v>0</v>
      </c>
      <c r="CA54" s="2"/>
      <c r="CB54" s="2"/>
      <c r="CC54" s="2"/>
      <c r="CD54" s="2"/>
      <c r="CG54" s="2"/>
      <c r="CI54" s="2">
        <v>-1608.9578835970042</v>
      </c>
      <c r="CJ54" s="2"/>
      <c r="CK54" s="2"/>
      <c r="CL54" s="2"/>
      <c r="CM54" s="2"/>
      <c r="CP54" s="2"/>
      <c r="CR54" s="2">
        <v>0</v>
      </c>
      <c r="CS54" s="2"/>
      <c r="CT54" s="2"/>
      <c r="CU54" s="2"/>
      <c r="CV54" s="2"/>
      <c r="CY54" s="2"/>
      <c r="DA54" s="2">
        <v>0</v>
      </c>
      <c r="DB54" s="2"/>
      <c r="DC54" s="2"/>
      <c r="DD54" s="2"/>
      <c r="DE54" s="2"/>
      <c r="DH54" s="2"/>
      <c r="DJ54" s="2">
        <v>0</v>
      </c>
      <c r="DK54" s="2"/>
      <c r="DL54" s="2"/>
      <c r="DM54" s="2"/>
      <c r="DN54" s="2"/>
      <c r="DQ54" s="2"/>
      <c r="DS54" s="2">
        <v>-979.48170881684621</v>
      </c>
      <c r="DT54" s="2"/>
      <c r="DU54" s="2"/>
      <c r="DV54" s="2"/>
      <c r="DW54" s="2"/>
      <c r="DZ54" s="2"/>
      <c r="EB54" s="2">
        <v>0</v>
      </c>
      <c r="EC54" s="2"/>
      <c r="ED54" s="2"/>
      <c r="EE54" s="2"/>
      <c r="EF54" s="2"/>
      <c r="EI54" s="2"/>
      <c r="EK54" s="2">
        <v>-1242.5653053442663</v>
      </c>
      <c r="EL54" s="2"/>
      <c r="EM54" s="2"/>
      <c r="EN54" s="2"/>
      <c r="EO54" s="2"/>
      <c r="ER54" s="2"/>
      <c r="ET54" s="2">
        <v>-1349.2380261692033</v>
      </c>
      <c r="EU54" s="2"/>
      <c r="EV54" s="2"/>
      <c r="EW54" s="2"/>
      <c r="EX54" s="2"/>
      <c r="FA54" s="2"/>
      <c r="FC54" s="2">
        <v>-1353.7954892566902</v>
      </c>
      <c r="FD54" s="2"/>
      <c r="FE54" s="2"/>
      <c r="FF54" s="2"/>
      <c r="FG54" s="2"/>
      <c r="FJ54" s="2"/>
      <c r="FL54" s="2">
        <v>0</v>
      </c>
      <c r="FM54" s="2"/>
      <c r="FN54" s="2"/>
      <c r="FO54" s="2"/>
      <c r="FP54" s="2"/>
      <c r="FS54" s="2"/>
      <c r="FU54" s="2">
        <v>-983.63165098349771</v>
      </c>
      <c r="FV54" s="2"/>
      <c r="FW54" s="2"/>
      <c r="FX54" s="2"/>
      <c r="FY54" s="2"/>
      <c r="GB54" s="2"/>
      <c r="GD54" s="2">
        <v>0</v>
      </c>
      <c r="GE54" s="2"/>
      <c r="GF54" s="2"/>
      <c r="GG54" s="2"/>
      <c r="GH54" s="2"/>
      <c r="GK54" s="2"/>
      <c r="GM54" s="2">
        <v>0</v>
      </c>
      <c r="GN54" s="2"/>
      <c r="GO54" s="2"/>
      <c r="GP54" s="2"/>
      <c r="GQ54" s="2"/>
      <c r="GT54" s="2"/>
      <c r="GV54" s="2">
        <v>0</v>
      </c>
      <c r="GW54" s="2"/>
      <c r="GX54" s="2"/>
      <c r="GY54" s="2"/>
      <c r="GZ54" s="2"/>
      <c r="HC54" s="2"/>
      <c r="HE54" s="2">
        <v>-1208.3904189546804</v>
      </c>
      <c r="HF54" s="2"/>
      <c r="HG54" s="2"/>
      <c r="HH54" s="2"/>
      <c r="HI54" s="2"/>
      <c r="HL54" s="2"/>
      <c r="HN54" s="2">
        <v>-1341.265970026157</v>
      </c>
      <c r="HO54" s="2"/>
      <c r="HP54" s="2"/>
      <c r="HQ54" s="2"/>
      <c r="HR54" s="2"/>
      <c r="HU54" s="2"/>
      <c r="HW54" s="2">
        <v>0</v>
      </c>
      <c r="HX54" s="2"/>
      <c r="HY54" s="2"/>
      <c r="HZ54" s="2"/>
      <c r="IA54" s="2"/>
      <c r="ID54" s="2"/>
      <c r="IF54" s="2">
        <v>0</v>
      </c>
      <c r="IG54" s="2"/>
      <c r="IH54" s="2"/>
      <c r="II54" s="2"/>
      <c r="IJ54" s="2"/>
      <c r="IM54" s="2"/>
      <c r="IO54" s="2">
        <v>-589.8638329686554</v>
      </c>
      <c r="IP54" s="2"/>
      <c r="IQ54" s="2"/>
      <c r="IR54" s="2"/>
      <c r="IS54" s="2"/>
      <c r="IV54" s="2"/>
      <c r="IX54" s="2">
        <v>0</v>
      </c>
      <c r="IY54" s="2"/>
      <c r="IZ54" s="2"/>
      <c r="JA54" s="2"/>
      <c r="JB54" s="2"/>
      <c r="JE54" s="2"/>
      <c r="JG54" s="2">
        <v>-1204.1834640990844</v>
      </c>
      <c r="JH54" s="2"/>
      <c r="JI54" s="2"/>
      <c r="JJ54" s="2"/>
      <c r="JK54" s="2"/>
      <c r="JN54" s="2"/>
      <c r="JP54" s="2">
        <v>0</v>
      </c>
      <c r="JQ54" s="2"/>
      <c r="JR54" s="2"/>
      <c r="JS54" s="2"/>
      <c r="JT54" s="2"/>
      <c r="JW54" s="2"/>
      <c r="JY54" s="2">
        <v>-1354.5323980787921</v>
      </c>
      <c r="JZ54" s="2"/>
      <c r="KA54" s="2"/>
      <c r="KB54" s="2"/>
      <c r="KC54" s="2"/>
      <c r="KF54" s="2"/>
      <c r="KH54" s="2">
        <v>-1099.2369865194712</v>
      </c>
      <c r="KI54" s="2"/>
      <c r="KJ54" s="2"/>
      <c r="KK54" s="2"/>
      <c r="KL54" s="2"/>
      <c r="KO54" s="2"/>
      <c r="KQ54" s="2">
        <v>0</v>
      </c>
      <c r="KR54" s="2"/>
      <c r="KS54" s="2"/>
      <c r="KT54" s="2"/>
      <c r="KU54" s="2"/>
      <c r="KX54" s="2"/>
      <c r="KZ54" s="2">
        <v>0</v>
      </c>
      <c r="LA54" s="2"/>
      <c r="LB54" s="2"/>
      <c r="LC54" s="2"/>
      <c r="LD54" s="2"/>
      <c r="LG54" s="2"/>
      <c r="LI54" s="2">
        <v>-1598.0354555341983</v>
      </c>
      <c r="LJ54" s="2"/>
      <c r="LK54" s="2"/>
      <c r="LL54" s="2"/>
      <c r="LM54" s="2"/>
      <c r="LP54" s="2"/>
      <c r="LR54" s="2">
        <v>0</v>
      </c>
      <c r="LS54" s="2"/>
      <c r="LT54" s="2"/>
      <c r="LU54" s="2"/>
      <c r="LV54" s="2"/>
      <c r="LY54" s="2"/>
      <c r="MA54" s="2">
        <v>0</v>
      </c>
      <c r="MB54" s="2"/>
      <c r="MC54" s="2"/>
      <c r="MD54" s="2"/>
      <c r="ME54" s="2"/>
      <c r="MH54" s="2"/>
      <c r="MJ54" s="2">
        <v>0</v>
      </c>
      <c r="MK54" s="2"/>
      <c r="ML54" s="2"/>
      <c r="MM54" s="2"/>
      <c r="MN54" s="2"/>
      <c r="MQ54" s="2"/>
      <c r="MS54" s="2">
        <v>-1071.0253324690282</v>
      </c>
      <c r="MT54" s="2"/>
      <c r="MU54" s="2"/>
      <c r="MV54" s="2"/>
      <c r="MW54" s="2"/>
      <c r="MZ54" s="2"/>
      <c r="NB54" s="2">
        <v>-1055.6114040852412</v>
      </c>
      <c r="NC54" s="2"/>
      <c r="ND54" s="2"/>
      <c r="NE54" s="2"/>
      <c r="NF54" s="2"/>
      <c r="NI54" s="2"/>
      <c r="NK54" s="2">
        <v>-1662.9559524985461</v>
      </c>
      <c r="NL54" s="2"/>
      <c r="NM54" s="2"/>
      <c r="NN54" s="2"/>
      <c r="NO54" s="2"/>
      <c r="NR54" s="2"/>
      <c r="NT54" s="2">
        <v>0</v>
      </c>
      <c r="NU54" s="2"/>
      <c r="NV54" s="2"/>
      <c r="NW54" s="2"/>
      <c r="NX54" s="2"/>
      <c r="OA54" s="2"/>
      <c r="OC54" s="2">
        <v>0</v>
      </c>
      <c r="OD54" s="2"/>
      <c r="OE54" s="2"/>
      <c r="OF54" s="2"/>
      <c r="OG54" s="2"/>
      <c r="OJ54" s="2"/>
      <c r="OL54" s="2">
        <v>-2034.6450859093331</v>
      </c>
      <c r="OM54" s="2"/>
      <c r="ON54" s="2"/>
      <c r="OO54" s="2"/>
      <c r="OP54" s="2"/>
      <c r="OS54" s="2"/>
      <c r="OU54" s="2">
        <v>0</v>
      </c>
      <c r="OV54" s="2"/>
      <c r="OW54" s="2"/>
      <c r="OX54" s="2"/>
      <c r="OY54" s="2"/>
      <c r="PB54" s="2"/>
      <c r="PD54" s="2">
        <v>0</v>
      </c>
      <c r="PE54" s="2"/>
      <c r="PF54" s="2"/>
      <c r="PG54" s="2"/>
      <c r="PH54" s="2"/>
      <c r="PK54" s="2"/>
      <c r="PM54" s="2">
        <v>0</v>
      </c>
      <c r="PN54" s="2"/>
      <c r="PO54" s="2"/>
      <c r="PP54" s="2"/>
      <c r="PQ54" s="2"/>
      <c r="PT54" s="2"/>
      <c r="PV54" s="2">
        <v>-1121.1145723913442</v>
      </c>
      <c r="PW54" s="2"/>
      <c r="PX54" s="2"/>
      <c r="PY54" s="2"/>
      <c r="PZ54" s="2"/>
      <c r="QC54" s="2"/>
      <c r="QE54" s="2">
        <v>-1590.0060659154205</v>
      </c>
      <c r="QF54" s="2"/>
      <c r="QG54" s="2"/>
      <c r="QH54" s="2"/>
      <c r="QI54" s="2"/>
      <c r="QL54" s="2"/>
      <c r="QN54" s="2">
        <v>-1693.8512106824487</v>
      </c>
      <c r="QO54" s="2"/>
      <c r="QP54" s="2"/>
      <c r="QQ54" s="2"/>
      <c r="QR54" s="2"/>
      <c r="QU54" s="2"/>
      <c r="QW54" s="2">
        <v>-1321.0203169257852</v>
      </c>
      <c r="QX54" s="2"/>
      <c r="QY54" s="2"/>
      <c r="QZ54" s="2"/>
      <c r="RA54" s="2"/>
      <c r="RD54" s="2"/>
      <c r="RF54" s="2">
        <v>0</v>
      </c>
      <c r="RG54" s="2"/>
      <c r="RH54" s="2"/>
      <c r="RI54" s="2"/>
      <c r="RJ54" s="2"/>
      <c r="RM54" s="2"/>
      <c r="RO54" s="2">
        <v>-1613.9945276851984</v>
      </c>
      <c r="RP54" s="2"/>
      <c r="RQ54" s="2"/>
      <c r="RR54" s="2"/>
      <c r="RS54" s="2"/>
      <c r="RV54" s="2"/>
      <c r="RX54" s="2">
        <v>0</v>
      </c>
      <c r="RY54" s="2"/>
      <c r="RZ54" s="2"/>
      <c r="SA54" s="2"/>
      <c r="SB54" s="2"/>
      <c r="SE54" s="2"/>
      <c r="SG54" s="2">
        <v>-1447.9055301096967</v>
      </c>
      <c r="SH54" s="2"/>
      <c r="SI54" s="2"/>
      <c r="SJ54" s="2"/>
      <c r="SK54" s="2"/>
      <c r="SO54" s="2"/>
      <c r="SQ54" s="2">
        <v>-1581.9570988097898</v>
      </c>
      <c r="SR54" s="2"/>
      <c r="SS54" s="2"/>
      <c r="ST54" s="2"/>
      <c r="SU54" s="2"/>
      <c r="SX54" s="2"/>
      <c r="SZ54" s="2">
        <v>0</v>
      </c>
      <c r="TA54" s="2"/>
      <c r="TB54" s="2"/>
      <c r="TC54" s="2"/>
      <c r="TD54" s="2"/>
      <c r="TG54" s="2"/>
      <c r="TI54" s="2">
        <v>-986.55762751146051</v>
      </c>
      <c r="TJ54" s="2"/>
      <c r="TK54" s="2"/>
      <c r="TL54" s="2"/>
      <c r="TM54" s="2"/>
      <c r="TP54" s="2"/>
      <c r="TR54" s="2">
        <v>-1711.2896480605045</v>
      </c>
      <c r="TS54" s="2"/>
      <c r="TT54" s="2"/>
      <c r="TU54" s="2"/>
      <c r="TV54" s="2"/>
      <c r="TY54" s="2"/>
      <c r="UA54" s="2">
        <v>-1131.7918881557293</v>
      </c>
      <c r="UB54" s="2"/>
      <c r="UC54" s="2"/>
      <c r="UD54" s="2"/>
      <c r="UE54" s="2"/>
      <c r="UH54" s="2"/>
      <c r="UJ54" s="2">
        <v>0</v>
      </c>
      <c r="UK54" s="2"/>
      <c r="UL54" s="2"/>
      <c r="UM54" s="2"/>
      <c r="UN54" s="2"/>
      <c r="UQ54" s="2"/>
      <c r="US54" s="2">
        <v>0</v>
      </c>
      <c r="UT54" s="2"/>
      <c r="UU54" s="2"/>
      <c r="UV54" s="2"/>
      <c r="UW54" s="2"/>
      <c r="UZ54" s="2"/>
      <c r="VB54" s="2">
        <v>-742.25488934562327</v>
      </c>
      <c r="VC54" s="2"/>
      <c r="VD54" s="2"/>
      <c r="VE54" s="2"/>
      <c r="VF54" s="2"/>
      <c r="VI54" s="2"/>
      <c r="VK54" s="2">
        <v>-1495.1776860404007</v>
      </c>
      <c r="VL54" s="2"/>
      <c r="VM54" s="2"/>
      <c r="VN54" s="2"/>
      <c r="VO54" s="2"/>
      <c r="VR54" s="2"/>
      <c r="VT54" s="2">
        <v>-1072.7494340871735</v>
      </c>
      <c r="VU54" s="2"/>
      <c r="VV54" s="2"/>
      <c r="VW54" s="2"/>
      <c r="VX54" s="2"/>
    </row>
    <row r="55" spans="1:596" x14ac:dyDescent="0.25">
      <c r="A55" t="s">
        <v>39</v>
      </c>
      <c r="D55" s="2">
        <v>206.05338903234474</v>
      </c>
      <c r="F55" s="2"/>
      <c r="G55" s="2"/>
      <c r="H55" s="2"/>
      <c r="I55" s="2"/>
      <c r="J55" s="2"/>
      <c r="M55" s="2">
        <v>386.38396603827374</v>
      </c>
      <c r="O55" s="2"/>
      <c r="P55" s="2"/>
      <c r="Q55" s="2"/>
      <c r="R55" s="2"/>
      <c r="S55" s="2"/>
      <c r="V55" s="2">
        <v>2608.2691120607897</v>
      </c>
      <c r="X55" s="2"/>
      <c r="Y55" s="2"/>
      <c r="Z55" s="2"/>
      <c r="AA55" s="2"/>
      <c r="AB55" s="2"/>
      <c r="AE55" s="2">
        <v>373.14097981791713</v>
      </c>
      <c r="AG55" s="2"/>
      <c r="AH55" s="2"/>
      <c r="AI55" s="2"/>
      <c r="AJ55" s="2"/>
      <c r="AK55" s="2"/>
      <c r="AN55" s="2">
        <v>2219.0601664176843</v>
      </c>
      <c r="AP55" s="2"/>
      <c r="AQ55" s="2"/>
      <c r="AR55" s="2"/>
      <c r="AS55" s="2"/>
      <c r="AT55" s="2"/>
      <c r="AW55" s="2">
        <v>1922.7879977437121</v>
      </c>
      <c r="AY55" s="2"/>
      <c r="AZ55" s="2"/>
      <c r="BA55" s="2"/>
      <c r="BB55" s="2"/>
      <c r="BC55" s="2"/>
      <c r="BF55" s="2">
        <v>295.73697280074873</v>
      </c>
      <c r="BH55" s="2"/>
      <c r="BI55" s="2"/>
      <c r="BJ55" s="2"/>
      <c r="BK55" s="2"/>
      <c r="BL55" s="2"/>
      <c r="BO55" s="2">
        <v>2347.1973582005253</v>
      </c>
      <c r="BQ55" s="2"/>
      <c r="BR55" s="2"/>
      <c r="BS55" s="2"/>
      <c r="BT55" s="2"/>
      <c r="BU55" s="2"/>
      <c r="BX55" s="2">
        <v>1393.1959923569048</v>
      </c>
      <c r="BZ55" s="2"/>
      <c r="CA55" s="2"/>
      <c r="CB55" s="2"/>
      <c r="CC55" s="2"/>
      <c r="CD55" s="2"/>
      <c r="CG55" s="2">
        <v>1870.9193560112235</v>
      </c>
      <c r="CI55" s="2"/>
      <c r="CJ55" s="2"/>
      <c r="CK55" s="2"/>
      <c r="CL55" s="2"/>
      <c r="CM55" s="2"/>
      <c r="CP55" s="2">
        <v>231.0163334529509</v>
      </c>
      <c r="CR55" s="2"/>
      <c r="CS55" s="2"/>
      <c r="CT55" s="2"/>
      <c r="CU55" s="2"/>
      <c r="CV55" s="2"/>
      <c r="CY55" s="2">
        <v>331.5066452489084</v>
      </c>
      <c r="DA55" s="2"/>
      <c r="DB55" s="2"/>
      <c r="DC55" s="2"/>
      <c r="DD55" s="2"/>
      <c r="DE55" s="2"/>
      <c r="DH55" s="2">
        <v>275.67126606921198</v>
      </c>
      <c r="DJ55" s="2"/>
      <c r="DK55" s="2"/>
      <c r="DL55" s="2"/>
      <c r="DM55" s="2"/>
      <c r="DN55" s="2"/>
      <c r="DQ55" s="2">
        <v>1274.563413000923</v>
      </c>
      <c r="DS55" s="2"/>
      <c r="DT55" s="2"/>
      <c r="DU55" s="2"/>
      <c r="DV55" s="2"/>
      <c r="DW55" s="2"/>
      <c r="DZ55" s="2">
        <v>350.67574723028008</v>
      </c>
      <c r="EB55" s="2"/>
      <c r="EC55" s="2"/>
      <c r="ED55" s="2"/>
      <c r="EE55" s="2"/>
      <c r="EF55" s="2"/>
      <c r="EI55" s="2">
        <v>2218.737477498049</v>
      </c>
      <c r="EK55" s="2"/>
      <c r="EL55" s="2"/>
      <c r="EM55" s="2"/>
      <c r="EN55" s="2"/>
      <c r="EO55" s="2"/>
      <c r="ER55" s="2">
        <v>2034.6949765024444</v>
      </c>
      <c r="ET55" s="2"/>
      <c r="EU55" s="2"/>
      <c r="EV55" s="2"/>
      <c r="EW55" s="2"/>
      <c r="EX55" s="2"/>
      <c r="FA55" s="2">
        <v>2667.2977911517155</v>
      </c>
      <c r="FC55" s="2"/>
      <c r="FD55" s="2"/>
      <c r="FE55" s="2"/>
      <c r="FF55" s="2"/>
      <c r="FG55" s="2"/>
      <c r="FJ55" s="2">
        <v>413.51645985568388</v>
      </c>
      <c r="FL55" s="2"/>
      <c r="FM55" s="2"/>
      <c r="FN55" s="2"/>
      <c r="FO55" s="2"/>
      <c r="FP55" s="2"/>
      <c r="FS55" s="2">
        <v>205.17486451788818</v>
      </c>
      <c r="FU55" s="2"/>
      <c r="FV55" s="2"/>
      <c r="FW55" s="2"/>
      <c r="FX55" s="2"/>
      <c r="FY55" s="2"/>
      <c r="GB55" s="2">
        <v>283.11074836600892</v>
      </c>
      <c r="GD55" s="2"/>
      <c r="GE55" s="2"/>
      <c r="GF55" s="2"/>
      <c r="GG55" s="2"/>
      <c r="GH55" s="2"/>
      <c r="GK55" s="2">
        <v>277.90523342069588</v>
      </c>
      <c r="GM55" s="2"/>
      <c r="GN55" s="2"/>
      <c r="GO55" s="2"/>
      <c r="GP55" s="2"/>
      <c r="GQ55" s="2"/>
      <c r="GT55" s="2">
        <v>455.55184532639748</v>
      </c>
      <c r="GV55" s="2"/>
      <c r="GW55" s="2"/>
      <c r="GX55" s="2"/>
      <c r="GY55" s="2"/>
      <c r="GZ55" s="2"/>
      <c r="HC55" s="2">
        <v>2017.8338087643949</v>
      </c>
      <c r="HE55" s="2"/>
      <c r="HF55" s="2"/>
      <c r="HG55" s="2"/>
      <c r="HH55" s="2"/>
      <c r="HI55" s="2"/>
      <c r="HL55" s="2">
        <v>2535.3392919708476</v>
      </c>
      <c r="HN55" s="2"/>
      <c r="HO55" s="2"/>
      <c r="HP55" s="2"/>
      <c r="HQ55" s="2"/>
      <c r="HR55" s="2"/>
      <c r="HU55" s="2">
        <v>305.82172327889947</v>
      </c>
      <c r="HW55" s="2"/>
      <c r="HX55" s="2"/>
      <c r="HY55" s="2"/>
      <c r="HZ55" s="2"/>
      <c r="IA55" s="2"/>
      <c r="ID55" s="2">
        <v>258.48352306860914</v>
      </c>
      <c r="IF55" s="2"/>
      <c r="IG55" s="2"/>
      <c r="IH55" s="2"/>
      <c r="II55" s="2"/>
      <c r="IJ55" s="2"/>
      <c r="IM55" s="2">
        <v>1717.2645711168079</v>
      </c>
      <c r="IO55" s="2"/>
      <c r="IP55" s="2"/>
      <c r="IQ55" s="2"/>
      <c r="IR55" s="2"/>
      <c r="IS55" s="2"/>
      <c r="IV55" s="2">
        <v>1868.317440530677</v>
      </c>
      <c r="IX55" s="2"/>
      <c r="IY55" s="2"/>
      <c r="IZ55" s="2"/>
      <c r="JA55" s="2"/>
      <c r="JB55" s="2"/>
      <c r="JE55" s="2">
        <v>2745.3277170794836</v>
      </c>
      <c r="JG55" s="2"/>
      <c r="JH55" s="2"/>
      <c r="JI55" s="2"/>
      <c r="JJ55" s="2"/>
      <c r="JK55" s="2"/>
      <c r="JN55" s="2">
        <v>430.30077073186607</v>
      </c>
      <c r="JP55" s="2"/>
      <c r="JQ55" s="2"/>
      <c r="JR55" s="2"/>
      <c r="JS55" s="2"/>
      <c r="JT55" s="2"/>
      <c r="JW55" s="2">
        <v>2742.2300161499875</v>
      </c>
      <c r="JY55" s="2"/>
      <c r="JZ55" s="2"/>
      <c r="KA55" s="2"/>
      <c r="KB55" s="2"/>
      <c r="KC55" s="2"/>
      <c r="KF55" s="2">
        <v>2420.9922979183348</v>
      </c>
      <c r="KH55" s="2"/>
      <c r="KI55" s="2"/>
      <c r="KJ55" s="2"/>
      <c r="KK55" s="2"/>
      <c r="KL55" s="2"/>
      <c r="KO55" s="2">
        <v>323.77303229478389</v>
      </c>
      <c r="KQ55" s="2"/>
      <c r="KR55" s="2"/>
      <c r="KS55" s="2"/>
      <c r="KT55" s="2"/>
      <c r="KU55" s="2"/>
      <c r="KX55" s="2">
        <v>1830.8873695666846</v>
      </c>
      <c r="KZ55" s="2"/>
      <c r="LA55" s="2"/>
      <c r="LB55" s="2"/>
      <c r="LC55" s="2"/>
      <c r="LD55" s="2"/>
      <c r="LG55" s="2">
        <v>2373.007358066865</v>
      </c>
      <c r="LI55" s="2"/>
      <c r="LJ55" s="2"/>
      <c r="LK55" s="2"/>
      <c r="LL55" s="2"/>
      <c r="LM55" s="2"/>
      <c r="LP55" s="2">
        <v>392.90410303288684</v>
      </c>
      <c r="LR55" s="2"/>
      <c r="LS55" s="2"/>
      <c r="LT55" s="2"/>
      <c r="LU55" s="2"/>
      <c r="LV55" s="2"/>
      <c r="LY55" s="2">
        <v>462.0666921147714</v>
      </c>
      <c r="MA55" s="2"/>
      <c r="MB55" s="2"/>
      <c r="MC55" s="2"/>
      <c r="MD55" s="2"/>
      <c r="ME55" s="2"/>
      <c r="MH55" s="2">
        <v>358.7532705610198</v>
      </c>
      <c r="MJ55" s="2"/>
      <c r="MK55" s="2"/>
      <c r="ML55" s="2"/>
      <c r="MM55" s="2"/>
      <c r="MN55" s="2"/>
      <c r="MQ55" s="2">
        <v>1704.5642473431276</v>
      </c>
      <c r="MS55" s="2"/>
      <c r="MT55" s="2"/>
      <c r="MU55" s="2"/>
      <c r="MV55" s="2"/>
      <c r="MW55" s="2"/>
      <c r="MZ55" s="2">
        <v>2134.1559191944625</v>
      </c>
      <c r="NB55" s="2"/>
      <c r="NC55" s="2"/>
      <c r="ND55" s="2"/>
      <c r="NE55" s="2"/>
      <c r="NF55" s="2"/>
      <c r="NI55" s="2">
        <v>2705.4129062883562</v>
      </c>
      <c r="NK55" s="2"/>
      <c r="NL55" s="2"/>
      <c r="NM55" s="2"/>
      <c r="NN55" s="2"/>
      <c r="NO55" s="2"/>
      <c r="NR55" s="2">
        <v>417.6447989457829</v>
      </c>
      <c r="NT55" s="2"/>
      <c r="NU55" s="2"/>
      <c r="NV55" s="2"/>
      <c r="NW55" s="2"/>
      <c r="NX55" s="2"/>
      <c r="OA55" s="2">
        <v>1553.2279982831112</v>
      </c>
      <c r="OC55" s="2"/>
      <c r="OD55" s="2"/>
      <c r="OE55" s="2"/>
      <c r="OF55" s="2"/>
      <c r="OG55" s="2"/>
      <c r="OJ55" s="2">
        <v>2362.7481730352752</v>
      </c>
      <c r="OL55" s="2"/>
      <c r="OM55" s="2"/>
      <c r="ON55" s="2"/>
      <c r="OO55" s="2"/>
      <c r="OP55" s="2"/>
      <c r="OS55" s="2">
        <v>438.11230551932709</v>
      </c>
      <c r="OU55" s="2"/>
      <c r="OV55" s="2"/>
      <c r="OW55" s="2"/>
      <c r="OX55" s="2"/>
      <c r="OY55" s="2"/>
      <c r="PB55" s="2">
        <v>352.44864295711267</v>
      </c>
      <c r="PD55" s="2"/>
      <c r="PE55" s="2"/>
      <c r="PF55" s="2"/>
      <c r="PG55" s="2"/>
      <c r="PH55" s="2"/>
      <c r="PK55" s="2">
        <v>477.98728365829021</v>
      </c>
      <c r="PM55" s="2"/>
      <c r="PN55" s="2"/>
      <c r="PO55" s="2"/>
      <c r="PP55" s="2"/>
      <c r="PQ55" s="2"/>
      <c r="PT55" s="2">
        <v>2570.23414146703</v>
      </c>
      <c r="PV55" s="2"/>
      <c r="PW55" s="2"/>
      <c r="PX55" s="2"/>
      <c r="PY55" s="2"/>
      <c r="PZ55" s="2"/>
      <c r="QC55" s="2">
        <v>2470.7261679239314</v>
      </c>
      <c r="QE55" s="2"/>
      <c r="QF55" s="2"/>
      <c r="QG55" s="2"/>
      <c r="QH55" s="2"/>
      <c r="QI55" s="2"/>
      <c r="QL55" s="2">
        <v>2430.0949118168887</v>
      </c>
      <c r="QN55" s="2"/>
      <c r="QO55" s="2"/>
      <c r="QP55" s="2"/>
      <c r="QQ55" s="2"/>
      <c r="QR55" s="2"/>
      <c r="QU55" s="2">
        <v>214.97266770443994</v>
      </c>
      <c r="QW55" s="2"/>
      <c r="QX55" s="2"/>
      <c r="QY55" s="2"/>
      <c r="QZ55" s="2"/>
      <c r="RA55" s="2"/>
      <c r="RD55" s="2">
        <v>439.29634892354596</v>
      </c>
      <c r="RF55" s="2"/>
      <c r="RG55" s="2"/>
      <c r="RH55" s="2"/>
      <c r="RI55" s="2"/>
      <c r="RJ55" s="2"/>
      <c r="RM55" s="2">
        <v>2374.1384810202494</v>
      </c>
      <c r="RO55" s="2"/>
      <c r="RP55" s="2"/>
      <c r="RQ55" s="2"/>
      <c r="RR55" s="2"/>
      <c r="RS55" s="2"/>
      <c r="RV55" s="2">
        <v>347.9283882319171</v>
      </c>
      <c r="RX55" s="2"/>
      <c r="RY55" s="2"/>
      <c r="RZ55" s="2"/>
      <c r="SA55" s="2"/>
      <c r="SB55" s="2"/>
      <c r="SE55" s="2">
        <v>2546.5980292319837</v>
      </c>
      <c r="SG55" s="2"/>
      <c r="SH55" s="2"/>
      <c r="SI55" s="2"/>
      <c r="SJ55" s="2"/>
      <c r="SK55" s="2"/>
      <c r="SO55" s="2">
        <v>2477.7128701386118</v>
      </c>
      <c r="SQ55" s="2"/>
      <c r="SR55" s="2"/>
      <c r="SS55" s="2"/>
      <c r="ST55" s="2"/>
      <c r="SU55" s="2"/>
      <c r="SX55" s="2">
        <v>218.75339722028039</v>
      </c>
      <c r="SZ55" s="2"/>
      <c r="TA55" s="2"/>
      <c r="TB55" s="2"/>
      <c r="TC55" s="2"/>
      <c r="TD55" s="2"/>
      <c r="TG55" s="2">
        <v>1550.2707301932207</v>
      </c>
      <c r="TI55" s="2"/>
      <c r="TJ55" s="2"/>
      <c r="TK55" s="2"/>
      <c r="TL55" s="2"/>
      <c r="TM55" s="2"/>
      <c r="TP55" s="2">
        <v>2388.5841674092612</v>
      </c>
      <c r="TR55" s="2"/>
      <c r="TS55" s="2"/>
      <c r="TT55" s="2"/>
      <c r="TU55" s="2"/>
      <c r="TV55" s="2"/>
      <c r="TY55" s="2">
        <v>1784.1978997646193</v>
      </c>
      <c r="UA55" s="2"/>
      <c r="UB55" s="2"/>
      <c r="UC55" s="2"/>
      <c r="UD55" s="2"/>
      <c r="UE55" s="2"/>
      <c r="UH55" s="2">
        <v>454.50626101155984</v>
      </c>
      <c r="UJ55" s="2"/>
      <c r="UK55" s="2"/>
      <c r="UL55" s="2"/>
      <c r="UM55" s="2"/>
      <c r="UN55" s="2"/>
      <c r="UQ55" s="2">
        <v>300.30434502946503</v>
      </c>
      <c r="US55" s="2"/>
      <c r="UT55" s="2"/>
      <c r="UU55" s="2"/>
      <c r="UV55" s="2"/>
      <c r="UW55" s="2"/>
      <c r="UZ55" s="2">
        <v>2260.8981008330629</v>
      </c>
      <c r="VB55" s="2"/>
      <c r="VC55" s="2"/>
      <c r="VD55" s="2"/>
      <c r="VE55" s="2"/>
      <c r="VF55" s="2"/>
      <c r="VI55" s="2">
        <v>2569.6651949438606</v>
      </c>
      <c r="VK55" s="2"/>
      <c r="VL55" s="2"/>
      <c r="VM55" s="2"/>
      <c r="VN55" s="2"/>
      <c r="VO55" s="2"/>
      <c r="VR55" s="2">
        <v>1339.19785990224</v>
      </c>
      <c r="VT55" s="2"/>
      <c r="VU55" s="2"/>
      <c r="VV55" s="2"/>
      <c r="VW55" s="2"/>
      <c r="VX55" s="2"/>
    </row>
    <row r="56" spans="1:596" x14ac:dyDescent="0.25">
      <c r="A56" t="s">
        <v>40</v>
      </c>
      <c r="D56" s="2">
        <v>1138.4119931397352</v>
      </c>
      <c r="F56" s="2"/>
      <c r="G56" s="2"/>
      <c r="H56" s="2"/>
      <c r="I56" s="2"/>
      <c r="J56" s="2"/>
      <c r="M56" s="2">
        <v>820.36479043777808</v>
      </c>
      <c r="O56" s="2"/>
      <c r="P56" s="2"/>
      <c r="Q56" s="2"/>
      <c r="R56" s="2"/>
      <c r="S56" s="2"/>
      <c r="V56" s="2">
        <v>2608.2691120607897</v>
      </c>
      <c r="X56" s="2"/>
      <c r="Y56" s="2"/>
      <c r="Z56" s="2"/>
      <c r="AA56" s="2"/>
      <c r="AB56" s="2"/>
      <c r="AE56" s="2">
        <v>710.02794089913846</v>
      </c>
      <c r="AG56" s="2"/>
      <c r="AH56" s="2"/>
      <c r="AI56" s="2"/>
      <c r="AJ56" s="2"/>
      <c r="AK56" s="2"/>
      <c r="AN56" s="2">
        <v>2219.0601664176843</v>
      </c>
      <c r="AP56" s="2"/>
      <c r="AQ56" s="2"/>
      <c r="AR56" s="2"/>
      <c r="AS56" s="2"/>
      <c r="AT56" s="2"/>
      <c r="AW56" s="2">
        <v>1922.7879977437121</v>
      </c>
      <c r="AY56" s="2"/>
      <c r="AZ56" s="2"/>
      <c r="BA56" s="2"/>
      <c r="BB56" s="2"/>
      <c r="BC56" s="2"/>
      <c r="BF56" s="2">
        <v>656.5343654802623</v>
      </c>
      <c r="BH56" s="2"/>
      <c r="BI56" s="2"/>
      <c r="BJ56" s="2"/>
      <c r="BK56" s="2"/>
      <c r="BL56" s="2"/>
      <c r="BO56" s="2">
        <v>2347.1973582005253</v>
      </c>
      <c r="BQ56" s="2"/>
      <c r="BR56" s="2"/>
      <c r="BS56" s="2"/>
      <c r="BT56" s="2"/>
      <c r="BU56" s="2"/>
      <c r="BX56" s="2">
        <v>1393.1959923569048</v>
      </c>
      <c r="BZ56" s="2"/>
      <c r="CA56" s="2"/>
      <c r="CB56" s="2"/>
      <c r="CC56" s="2"/>
      <c r="CD56" s="2"/>
      <c r="CG56" s="2">
        <v>1870.9193560112235</v>
      </c>
      <c r="CI56" s="2"/>
      <c r="CJ56" s="2"/>
      <c r="CK56" s="2"/>
      <c r="CL56" s="2"/>
      <c r="CM56" s="2"/>
      <c r="CP56" s="2">
        <v>1004.6027807988999</v>
      </c>
      <c r="CR56" s="2"/>
      <c r="CS56" s="2"/>
      <c r="CT56" s="2"/>
      <c r="CU56" s="2"/>
      <c r="CV56" s="2"/>
      <c r="CY56" s="2">
        <v>955.37960770657037</v>
      </c>
      <c r="DA56" s="2"/>
      <c r="DB56" s="2"/>
      <c r="DC56" s="2"/>
      <c r="DD56" s="2"/>
      <c r="DE56" s="2"/>
      <c r="DH56" s="2">
        <v>613.87088673626397</v>
      </c>
      <c r="DJ56" s="2"/>
      <c r="DK56" s="2"/>
      <c r="DL56" s="2"/>
      <c r="DM56" s="2"/>
      <c r="DN56" s="2"/>
      <c r="DQ56" s="2">
        <v>1274.563413000923</v>
      </c>
      <c r="DS56" s="2"/>
      <c r="DT56" s="2"/>
      <c r="DU56" s="2"/>
      <c r="DV56" s="2"/>
      <c r="DW56" s="2"/>
      <c r="DZ56" s="2">
        <v>1648.0693174850283</v>
      </c>
      <c r="EB56" s="2"/>
      <c r="EC56" s="2"/>
      <c r="ED56" s="2"/>
      <c r="EE56" s="2"/>
      <c r="EF56" s="2"/>
      <c r="EI56" s="2">
        <v>2218.737477498049</v>
      </c>
      <c r="EK56" s="2"/>
      <c r="EL56" s="2"/>
      <c r="EM56" s="2"/>
      <c r="EN56" s="2"/>
      <c r="EO56" s="2"/>
      <c r="ER56" s="2">
        <v>2034.6949765024444</v>
      </c>
      <c r="ET56" s="2"/>
      <c r="EU56" s="2"/>
      <c r="EV56" s="2"/>
      <c r="EW56" s="2"/>
      <c r="EX56" s="2"/>
      <c r="FA56" s="2">
        <v>2667.2977911517155</v>
      </c>
      <c r="FC56" s="2"/>
      <c r="FD56" s="2"/>
      <c r="FE56" s="2"/>
      <c r="FF56" s="2"/>
      <c r="FG56" s="2"/>
      <c r="FJ56" s="2">
        <v>1432.655498253428</v>
      </c>
      <c r="FL56" s="2"/>
      <c r="FM56" s="2"/>
      <c r="FN56" s="2"/>
      <c r="FO56" s="2"/>
      <c r="FP56" s="2"/>
      <c r="FS56" s="2">
        <v>1101.6507755862094</v>
      </c>
      <c r="FU56" s="2"/>
      <c r="FV56" s="2"/>
      <c r="FW56" s="2"/>
      <c r="FX56" s="2"/>
      <c r="FY56" s="2"/>
      <c r="GB56" s="2">
        <v>876.3465434857128</v>
      </c>
      <c r="GD56" s="2"/>
      <c r="GE56" s="2"/>
      <c r="GF56" s="2"/>
      <c r="GG56" s="2"/>
      <c r="GH56" s="2"/>
      <c r="GK56" s="2">
        <v>874.47977846275967</v>
      </c>
      <c r="GM56" s="2"/>
      <c r="GN56" s="2"/>
      <c r="GO56" s="2"/>
      <c r="GP56" s="2"/>
      <c r="GQ56" s="2"/>
      <c r="GT56" s="2">
        <v>669.84462233011675</v>
      </c>
      <c r="GV56" s="2"/>
      <c r="GW56" s="2"/>
      <c r="GX56" s="2"/>
      <c r="GY56" s="2"/>
      <c r="GZ56" s="2"/>
      <c r="HC56" s="2">
        <v>2017.8338087643949</v>
      </c>
      <c r="HE56" s="2"/>
      <c r="HF56" s="2"/>
      <c r="HG56" s="2"/>
      <c r="HH56" s="2"/>
      <c r="HI56" s="2"/>
      <c r="HL56" s="2">
        <v>2535.3392919708476</v>
      </c>
      <c r="HN56" s="2"/>
      <c r="HO56" s="2"/>
      <c r="HP56" s="2"/>
      <c r="HQ56" s="2"/>
      <c r="HR56" s="2"/>
      <c r="HU56" s="2">
        <v>1010.0771817214503</v>
      </c>
      <c r="HW56" s="2"/>
      <c r="HX56" s="2"/>
      <c r="HY56" s="2"/>
      <c r="HZ56" s="2"/>
      <c r="IA56" s="2"/>
      <c r="ID56" s="2">
        <v>1880.716737624587</v>
      </c>
      <c r="IF56" s="2"/>
      <c r="IG56" s="2"/>
      <c r="IH56" s="2"/>
      <c r="II56" s="2"/>
      <c r="IJ56" s="2"/>
      <c r="IM56" s="2">
        <v>1717.2645711168079</v>
      </c>
      <c r="IO56" s="2"/>
      <c r="IP56" s="2"/>
      <c r="IQ56" s="2"/>
      <c r="IR56" s="2"/>
      <c r="IS56" s="2"/>
      <c r="IV56" s="2">
        <v>1868.317440530677</v>
      </c>
      <c r="IX56" s="2"/>
      <c r="IY56" s="2"/>
      <c r="IZ56" s="2"/>
      <c r="JA56" s="2"/>
      <c r="JB56" s="2"/>
      <c r="JE56" s="2">
        <v>2745.3277170794836</v>
      </c>
      <c r="JG56" s="2"/>
      <c r="JH56" s="2"/>
      <c r="JI56" s="2"/>
      <c r="JJ56" s="2"/>
      <c r="JK56" s="2"/>
      <c r="JN56" s="2">
        <v>676.69525460149464</v>
      </c>
      <c r="JP56" s="2"/>
      <c r="JQ56" s="2"/>
      <c r="JR56" s="2"/>
      <c r="JS56" s="2"/>
      <c r="JT56" s="2"/>
      <c r="JW56" s="2">
        <v>2742.2300161499875</v>
      </c>
      <c r="JY56" s="2"/>
      <c r="JZ56" s="2"/>
      <c r="KA56" s="2"/>
      <c r="KB56" s="2"/>
      <c r="KC56" s="2"/>
      <c r="KF56" s="2">
        <v>2420.9922979183348</v>
      </c>
      <c r="KH56" s="2"/>
      <c r="KI56" s="2"/>
      <c r="KJ56" s="2"/>
      <c r="KK56" s="2"/>
      <c r="KL56" s="2"/>
      <c r="KO56" s="2">
        <v>1029.9593378736574</v>
      </c>
      <c r="KQ56" s="2"/>
      <c r="KR56" s="2"/>
      <c r="KS56" s="2"/>
      <c r="KT56" s="2"/>
      <c r="KU56" s="2"/>
      <c r="KX56" s="2">
        <v>1830.8873695666846</v>
      </c>
      <c r="KZ56" s="2"/>
      <c r="LA56" s="2"/>
      <c r="LB56" s="2"/>
      <c r="LC56" s="2"/>
      <c r="LD56" s="2"/>
      <c r="LG56" s="2">
        <v>2373.007358066865</v>
      </c>
      <c r="LI56" s="2"/>
      <c r="LJ56" s="2"/>
      <c r="LK56" s="2"/>
      <c r="LL56" s="2"/>
      <c r="LM56" s="2"/>
      <c r="LP56" s="2">
        <v>1650.9899304239054</v>
      </c>
      <c r="LR56" s="2"/>
      <c r="LS56" s="2"/>
      <c r="LT56" s="2"/>
      <c r="LU56" s="2"/>
      <c r="LV56" s="2"/>
      <c r="LY56" s="2">
        <v>671.16642970934095</v>
      </c>
      <c r="MA56" s="2"/>
      <c r="MB56" s="2"/>
      <c r="MC56" s="2"/>
      <c r="MD56" s="2"/>
      <c r="ME56" s="2"/>
      <c r="MH56" s="2">
        <v>771.94480307061895</v>
      </c>
      <c r="MJ56" s="2"/>
      <c r="MK56" s="2"/>
      <c r="ML56" s="2"/>
      <c r="MM56" s="2"/>
      <c r="MN56" s="2"/>
      <c r="MQ56" s="2">
        <v>1704.5642473431276</v>
      </c>
      <c r="MS56" s="2"/>
      <c r="MT56" s="2"/>
      <c r="MU56" s="2"/>
      <c r="MV56" s="2"/>
      <c r="MW56" s="2"/>
      <c r="MZ56" s="2">
        <v>2134.1559191944625</v>
      </c>
      <c r="NB56" s="2"/>
      <c r="NC56" s="2"/>
      <c r="ND56" s="2"/>
      <c r="NE56" s="2"/>
      <c r="NF56" s="2"/>
      <c r="NI56" s="2">
        <v>2705.4129062883562</v>
      </c>
      <c r="NK56" s="2"/>
      <c r="NL56" s="2"/>
      <c r="NM56" s="2"/>
      <c r="NN56" s="2"/>
      <c r="NO56" s="2"/>
      <c r="NR56" s="2">
        <v>1331.6933722412546</v>
      </c>
      <c r="NT56" s="2"/>
      <c r="NU56" s="2"/>
      <c r="NV56" s="2"/>
      <c r="NW56" s="2"/>
      <c r="NX56" s="2"/>
      <c r="OA56" s="2">
        <v>1553.2279982831112</v>
      </c>
      <c r="OC56" s="2"/>
      <c r="OD56" s="2"/>
      <c r="OE56" s="2"/>
      <c r="OF56" s="2"/>
      <c r="OG56" s="2"/>
      <c r="OJ56" s="2">
        <v>2362.7481730352752</v>
      </c>
      <c r="OL56" s="2"/>
      <c r="OM56" s="2"/>
      <c r="ON56" s="2"/>
      <c r="OO56" s="2"/>
      <c r="OP56" s="2"/>
      <c r="OS56" s="2">
        <v>972.68998747551927</v>
      </c>
      <c r="OU56" s="2"/>
      <c r="OV56" s="2"/>
      <c r="OW56" s="2"/>
      <c r="OX56" s="2"/>
      <c r="OY56" s="2"/>
      <c r="PB56" s="2">
        <v>814.45024863389767</v>
      </c>
      <c r="PD56" s="2"/>
      <c r="PE56" s="2"/>
      <c r="PF56" s="2"/>
      <c r="PG56" s="2"/>
      <c r="PH56" s="2"/>
      <c r="PK56" s="2">
        <v>529.70397142066201</v>
      </c>
      <c r="PM56" s="2"/>
      <c r="PN56" s="2"/>
      <c r="PO56" s="2"/>
      <c r="PP56" s="2"/>
      <c r="PQ56" s="2"/>
      <c r="PT56" s="2">
        <v>2570.23414146703</v>
      </c>
      <c r="PV56" s="2"/>
      <c r="PW56" s="2"/>
      <c r="PX56" s="2"/>
      <c r="PY56" s="2"/>
      <c r="PZ56" s="2"/>
      <c r="QC56" s="2">
        <v>2470.7261679239314</v>
      </c>
      <c r="QE56" s="2"/>
      <c r="QF56" s="2"/>
      <c r="QG56" s="2"/>
      <c r="QH56" s="2"/>
      <c r="QI56" s="2"/>
      <c r="QL56" s="2">
        <v>2430.0949118168887</v>
      </c>
      <c r="QN56" s="2"/>
      <c r="QO56" s="2"/>
      <c r="QP56" s="2"/>
      <c r="QQ56" s="2"/>
      <c r="QR56" s="2"/>
      <c r="QU56" s="2">
        <v>1426.3736375020876</v>
      </c>
      <c r="QW56" s="2"/>
      <c r="QX56" s="2"/>
      <c r="QY56" s="2"/>
      <c r="QZ56" s="2"/>
      <c r="RA56" s="2"/>
      <c r="RD56" s="2">
        <v>852.57166346808435</v>
      </c>
      <c r="RF56" s="2"/>
      <c r="RG56" s="2"/>
      <c r="RH56" s="2"/>
      <c r="RI56" s="2"/>
      <c r="RJ56" s="2"/>
      <c r="RM56" s="2">
        <v>2374.1384810202494</v>
      </c>
      <c r="RO56" s="2"/>
      <c r="RP56" s="2"/>
      <c r="RQ56" s="2"/>
      <c r="RR56" s="2"/>
      <c r="RS56" s="2"/>
      <c r="RV56" s="2">
        <v>707.60359477066879</v>
      </c>
      <c r="RX56" s="2"/>
      <c r="RY56" s="2"/>
      <c r="RZ56" s="2"/>
      <c r="SA56" s="2"/>
      <c r="SB56" s="2"/>
      <c r="SE56" s="2">
        <v>2546.5980292319837</v>
      </c>
      <c r="SG56" s="2"/>
      <c r="SH56" s="2"/>
      <c r="SI56" s="2"/>
      <c r="SJ56" s="2"/>
      <c r="SK56" s="2"/>
      <c r="SO56" s="2">
        <v>2477.7128701386118</v>
      </c>
      <c r="SQ56" s="2"/>
      <c r="SR56" s="2"/>
      <c r="SS56" s="2"/>
      <c r="ST56" s="2"/>
      <c r="SU56" s="2"/>
      <c r="SX56" s="2">
        <v>788.15077413272547</v>
      </c>
      <c r="SZ56" s="2"/>
      <c r="TA56" s="2"/>
      <c r="TB56" s="2"/>
      <c r="TC56" s="2"/>
      <c r="TD56" s="2"/>
      <c r="TG56" s="2">
        <v>1550.2707301932207</v>
      </c>
      <c r="TI56" s="2"/>
      <c r="TJ56" s="2"/>
      <c r="TK56" s="2"/>
      <c r="TL56" s="2"/>
      <c r="TM56" s="2"/>
      <c r="TP56" s="2">
        <v>2388.5841674092612</v>
      </c>
      <c r="TR56" s="2"/>
      <c r="TS56" s="2"/>
      <c r="TT56" s="2"/>
      <c r="TU56" s="2"/>
      <c r="TV56" s="2"/>
      <c r="TY56" s="2">
        <v>1784.1978997646193</v>
      </c>
      <c r="UA56" s="2"/>
      <c r="UB56" s="2"/>
      <c r="UC56" s="2"/>
      <c r="UD56" s="2"/>
      <c r="UE56" s="2"/>
      <c r="UH56" s="2">
        <v>654.18060285868637</v>
      </c>
      <c r="UJ56" s="2"/>
      <c r="UK56" s="2"/>
      <c r="UL56" s="2"/>
      <c r="UM56" s="2"/>
      <c r="UN56" s="2"/>
      <c r="UQ56" s="2">
        <v>949.28709930166121</v>
      </c>
      <c r="US56" s="2"/>
      <c r="UT56" s="2"/>
      <c r="UU56" s="2"/>
      <c r="UV56" s="2"/>
      <c r="UW56" s="2"/>
      <c r="UZ56" s="2">
        <v>2260.8981008330629</v>
      </c>
      <c r="VB56" s="2"/>
      <c r="VC56" s="2"/>
      <c r="VD56" s="2"/>
      <c r="VE56" s="2"/>
      <c r="VF56" s="2"/>
      <c r="VI56" s="2">
        <v>2569.6651949438606</v>
      </c>
      <c r="VK56" s="2"/>
      <c r="VL56" s="2"/>
      <c r="VM56" s="2"/>
      <c r="VN56" s="2"/>
      <c r="VO56" s="2"/>
      <c r="VR56" s="2">
        <v>1339.19785990224</v>
      </c>
      <c r="VT56" s="2"/>
      <c r="VU56" s="2"/>
      <c r="VV56" s="2"/>
      <c r="VW56" s="2"/>
      <c r="VX56" s="2"/>
    </row>
    <row r="57" spans="1:596" x14ac:dyDescent="0.25">
      <c r="A57" t="s">
        <v>41</v>
      </c>
      <c r="D57" s="2">
        <v>206.05338903234474</v>
      </c>
      <c r="F57" s="2"/>
      <c r="G57" s="2"/>
      <c r="H57" s="2"/>
      <c r="I57" s="2"/>
      <c r="J57" s="2"/>
      <c r="M57" s="2">
        <v>386.38396603827374</v>
      </c>
      <c r="O57" s="2"/>
      <c r="P57" s="2"/>
      <c r="Q57" s="2"/>
      <c r="R57" s="2"/>
      <c r="S57" s="2"/>
      <c r="V57" s="2">
        <v>350.83292936729515</v>
      </c>
      <c r="X57" s="2"/>
      <c r="Y57" s="2"/>
      <c r="Z57" s="2"/>
      <c r="AA57" s="2"/>
      <c r="AB57" s="2"/>
      <c r="AE57" s="2">
        <v>373.14097981791713</v>
      </c>
      <c r="AG57" s="2"/>
      <c r="AH57" s="2"/>
      <c r="AI57" s="2"/>
      <c r="AJ57" s="2"/>
      <c r="AK57" s="2"/>
      <c r="AN57" s="2">
        <v>474.87086852472692</v>
      </c>
      <c r="AP57" s="2"/>
      <c r="AQ57" s="2"/>
      <c r="AR57" s="2"/>
      <c r="AS57" s="2"/>
      <c r="AT57" s="2"/>
      <c r="AW57" s="2">
        <v>256.65111847596012</v>
      </c>
      <c r="AY57" s="2"/>
      <c r="AZ57" s="2"/>
      <c r="BA57" s="2"/>
      <c r="BB57" s="2"/>
      <c r="BC57" s="2"/>
      <c r="BF57" s="2">
        <v>295.73697280074873</v>
      </c>
      <c r="BH57" s="2"/>
      <c r="BI57" s="2"/>
      <c r="BJ57" s="2"/>
      <c r="BK57" s="2"/>
      <c r="BL57" s="2"/>
      <c r="BO57" s="2">
        <v>295.20694545491807</v>
      </c>
      <c r="BQ57" s="2"/>
      <c r="BR57" s="2"/>
      <c r="BS57" s="2"/>
      <c r="BT57" s="2"/>
      <c r="BU57" s="2"/>
      <c r="BX57" s="2">
        <v>215.24831745381593</v>
      </c>
      <c r="BZ57" s="2"/>
      <c r="CA57" s="2"/>
      <c r="CB57" s="2"/>
      <c r="CC57" s="2"/>
      <c r="CD57" s="2"/>
      <c r="CG57" s="2">
        <v>227.97592455399015</v>
      </c>
      <c r="CI57" s="2"/>
      <c r="CJ57" s="2"/>
      <c r="CK57" s="2"/>
      <c r="CL57" s="2"/>
      <c r="CM57" s="2"/>
      <c r="CP57" s="2">
        <v>231.0163334529509</v>
      </c>
      <c r="CR57" s="2"/>
      <c r="CS57" s="2"/>
      <c r="CT57" s="2"/>
      <c r="CU57" s="2"/>
      <c r="CV57" s="2"/>
      <c r="CY57" s="2">
        <v>331.5066452489084</v>
      </c>
      <c r="DA57" s="2"/>
      <c r="DB57" s="2"/>
      <c r="DC57" s="2"/>
      <c r="DD57" s="2"/>
      <c r="DE57" s="2"/>
      <c r="DH57" s="2">
        <v>275.67126606921198</v>
      </c>
      <c r="DJ57" s="2"/>
      <c r="DK57" s="2"/>
      <c r="DL57" s="2"/>
      <c r="DM57" s="2"/>
      <c r="DN57" s="2"/>
      <c r="DQ57" s="2">
        <v>235.80961279406358</v>
      </c>
      <c r="DS57" s="2"/>
      <c r="DT57" s="2"/>
      <c r="DU57" s="2"/>
      <c r="DV57" s="2"/>
      <c r="DW57" s="2"/>
      <c r="DZ57" s="2">
        <v>350.67574723028008</v>
      </c>
      <c r="EB57" s="2"/>
      <c r="EC57" s="2"/>
      <c r="ED57" s="2"/>
      <c r="EE57" s="2"/>
      <c r="EF57" s="2"/>
      <c r="EI57" s="2">
        <v>277.01049464533924</v>
      </c>
      <c r="EK57" s="2"/>
      <c r="EL57" s="2"/>
      <c r="EM57" s="2"/>
      <c r="EN57" s="2"/>
      <c r="EO57" s="2"/>
      <c r="ER57" s="2">
        <v>336.54137450863129</v>
      </c>
      <c r="ET57" s="2"/>
      <c r="EU57" s="2"/>
      <c r="EV57" s="2"/>
      <c r="EW57" s="2"/>
      <c r="EX57" s="2"/>
      <c r="FA57" s="2">
        <v>406.5502923130565</v>
      </c>
      <c r="FC57" s="2"/>
      <c r="FD57" s="2"/>
      <c r="FE57" s="2"/>
      <c r="FF57" s="2"/>
      <c r="FG57" s="2"/>
      <c r="FJ57" s="2">
        <v>413.51645985568388</v>
      </c>
      <c r="FL57" s="2"/>
      <c r="FM57" s="2"/>
      <c r="FN57" s="2"/>
      <c r="FO57" s="2"/>
      <c r="FP57" s="2"/>
      <c r="FS57" s="2">
        <v>205.17486451788818</v>
      </c>
      <c r="FU57" s="2"/>
      <c r="FV57" s="2"/>
      <c r="FW57" s="2"/>
      <c r="FX57" s="2"/>
      <c r="FY57" s="2"/>
      <c r="GB57" s="2">
        <v>283.11074836600892</v>
      </c>
      <c r="GD57" s="2"/>
      <c r="GE57" s="2"/>
      <c r="GF57" s="2"/>
      <c r="GG57" s="2"/>
      <c r="GH57" s="2"/>
      <c r="GK57" s="2">
        <v>277.90523342069588</v>
      </c>
      <c r="GM57" s="2"/>
      <c r="GN57" s="2"/>
      <c r="GO57" s="2"/>
      <c r="GP57" s="2"/>
      <c r="GQ57" s="2"/>
      <c r="GT57" s="2">
        <v>455.55184532639748</v>
      </c>
      <c r="GV57" s="2"/>
      <c r="GW57" s="2"/>
      <c r="GX57" s="2"/>
      <c r="GY57" s="2"/>
      <c r="GZ57" s="2"/>
      <c r="HC57" s="2">
        <v>408.39264096997778</v>
      </c>
      <c r="HE57" s="2"/>
      <c r="HF57" s="2"/>
      <c r="HG57" s="2"/>
      <c r="HH57" s="2"/>
      <c r="HI57" s="2"/>
      <c r="HL57" s="2">
        <v>431.47897165102324</v>
      </c>
      <c r="HN57" s="2"/>
      <c r="HO57" s="2"/>
      <c r="HP57" s="2"/>
      <c r="HQ57" s="2"/>
      <c r="HR57" s="2"/>
      <c r="HU57" s="2">
        <v>305.82172327889947</v>
      </c>
      <c r="HW57" s="2"/>
      <c r="HX57" s="2"/>
      <c r="HY57" s="2"/>
      <c r="HZ57" s="2"/>
      <c r="IA57" s="2"/>
      <c r="ID57" s="2">
        <v>258.48352306860914</v>
      </c>
      <c r="IF57" s="2"/>
      <c r="IG57" s="2"/>
      <c r="IH57" s="2"/>
      <c r="II57" s="2"/>
      <c r="IJ57" s="2"/>
      <c r="IM57" s="2">
        <v>334.11699195104973</v>
      </c>
      <c r="IO57" s="2"/>
      <c r="IP57" s="2"/>
      <c r="IQ57" s="2"/>
      <c r="IR57" s="2"/>
      <c r="IS57" s="2"/>
      <c r="IV57" s="2">
        <v>491.60620878958309</v>
      </c>
      <c r="IX57" s="2"/>
      <c r="IY57" s="2"/>
      <c r="IZ57" s="2"/>
      <c r="JA57" s="2"/>
      <c r="JB57" s="2"/>
      <c r="JE57" s="2">
        <v>439.15816390929291</v>
      </c>
      <c r="JG57" s="2"/>
      <c r="JH57" s="2"/>
      <c r="JI57" s="2"/>
      <c r="JJ57" s="2"/>
      <c r="JK57" s="2"/>
      <c r="JN57" s="2">
        <v>430.30077073186607</v>
      </c>
      <c r="JP57" s="2"/>
      <c r="JQ57" s="2"/>
      <c r="JR57" s="2"/>
      <c r="JS57" s="2"/>
      <c r="JT57" s="2"/>
      <c r="JW57" s="2">
        <v>458.38366260137906</v>
      </c>
      <c r="JY57" s="2"/>
      <c r="JZ57" s="2"/>
      <c r="KA57" s="2"/>
      <c r="KB57" s="2"/>
      <c r="KC57" s="2"/>
      <c r="KF57" s="2">
        <v>314.12186405384358</v>
      </c>
      <c r="KH57" s="2"/>
      <c r="KI57" s="2"/>
      <c r="KJ57" s="2"/>
      <c r="KK57" s="2"/>
      <c r="KL57" s="2"/>
      <c r="KO57" s="2">
        <v>323.77303229478389</v>
      </c>
      <c r="KQ57" s="2"/>
      <c r="KR57" s="2"/>
      <c r="KS57" s="2"/>
      <c r="KT57" s="2"/>
      <c r="KU57" s="2"/>
      <c r="KX57" s="2">
        <v>306.10918796561964</v>
      </c>
      <c r="KZ57" s="2"/>
      <c r="LA57" s="2"/>
      <c r="LB57" s="2"/>
      <c r="LC57" s="2"/>
      <c r="LD57" s="2"/>
      <c r="LG57" s="2">
        <v>372.70915820670746</v>
      </c>
      <c r="LI57" s="2"/>
      <c r="LJ57" s="2"/>
      <c r="LK57" s="2"/>
      <c r="LL57" s="2"/>
      <c r="LM57" s="2"/>
      <c r="LP57" s="2">
        <v>392.90410303288684</v>
      </c>
      <c r="LR57" s="2"/>
      <c r="LS57" s="2"/>
      <c r="LT57" s="2"/>
      <c r="LU57" s="2"/>
      <c r="LV57" s="2"/>
      <c r="LY57" s="2">
        <v>462.0666921147714</v>
      </c>
      <c r="MA57" s="2"/>
      <c r="MB57" s="2"/>
      <c r="MC57" s="2"/>
      <c r="MD57" s="2"/>
      <c r="ME57" s="2"/>
      <c r="MH57" s="2">
        <v>358.7532705610198</v>
      </c>
      <c r="MJ57" s="2"/>
      <c r="MK57" s="2"/>
      <c r="ML57" s="2"/>
      <c r="MM57" s="2"/>
      <c r="MN57" s="2"/>
      <c r="MQ57" s="2">
        <v>287.0710658887001</v>
      </c>
      <c r="MS57" s="2"/>
      <c r="MT57" s="2"/>
      <c r="MU57" s="2"/>
      <c r="MV57" s="2"/>
      <c r="MW57" s="2"/>
      <c r="MZ57" s="2">
        <v>200.54133152081019</v>
      </c>
      <c r="NB57" s="2"/>
      <c r="NC57" s="2"/>
      <c r="ND57" s="2"/>
      <c r="NE57" s="2"/>
      <c r="NF57" s="2"/>
      <c r="NI57" s="2">
        <v>481.6020391953997</v>
      </c>
      <c r="NK57" s="2"/>
      <c r="NL57" s="2"/>
      <c r="NM57" s="2"/>
      <c r="NN57" s="2"/>
      <c r="NO57" s="2"/>
      <c r="NR57" s="2">
        <v>417.6447989457829</v>
      </c>
      <c r="NT57" s="2"/>
      <c r="NU57" s="2"/>
      <c r="NV57" s="2"/>
      <c r="NW57" s="2"/>
      <c r="NX57" s="2"/>
      <c r="OA57" s="2">
        <v>330.84360452832152</v>
      </c>
      <c r="OC57" s="2"/>
      <c r="OD57" s="2"/>
      <c r="OE57" s="2"/>
      <c r="OF57" s="2"/>
      <c r="OG57" s="2"/>
      <c r="OJ57" s="2">
        <v>306.78418926743586</v>
      </c>
      <c r="OL57" s="2"/>
      <c r="OM57" s="2"/>
      <c r="ON57" s="2"/>
      <c r="OO57" s="2"/>
      <c r="OP57" s="2"/>
      <c r="OS57" s="2">
        <v>438.11230551932709</v>
      </c>
      <c r="OU57" s="2"/>
      <c r="OV57" s="2"/>
      <c r="OW57" s="2"/>
      <c r="OX57" s="2"/>
      <c r="OY57" s="2"/>
      <c r="PB57" s="2">
        <v>352.44864295711267</v>
      </c>
      <c r="PD57" s="2"/>
      <c r="PE57" s="2"/>
      <c r="PF57" s="2"/>
      <c r="PG57" s="2"/>
      <c r="PH57" s="2"/>
      <c r="PK57" s="2">
        <v>477.98728365829021</v>
      </c>
      <c r="PM57" s="2"/>
      <c r="PN57" s="2"/>
      <c r="PO57" s="2"/>
      <c r="PP57" s="2"/>
      <c r="PQ57" s="2"/>
      <c r="PT57" s="2">
        <v>358.45355003952488</v>
      </c>
      <c r="PV57" s="2"/>
      <c r="PW57" s="2"/>
      <c r="PX57" s="2"/>
      <c r="PY57" s="2"/>
      <c r="PZ57" s="2"/>
      <c r="QC57" s="2">
        <v>350.50029643438029</v>
      </c>
      <c r="QE57" s="2"/>
      <c r="QF57" s="2"/>
      <c r="QG57" s="2"/>
      <c r="QH57" s="2"/>
      <c r="QI57" s="2"/>
      <c r="QL57" s="2">
        <v>257.8211923324468</v>
      </c>
      <c r="QN57" s="2"/>
      <c r="QO57" s="2"/>
      <c r="QP57" s="2"/>
      <c r="QQ57" s="2"/>
      <c r="QR57" s="2"/>
      <c r="QU57" s="2">
        <v>214.97266770443994</v>
      </c>
      <c r="QW57" s="2"/>
      <c r="QX57" s="2"/>
      <c r="QY57" s="2"/>
      <c r="QZ57" s="2"/>
      <c r="RA57" s="2"/>
      <c r="RD57" s="2">
        <v>439.29634892354596</v>
      </c>
      <c r="RF57" s="2"/>
      <c r="RG57" s="2"/>
      <c r="RH57" s="2"/>
      <c r="RI57" s="2"/>
      <c r="RJ57" s="2"/>
      <c r="RM57" s="2">
        <v>463.61999368847421</v>
      </c>
      <c r="RO57" s="2"/>
      <c r="RP57" s="2"/>
      <c r="RQ57" s="2"/>
      <c r="RR57" s="2"/>
      <c r="RS57" s="2"/>
      <c r="RV57" s="2">
        <v>347.9283882319171</v>
      </c>
      <c r="RX57" s="2"/>
      <c r="RY57" s="2"/>
      <c r="RZ57" s="2"/>
      <c r="SA57" s="2"/>
      <c r="SB57" s="2"/>
      <c r="SE57" s="2">
        <v>493.75053550339612</v>
      </c>
      <c r="SG57" s="2"/>
      <c r="SH57" s="2"/>
      <c r="SI57" s="2"/>
      <c r="SJ57" s="2"/>
      <c r="SK57" s="2"/>
      <c r="SO57" s="2">
        <v>225.03045463976684</v>
      </c>
      <c r="SQ57" s="2"/>
      <c r="SR57" s="2"/>
      <c r="SS57" s="2"/>
      <c r="ST57" s="2"/>
      <c r="SU57" s="2"/>
      <c r="SX57" s="2">
        <v>218.75339722028039</v>
      </c>
      <c r="SZ57" s="2"/>
      <c r="TA57" s="2"/>
      <c r="TB57" s="2"/>
      <c r="TC57" s="2"/>
      <c r="TD57" s="2"/>
      <c r="TG57" s="2">
        <v>365.73014102108596</v>
      </c>
      <c r="TI57" s="2"/>
      <c r="TJ57" s="2"/>
      <c r="TK57" s="2"/>
      <c r="TL57" s="2"/>
      <c r="TM57" s="2"/>
      <c r="TP57" s="2">
        <v>262.41870651792243</v>
      </c>
      <c r="TR57" s="2"/>
      <c r="TS57" s="2"/>
      <c r="TT57" s="2"/>
      <c r="TU57" s="2"/>
      <c r="TV57" s="2"/>
      <c r="TY57" s="2">
        <v>368.91037468425372</v>
      </c>
      <c r="UA57" s="2"/>
      <c r="UB57" s="2"/>
      <c r="UC57" s="2"/>
      <c r="UD57" s="2"/>
      <c r="UE57" s="2"/>
      <c r="UH57" s="2">
        <v>454.50626101155984</v>
      </c>
      <c r="UJ57" s="2"/>
      <c r="UK57" s="2"/>
      <c r="UL57" s="2"/>
      <c r="UM57" s="2"/>
      <c r="UN57" s="2"/>
      <c r="UQ57" s="2">
        <v>300.30434502946503</v>
      </c>
      <c r="US57" s="2"/>
      <c r="UT57" s="2"/>
      <c r="UU57" s="2"/>
      <c r="UV57" s="2"/>
      <c r="UW57" s="2"/>
      <c r="UZ57" s="2">
        <v>275.94481516581152</v>
      </c>
      <c r="VB57" s="2"/>
      <c r="VC57" s="2"/>
      <c r="VD57" s="2"/>
      <c r="VE57" s="2"/>
      <c r="VF57" s="2"/>
      <c r="VI57" s="2">
        <v>397.07357646416204</v>
      </c>
      <c r="VK57" s="2"/>
      <c r="VL57" s="2"/>
      <c r="VM57" s="2"/>
      <c r="VN57" s="2"/>
      <c r="VO57" s="2"/>
      <c r="VR57" s="2">
        <v>285.40366323032754</v>
      </c>
      <c r="VT57" s="2"/>
      <c r="VU57" s="2"/>
      <c r="VV57" s="2"/>
      <c r="VW57" s="2"/>
      <c r="VX57" s="2"/>
    </row>
    <row r="58" spans="1:596" x14ac:dyDescent="0.25">
      <c r="A58" t="s">
        <v>42</v>
      </c>
      <c r="C58">
        <v>38</v>
      </c>
      <c r="D58" s="2"/>
      <c r="F58" s="2"/>
      <c r="G58" s="2"/>
      <c r="H58" s="2"/>
      <c r="I58" s="2"/>
      <c r="J58" s="2"/>
      <c r="L58">
        <v>38</v>
      </c>
      <c r="M58" s="2"/>
      <c r="O58" s="2"/>
      <c r="P58" s="2"/>
      <c r="Q58" s="2"/>
      <c r="R58" s="2"/>
      <c r="S58" s="2"/>
      <c r="U58">
        <v>38</v>
      </c>
      <c r="V58" s="2"/>
      <c r="X58" s="2"/>
      <c r="Y58" s="2"/>
      <c r="Z58" s="2"/>
      <c r="AA58" s="2"/>
      <c r="AB58" s="2"/>
      <c r="AD58">
        <v>38</v>
      </c>
      <c r="AE58" s="2"/>
      <c r="AG58" s="2"/>
      <c r="AH58" s="2"/>
      <c r="AI58" s="2"/>
      <c r="AJ58" s="2"/>
      <c r="AK58" s="2"/>
      <c r="AM58">
        <v>38</v>
      </c>
      <c r="AN58" s="2"/>
      <c r="AP58" s="2"/>
      <c r="AQ58" s="2"/>
      <c r="AR58" s="2"/>
      <c r="AS58" s="2"/>
      <c r="AT58" s="2"/>
      <c r="AV58">
        <v>38</v>
      </c>
      <c r="AW58" s="2"/>
      <c r="AY58" s="2"/>
      <c r="AZ58" s="2"/>
      <c r="BA58" s="2"/>
      <c r="BB58" s="2"/>
      <c r="BC58" s="2"/>
      <c r="BE58">
        <v>38</v>
      </c>
      <c r="BF58" s="2"/>
      <c r="BH58" s="2"/>
      <c r="BI58" s="2"/>
      <c r="BJ58" s="2"/>
      <c r="BK58" s="2"/>
      <c r="BL58" s="2"/>
      <c r="BN58">
        <v>38</v>
      </c>
      <c r="BO58" s="2"/>
      <c r="BQ58" s="2"/>
      <c r="BR58" s="2"/>
      <c r="BS58" s="2"/>
      <c r="BT58" s="2"/>
      <c r="BU58" s="2"/>
      <c r="BW58">
        <v>38</v>
      </c>
      <c r="BX58" s="2"/>
      <c r="BZ58" s="2"/>
      <c r="CA58" s="2"/>
      <c r="CB58" s="2"/>
      <c r="CC58" s="2"/>
      <c r="CD58" s="2"/>
      <c r="CF58">
        <v>38</v>
      </c>
      <c r="CG58" s="2"/>
      <c r="CI58" s="2"/>
      <c r="CJ58" s="2"/>
      <c r="CK58" s="2"/>
      <c r="CL58" s="2"/>
      <c r="CM58" s="2"/>
      <c r="CO58">
        <v>38</v>
      </c>
      <c r="CP58" s="2"/>
      <c r="CR58" s="2"/>
      <c r="CS58" s="2"/>
      <c r="CT58" s="2"/>
      <c r="CU58" s="2"/>
      <c r="CV58" s="2"/>
      <c r="CX58">
        <v>38</v>
      </c>
      <c r="CY58" s="2"/>
      <c r="DA58" s="2"/>
      <c r="DB58" s="2"/>
      <c r="DC58" s="2"/>
      <c r="DD58" s="2"/>
      <c r="DE58" s="2"/>
      <c r="DG58">
        <v>38</v>
      </c>
      <c r="DH58" s="2"/>
      <c r="DJ58" s="2"/>
      <c r="DK58" s="2"/>
      <c r="DL58" s="2"/>
      <c r="DM58" s="2"/>
      <c r="DN58" s="2"/>
      <c r="DP58">
        <v>38</v>
      </c>
      <c r="DQ58" s="2"/>
      <c r="DS58" s="2"/>
      <c r="DT58" s="2"/>
      <c r="DU58" s="2"/>
      <c r="DV58" s="2"/>
      <c r="DW58" s="2"/>
      <c r="DY58">
        <v>38</v>
      </c>
      <c r="DZ58" s="2"/>
      <c r="EB58" s="2"/>
      <c r="EC58" s="2"/>
      <c r="ED58" s="2"/>
      <c r="EE58" s="2"/>
      <c r="EF58" s="2"/>
      <c r="EH58">
        <v>38</v>
      </c>
      <c r="EI58" s="2"/>
      <c r="EK58" s="2"/>
      <c r="EL58" s="2"/>
      <c r="EM58" s="2"/>
      <c r="EN58" s="2"/>
      <c r="EO58" s="2"/>
      <c r="EQ58">
        <v>38</v>
      </c>
      <c r="ER58" s="2"/>
      <c r="ET58" s="2"/>
      <c r="EU58" s="2"/>
      <c r="EV58" s="2"/>
      <c r="EW58" s="2"/>
      <c r="EX58" s="2"/>
      <c r="EZ58">
        <v>38</v>
      </c>
      <c r="FA58" s="2"/>
      <c r="FC58" s="2"/>
      <c r="FD58" s="2"/>
      <c r="FE58" s="2"/>
      <c r="FF58" s="2"/>
      <c r="FG58" s="2"/>
      <c r="FI58">
        <v>38</v>
      </c>
      <c r="FJ58" s="2"/>
      <c r="FL58" s="2"/>
      <c r="FM58" s="2"/>
      <c r="FN58" s="2"/>
      <c r="FO58" s="2"/>
      <c r="FP58" s="2"/>
      <c r="FR58">
        <v>38</v>
      </c>
      <c r="FS58" s="2"/>
      <c r="FU58" s="2"/>
      <c r="FV58" s="2"/>
      <c r="FW58" s="2"/>
      <c r="FX58" s="2"/>
      <c r="FY58" s="2"/>
      <c r="GA58">
        <v>38</v>
      </c>
      <c r="GB58" s="2"/>
      <c r="GD58" s="2"/>
      <c r="GE58" s="2"/>
      <c r="GF58" s="2"/>
      <c r="GG58" s="2"/>
      <c r="GH58" s="2"/>
      <c r="GJ58">
        <v>38</v>
      </c>
      <c r="GK58" s="2"/>
      <c r="GM58" s="2"/>
      <c r="GN58" s="2"/>
      <c r="GO58" s="2"/>
      <c r="GP58" s="2"/>
      <c r="GQ58" s="2"/>
      <c r="GS58">
        <v>38</v>
      </c>
      <c r="GT58" s="2"/>
      <c r="GV58" s="2"/>
      <c r="GW58" s="2"/>
      <c r="GX58" s="2"/>
      <c r="GY58" s="2"/>
      <c r="GZ58" s="2"/>
      <c r="HB58">
        <v>38</v>
      </c>
      <c r="HC58" s="2"/>
      <c r="HE58" s="2"/>
      <c r="HF58" s="2"/>
      <c r="HG58" s="2"/>
      <c r="HH58" s="2"/>
      <c r="HI58" s="2"/>
      <c r="HK58">
        <v>38</v>
      </c>
      <c r="HL58" s="2"/>
      <c r="HN58" s="2"/>
      <c r="HO58" s="2"/>
      <c r="HP58" s="2"/>
      <c r="HQ58" s="2"/>
      <c r="HR58" s="2"/>
      <c r="HT58">
        <v>38</v>
      </c>
      <c r="HU58" s="2"/>
      <c r="HW58" s="2"/>
      <c r="HX58" s="2"/>
      <c r="HY58" s="2"/>
      <c r="HZ58" s="2"/>
      <c r="IA58" s="2"/>
      <c r="IC58">
        <v>38</v>
      </c>
      <c r="ID58" s="2"/>
      <c r="IF58" s="2"/>
      <c r="IG58" s="2"/>
      <c r="IH58" s="2"/>
      <c r="II58" s="2"/>
      <c r="IJ58" s="2"/>
      <c r="IL58">
        <v>38</v>
      </c>
      <c r="IM58" s="2"/>
      <c r="IO58" s="2"/>
      <c r="IP58" s="2"/>
      <c r="IQ58" s="2"/>
      <c r="IR58" s="2"/>
      <c r="IS58" s="2"/>
      <c r="IU58">
        <v>38</v>
      </c>
      <c r="IV58" s="2"/>
      <c r="IX58" s="2"/>
      <c r="IY58" s="2"/>
      <c r="IZ58" s="2"/>
      <c r="JA58" s="2"/>
      <c r="JB58" s="2"/>
      <c r="JD58">
        <v>37</v>
      </c>
      <c r="JE58" s="2"/>
      <c r="JG58" s="2"/>
      <c r="JH58" s="2"/>
      <c r="JI58" s="2"/>
      <c r="JJ58" s="2"/>
      <c r="JK58" s="2"/>
      <c r="JM58">
        <v>36</v>
      </c>
      <c r="JN58" s="2"/>
      <c r="JP58" s="2"/>
      <c r="JQ58" s="2"/>
      <c r="JR58" s="2"/>
      <c r="JS58" s="2"/>
      <c r="JT58" s="2"/>
      <c r="JV58">
        <v>35</v>
      </c>
      <c r="JW58" s="2"/>
      <c r="JY58" s="2"/>
      <c r="JZ58" s="2"/>
      <c r="KA58" s="2"/>
      <c r="KB58" s="2"/>
      <c r="KC58" s="2"/>
      <c r="KE58">
        <v>34</v>
      </c>
      <c r="KF58" s="2"/>
      <c r="KH58" s="2"/>
      <c r="KI58" s="2"/>
      <c r="KJ58" s="2"/>
      <c r="KK58" s="2"/>
      <c r="KL58" s="2"/>
      <c r="KN58">
        <v>33</v>
      </c>
      <c r="KO58" s="2"/>
      <c r="KQ58" s="2"/>
      <c r="KR58" s="2"/>
      <c r="KS58" s="2"/>
      <c r="KT58" s="2"/>
      <c r="KU58" s="2"/>
      <c r="KW58">
        <v>32</v>
      </c>
      <c r="KX58" s="2"/>
      <c r="KZ58" s="2"/>
      <c r="LA58" s="2"/>
      <c r="LB58" s="2"/>
      <c r="LC58" s="2"/>
      <c r="LD58" s="2"/>
      <c r="LF58">
        <v>31</v>
      </c>
      <c r="LG58" s="2"/>
      <c r="LI58" s="2"/>
      <c r="LJ58" s="2"/>
      <c r="LK58" s="2"/>
      <c r="LL58" s="2"/>
      <c r="LM58" s="2"/>
      <c r="LO58">
        <v>30</v>
      </c>
      <c r="LP58" s="2"/>
      <c r="LR58" s="2"/>
      <c r="LS58" s="2"/>
      <c r="LT58" s="2"/>
      <c r="LU58" s="2"/>
      <c r="LV58" s="2"/>
      <c r="LX58">
        <v>29</v>
      </c>
      <c r="LY58" s="2"/>
      <c r="MA58" s="2"/>
      <c r="MB58" s="2"/>
      <c r="MC58" s="2"/>
      <c r="MD58" s="2"/>
      <c r="ME58" s="2"/>
      <c r="MG58">
        <v>28</v>
      </c>
      <c r="MH58" s="2"/>
      <c r="MJ58" s="2"/>
      <c r="MK58" s="2"/>
      <c r="ML58" s="2"/>
      <c r="MM58" s="2"/>
      <c r="MN58" s="2"/>
      <c r="MP58">
        <v>27</v>
      </c>
      <c r="MQ58" s="2"/>
      <c r="MS58" s="2"/>
      <c r="MT58" s="2"/>
      <c r="MU58" s="2"/>
      <c r="MV58" s="2"/>
      <c r="MW58" s="2"/>
      <c r="MY58">
        <v>26</v>
      </c>
      <c r="MZ58" s="2"/>
      <c r="NB58" s="2"/>
      <c r="NC58" s="2"/>
      <c r="ND58" s="2"/>
      <c r="NE58" s="2"/>
      <c r="NF58" s="2"/>
      <c r="NH58">
        <v>25</v>
      </c>
      <c r="NI58" s="2"/>
      <c r="NK58" s="2"/>
      <c r="NL58" s="2"/>
      <c r="NM58" s="2"/>
      <c r="NN58" s="2"/>
      <c r="NO58" s="2"/>
      <c r="NQ58">
        <v>24</v>
      </c>
      <c r="NR58" s="2"/>
      <c r="NT58" s="2"/>
      <c r="NU58" s="2"/>
      <c r="NV58" s="2"/>
      <c r="NW58" s="2"/>
      <c r="NX58" s="2"/>
      <c r="NZ58">
        <v>23</v>
      </c>
      <c r="OA58" s="2"/>
      <c r="OC58" s="2"/>
      <c r="OD58" s="2"/>
      <c r="OE58" s="2"/>
      <c r="OF58" s="2"/>
      <c r="OG58" s="2"/>
      <c r="OI58">
        <v>22</v>
      </c>
      <c r="OJ58" s="2"/>
      <c r="OL58" s="2"/>
      <c r="OM58" s="2"/>
      <c r="ON58" s="2"/>
      <c r="OO58" s="2"/>
      <c r="OP58" s="2"/>
      <c r="OR58">
        <v>21</v>
      </c>
      <c r="OS58" s="2"/>
      <c r="OU58" s="2"/>
      <c r="OV58" s="2"/>
      <c r="OW58" s="2"/>
      <c r="OX58" s="2"/>
      <c r="OY58" s="2"/>
      <c r="PA58">
        <v>20</v>
      </c>
      <c r="PB58" s="2"/>
      <c r="PD58" s="2"/>
      <c r="PE58" s="2"/>
      <c r="PF58" s="2"/>
      <c r="PG58" s="2"/>
      <c r="PH58" s="2"/>
      <c r="PJ58">
        <v>19</v>
      </c>
      <c r="PK58" s="2"/>
      <c r="PM58" s="2"/>
      <c r="PN58" s="2"/>
      <c r="PO58" s="2"/>
      <c r="PP58" s="2"/>
      <c r="PQ58" s="2"/>
      <c r="PS58">
        <v>18</v>
      </c>
      <c r="PT58" s="2"/>
      <c r="PV58" s="2"/>
      <c r="PW58" s="2"/>
      <c r="PX58" s="2"/>
      <c r="PY58" s="2"/>
      <c r="PZ58" s="2"/>
      <c r="QB58">
        <v>17</v>
      </c>
      <c r="QC58" s="2"/>
      <c r="QE58" s="2"/>
      <c r="QF58" s="2"/>
      <c r="QG58" s="2"/>
      <c r="QH58" s="2"/>
      <c r="QI58" s="2"/>
      <c r="QK58">
        <v>16</v>
      </c>
      <c r="QL58" s="2"/>
      <c r="QN58" s="2"/>
      <c r="QO58" s="2"/>
      <c r="QP58" s="2"/>
      <c r="QQ58" s="2"/>
      <c r="QR58" s="2"/>
      <c r="QT58">
        <v>15</v>
      </c>
      <c r="QU58" s="2"/>
      <c r="QW58" s="2"/>
      <c r="QX58" s="2"/>
      <c r="QY58" s="2"/>
      <c r="QZ58" s="2"/>
      <c r="RA58" s="2"/>
      <c r="RC58">
        <v>14</v>
      </c>
      <c r="RD58" s="2"/>
      <c r="RF58" s="2"/>
      <c r="RG58" s="2"/>
      <c r="RH58" s="2"/>
      <c r="RI58" s="2"/>
      <c r="RJ58" s="2"/>
      <c r="RL58">
        <v>13</v>
      </c>
      <c r="RM58" s="2"/>
      <c r="RO58" s="2"/>
      <c r="RP58" s="2"/>
      <c r="RQ58" s="2"/>
      <c r="RR58" s="2"/>
      <c r="RS58" s="2"/>
      <c r="RU58">
        <v>12</v>
      </c>
      <c r="RV58" s="2"/>
      <c r="RX58" s="2"/>
      <c r="RY58" s="2"/>
      <c r="RZ58" s="2"/>
      <c r="SA58" s="2"/>
      <c r="SB58" s="2"/>
      <c r="SD58">
        <v>11</v>
      </c>
      <c r="SE58" s="2"/>
      <c r="SG58" s="2"/>
      <c r="SH58" s="2"/>
      <c r="SI58" s="2"/>
      <c r="SJ58" s="2"/>
      <c r="SK58" s="2"/>
      <c r="SN58">
        <v>10</v>
      </c>
      <c r="SO58" s="2"/>
      <c r="SQ58" s="2"/>
      <c r="SR58" s="2"/>
      <c r="SS58" s="2"/>
      <c r="ST58" s="2"/>
      <c r="SU58" s="2"/>
      <c r="SW58">
        <v>9</v>
      </c>
      <c r="SX58" s="2"/>
      <c r="SZ58" s="2"/>
      <c r="TA58" s="2"/>
      <c r="TB58" s="2"/>
      <c r="TC58" s="2"/>
      <c r="TD58" s="2"/>
      <c r="TF58">
        <v>8</v>
      </c>
      <c r="TG58" s="2"/>
      <c r="TI58" s="2"/>
      <c r="TJ58" s="2"/>
      <c r="TK58" s="2"/>
      <c r="TL58" s="2"/>
      <c r="TM58" s="2"/>
      <c r="TO58">
        <v>7</v>
      </c>
      <c r="TP58" s="2"/>
      <c r="TR58" s="2"/>
      <c r="TS58" s="2"/>
      <c r="TT58" s="2"/>
      <c r="TU58" s="2"/>
      <c r="TV58" s="2"/>
      <c r="TX58">
        <v>6</v>
      </c>
      <c r="TY58" s="2"/>
      <c r="UA58" s="2"/>
      <c r="UB58" s="2"/>
      <c r="UC58" s="2"/>
      <c r="UD58" s="2"/>
      <c r="UE58" s="2"/>
      <c r="UG58">
        <v>5</v>
      </c>
      <c r="UH58" s="2"/>
      <c r="UJ58" s="2"/>
      <c r="UK58" s="2"/>
      <c r="UL58" s="2"/>
      <c r="UM58" s="2"/>
      <c r="UN58" s="2"/>
      <c r="UP58">
        <v>4</v>
      </c>
      <c r="UQ58" s="2"/>
      <c r="US58" s="2"/>
      <c r="UT58" s="2"/>
      <c r="UU58" s="2"/>
      <c r="UV58" s="2"/>
      <c r="UW58" s="2"/>
      <c r="UY58">
        <v>3</v>
      </c>
      <c r="UZ58" s="2"/>
      <c r="VB58" s="2"/>
      <c r="VC58" s="2"/>
      <c r="VD58" s="2"/>
      <c r="VE58" s="2"/>
      <c r="VF58" s="2"/>
      <c r="VH58">
        <v>2</v>
      </c>
      <c r="VI58" s="2"/>
      <c r="VK58" s="2"/>
      <c r="VL58" s="2"/>
      <c r="VM58" s="2"/>
      <c r="VN58" s="2"/>
      <c r="VO58" s="2"/>
      <c r="VQ58">
        <v>1</v>
      </c>
      <c r="VR58" s="2"/>
      <c r="VT58" s="2"/>
      <c r="VU58" s="2"/>
      <c r="VV58" s="2"/>
      <c r="VW58" s="2"/>
      <c r="VX58" s="2"/>
    </row>
    <row r="59" spans="1:596" x14ac:dyDescent="0.25">
      <c r="A59" t="s">
        <v>43</v>
      </c>
      <c r="C59" s="19">
        <v>0.44736842105263158</v>
      </c>
      <c r="D59" s="2"/>
      <c r="F59" s="2"/>
      <c r="G59" s="2"/>
      <c r="H59" s="2"/>
      <c r="I59" s="2"/>
      <c r="J59" s="2"/>
      <c r="L59" s="19">
        <v>0.44736842105263158</v>
      </c>
      <c r="M59" s="2"/>
      <c r="O59" s="2"/>
      <c r="P59" s="2"/>
      <c r="Q59" s="2"/>
      <c r="R59" s="2"/>
      <c r="S59" s="2"/>
      <c r="U59" s="19">
        <v>0.47368421052631576</v>
      </c>
      <c r="V59" s="2"/>
      <c r="X59" s="2"/>
      <c r="Y59" s="2"/>
      <c r="Z59" s="2"/>
      <c r="AA59" s="2"/>
      <c r="AB59" s="2"/>
      <c r="AD59" s="19">
        <v>0.47368421052631576</v>
      </c>
      <c r="AE59" s="2"/>
      <c r="AG59" s="2"/>
      <c r="AH59" s="2"/>
      <c r="AI59" s="2"/>
      <c r="AJ59" s="2"/>
      <c r="AK59" s="2"/>
      <c r="AM59" s="19">
        <v>0.5</v>
      </c>
      <c r="AN59" s="2"/>
      <c r="AP59" s="2"/>
      <c r="AQ59" s="2"/>
      <c r="AR59" s="2"/>
      <c r="AS59" s="2"/>
      <c r="AT59" s="2"/>
      <c r="AV59" s="19">
        <v>0.47368421052631576</v>
      </c>
      <c r="AW59" s="2"/>
      <c r="AY59" s="2"/>
      <c r="AZ59" s="2"/>
      <c r="BA59" s="2"/>
      <c r="BB59" s="2"/>
      <c r="BC59" s="2"/>
      <c r="BE59" s="19">
        <v>0.44736842105263158</v>
      </c>
      <c r="BF59" s="2"/>
      <c r="BH59" s="2"/>
      <c r="BI59" s="2"/>
      <c r="BJ59" s="2"/>
      <c r="BK59" s="2"/>
      <c r="BL59" s="2"/>
      <c r="BN59" s="19">
        <v>0.47368421052631576</v>
      </c>
      <c r="BO59" s="2"/>
      <c r="BQ59" s="2"/>
      <c r="BR59" s="2"/>
      <c r="BS59" s="2"/>
      <c r="BT59" s="2"/>
      <c r="BU59" s="2"/>
      <c r="BW59" s="19">
        <v>0.44736842105263158</v>
      </c>
      <c r="BX59" s="2"/>
      <c r="BZ59" s="2"/>
      <c r="CA59" s="2"/>
      <c r="CB59" s="2"/>
      <c r="CC59" s="2"/>
      <c r="CD59" s="2"/>
      <c r="CF59" s="19">
        <v>0.44736842105263158</v>
      </c>
      <c r="CG59" s="2"/>
      <c r="CI59" s="2"/>
      <c r="CJ59" s="2"/>
      <c r="CK59" s="2"/>
      <c r="CL59" s="2"/>
      <c r="CM59" s="2"/>
      <c r="CO59" s="19">
        <v>0.42105263157894735</v>
      </c>
      <c r="CP59" s="2"/>
      <c r="CR59" s="2"/>
      <c r="CS59" s="2"/>
      <c r="CT59" s="2"/>
      <c r="CU59" s="2"/>
      <c r="CV59" s="2"/>
      <c r="CX59" s="19">
        <v>0.44736842105263158</v>
      </c>
      <c r="CY59" s="2"/>
      <c r="DA59" s="2"/>
      <c r="DB59" s="2"/>
      <c r="DC59" s="2"/>
      <c r="DD59" s="2"/>
      <c r="DE59" s="2"/>
      <c r="DG59" s="19">
        <v>0.47368421052631576</v>
      </c>
      <c r="DH59" s="2"/>
      <c r="DJ59" s="2"/>
      <c r="DK59" s="2"/>
      <c r="DL59" s="2"/>
      <c r="DM59" s="2"/>
      <c r="DN59" s="2"/>
      <c r="DP59" s="19">
        <v>0.5</v>
      </c>
      <c r="DQ59" s="2"/>
      <c r="DS59" s="2"/>
      <c r="DT59" s="2"/>
      <c r="DU59" s="2"/>
      <c r="DV59" s="2"/>
      <c r="DW59" s="2"/>
      <c r="DY59" s="19">
        <v>0.5</v>
      </c>
      <c r="DZ59" s="2"/>
      <c r="EB59" s="2"/>
      <c r="EC59" s="2"/>
      <c r="ED59" s="2"/>
      <c r="EE59" s="2"/>
      <c r="EF59" s="2"/>
      <c r="EH59" s="19">
        <v>0.5</v>
      </c>
      <c r="EI59" s="2"/>
      <c r="EK59" s="2"/>
      <c r="EL59" s="2"/>
      <c r="EM59" s="2"/>
      <c r="EN59" s="2"/>
      <c r="EO59" s="2"/>
      <c r="EQ59" s="19">
        <v>0.5</v>
      </c>
      <c r="ER59" s="2"/>
      <c r="ET59" s="2"/>
      <c r="EU59" s="2"/>
      <c r="EV59" s="2"/>
      <c r="EW59" s="2"/>
      <c r="EX59" s="2"/>
      <c r="EZ59" s="19">
        <v>0.47368421052631576</v>
      </c>
      <c r="FA59" s="2"/>
      <c r="FC59" s="2"/>
      <c r="FD59" s="2"/>
      <c r="FE59" s="2"/>
      <c r="FF59" s="2"/>
      <c r="FG59" s="2"/>
      <c r="FI59" s="19">
        <v>0.47368421052631576</v>
      </c>
      <c r="FJ59" s="2"/>
      <c r="FL59" s="2"/>
      <c r="FM59" s="2"/>
      <c r="FN59" s="2"/>
      <c r="FO59" s="2"/>
      <c r="FP59" s="2"/>
      <c r="FR59" s="19">
        <v>0.5</v>
      </c>
      <c r="FS59" s="2"/>
      <c r="FU59" s="2"/>
      <c r="FV59" s="2"/>
      <c r="FW59" s="2"/>
      <c r="FX59" s="2"/>
      <c r="FY59" s="2"/>
      <c r="GA59" s="19">
        <v>0.47368421052631576</v>
      </c>
      <c r="GB59" s="2"/>
      <c r="GD59" s="2"/>
      <c r="GE59" s="2"/>
      <c r="GF59" s="2"/>
      <c r="GG59" s="2"/>
      <c r="GH59" s="2"/>
      <c r="GJ59" s="19">
        <v>0.5</v>
      </c>
      <c r="GK59" s="2"/>
      <c r="GM59" s="2"/>
      <c r="GN59" s="2"/>
      <c r="GO59" s="2"/>
      <c r="GP59" s="2"/>
      <c r="GQ59" s="2"/>
      <c r="GS59" s="19">
        <v>0.52631578947368418</v>
      </c>
      <c r="GT59" s="2"/>
      <c r="GV59" s="2"/>
      <c r="GW59" s="2"/>
      <c r="GX59" s="2"/>
      <c r="GY59" s="2"/>
      <c r="GZ59" s="2"/>
      <c r="HB59" s="19">
        <v>0.55263157894736847</v>
      </c>
      <c r="HC59" s="2"/>
      <c r="HE59" s="2"/>
      <c r="HF59" s="2"/>
      <c r="HG59" s="2"/>
      <c r="HH59" s="2"/>
      <c r="HI59" s="2"/>
      <c r="HK59" s="19">
        <v>0.52631578947368418</v>
      </c>
      <c r="HL59" s="2"/>
      <c r="HN59" s="2"/>
      <c r="HO59" s="2"/>
      <c r="HP59" s="2"/>
      <c r="HQ59" s="2"/>
      <c r="HR59" s="2"/>
      <c r="HT59" s="19">
        <v>0.5</v>
      </c>
      <c r="HU59" s="2"/>
      <c r="HW59" s="2"/>
      <c r="HX59" s="2"/>
      <c r="HY59" s="2"/>
      <c r="HZ59" s="2"/>
      <c r="IA59" s="2"/>
      <c r="IC59" s="19">
        <v>0.52631578947368418</v>
      </c>
      <c r="ID59" s="2"/>
      <c r="IF59" s="2"/>
      <c r="IG59" s="2"/>
      <c r="IH59" s="2"/>
      <c r="II59" s="2"/>
      <c r="IJ59" s="2"/>
      <c r="IL59" s="19">
        <v>0.55263157894736847</v>
      </c>
      <c r="IM59" s="2"/>
      <c r="IO59" s="2"/>
      <c r="IP59" s="2"/>
      <c r="IQ59" s="2"/>
      <c r="IR59" s="2"/>
      <c r="IS59" s="2"/>
      <c r="IU59" s="19">
        <v>0.55263157894736847</v>
      </c>
      <c r="IV59" s="2"/>
      <c r="IX59" s="2"/>
      <c r="IY59" s="2"/>
      <c r="IZ59" s="2"/>
      <c r="JA59" s="2"/>
      <c r="JB59" s="2"/>
      <c r="JD59" s="19">
        <v>0.56756756756756754</v>
      </c>
      <c r="JE59" s="2"/>
      <c r="JG59" s="2"/>
      <c r="JH59" s="2"/>
      <c r="JI59" s="2"/>
      <c r="JJ59" s="2"/>
      <c r="JK59" s="2"/>
      <c r="JM59" s="19">
        <v>0.55555555555555558</v>
      </c>
      <c r="JN59" s="2"/>
      <c r="JP59" s="2"/>
      <c r="JQ59" s="2"/>
      <c r="JR59" s="2"/>
      <c r="JS59" s="2"/>
      <c r="JT59" s="2"/>
      <c r="JV59" s="19">
        <v>0.5714285714285714</v>
      </c>
      <c r="JW59" s="2"/>
      <c r="JY59" s="2"/>
      <c r="JZ59" s="2"/>
      <c r="KA59" s="2"/>
      <c r="KB59" s="2"/>
      <c r="KC59" s="2"/>
      <c r="KE59" s="19">
        <v>0.55882352941176472</v>
      </c>
      <c r="KF59" s="2"/>
      <c r="KH59" s="2"/>
      <c r="KI59" s="2"/>
      <c r="KJ59" s="2"/>
      <c r="KK59" s="2"/>
      <c r="KL59" s="2"/>
      <c r="KN59" s="19">
        <v>0.54545454545454541</v>
      </c>
      <c r="KO59" s="2"/>
      <c r="KQ59" s="2"/>
      <c r="KR59" s="2"/>
      <c r="KS59" s="2"/>
      <c r="KT59" s="2"/>
      <c r="KU59" s="2"/>
      <c r="KW59" s="19">
        <v>0.5625</v>
      </c>
      <c r="KX59" s="2"/>
      <c r="KZ59" s="2"/>
      <c r="LA59" s="2"/>
      <c r="LB59" s="2"/>
      <c r="LC59" s="2"/>
      <c r="LD59" s="2"/>
      <c r="LF59" s="19">
        <v>0.58064516129032262</v>
      </c>
      <c r="LG59" s="2"/>
      <c r="LI59" s="2"/>
      <c r="LJ59" s="2"/>
      <c r="LK59" s="2"/>
      <c r="LL59" s="2"/>
      <c r="LM59" s="2"/>
      <c r="LO59" s="19">
        <v>0.56666666666666665</v>
      </c>
      <c r="LP59" s="2"/>
      <c r="LR59" s="2"/>
      <c r="LS59" s="2"/>
      <c r="LT59" s="2"/>
      <c r="LU59" s="2"/>
      <c r="LV59" s="2"/>
      <c r="LX59" s="19">
        <v>0.58620689655172409</v>
      </c>
      <c r="LY59" s="2"/>
      <c r="MA59" s="2"/>
      <c r="MB59" s="2"/>
      <c r="MC59" s="2"/>
      <c r="MD59" s="2"/>
      <c r="ME59" s="2"/>
      <c r="MG59" s="19">
        <v>0.6071428571428571</v>
      </c>
      <c r="MH59" s="2"/>
      <c r="MJ59" s="2"/>
      <c r="MK59" s="2"/>
      <c r="ML59" s="2"/>
      <c r="MM59" s="2"/>
      <c r="MN59" s="2"/>
      <c r="MP59" s="19">
        <v>0.62962962962962965</v>
      </c>
      <c r="MQ59" s="2"/>
      <c r="MS59" s="2"/>
      <c r="MT59" s="2"/>
      <c r="MU59" s="2"/>
      <c r="MV59" s="2"/>
      <c r="MW59" s="2"/>
      <c r="MY59" s="19">
        <v>0.61538461538461542</v>
      </c>
      <c r="MZ59" s="2"/>
      <c r="NB59" s="2"/>
      <c r="NC59" s="2"/>
      <c r="ND59" s="2"/>
      <c r="NE59" s="2"/>
      <c r="NF59" s="2"/>
      <c r="NH59" s="19">
        <v>0.6</v>
      </c>
      <c r="NI59" s="2"/>
      <c r="NK59" s="2"/>
      <c r="NL59" s="2"/>
      <c r="NM59" s="2"/>
      <c r="NN59" s="2"/>
      <c r="NO59" s="2"/>
      <c r="NQ59" s="19">
        <v>0.58333333333333337</v>
      </c>
      <c r="NR59" s="2"/>
      <c r="NT59" s="2"/>
      <c r="NU59" s="2"/>
      <c r="NV59" s="2"/>
      <c r="NW59" s="2"/>
      <c r="NX59" s="2"/>
      <c r="NZ59" s="19">
        <v>0.60869565217391308</v>
      </c>
      <c r="OA59" s="2"/>
      <c r="OC59" s="2"/>
      <c r="OD59" s="2"/>
      <c r="OE59" s="2"/>
      <c r="OF59" s="2"/>
      <c r="OG59" s="2"/>
      <c r="OI59" s="19">
        <v>0.63636363636363635</v>
      </c>
      <c r="OJ59" s="2"/>
      <c r="OL59" s="2"/>
      <c r="OM59" s="2"/>
      <c r="ON59" s="2"/>
      <c r="OO59" s="2"/>
      <c r="OP59" s="2"/>
      <c r="OR59" s="19">
        <v>0.61904761904761907</v>
      </c>
      <c r="OS59" s="2"/>
      <c r="OU59" s="2"/>
      <c r="OV59" s="2"/>
      <c r="OW59" s="2"/>
      <c r="OX59" s="2"/>
      <c r="OY59" s="2"/>
      <c r="PA59" s="19">
        <v>0.65</v>
      </c>
      <c r="PB59" s="2"/>
      <c r="PD59" s="2"/>
      <c r="PE59" s="2"/>
      <c r="PF59" s="2"/>
      <c r="PG59" s="2"/>
      <c r="PH59" s="2"/>
      <c r="PJ59" s="19">
        <v>0.68421052631578949</v>
      </c>
      <c r="PK59" s="2"/>
      <c r="PM59" s="2"/>
      <c r="PN59" s="2"/>
      <c r="PO59" s="2"/>
      <c r="PP59" s="2"/>
      <c r="PQ59" s="2"/>
      <c r="PS59" s="19">
        <v>0.72222222222222221</v>
      </c>
      <c r="PT59" s="2"/>
      <c r="PV59" s="2"/>
      <c r="PW59" s="2"/>
      <c r="PX59" s="2"/>
      <c r="PY59" s="2"/>
      <c r="PZ59" s="2"/>
      <c r="QB59" s="19">
        <v>0.70588235294117652</v>
      </c>
      <c r="QC59" s="2"/>
      <c r="QE59" s="2"/>
      <c r="QF59" s="2"/>
      <c r="QG59" s="2"/>
      <c r="QH59" s="2"/>
      <c r="QI59" s="2"/>
      <c r="QK59" s="19">
        <v>0.6875</v>
      </c>
      <c r="QL59" s="2"/>
      <c r="QN59" s="2"/>
      <c r="QO59" s="2"/>
      <c r="QP59" s="2"/>
      <c r="QQ59" s="2"/>
      <c r="QR59" s="2"/>
      <c r="QT59" s="19">
        <v>0.66666666666666663</v>
      </c>
      <c r="QU59" s="2"/>
      <c r="QW59" s="2"/>
      <c r="QX59" s="2"/>
      <c r="QY59" s="2"/>
      <c r="QZ59" s="2"/>
      <c r="RA59" s="2"/>
      <c r="RC59" s="19">
        <v>0.6428571428571429</v>
      </c>
      <c r="RD59" s="2"/>
      <c r="RF59" s="2"/>
      <c r="RG59" s="2"/>
      <c r="RH59" s="2"/>
      <c r="RI59" s="2"/>
      <c r="RJ59" s="2"/>
      <c r="RL59" s="19">
        <v>0.69230769230769229</v>
      </c>
      <c r="RM59" s="2"/>
      <c r="RO59" s="2"/>
      <c r="RP59" s="2"/>
      <c r="RQ59" s="2"/>
      <c r="RR59" s="2"/>
      <c r="RS59" s="2"/>
      <c r="RU59" s="19">
        <v>0.66666666666666663</v>
      </c>
      <c r="RV59" s="2"/>
      <c r="RX59" s="2"/>
      <c r="RY59" s="2"/>
      <c r="RZ59" s="2"/>
      <c r="SA59" s="2"/>
      <c r="SB59" s="2"/>
      <c r="SD59" s="19">
        <v>0.72727272727272729</v>
      </c>
      <c r="SE59" s="2"/>
      <c r="SG59" s="2"/>
      <c r="SH59" s="2"/>
      <c r="SI59" s="2"/>
      <c r="SJ59" s="2"/>
      <c r="SK59" s="2"/>
      <c r="SN59" s="19">
        <v>0.7</v>
      </c>
      <c r="SO59" s="2"/>
      <c r="SQ59" s="2"/>
      <c r="SR59" s="2"/>
      <c r="SS59" s="2"/>
      <c r="ST59" s="2"/>
      <c r="SU59" s="2"/>
      <c r="SW59" s="19">
        <v>0.66666666666666663</v>
      </c>
      <c r="SX59" s="2"/>
      <c r="SZ59" s="2"/>
      <c r="TA59" s="2"/>
      <c r="TB59" s="2"/>
      <c r="TC59" s="2"/>
      <c r="TD59" s="2"/>
      <c r="TF59" s="19">
        <v>0.75</v>
      </c>
      <c r="TG59" s="2"/>
      <c r="TI59" s="2"/>
      <c r="TJ59" s="2"/>
      <c r="TK59" s="2"/>
      <c r="TL59" s="2"/>
      <c r="TM59" s="2"/>
      <c r="TO59" s="19">
        <v>0.7142857142857143</v>
      </c>
      <c r="TP59" s="2"/>
      <c r="TR59" s="2"/>
      <c r="TS59" s="2"/>
      <c r="TT59" s="2"/>
      <c r="TU59" s="2"/>
      <c r="TV59" s="2"/>
      <c r="TX59" s="19">
        <v>0.66666666666666663</v>
      </c>
      <c r="TY59" s="2"/>
      <c r="UA59" s="2"/>
      <c r="UB59" s="2"/>
      <c r="UC59" s="2"/>
      <c r="UD59" s="2"/>
      <c r="UE59" s="2"/>
      <c r="UG59" s="19">
        <v>0.6</v>
      </c>
      <c r="UH59" s="2"/>
      <c r="UJ59" s="2"/>
      <c r="UK59" s="2"/>
      <c r="UL59" s="2"/>
      <c r="UM59" s="2"/>
      <c r="UN59" s="2"/>
      <c r="UP59" s="19">
        <v>0.75</v>
      </c>
      <c r="UQ59" s="2"/>
      <c r="US59" s="2"/>
      <c r="UT59" s="2"/>
      <c r="UU59" s="2"/>
      <c r="UV59" s="2"/>
      <c r="UW59" s="2"/>
      <c r="UY59" s="19">
        <v>1</v>
      </c>
      <c r="UZ59" s="2"/>
      <c r="VB59" s="2"/>
      <c r="VC59" s="2"/>
      <c r="VD59" s="2"/>
      <c r="VE59" s="2"/>
      <c r="VF59" s="2"/>
      <c r="VH59" s="19">
        <v>1</v>
      </c>
      <c r="VI59" s="2"/>
      <c r="VK59" s="2"/>
      <c r="VL59" s="2"/>
      <c r="VM59" s="2"/>
      <c r="VN59" s="2"/>
      <c r="VO59" s="2"/>
      <c r="VQ59" s="19">
        <v>1</v>
      </c>
      <c r="VR59" s="2"/>
      <c r="VT59" s="2"/>
      <c r="VU59" s="2"/>
      <c r="VV59" s="2"/>
      <c r="VW59" s="2"/>
      <c r="VX59" s="2"/>
    </row>
    <row r="60" spans="1:596" x14ac:dyDescent="0.25">
      <c r="A60" t="s">
        <v>44</v>
      </c>
      <c r="C60" s="19">
        <v>0.5</v>
      </c>
      <c r="L60" s="19">
        <v>0.5</v>
      </c>
      <c r="U60" s="19">
        <v>0.52631578947368418</v>
      </c>
      <c r="AD60" s="19">
        <v>0.52631578947368418</v>
      </c>
      <c r="AM60" s="19">
        <v>0.55263157894736847</v>
      </c>
      <c r="AV60" s="19">
        <v>0.52631578947368418</v>
      </c>
      <c r="BE60" s="19">
        <v>0.52631578947368418</v>
      </c>
      <c r="BN60" s="19">
        <v>0.55263157894736847</v>
      </c>
      <c r="BW60" s="19">
        <v>0.52631578947368418</v>
      </c>
      <c r="CF60" s="19">
        <v>0.5</v>
      </c>
      <c r="CO60" s="19">
        <v>0.47368421052631576</v>
      </c>
      <c r="CX60" s="19">
        <v>0.5</v>
      </c>
      <c r="DG60" s="19">
        <v>0.52631578947368418</v>
      </c>
      <c r="DP60" s="19">
        <v>0.55263157894736847</v>
      </c>
      <c r="DY60" s="19">
        <v>0.52631578947368418</v>
      </c>
      <c r="EH60" s="19">
        <v>0.52631578947368418</v>
      </c>
      <c r="EQ60" s="19">
        <v>0.52631578947368418</v>
      </c>
      <c r="EZ60" s="19">
        <v>0.5</v>
      </c>
      <c r="FI60" s="19">
        <v>0.5</v>
      </c>
      <c r="FR60" s="19">
        <v>0.52631578947368418</v>
      </c>
      <c r="GA60" s="19">
        <v>0.52631578947368418</v>
      </c>
      <c r="GJ60" s="19">
        <v>0.55263157894736847</v>
      </c>
      <c r="GS60" s="19">
        <v>0.57894736842105265</v>
      </c>
      <c r="HB60" s="19">
        <v>0.60526315789473684</v>
      </c>
      <c r="HK60" s="19">
        <v>0.57894736842105265</v>
      </c>
      <c r="HT60" s="19">
        <v>0.55263157894736847</v>
      </c>
      <c r="IC60" s="19">
        <v>0.57894736842105265</v>
      </c>
      <c r="IL60" s="19">
        <v>0.60526315789473684</v>
      </c>
      <c r="IU60" s="19">
        <v>0.60526315789473684</v>
      </c>
      <c r="JD60" s="19">
        <v>0.59459459459459463</v>
      </c>
      <c r="JM60" s="19">
        <v>0.58333333333333337</v>
      </c>
      <c r="JV60" s="19">
        <v>0.6</v>
      </c>
      <c r="KE60" s="19">
        <v>0.58823529411764708</v>
      </c>
      <c r="KN60" s="19">
        <v>0.5757575757575758</v>
      </c>
      <c r="KW60" s="19">
        <v>0.59375</v>
      </c>
      <c r="LF60" s="19">
        <v>0.58064516129032262</v>
      </c>
      <c r="LO60" s="19">
        <v>0.56666666666666665</v>
      </c>
      <c r="LX60" s="19">
        <v>0.58620689655172409</v>
      </c>
      <c r="MG60" s="19">
        <v>0.6071428571428571</v>
      </c>
      <c r="MP60" s="19">
        <v>0.62962962962962965</v>
      </c>
      <c r="MY60" s="19">
        <v>0.61538461538461542</v>
      </c>
      <c r="NH60" s="19">
        <v>0.6</v>
      </c>
      <c r="NQ60" s="19">
        <v>0.58333333333333337</v>
      </c>
      <c r="NZ60" s="19">
        <v>0.60869565217391308</v>
      </c>
      <c r="OI60" s="19">
        <v>0.59090909090909094</v>
      </c>
      <c r="OR60" s="19">
        <v>0.5714285714285714</v>
      </c>
      <c r="PA60" s="19">
        <v>0.6</v>
      </c>
      <c r="PJ60" s="19">
        <v>0.63157894736842102</v>
      </c>
      <c r="PS60" s="19">
        <v>0.66666666666666663</v>
      </c>
      <c r="QB60" s="19">
        <v>0.6470588235294118</v>
      </c>
      <c r="QK60" s="19">
        <v>0.625</v>
      </c>
      <c r="QT60" s="19">
        <v>0.6</v>
      </c>
      <c r="RC60" s="19">
        <v>0.6428571428571429</v>
      </c>
      <c r="RL60" s="19">
        <v>0.69230769230769229</v>
      </c>
      <c r="RU60" s="19">
        <v>0.66666666666666663</v>
      </c>
      <c r="SD60" s="19">
        <v>0.72727272727272729</v>
      </c>
      <c r="SN60" s="19">
        <v>0.7</v>
      </c>
      <c r="SW60" s="19">
        <v>0.66666666666666663</v>
      </c>
      <c r="TF60" s="19">
        <v>0.75</v>
      </c>
      <c r="TO60" s="19">
        <v>0.7142857142857143</v>
      </c>
      <c r="TX60" s="19">
        <v>0.66666666666666663</v>
      </c>
      <c r="UG60" s="19">
        <v>0.6</v>
      </c>
      <c r="UP60" s="19">
        <v>0.75</v>
      </c>
      <c r="UY60" s="19">
        <v>1</v>
      </c>
      <c r="VH60" s="19">
        <v>1</v>
      </c>
      <c r="VQ60" s="19">
        <v>1</v>
      </c>
    </row>
    <row r="61" spans="1:596" x14ac:dyDescent="0.25">
      <c r="A61" t="s">
        <v>45</v>
      </c>
      <c r="D61" s="2">
        <v>38.99234356845534</v>
      </c>
      <c r="M61" s="2">
        <v>22.323429677903619</v>
      </c>
      <c r="V61" s="2">
        <v>23.791132756493425</v>
      </c>
      <c r="AE61" s="2">
        <v>32.146062298971401</v>
      </c>
      <c r="AN61" s="2">
        <v>6.0248596465485207</v>
      </c>
      <c r="AW61" s="2">
        <v>23.08365812244665</v>
      </c>
      <c r="BF61" s="2">
        <v>8.4418054384337324</v>
      </c>
      <c r="BO61" s="2">
        <v>11.327624980439793</v>
      </c>
      <c r="BX61" s="2">
        <v>124.99883307438313</v>
      </c>
      <c r="CG61" s="2">
        <v>0</v>
      </c>
      <c r="CP61" s="2">
        <v>13.986975354239235</v>
      </c>
      <c r="CY61" s="2">
        <v>3.1816542552998044</v>
      </c>
      <c r="DH61" s="2">
        <v>32.325053353132546</v>
      </c>
      <c r="DQ61" s="2">
        <v>56.065129255920056</v>
      </c>
      <c r="DZ61" s="2">
        <v>4.9098670214499975</v>
      </c>
      <c r="EI61" s="2">
        <v>9.6336482121250526</v>
      </c>
      <c r="ER61" s="2">
        <v>21.744453109346694</v>
      </c>
      <c r="FA61" s="2">
        <v>0</v>
      </c>
      <c r="FJ61" s="2">
        <v>38.963093218471499</v>
      </c>
      <c r="FS61" s="2">
        <v>9.8694954194977527</v>
      </c>
      <c r="GB61" s="2">
        <v>28.798620518489997</v>
      </c>
      <c r="GK61" s="2">
        <v>42.540945434694208</v>
      </c>
      <c r="GT61" s="2">
        <v>37.345186554845839</v>
      </c>
      <c r="HC61" s="2">
        <v>148.89831667802332</v>
      </c>
      <c r="HL61" s="2">
        <v>12.858847319906403</v>
      </c>
      <c r="HU61" s="2">
        <v>20.962259256011521</v>
      </c>
      <c r="ID61" s="2">
        <v>21.99709383480058</v>
      </c>
      <c r="IM61" s="2">
        <v>0</v>
      </c>
      <c r="IV61" s="2">
        <v>28.386645654478855</v>
      </c>
      <c r="JE61" s="2">
        <v>15.224928720534251</v>
      </c>
      <c r="JN61" s="2">
        <v>45.14385207417024</v>
      </c>
      <c r="JW61" s="2">
        <v>27.134741415795361</v>
      </c>
      <c r="KF61" s="2">
        <v>20.531093704399865</v>
      </c>
      <c r="KO61" s="2">
        <v>36.507648082596347</v>
      </c>
      <c r="KX61" s="2">
        <v>131.74362051188336</v>
      </c>
      <c r="LG61" s="2">
        <v>14.875461519607541</v>
      </c>
      <c r="LP61" s="2">
        <v>-9.9038578116388862</v>
      </c>
      <c r="LY61" s="2">
        <v>6.0886348720518413</v>
      </c>
      <c r="MH61" s="2">
        <v>10.837290874735231</v>
      </c>
      <c r="MQ61" s="2">
        <v>68.618751901152791</v>
      </c>
      <c r="MZ61" s="2">
        <v>23.975310507057998</v>
      </c>
      <c r="NI61" s="2">
        <v>17.489521292368977</v>
      </c>
      <c r="NR61" s="2">
        <v>41.164030252290615</v>
      </c>
      <c r="OA61" s="2">
        <v>0</v>
      </c>
      <c r="OJ61" s="2">
        <v>37.54836855460826</v>
      </c>
      <c r="OS61" s="2">
        <v>38.743889633336096</v>
      </c>
      <c r="PB61" s="2">
        <v>34.091317735497398</v>
      </c>
      <c r="PK61" s="2">
        <v>22.911023650872835</v>
      </c>
      <c r="PT61" s="2">
        <v>16.802509350532063</v>
      </c>
      <c r="QC61" s="2">
        <v>76.381603105951854</v>
      </c>
      <c r="QL61" s="2">
        <v>6.1948323975347535</v>
      </c>
      <c r="QU61" s="2">
        <v>9.223504187110052</v>
      </c>
      <c r="RD61" s="2">
        <v>14.354995540315372</v>
      </c>
      <c r="RM61" s="2">
        <v>15.835121836427447</v>
      </c>
      <c r="RV61" s="2">
        <v>18.338655442084757</v>
      </c>
      <c r="SE61" s="2">
        <v>14.70321429588833</v>
      </c>
      <c r="SO61" s="2">
        <v>40.550023936296839</v>
      </c>
      <c r="SX61" s="2">
        <v>18.491131012565802</v>
      </c>
      <c r="TG61" s="2">
        <v>102.27626390027262</v>
      </c>
      <c r="TP61" s="2">
        <v>4.145493343311955</v>
      </c>
      <c r="TY61" s="2">
        <v>19.061708351040323</v>
      </c>
      <c r="UH61" s="2">
        <v>-14.644564243588604</v>
      </c>
      <c r="UQ61" s="2">
        <v>43.594831378221613</v>
      </c>
      <c r="UZ61" s="2">
        <v>119.89022937128311</v>
      </c>
      <c r="VI61" s="2">
        <v>20.774263633502699</v>
      </c>
      <c r="VR61" s="2">
        <v>40.686279616800221</v>
      </c>
    </row>
    <row r="62" spans="1:596" x14ac:dyDescent="0.25">
      <c r="A62" t="s">
        <v>46</v>
      </c>
      <c r="D62" s="2">
        <v>-12.322048429392169</v>
      </c>
      <c r="M62" s="2">
        <v>-34.945307046527319</v>
      </c>
      <c r="V62" s="2">
        <v>-25.67527353437788</v>
      </c>
      <c r="AE62" s="2">
        <v>-2.6044119136848849</v>
      </c>
      <c r="AN62" s="2">
        <v>-57.351348048141517</v>
      </c>
      <c r="AW62" s="2">
        <v>-1.5249693280223653</v>
      </c>
      <c r="BF62" s="2">
        <v>-14.085014008612802</v>
      </c>
      <c r="BO62" s="2">
        <v>-189.12702514127386</v>
      </c>
      <c r="BX62" s="2">
        <v>-11.975180469791951</v>
      </c>
      <c r="CG62" s="2">
        <v>-38.061387019821495</v>
      </c>
      <c r="CP62" s="2">
        <v>-20.390952600843036</v>
      </c>
      <c r="CY62" s="2">
        <v>-25.895500177172266</v>
      </c>
      <c r="DH62" s="2">
        <v>-37.390820113162818</v>
      </c>
      <c r="DQ62" s="2">
        <v>-9.3970128444519787</v>
      </c>
      <c r="DZ62" s="2">
        <v>-14.252948099167099</v>
      </c>
      <c r="EI62" s="2">
        <v>-190.22307129429328</v>
      </c>
      <c r="ER62" s="2">
        <v>-29.676727730522373</v>
      </c>
      <c r="FA62" s="2">
        <v>-14.806695079887163</v>
      </c>
      <c r="FJ62" s="2">
        <v>-27.665509614373036</v>
      </c>
      <c r="FS62" s="2">
        <v>-38.37320462329302</v>
      </c>
      <c r="GB62" s="2">
        <v>-19.350320266590643</v>
      </c>
      <c r="GK62" s="2">
        <v>-33.528306849184787</v>
      </c>
      <c r="GT62" s="2">
        <v>-18.126573040232188</v>
      </c>
      <c r="HC62" s="2">
        <v>-18.63338680961931</v>
      </c>
      <c r="HL62" s="2">
        <v>-177.98078518046032</v>
      </c>
      <c r="HU62" s="2">
        <v>-7.9130300923826553</v>
      </c>
      <c r="ID62" s="2">
        <v>-1.83141609580872</v>
      </c>
      <c r="IM62" s="2">
        <v>-43.20935969684956</v>
      </c>
      <c r="IV62" s="2">
        <v>-109.97310802503716</v>
      </c>
      <c r="JE62" s="2">
        <v>-30.322707731125092</v>
      </c>
      <c r="JN62" s="2">
        <v>-38.270977960463426</v>
      </c>
      <c r="JW62" s="2">
        <v>-33.327342601286773</v>
      </c>
      <c r="KF62" s="2">
        <v>-112.79049652140066</v>
      </c>
      <c r="KO62" s="2">
        <v>-47.295670352185994</v>
      </c>
      <c r="KX62" s="2">
        <v>-12.739681226855225</v>
      </c>
      <c r="LG62" s="2">
        <v>-20.65228201547805</v>
      </c>
      <c r="LP62" s="2">
        <v>-42.846807893014898</v>
      </c>
      <c r="LY62" s="2">
        <v>-34.013557921696247</v>
      </c>
      <c r="MH62" s="2">
        <v>-35.808036586335049</v>
      </c>
      <c r="MQ62" s="2">
        <v>-18.244715891575368</v>
      </c>
      <c r="MZ62" s="2">
        <v>-4.0726920940398088</v>
      </c>
      <c r="NI62" s="2">
        <v>0</v>
      </c>
      <c r="NR62" s="2">
        <v>-44.329872182503436</v>
      </c>
      <c r="OA62" s="2">
        <v>-134.02646692042572</v>
      </c>
      <c r="OJ62" s="2">
        <v>-23.961488978288969</v>
      </c>
      <c r="OS62" s="2">
        <v>-8.0222340506926457</v>
      </c>
      <c r="PB62" s="2">
        <v>-25.700945934990386</v>
      </c>
      <c r="PK62" s="2">
        <v>-12.450837087750642</v>
      </c>
      <c r="PT62" s="2">
        <v>-14.577492773169979</v>
      </c>
      <c r="QC62" s="2">
        <v>-15.81086130626673</v>
      </c>
      <c r="QL62" s="2">
        <v>-21.471828489642718</v>
      </c>
      <c r="QU62" s="2">
        <v>-38.698095621209632</v>
      </c>
      <c r="RD62" s="2">
        <v>-35.338278826167368</v>
      </c>
      <c r="RM62" s="2">
        <v>-212.82929222896746</v>
      </c>
      <c r="RV62" s="2">
        <v>-41.501518359676027</v>
      </c>
      <c r="SE62" s="2">
        <v>-27.924712691761158</v>
      </c>
      <c r="SO62" s="2">
        <v>0</v>
      </c>
      <c r="SX62" s="2">
        <v>-48.46147048429151</v>
      </c>
      <c r="TG62" s="2">
        <v>-0.8607770393514329</v>
      </c>
      <c r="TP62" s="2">
        <v>-53.381005388032918</v>
      </c>
      <c r="TY62" s="2">
        <v>-65.823352314881049</v>
      </c>
      <c r="UH62" s="2">
        <v>-47.191390862457411</v>
      </c>
      <c r="UQ62" s="2">
        <v>-35.22498796736329</v>
      </c>
      <c r="UZ62" s="2">
        <v>-21.442829816341913</v>
      </c>
      <c r="VI62" s="2">
        <v>-12.581480891918119</v>
      </c>
      <c r="VR62" s="2">
        <v>-30.573485206189503</v>
      </c>
    </row>
    <row r="63" spans="1:596" x14ac:dyDescent="0.25">
      <c r="A63" t="s">
        <v>47</v>
      </c>
      <c r="D63" s="2">
        <v>8.2321172592600167</v>
      </c>
      <c r="M63" s="2">
        <v>-8.5213134419305359</v>
      </c>
      <c r="V63" s="2">
        <v>5.315678956682139</v>
      </c>
      <c r="AE63" s="2">
        <v>9.7338907454509069</v>
      </c>
      <c r="AN63" s="2">
        <v>-9.9991789406889549</v>
      </c>
      <c r="AW63" s="2">
        <v>8.9079718516182087</v>
      </c>
      <c r="BF63" s="2">
        <v>-0.47436912303480955</v>
      </c>
      <c r="BO63" s="2">
        <v>-33.760869252422253</v>
      </c>
      <c r="BX63" s="2">
        <v>19.052150498487435</v>
      </c>
      <c r="CG63" s="2">
        <v>-12.022596834042796</v>
      </c>
      <c r="CP63" s="2">
        <v>-1.8454702525376518</v>
      </c>
      <c r="CY63" s="2">
        <v>-6.5255019624580557</v>
      </c>
      <c r="DH63" s="2">
        <v>4.5816322853689257</v>
      </c>
      <c r="DQ63" s="2">
        <v>11.004335863385061</v>
      </c>
      <c r="DZ63" s="2">
        <v>-4.7358277787426841</v>
      </c>
      <c r="EI63" s="2">
        <v>-36.844678423987176</v>
      </c>
      <c r="ER63" s="2">
        <v>-2.4849606947746232</v>
      </c>
      <c r="FA63" s="2">
        <v>-3.2441888774226491</v>
      </c>
      <c r="FJ63" s="2">
        <v>7.2886517252675462</v>
      </c>
      <c r="FS63" s="2">
        <v>-12.940226097513536</v>
      </c>
      <c r="GB63" s="2">
        <v>1.7682111214960894</v>
      </c>
      <c r="GK63" s="2">
        <v>-7.0889213780347688</v>
      </c>
      <c r="GT63" s="2">
        <v>-3.0261052516191285</v>
      </c>
      <c r="HC63" s="2">
        <v>26.021993740705678</v>
      </c>
      <c r="HL63" s="2">
        <v>-24.508726620200104</v>
      </c>
      <c r="HU63" s="2">
        <v>5.4317972618547499</v>
      </c>
      <c r="ID63" s="2">
        <v>6.2157412884101388</v>
      </c>
      <c r="IM63" s="2">
        <v>-10.425498780444778</v>
      </c>
      <c r="IV63" s="2">
        <v>-15.094793236971631</v>
      </c>
      <c r="JE63" s="2">
        <v>-7.019379060596596</v>
      </c>
      <c r="JN63" s="2">
        <v>-2.2963700752945044</v>
      </c>
      <c r="JW63" s="2">
        <v>-5.9084884078343789</v>
      </c>
      <c r="KF63" s="2">
        <v>-20.647862637073676</v>
      </c>
      <c r="KO63" s="2">
        <v>0.38410276932482174</v>
      </c>
      <c r="KX63" s="2">
        <v>19.364100846656211</v>
      </c>
      <c r="LG63" s="2">
        <v>-1.4661559603957528</v>
      </c>
      <c r="LP63" s="2">
        <v>-28.597135202375853</v>
      </c>
      <c r="LY63" s="2">
        <v>-10.148522839839424</v>
      </c>
      <c r="MH63" s="2">
        <v>-8.3555129302001294</v>
      </c>
      <c r="MQ63" s="2">
        <v>4.0741121201146342</v>
      </c>
      <c r="MZ63" s="2">
        <v>11.260996276819858</v>
      </c>
      <c r="NI63" s="2">
        <v>7.2516548025279519</v>
      </c>
      <c r="NR63" s="2">
        <v>3.6240917233483665</v>
      </c>
      <c r="OA63" s="2">
        <v>-25.476691644748584</v>
      </c>
      <c r="OJ63" s="2">
        <v>0.46381343102306022</v>
      </c>
      <c r="OS63" s="2">
        <v>10.87732131944108</v>
      </c>
      <c r="PB63" s="2">
        <v>-3.9429567642852228</v>
      </c>
      <c r="PK63" s="2">
        <v>10.802794198086048</v>
      </c>
      <c r="PT63" s="2">
        <v>0.22269322995002483</v>
      </c>
      <c r="QC63" s="2">
        <v>11.988029942321015</v>
      </c>
      <c r="QL63" s="2">
        <v>-7.3922680098313736</v>
      </c>
      <c r="QU63" s="2">
        <v>-6.7582658585051689</v>
      </c>
      <c r="RD63" s="2">
        <v>-10.365943321182309</v>
      </c>
      <c r="RM63" s="2">
        <v>-34.28379836248758</v>
      </c>
      <c r="RV63" s="2">
        <v>-7.8119585559706097</v>
      </c>
      <c r="SE63" s="2">
        <v>-8.2477865250882072</v>
      </c>
      <c r="SO63" s="2">
        <v>11.660127461057462</v>
      </c>
      <c r="SX63" s="2">
        <v>-20.591370281665178</v>
      </c>
      <c r="TG63" s="2">
        <v>17.376639029924387</v>
      </c>
      <c r="TP63" s="2">
        <v>-16.701337472246575</v>
      </c>
      <c r="TY63" s="2">
        <v>-18.163999553948159</v>
      </c>
      <c r="UH63" s="2">
        <v>-28.942754142800624</v>
      </c>
      <c r="UQ63" s="2">
        <v>-1.8669133654825127</v>
      </c>
      <c r="UZ63" s="2">
        <v>13.67443717010994</v>
      </c>
      <c r="VI63" s="2">
        <v>0.67595351570290063</v>
      </c>
      <c r="VR63" s="2">
        <v>-1.3360451494425121</v>
      </c>
    </row>
    <row r="111" spans="19:20" x14ac:dyDescent="0.25">
      <c r="S111" s="2"/>
      <c r="T111" s="2"/>
    </row>
    <row r="112" spans="19:20" x14ac:dyDescent="0.25">
      <c r="S112" s="2"/>
      <c r="T112" s="2"/>
    </row>
    <row r="113" spans="6:20" x14ac:dyDescent="0.25">
      <c r="S113" s="2"/>
      <c r="T113" s="2"/>
    </row>
    <row r="114" spans="6:20" x14ac:dyDescent="0.25">
      <c r="S114" s="2"/>
      <c r="T114" s="2"/>
    </row>
    <row r="115" spans="6:20" x14ac:dyDescent="0.25">
      <c r="S115" s="2"/>
      <c r="T115" s="2"/>
    </row>
    <row r="116" spans="6:20" x14ac:dyDescent="0.25">
      <c r="S116" s="2"/>
      <c r="T116" s="2"/>
    </row>
    <row r="117" spans="6:20" x14ac:dyDescent="0.25">
      <c r="S117" s="2"/>
      <c r="T117" s="2"/>
    </row>
    <row r="118" spans="6:20" x14ac:dyDescent="0.25">
      <c r="S118" s="2"/>
      <c r="T118" s="2"/>
    </row>
    <row r="119" spans="6:20" x14ac:dyDescent="0.25">
      <c r="S119" s="2"/>
      <c r="T119" s="2"/>
    </row>
    <row r="120" spans="6:20" x14ac:dyDescent="0.25">
      <c r="S120" s="2"/>
      <c r="T120" s="2"/>
    </row>
    <row r="123" spans="6:20" x14ac:dyDescent="0.25">
      <c r="F123" s="3"/>
      <c r="G123" s="3"/>
      <c r="H123" s="3"/>
      <c r="I123" s="3"/>
      <c r="J123" s="3"/>
      <c r="K123" s="3"/>
      <c r="L123" s="3"/>
      <c r="M123" s="3"/>
      <c r="O123" s="3"/>
      <c r="P123" s="3"/>
      <c r="Q123" s="3"/>
      <c r="R123" s="3"/>
    </row>
    <row r="124" spans="6:20" x14ac:dyDescent="0.25">
      <c r="F124" s="3"/>
      <c r="G124" s="3"/>
      <c r="H124" s="3"/>
      <c r="I124" s="3"/>
      <c r="J124" s="3"/>
      <c r="K124" s="45"/>
      <c r="L124" s="45"/>
      <c r="M124" s="45"/>
      <c r="O124" s="3"/>
      <c r="P124" s="45"/>
      <c r="Q124" s="45"/>
      <c r="R124" s="45"/>
    </row>
    <row r="125" spans="6:20" x14ac:dyDescent="0.25">
      <c r="F125" s="3"/>
      <c r="G125" s="3"/>
      <c r="H125" s="3"/>
      <c r="I125" s="3"/>
      <c r="J125" s="3"/>
      <c r="K125" s="3"/>
      <c r="L125" s="3"/>
      <c r="M125" s="3"/>
      <c r="O125" s="3"/>
      <c r="P125" s="3"/>
      <c r="Q125" s="3"/>
      <c r="R125" s="3"/>
    </row>
    <row r="126" spans="6:20" x14ac:dyDescent="0.25">
      <c r="F126" s="3"/>
      <c r="G126" s="3"/>
      <c r="H126" s="3"/>
      <c r="I126" s="3"/>
      <c r="J126" s="3"/>
      <c r="K126" s="2"/>
      <c r="L126" s="2"/>
      <c r="M126" s="2"/>
      <c r="O126" s="3"/>
      <c r="P126" s="2"/>
      <c r="Q126" s="2"/>
      <c r="R126" s="2"/>
      <c r="S126" s="2"/>
    </row>
    <row r="127" spans="6:20" x14ac:dyDescent="0.25">
      <c r="F127" s="3"/>
      <c r="G127" s="3"/>
      <c r="H127" s="3"/>
      <c r="I127" s="3"/>
      <c r="J127" s="3"/>
      <c r="K127" s="2"/>
      <c r="L127" s="2"/>
      <c r="M127" s="2"/>
      <c r="O127" s="3"/>
      <c r="P127" s="2"/>
      <c r="Q127" s="2"/>
      <c r="R127" s="2"/>
      <c r="S127" s="2"/>
    </row>
    <row r="128" spans="6:20" x14ac:dyDescent="0.25">
      <c r="F128" s="3"/>
      <c r="G128" s="3"/>
      <c r="H128" s="3"/>
      <c r="I128" s="3"/>
      <c r="J128" s="3"/>
      <c r="K128" s="2"/>
      <c r="L128" s="2"/>
      <c r="M128" s="2"/>
      <c r="N128" s="2"/>
      <c r="O128" s="3"/>
      <c r="P128" s="2"/>
      <c r="Q128" s="2"/>
      <c r="R128" s="2"/>
      <c r="S128" s="2"/>
    </row>
    <row r="129" spans="6:19" x14ac:dyDescent="0.25">
      <c r="F129" s="3"/>
      <c r="G129" s="3"/>
      <c r="H129" s="3"/>
      <c r="I129" s="3"/>
      <c r="J129" s="3"/>
      <c r="K129" s="2"/>
      <c r="L129" s="2"/>
      <c r="M129" s="2"/>
      <c r="O129" s="3"/>
      <c r="P129" s="2"/>
      <c r="Q129" s="2"/>
      <c r="R129" s="2"/>
      <c r="S129" s="2"/>
    </row>
    <row r="130" spans="6:19" x14ac:dyDescent="0.25">
      <c r="F130" s="3"/>
      <c r="G130" s="3"/>
      <c r="H130" s="3"/>
      <c r="I130" s="3"/>
      <c r="J130" s="3"/>
      <c r="K130" s="2"/>
      <c r="L130" s="2"/>
      <c r="M130" s="2"/>
      <c r="O130" s="3"/>
      <c r="P130" s="2"/>
      <c r="Q130" s="2"/>
      <c r="R130" s="2"/>
      <c r="S130" s="2"/>
    </row>
    <row r="131" spans="6:19" x14ac:dyDescent="0.25">
      <c r="F131" s="3"/>
      <c r="G131" s="3"/>
      <c r="H131" s="3"/>
      <c r="I131" s="3"/>
      <c r="J131" s="3"/>
      <c r="K131" s="2"/>
      <c r="L131" s="2"/>
      <c r="M131" s="2"/>
      <c r="O131" s="3"/>
      <c r="P131" s="2"/>
      <c r="Q131" s="2"/>
      <c r="R131" s="2"/>
      <c r="S131" s="2"/>
    </row>
    <row r="132" spans="6:19" x14ac:dyDescent="0.25">
      <c r="F132" s="3"/>
      <c r="G132" s="3"/>
      <c r="H132" s="3"/>
      <c r="I132" s="3"/>
      <c r="J132" s="3"/>
      <c r="K132" s="2"/>
      <c r="L132" s="2"/>
      <c r="M132" s="2"/>
      <c r="O132" s="3"/>
      <c r="P132" s="2"/>
      <c r="Q132" s="2"/>
      <c r="R132" s="2"/>
      <c r="S132" s="2"/>
    </row>
    <row r="133" spans="6:19" x14ac:dyDescent="0.25">
      <c r="F133" s="3"/>
      <c r="G133" s="3"/>
      <c r="H133" s="3"/>
      <c r="I133" s="3"/>
      <c r="J133" s="3"/>
      <c r="K133" s="2"/>
      <c r="L133" s="2"/>
      <c r="M133" s="2"/>
      <c r="O133" s="3"/>
      <c r="P133" s="2"/>
      <c r="Q133" s="2"/>
      <c r="R133" s="2"/>
      <c r="S133" s="2"/>
    </row>
    <row r="134" spans="6:19" x14ac:dyDescent="0.25">
      <c r="F134" s="3"/>
      <c r="G134" s="3"/>
      <c r="H134" s="3"/>
      <c r="I134" s="3"/>
      <c r="J134" s="3"/>
      <c r="K134" s="2"/>
      <c r="L134" s="2"/>
      <c r="M134" s="2"/>
      <c r="O134" s="3"/>
      <c r="P134" s="2"/>
      <c r="Q134" s="2"/>
      <c r="R134" s="2"/>
      <c r="S134" s="2"/>
    </row>
    <row r="135" spans="6:19" x14ac:dyDescent="0.25">
      <c r="F135" s="3"/>
      <c r="G135" s="3"/>
      <c r="H135" s="3"/>
      <c r="I135" s="3"/>
      <c r="J135" s="3"/>
      <c r="K135" s="2"/>
      <c r="L135" s="2"/>
      <c r="M135" s="2"/>
      <c r="O135" s="3"/>
      <c r="P135" s="2"/>
      <c r="Q135" s="2"/>
      <c r="R135" s="2"/>
      <c r="S135" s="2"/>
    </row>
    <row r="136" spans="6:19" x14ac:dyDescent="0.25">
      <c r="F136" s="3"/>
      <c r="G136" s="3"/>
      <c r="H136" s="3"/>
      <c r="I136" s="3"/>
      <c r="J136" s="3"/>
      <c r="K136" s="2"/>
      <c r="L136" s="2"/>
      <c r="M136" s="2"/>
      <c r="O136" s="3"/>
      <c r="P136" s="2"/>
      <c r="Q136" s="2"/>
      <c r="R136" s="2"/>
      <c r="S136" s="2"/>
    </row>
    <row r="137" spans="6:19" x14ac:dyDescent="0.25">
      <c r="F137" s="3"/>
      <c r="G137" s="3"/>
      <c r="H137" s="3"/>
      <c r="I137" s="3"/>
      <c r="J137" s="3"/>
      <c r="K137" s="2"/>
      <c r="L137" s="2"/>
      <c r="M137" s="2"/>
      <c r="O137" s="3"/>
      <c r="P137" s="2"/>
      <c r="Q137" s="2"/>
      <c r="R137" s="2"/>
      <c r="S137" s="2"/>
    </row>
    <row r="138" spans="6:19" x14ac:dyDescent="0.25">
      <c r="F138" s="3"/>
      <c r="G138" s="3"/>
      <c r="H138" s="3"/>
      <c r="I138" s="3"/>
      <c r="J138" s="3"/>
      <c r="K138" s="2"/>
      <c r="L138" s="2"/>
      <c r="M138" s="2"/>
      <c r="O138" s="3"/>
      <c r="P138" s="2"/>
      <c r="Q138" s="2"/>
      <c r="R138" s="2"/>
      <c r="S138" s="2"/>
    </row>
    <row r="139" spans="6:19" x14ac:dyDescent="0.25">
      <c r="F139" s="3"/>
      <c r="G139" s="3"/>
      <c r="H139" s="3"/>
      <c r="I139" s="3"/>
      <c r="J139" s="3"/>
      <c r="K139" s="2"/>
      <c r="L139" s="2"/>
      <c r="M139" s="2"/>
      <c r="O139" s="3"/>
      <c r="P139" s="2"/>
      <c r="Q139" s="2"/>
      <c r="R139" s="2"/>
      <c r="S139" s="2"/>
    </row>
    <row r="140" spans="6:19" x14ac:dyDescent="0.25">
      <c r="K140" s="2"/>
      <c r="L140" s="2"/>
      <c r="M140" s="2"/>
      <c r="P140" s="2"/>
      <c r="Q140" s="2"/>
      <c r="R140" s="2"/>
      <c r="S140" s="2"/>
    </row>
    <row r="141" spans="6:19" x14ac:dyDescent="0.25">
      <c r="Q141" s="2"/>
      <c r="R141" s="2"/>
      <c r="S14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92B4-6B6C-4312-A010-D9571B3F20AC}">
  <sheetPr codeName="Sheet3"/>
  <dimension ref="A1:ZM23"/>
  <sheetViews>
    <sheetView tabSelected="1" workbookViewId="0">
      <selection activeCell="G27" sqref="G27"/>
    </sheetView>
  </sheetViews>
  <sheetFormatPr defaultRowHeight="15.75" x14ac:dyDescent="0.25"/>
  <cols>
    <col min="1" max="1" width="20.125" customWidth="1"/>
    <col min="2" max="2" width="10.875" customWidth="1"/>
    <col min="3" max="3" width="9.5" customWidth="1"/>
    <col min="4" max="4" width="16.125" customWidth="1"/>
    <col min="5" max="5" width="13.625" customWidth="1"/>
    <col min="6" max="6" width="13.75" customWidth="1"/>
    <col min="7" max="7" width="12.125" customWidth="1"/>
    <col min="8" max="8" width="16.875" customWidth="1"/>
    <col min="9" max="9" width="16.375" customWidth="1"/>
    <col min="10" max="10" width="14.375" customWidth="1"/>
    <col min="17" max="17" width="10.625" customWidth="1"/>
  </cols>
  <sheetData>
    <row r="1" spans="1:689" x14ac:dyDescent="0.25">
      <c r="A1" s="3" t="s">
        <v>141</v>
      </c>
      <c r="B1">
        <v>0.05</v>
      </c>
      <c r="D1" s="3" t="s">
        <v>9</v>
      </c>
      <c r="E1" s="3" t="s">
        <v>142</v>
      </c>
      <c r="F1" s="3" t="s">
        <v>143</v>
      </c>
      <c r="H1" s="3" t="s">
        <v>144</v>
      </c>
      <c r="I1" s="3" t="s">
        <v>145</v>
      </c>
      <c r="J1" s="3" t="s">
        <v>146</v>
      </c>
    </row>
    <row r="2" spans="1:689" x14ac:dyDescent="0.25">
      <c r="A2" s="3" t="s">
        <v>13</v>
      </c>
      <c r="D2">
        <v>-138.98587470740742</v>
      </c>
      <c r="E2">
        <v>-141.20707746626556</v>
      </c>
      <c r="F2">
        <v>-140.0964760868365</v>
      </c>
      <c r="H2" s="2">
        <v>2779.717494148148</v>
      </c>
      <c r="I2" s="2">
        <v>2824.1415493253112</v>
      </c>
      <c r="J2" s="2">
        <v>2801.9295217367298</v>
      </c>
    </row>
    <row r="3" spans="1:689" x14ac:dyDescent="0.25">
      <c r="A3" s="3" t="s">
        <v>15</v>
      </c>
      <c r="D3">
        <v>138.98587470740742</v>
      </c>
      <c r="E3">
        <v>141.20707746626556</v>
      </c>
      <c r="F3">
        <v>140.0964760868365</v>
      </c>
    </row>
    <row r="5" spans="1:689" x14ac:dyDescent="0.25">
      <c r="A5" s="9">
        <v>1</v>
      </c>
      <c r="B5" s="3" t="s">
        <v>11</v>
      </c>
      <c r="C5" s="3" t="s">
        <v>16</v>
      </c>
      <c r="D5" s="3" t="s">
        <v>147</v>
      </c>
      <c r="E5" s="3" t="s">
        <v>148</v>
      </c>
      <c r="G5" s="9"/>
      <c r="H5" s="3"/>
      <c r="I5" s="3"/>
      <c r="J5" s="9">
        <v>1</v>
      </c>
      <c r="K5" s="3" t="s">
        <v>11</v>
      </c>
      <c r="L5" s="3" t="s">
        <v>16</v>
      </c>
      <c r="M5" s="3" t="s">
        <v>147</v>
      </c>
      <c r="N5" s="3" t="s">
        <v>148</v>
      </c>
      <c r="Q5" s="3"/>
      <c r="S5" s="9">
        <v>1</v>
      </c>
      <c r="T5" s="3" t="s">
        <v>11</v>
      </c>
      <c r="U5" s="3" t="s">
        <v>16</v>
      </c>
      <c r="V5" s="3" t="s">
        <v>147</v>
      </c>
      <c r="W5" s="3" t="s">
        <v>148</v>
      </c>
      <c r="Y5" s="3"/>
      <c r="AA5" s="3"/>
      <c r="AB5" s="9">
        <v>1</v>
      </c>
      <c r="AC5" s="3" t="s">
        <v>11</v>
      </c>
      <c r="AD5" s="3" t="s">
        <v>16</v>
      </c>
      <c r="AE5" s="3" t="s">
        <v>147</v>
      </c>
      <c r="AF5" s="3" t="s">
        <v>148</v>
      </c>
      <c r="AH5" s="3"/>
      <c r="AI5" s="3"/>
      <c r="AK5" s="9">
        <v>1</v>
      </c>
      <c r="AL5" s="3" t="s">
        <v>11</v>
      </c>
      <c r="AM5" s="3" t="s">
        <v>16</v>
      </c>
      <c r="AN5" s="3" t="s">
        <v>147</v>
      </c>
      <c r="AO5" s="3" t="s">
        <v>148</v>
      </c>
      <c r="AQ5" s="9"/>
      <c r="AR5" s="3"/>
      <c r="AS5" s="3"/>
      <c r="AT5" s="9">
        <v>1</v>
      </c>
      <c r="AU5" s="3" t="s">
        <v>11</v>
      </c>
      <c r="AV5" s="3" t="s">
        <v>16</v>
      </c>
      <c r="AW5" s="3" t="s">
        <v>147</v>
      </c>
      <c r="AX5" s="3" t="s">
        <v>148</v>
      </c>
      <c r="AZ5" s="3"/>
      <c r="BA5" s="3"/>
      <c r="BC5" s="9">
        <v>1</v>
      </c>
      <c r="BD5" s="3" t="s">
        <v>11</v>
      </c>
      <c r="BE5" s="3" t="s">
        <v>16</v>
      </c>
      <c r="BF5" s="3" t="s">
        <v>147</v>
      </c>
      <c r="BG5" s="3" t="s">
        <v>148</v>
      </c>
      <c r="BI5" s="9"/>
      <c r="BJ5" s="3"/>
      <c r="BK5" s="3"/>
      <c r="BL5" s="9">
        <v>1</v>
      </c>
      <c r="BM5" s="3" t="s">
        <v>11</v>
      </c>
      <c r="BN5" s="3" t="s">
        <v>16</v>
      </c>
      <c r="BO5" s="3" t="s">
        <v>147</v>
      </c>
      <c r="BP5" s="3" t="s">
        <v>148</v>
      </c>
      <c r="BR5" s="3"/>
      <c r="BS5" s="3"/>
      <c r="BU5" s="9">
        <v>1</v>
      </c>
      <c r="BV5" s="3" t="s">
        <v>11</v>
      </c>
      <c r="BW5" s="3" t="s">
        <v>16</v>
      </c>
      <c r="BX5" s="3" t="s">
        <v>147</v>
      </c>
      <c r="BY5" s="3" t="s">
        <v>148</v>
      </c>
      <c r="CA5" s="9"/>
      <c r="CB5" s="3"/>
      <c r="CC5" s="3"/>
      <c r="CD5" s="9">
        <v>1</v>
      </c>
      <c r="CE5" s="3" t="s">
        <v>11</v>
      </c>
      <c r="CF5" s="3" t="s">
        <v>16</v>
      </c>
      <c r="CG5" s="3" t="s">
        <v>147</v>
      </c>
      <c r="CH5" s="3" t="s">
        <v>148</v>
      </c>
      <c r="CJ5" s="3"/>
      <c r="CK5" s="3"/>
      <c r="CM5" s="9">
        <v>1</v>
      </c>
      <c r="CN5" s="3" t="s">
        <v>11</v>
      </c>
      <c r="CO5" s="3" t="s">
        <v>16</v>
      </c>
      <c r="CP5" s="3" t="s">
        <v>147</v>
      </c>
      <c r="CQ5" s="3" t="s">
        <v>148</v>
      </c>
      <c r="CS5" s="9"/>
      <c r="CT5" s="3"/>
      <c r="CU5" s="3"/>
      <c r="CV5" s="9">
        <v>1</v>
      </c>
      <c r="CW5" s="3" t="s">
        <v>11</v>
      </c>
      <c r="CX5" s="3" t="s">
        <v>16</v>
      </c>
      <c r="CY5" s="3" t="s">
        <v>147</v>
      </c>
      <c r="CZ5" s="3" t="s">
        <v>148</v>
      </c>
      <c r="DB5" s="3"/>
      <c r="DC5" s="3"/>
      <c r="DE5" s="9">
        <v>1</v>
      </c>
      <c r="DF5" s="3" t="s">
        <v>11</v>
      </c>
      <c r="DG5" s="3" t="s">
        <v>16</v>
      </c>
      <c r="DH5" s="3" t="s">
        <v>147</v>
      </c>
      <c r="DI5" s="3" t="s">
        <v>148</v>
      </c>
      <c r="DK5" s="9"/>
      <c r="DL5" s="3"/>
      <c r="DM5" s="3"/>
      <c r="DN5" s="9">
        <v>1</v>
      </c>
      <c r="DO5" s="3" t="s">
        <v>11</v>
      </c>
      <c r="DP5" s="3" t="s">
        <v>16</v>
      </c>
      <c r="DQ5" s="3" t="s">
        <v>147</v>
      </c>
      <c r="DR5" s="3" t="s">
        <v>148</v>
      </c>
      <c r="DT5" s="3"/>
      <c r="DU5" s="3"/>
      <c r="DW5" s="9">
        <v>1</v>
      </c>
      <c r="DX5" s="3" t="s">
        <v>11</v>
      </c>
      <c r="DY5" s="3" t="s">
        <v>16</v>
      </c>
      <c r="DZ5" s="3" t="s">
        <v>147</v>
      </c>
      <c r="EA5" s="3" t="s">
        <v>148</v>
      </c>
      <c r="EC5" s="9"/>
      <c r="ED5" s="3"/>
      <c r="EE5" s="3"/>
      <c r="EF5" s="9">
        <v>1</v>
      </c>
      <c r="EG5" s="3" t="s">
        <v>11</v>
      </c>
      <c r="EH5" s="3" t="s">
        <v>16</v>
      </c>
      <c r="EI5" s="3" t="s">
        <v>147</v>
      </c>
      <c r="EJ5" s="3" t="s">
        <v>148</v>
      </c>
      <c r="EL5" s="3"/>
      <c r="EM5" s="3"/>
      <c r="EO5" s="9">
        <v>1</v>
      </c>
      <c r="EP5" s="3" t="s">
        <v>11</v>
      </c>
      <c r="EQ5" s="3" t="s">
        <v>16</v>
      </c>
      <c r="ER5" s="3" t="s">
        <v>147</v>
      </c>
      <c r="ES5" s="3" t="s">
        <v>148</v>
      </c>
      <c r="EU5" s="9"/>
      <c r="EV5" s="3"/>
      <c r="EW5" s="3"/>
      <c r="EX5" s="9">
        <v>1</v>
      </c>
      <c r="EY5" s="3" t="s">
        <v>11</v>
      </c>
      <c r="EZ5" s="3" t="s">
        <v>16</v>
      </c>
      <c r="FA5" s="3" t="s">
        <v>147</v>
      </c>
      <c r="FB5" s="3" t="s">
        <v>148</v>
      </c>
      <c r="FD5" s="3"/>
      <c r="FE5" s="3"/>
      <c r="FG5" s="9">
        <v>1</v>
      </c>
      <c r="FH5" s="3" t="s">
        <v>11</v>
      </c>
      <c r="FI5" s="3" t="s">
        <v>16</v>
      </c>
      <c r="FJ5" s="3" t="s">
        <v>147</v>
      </c>
      <c r="FK5" s="3" t="s">
        <v>148</v>
      </c>
      <c r="FM5" s="9"/>
      <c r="FN5" s="3"/>
      <c r="FO5" s="3"/>
      <c r="FP5" s="9">
        <v>1</v>
      </c>
      <c r="FQ5" s="3" t="s">
        <v>11</v>
      </c>
      <c r="FR5" s="3" t="s">
        <v>16</v>
      </c>
      <c r="FS5" s="3" t="s">
        <v>147</v>
      </c>
      <c r="FT5" s="3" t="s">
        <v>148</v>
      </c>
      <c r="FV5" s="3"/>
      <c r="FW5" s="3"/>
      <c r="FY5" s="9">
        <v>1</v>
      </c>
      <c r="FZ5" s="3" t="s">
        <v>11</v>
      </c>
      <c r="GA5" s="3" t="s">
        <v>16</v>
      </c>
      <c r="GB5" s="3" t="s">
        <v>147</v>
      </c>
      <c r="GC5" s="3" t="s">
        <v>148</v>
      </c>
      <c r="GE5" s="9"/>
      <c r="GF5" s="3"/>
      <c r="GG5" s="3"/>
      <c r="GH5" s="9">
        <v>1</v>
      </c>
      <c r="GI5" s="3" t="s">
        <v>11</v>
      </c>
      <c r="GJ5" s="3" t="s">
        <v>16</v>
      </c>
      <c r="GK5" s="3" t="s">
        <v>147</v>
      </c>
      <c r="GL5" s="3" t="s">
        <v>148</v>
      </c>
      <c r="GN5" s="3"/>
      <c r="GO5" s="3"/>
      <c r="GQ5" s="9">
        <v>1</v>
      </c>
      <c r="GR5" s="3" t="s">
        <v>11</v>
      </c>
      <c r="GS5" s="3" t="s">
        <v>16</v>
      </c>
      <c r="GT5" s="3" t="s">
        <v>147</v>
      </c>
      <c r="GU5" s="3" t="s">
        <v>148</v>
      </c>
      <c r="GW5" s="9"/>
      <c r="GX5" s="3"/>
      <c r="GY5" s="3"/>
      <c r="GZ5" s="9">
        <v>1</v>
      </c>
      <c r="HA5" s="3" t="s">
        <v>11</v>
      </c>
      <c r="HB5" s="3" t="s">
        <v>16</v>
      </c>
      <c r="HC5" s="3" t="s">
        <v>147</v>
      </c>
      <c r="HD5" s="3" t="s">
        <v>148</v>
      </c>
      <c r="HF5" s="3"/>
      <c r="HG5" s="3"/>
      <c r="HI5" s="9">
        <v>1</v>
      </c>
      <c r="HJ5" s="3" t="s">
        <v>11</v>
      </c>
      <c r="HK5" s="3" t="s">
        <v>16</v>
      </c>
      <c r="HL5" s="3" t="s">
        <v>147</v>
      </c>
      <c r="HM5" s="3" t="s">
        <v>148</v>
      </c>
      <c r="HO5" s="9"/>
      <c r="HP5" s="3"/>
      <c r="HQ5" s="3"/>
      <c r="HR5" s="9">
        <v>1</v>
      </c>
      <c r="HS5" s="3" t="s">
        <v>11</v>
      </c>
      <c r="HT5" s="3" t="s">
        <v>16</v>
      </c>
      <c r="HU5" s="3" t="s">
        <v>147</v>
      </c>
      <c r="HV5" s="3" t="s">
        <v>148</v>
      </c>
      <c r="HX5" s="3"/>
      <c r="HY5" s="3"/>
      <c r="IA5" s="9">
        <v>1</v>
      </c>
      <c r="IB5" s="3" t="s">
        <v>11</v>
      </c>
      <c r="IC5" s="3" t="s">
        <v>16</v>
      </c>
      <c r="ID5" s="3" t="s">
        <v>147</v>
      </c>
      <c r="IE5" s="3" t="s">
        <v>148</v>
      </c>
      <c r="IG5" s="9"/>
      <c r="IH5" s="3"/>
      <c r="II5" s="3"/>
      <c r="IJ5" s="9">
        <v>1</v>
      </c>
      <c r="IK5" s="3" t="s">
        <v>11</v>
      </c>
      <c r="IL5" s="3" t="s">
        <v>16</v>
      </c>
      <c r="IM5" s="3" t="s">
        <v>147</v>
      </c>
      <c r="IN5" s="3" t="s">
        <v>148</v>
      </c>
      <c r="IP5" s="3"/>
      <c r="IQ5" s="3"/>
      <c r="IS5" s="9">
        <v>1</v>
      </c>
      <c r="IT5" s="3" t="s">
        <v>11</v>
      </c>
      <c r="IU5" s="3" t="s">
        <v>16</v>
      </c>
      <c r="IV5" s="3" t="s">
        <v>147</v>
      </c>
      <c r="IW5" s="3" t="s">
        <v>148</v>
      </c>
      <c r="IY5" s="9"/>
      <c r="IZ5" s="3"/>
      <c r="JA5" s="3"/>
      <c r="JB5" s="9">
        <v>1</v>
      </c>
      <c r="JC5" s="3" t="s">
        <v>11</v>
      </c>
      <c r="JD5" s="3" t="s">
        <v>16</v>
      </c>
      <c r="JE5" s="3" t="s">
        <v>147</v>
      </c>
      <c r="JF5" s="3" t="s">
        <v>148</v>
      </c>
      <c r="JH5" s="3"/>
      <c r="JI5" s="3"/>
      <c r="JK5" s="9">
        <v>1</v>
      </c>
      <c r="JL5" s="3" t="s">
        <v>11</v>
      </c>
      <c r="JM5" s="3" t="s">
        <v>16</v>
      </c>
      <c r="JN5" s="3" t="s">
        <v>147</v>
      </c>
      <c r="JO5" s="3" t="s">
        <v>148</v>
      </c>
      <c r="JQ5" s="9"/>
      <c r="JR5" s="3"/>
      <c r="JS5" s="3"/>
      <c r="JT5" s="9">
        <v>1</v>
      </c>
      <c r="JU5" s="3" t="s">
        <v>11</v>
      </c>
      <c r="JV5" s="3" t="s">
        <v>16</v>
      </c>
      <c r="JW5" s="3" t="s">
        <v>147</v>
      </c>
      <c r="JX5" s="3" t="s">
        <v>148</v>
      </c>
      <c r="JZ5" s="3"/>
      <c r="KA5" s="3"/>
      <c r="KC5" s="9">
        <v>1</v>
      </c>
      <c r="KD5" s="3" t="s">
        <v>11</v>
      </c>
      <c r="KE5" s="3" t="s">
        <v>16</v>
      </c>
      <c r="KF5" s="3" t="s">
        <v>147</v>
      </c>
      <c r="KG5" s="3" t="s">
        <v>148</v>
      </c>
      <c r="KI5" s="9"/>
      <c r="KJ5" s="3"/>
      <c r="KK5" s="3"/>
      <c r="KL5" s="9">
        <v>1</v>
      </c>
      <c r="KM5" s="3" t="s">
        <v>11</v>
      </c>
      <c r="KN5" s="3" t="s">
        <v>16</v>
      </c>
      <c r="KO5" s="3" t="s">
        <v>147</v>
      </c>
      <c r="KP5" s="3" t="s">
        <v>148</v>
      </c>
      <c r="KR5" s="3"/>
      <c r="KS5" s="3"/>
      <c r="KU5" s="9">
        <v>1</v>
      </c>
      <c r="KV5" s="3" t="s">
        <v>11</v>
      </c>
      <c r="KW5" s="3" t="s">
        <v>16</v>
      </c>
      <c r="KX5" s="3" t="s">
        <v>147</v>
      </c>
      <c r="KY5" s="3" t="s">
        <v>148</v>
      </c>
      <c r="LA5" s="9"/>
      <c r="LB5" s="3"/>
      <c r="LC5" s="3"/>
      <c r="LD5" s="9">
        <v>1</v>
      </c>
      <c r="LE5" s="3" t="s">
        <v>11</v>
      </c>
      <c r="LF5" s="3" t="s">
        <v>16</v>
      </c>
      <c r="LG5" s="3" t="s">
        <v>147</v>
      </c>
      <c r="LH5" s="3" t="s">
        <v>148</v>
      </c>
      <c r="LJ5" s="3"/>
      <c r="LK5" s="3"/>
      <c r="LM5" s="9">
        <v>1</v>
      </c>
      <c r="LN5" s="3" t="s">
        <v>11</v>
      </c>
      <c r="LO5" s="3" t="s">
        <v>16</v>
      </c>
      <c r="LP5" s="3" t="s">
        <v>147</v>
      </c>
      <c r="LQ5" s="3" t="s">
        <v>148</v>
      </c>
      <c r="LS5" s="9"/>
      <c r="LT5" s="3"/>
      <c r="LU5" s="3"/>
      <c r="LV5" s="9">
        <v>1</v>
      </c>
      <c r="LW5" s="3" t="s">
        <v>11</v>
      </c>
      <c r="LX5" s="3" t="s">
        <v>16</v>
      </c>
      <c r="LY5" s="3" t="s">
        <v>147</v>
      </c>
      <c r="LZ5" s="3" t="s">
        <v>148</v>
      </c>
      <c r="MB5" s="3"/>
      <c r="MC5" s="3"/>
      <c r="ME5" s="9">
        <v>1</v>
      </c>
      <c r="MF5" s="3" t="s">
        <v>11</v>
      </c>
      <c r="MG5" s="3" t="s">
        <v>16</v>
      </c>
      <c r="MH5" s="3" t="s">
        <v>147</v>
      </c>
      <c r="MI5" s="3" t="s">
        <v>148</v>
      </c>
      <c r="MK5" s="9"/>
      <c r="ML5" s="3"/>
      <c r="MM5" s="3"/>
      <c r="MN5" s="9">
        <v>1</v>
      </c>
      <c r="MO5" s="3" t="s">
        <v>11</v>
      </c>
      <c r="MP5" s="3" t="s">
        <v>16</v>
      </c>
      <c r="MQ5" s="3" t="s">
        <v>147</v>
      </c>
      <c r="MR5" s="3" t="s">
        <v>148</v>
      </c>
      <c r="MT5" s="3"/>
      <c r="MU5" s="3"/>
      <c r="MW5" s="9">
        <v>1</v>
      </c>
      <c r="MX5" s="3" t="s">
        <v>11</v>
      </c>
      <c r="MY5" s="3" t="s">
        <v>16</v>
      </c>
      <c r="MZ5" s="3" t="s">
        <v>147</v>
      </c>
      <c r="NA5" s="3" t="s">
        <v>148</v>
      </c>
      <c r="NC5" s="9"/>
      <c r="ND5" s="3"/>
      <c r="NE5" s="3"/>
      <c r="NF5" s="9">
        <v>1</v>
      </c>
      <c r="NG5" s="3" t="s">
        <v>11</v>
      </c>
      <c r="NH5" s="3" t="s">
        <v>16</v>
      </c>
      <c r="NI5" s="3" t="s">
        <v>147</v>
      </c>
      <c r="NJ5" s="3" t="s">
        <v>148</v>
      </c>
      <c r="NL5" s="3"/>
      <c r="NM5" s="3"/>
      <c r="NO5" s="9">
        <v>1</v>
      </c>
      <c r="NP5" s="3" t="s">
        <v>11</v>
      </c>
      <c r="NQ5" s="3" t="s">
        <v>16</v>
      </c>
      <c r="NR5" s="3" t="s">
        <v>147</v>
      </c>
      <c r="NS5" s="3" t="s">
        <v>148</v>
      </c>
      <c r="NU5" s="9"/>
      <c r="NV5" s="3"/>
      <c r="NW5" s="3"/>
      <c r="NX5" s="9">
        <v>1</v>
      </c>
      <c r="NY5" s="3" t="s">
        <v>11</v>
      </c>
      <c r="NZ5" s="3" t="s">
        <v>16</v>
      </c>
      <c r="OA5" s="3" t="s">
        <v>147</v>
      </c>
      <c r="OB5" s="3" t="s">
        <v>148</v>
      </c>
      <c r="OD5" s="3"/>
      <c r="OE5" s="3"/>
      <c r="OG5" s="9">
        <v>1</v>
      </c>
      <c r="OH5" s="3" t="s">
        <v>11</v>
      </c>
      <c r="OI5" s="3" t="s">
        <v>16</v>
      </c>
      <c r="OJ5" s="3" t="s">
        <v>147</v>
      </c>
      <c r="OK5" s="3" t="s">
        <v>148</v>
      </c>
      <c r="OP5" s="9">
        <v>1</v>
      </c>
      <c r="OQ5" s="3" t="s">
        <v>11</v>
      </c>
      <c r="OR5" s="3" t="s">
        <v>16</v>
      </c>
      <c r="OS5" s="3" t="s">
        <v>147</v>
      </c>
      <c r="OT5" s="3" t="s">
        <v>148</v>
      </c>
      <c r="OY5" s="9">
        <v>1</v>
      </c>
      <c r="OZ5" s="3" t="s">
        <v>11</v>
      </c>
      <c r="PA5" s="3" t="s">
        <v>16</v>
      </c>
      <c r="PB5" s="3" t="s">
        <v>147</v>
      </c>
      <c r="PC5" s="3" t="s">
        <v>148</v>
      </c>
      <c r="PH5" s="9">
        <v>1</v>
      </c>
      <c r="PI5" s="3" t="s">
        <v>11</v>
      </c>
      <c r="PJ5" s="3" t="s">
        <v>16</v>
      </c>
      <c r="PK5" s="3" t="s">
        <v>147</v>
      </c>
      <c r="PL5" s="3" t="s">
        <v>148</v>
      </c>
      <c r="PQ5" s="9">
        <v>1</v>
      </c>
      <c r="PR5" s="3" t="s">
        <v>11</v>
      </c>
      <c r="PS5" s="3" t="s">
        <v>16</v>
      </c>
      <c r="PT5" s="3" t="s">
        <v>147</v>
      </c>
      <c r="PU5" s="3" t="s">
        <v>148</v>
      </c>
      <c r="PZ5" s="9">
        <v>1</v>
      </c>
      <c r="QA5" s="3" t="s">
        <v>11</v>
      </c>
      <c r="QB5" s="3" t="s">
        <v>16</v>
      </c>
      <c r="QC5" s="3" t="s">
        <v>147</v>
      </c>
      <c r="QD5" s="3" t="s">
        <v>148</v>
      </c>
      <c r="QI5" s="9">
        <v>1</v>
      </c>
      <c r="QJ5" s="3" t="s">
        <v>11</v>
      </c>
      <c r="QK5" s="3" t="s">
        <v>16</v>
      </c>
      <c r="QL5" s="3" t="s">
        <v>147</v>
      </c>
      <c r="QM5" s="3" t="s">
        <v>148</v>
      </c>
      <c r="QR5" s="9">
        <v>1</v>
      </c>
      <c r="QS5" s="3" t="s">
        <v>11</v>
      </c>
      <c r="QT5" s="3" t="s">
        <v>16</v>
      </c>
      <c r="QU5" s="3" t="s">
        <v>147</v>
      </c>
      <c r="QV5" s="3" t="s">
        <v>148</v>
      </c>
      <c r="RA5" s="9">
        <v>1</v>
      </c>
      <c r="RB5" s="3" t="s">
        <v>11</v>
      </c>
      <c r="RC5" s="3" t="s">
        <v>16</v>
      </c>
      <c r="RD5" s="3" t="s">
        <v>147</v>
      </c>
      <c r="RE5" s="3" t="s">
        <v>148</v>
      </c>
      <c r="RJ5" s="9">
        <v>1</v>
      </c>
      <c r="RK5" s="3" t="s">
        <v>11</v>
      </c>
      <c r="RL5" s="3" t="s">
        <v>16</v>
      </c>
      <c r="RM5" s="3" t="s">
        <v>147</v>
      </c>
      <c r="RN5" s="3" t="s">
        <v>148</v>
      </c>
      <c r="RS5" s="9">
        <v>1</v>
      </c>
      <c r="RT5" s="3" t="s">
        <v>11</v>
      </c>
      <c r="RU5" s="3" t="s">
        <v>16</v>
      </c>
      <c r="RV5" s="3" t="s">
        <v>147</v>
      </c>
      <c r="RW5" s="3" t="s">
        <v>148</v>
      </c>
      <c r="SB5" s="9">
        <v>1</v>
      </c>
      <c r="SC5" s="3" t="s">
        <v>11</v>
      </c>
      <c r="SD5" s="3" t="s">
        <v>16</v>
      </c>
      <c r="SE5" s="3" t="s">
        <v>147</v>
      </c>
      <c r="SF5" s="3" t="s">
        <v>148</v>
      </c>
      <c r="SK5" s="9">
        <v>1</v>
      </c>
      <c r="SL5" s="3" t="s">
        <v>11</v>
      </c>
      <c r="SM5" s="3" t="s">
        <v>16</v>
      </c>
      <c r="SN5" s="3" t="s">
        <v>147</v>
      </c>
      <c r="SO5" s="3" t="s">
        <v>148</v>
      </c>
      <c r="ST5" s="9">
        <v>1</v>
      </c>
      <c r="SU5" s="3" t="s">
        <v>11</v>
      </c>
      <c r="SV5" s="3" t="s">
        <v>16</v>
      </c>
      <c r="SW5" s="3" t="s">
        <v>147</v>
      </c>
      <c r="SX5" s="3" t="s">
        <v>148</v>
      </c>
      <c r="TC5" s="9">
        <v>1</v>
      </c>
      <c r="TD5" s="3" t="s">
        <v>11</v>
      </c>
      <c r="TE5" s="3" t="s">
        <v>16</v>
      </c>
      <c r="TF5" s="3" t="s">
        <v>147</v>
      </c>
      <c r="TG5" s="3" t="s">
        <v>148</v>
      </c>
      <c r="TL5" s="9">
        <v>1</v>
      </c>
      <c r="TM5" s="3" t="s">
        <v>11</v>
      </c>
      <c r="TN5" s="3" t="s">
        <v>16</v>
      </c>
      <c r="TO5" s="3" t="s">
        <v>147</v>
      </c>
      <c r="TP5" s="3" t="s">
        <v>148</v>
      </c>
      <c r="TU5" s="9">
        <v>1</v>
      </c>
      <c r="TV5" s="3" t="s">
        <v>11</v>
      </c>
      <c r="TW5" s="3" t="s">
        <v>16</v>
      </c>
      <c r="TX5" s="3" t="s">
        <v>147</v>
      </c>
      <c r="TY5" s="3" t="s">
        <v>148</v>
      </c>
      <c r="UD5" s="9">
        <v>1</v>
      </c>
      <c r="UE5" s="3" t="s">
        <v>11</v>
      </c>
      <c r="UF5" s="3" t="s">
        <v>16</v>
      </c>
      <c r="UG5" s="3" t="s">
        <v>147</v>
      </c>
      <c r="UH5" s="3" t="s">
        <v>148</v>
      </c>
      <c r="UM5" s="9">
        <v>1</v>
      </c>
      <c r="UN5" s="3" t="s">
        <v>11</v>
      </c>
      <c r="UO5" s="3" t="s">
        <v>16</v>
      </c>
      <c r="UP5" s="3" t="s">
        <v>147</v>
      </c>
      <c r="UQ5" s="3" t="s">
        <v>148</v>
      </c>
      <c r="UV5" s="9">
        <v>1</v>
      </c>
      <c r="UW5" s="3" t="s">
        <v>11</v>
      </c>
      <c r="UX5" s="3" t="s">
        <v>16</v>
      </c>
      <c r="UY5" s="3" t="s">
        <v>147</v>
      </c>
      <c r="UZ5" s="3" t="s">
        <v>148</v>
      </c>
      <c r="VE5" s="9">
        <v>1</v>
      </c>
      <c r="VF5" s="3" t="s">
        <v>11</v>
      </c>
      <c r="VG5" s="3" t="s">
        <v>16</v>
      </c>
      <c r="VH5" s="3" t="s">
        <v>147</v>
      </c>
      <c r="VI5" s="3" t="s">
        <v>148</v>
      </c>
      <c r="VN5" s="9">
        <v>1</v>
      </c>
      <c r="VO5" s="3" t="s">
        <v>11</v>
      </c>
      <c r="VP5" s="3" t="s">
        <v>16</v>
      </c>
      <c r="VQ5" s="3" t="s">
        <v>147</v>
      </c>
      <c r="VR5" s="3" t="s">
        <v>148</v>
      </c>
      <c r="VW5" s="9">
        <v>1</v>
      </c>
      <c r="VX5" s="3" t="s">
        <v>11</v>
      </c>
      <c r="VY5" s="3" t="s">
        <v>16</v>
      </c>
      <c r="VZ5" s="3" t="s">
        <v>147</v>
      </c>
      <c r="WA5" s="3" t="s">
        <v>148</v>
      </c>
      <c r="WF5" s="9">
        <v>1</v>
      </c>
      <c r="WG5" s="3" t="s">
        <v>11</v>
      </c>
      <c r="WH5" s="3" t="s">
        <v>16</v>
      </c>
      <c r="WI5" s="3" t="s">
        <v>147</v>
      </c>
      <c r="WJ5" s="3" t="s">
        <v>148</v>
      </c>
      <c r="WO5" s="9">
        <v>1</v>
      </c>
      <c r="WP5" s="3" t="s">
        <v>11</v>
      </c>
      <c r="WQ5" s="3" t="s">
        <v>16</v>
      </c>
      <c r="WR5" s="3" t="s">
        <v>147</v>
      </c>
      <c r="WS5" s="3" t="s">
        <v>148</v>
      </c>
      <c r="WX5" s="9">
        <v>1</v>
      </c>
      <c r="WY5" s="3" t="s">
        <v>11</v>
      </c>
      <c r="WZ5" s="3" t="s">
        <v>16</v>
      </c>
      <c r="XA5" s="3" t="s">
        <v>147</v>
      </c>
      <c r="XB5" s="3" t="s">
        <v>148</v>
      </c>
      <c r="XG5" s="9">
        <v>1</v>
      </c>
      <c r="XH5" s="3" t="s">
        <v>11</v>
      </c>
      <c r="XI5" s="3" t="s">
        <v>16</v>
      </c>
      <c r="XJ5" s="3" t="s">
        <v>147</v>
      </c>
      <c r="XK5" s="3" t="s">
        <v>148</v>
      </c>
      <c r="XP5" s="9">
        <v>1</v>
      </c>
      <c r="XQ5" s="3" t="s">
        <v>11</v>
      </c>
      <c r="XR5" s="3" t="s">
        <v>16</v>
      </c>
      <c r="XS5" s="3" t="s">
        <v>147</v>
      </c>
      <c r="XT5" s="3" t="s">
        <v>148</v>
      </c>
      <c r="XY5" s="9">
        <v>1</v>
      </c>
      <c r="XZ5" s="3" t="s">
        <v>11</v>
      </c>
      <c r="YA5" s="3" t="s">
        <v>16</v>
      </c>
      <c r="YB5" s="3" t="s">
        <v>147</v>
      </c>
      <c r="YC5" s="3" t="s">
        <v>148</v>
      </c>
      <c r="YH5" s="9">
        <v>1</v>
      </c>
      <c r="YI5" s="3" t="s">
        <v>11</v>
      </c>
      <c r="YJ5" s="3" t="s">
        <v>16</v>
      </c>
      <c r="YK5" s="3" t="s">
        <v>147</v>
      </c>
      <c r="YL5" s="3" t="s">
        <v>148</v>
      </c>
      <c r="YQ5" s="9">
        <v>1</v>
      </c>
      <c r="YR5" s="3" t="s">
        <v>11</v>
      </c>
      <c r="YS5" s="3" t="s">
        <v>16</v>
      </c>
      <c r="YT5" s="3" t="s">
        <v>147</v>
      </c>
      <c r="YU5" s="3" t="s">
        <v>148</v>
      </c>
      <c r="YZ5" s="9">
        <v>1</v>
      </c>
      <c r="ZA5" s="3" t="s">
        <v>11</v>
      </c>
      <c r="ZB5" s="3" t="s">
        <v>16</v>
      </c>
      <c r="ZC5" s="3" t="s">
        <v>147</v>
      </c>
      <c r="ZD5" s="3" t="s">
        <v>148</v>
      </c>
      <c r="ZI5" s="9">
        <v>1</v>
      </c>
      <c r="ZJ5" s="3" t="s">
        <v>11</v>
      </c>
      <c r="ZK5" s="3" t="s">
        <v>16</v>
      </c>
      <c r="ZL5" s="3" t="s">
        <v>147</v>
      </c>
      <c r="ZM5" s="3" t="s">
        <v>148</v>
      </c>
    </row>
    <row r="6" spans="1:689" x14ac:dyDescent="0.25">
      <c r="A6" s="12" t="s">
        <v>8</v>
      </c>
      <c r="B6" s="2">
        <v>206.05338903234474</v>
      </c>
      <c r="C6" s="2">
        <v>1138.4119931397352</v>
      </c>
      <c r="D6" s="46">
        <v>8.7187861658121442</v>
      </c>
      <c r="E6" s="46">
        <v>7.1193578413341774</v>
      </c>
      <c r="G6" s="12"/>
      <c r="H6" s="2"/>
      <c r="I6" s="2"/>
      <c r="J6" s="12" t="s">
        <v>8</v>
      </c>
      <c r="K6" s="2">
        <v>386.38396603827374</v>
      </c>
      <c r="L6" s="2">
        <v>820.36479043777808</v>
      </c>
      <c r="M6" s="46">
        <v>8.6063088502330345</v>
      </c>
      <c r="N6" s="46">
        <v>6.6339762627544818</v>
      </c>
      <c r="Q6" s="46"/>
      <c r="S6" s="12" t="s">
        <v>8</v>
      </c>
      <c r="T6" s="2">
        <v>350.83292936729515</v>
      </c>
      <c r="U6" s="2">
        <v>2608.2691120607897</v>
      </c>
      <c r="V6" s="46">
        <v>8.9458569233256586</v>
      </c>
      <c r="W6" s="46">
        <v>13.106182855124494</v>
      </c>
      <c r="Y6" s="46"/>
      <c r="AA6" s="2"/>
      <c r="AB6" s="12" t="s">
        <v>8</v>
      </c>
      <c r="AC6" s="2">
        <v>373.14097981791713</v>
      </c>
      <c r="AD6" s="2">
        <v>710.02794089913846</v>
      </c>
      <c r="AE6" s="46">
        <v>8.2000305696769598</v>
      </c>
      <c r="AF6" s="46">
        <v>6.5544978188627816</v>
      </c>
      <c r="AH6" s="46"/>
      <c r="AI6" s="46"/>
      <c r="AK6" s="12" t="s">
        <v>8</v>
      </c>
      <c r="AL6" s="2">
        <v>474.87086852472692</v>
      </c>
      <c r="AM6" s="2">
        <v>2219.0601664176843</v>
      </c>
      <c r="AN6" s="46">
        <v>8.729674920928904</v>
      </c>
      <c r="AO6" s="46">
        <v>11.280240058825376</v>
      </c>
      <c r="AQ6" s="12"/>
      <c r="AR6" s="2"/>
      <c r="AS6" s="2"/>
      <c r="AT6" s="12" t="s">
        <v>8</v>
      </c>
      <c r="AU6" s="2">
        <v>256.65111847596012</v>
      </c>
      <c r="AV6" s="2">
        <v>1922.7879977437121</v>
      </c>
      <c r="AW6" s="46">
        <v>8.323665303869241</v>
      </c>
      <c r="AX6" s="46">
        <v>10.208256128751639</v>
      </c>
      <c r="AZ6" s="46"/>
      <c r="BA6" s="46"/>
      <c r="BC6" s="12" t="s">
        <v>8</v>
      </c>
      <c r="BD6" s="2">
        <v>295.73697280074873</v>
      </c>
      <c r="BE6" s="2">
        <v>656.5343654802623</v>
      </c>
      <c r="BF6" s="46">
        <v>9.0684985884004075</v>
      </c>
      <c r="BG6" s="46">
        <v>6.0886021825363494</v>
      </c>
      <c r="BI6" s="12"/>
      <c r="BJ6" s="2"/>
      <c r="BK6" s="2"/>
      <c r="BL6" s="12" t="s">
        <v>8</v>
      </c>
      <c r="BM6" s="2">
        <v>295.20694545491807</v>
      </c>
      <c r="BN6" s="2">
        <v>2347.1973582005253</v>
      </c>
      <c r="BO6" s="46">
        <v>8.6937846006076693</v>
      </c>
      <c r="BP6" s="46">
        <v>11.120964667320536</v>
      </c>
      <c r="BR6" s="46"/>
      <c r="BS6" s="46"/>
      <c r="BU6" s="12" t="s">
        <v>8</v>
      </c>
      <c r="BV6" s="2">
        <v>215.24831745381593</v>
      </c>
      <c r="BW6" s="2">
        <v>1393.1959923569048</v>
      </c>
      <c r="BX6" s="46">
        <v>8.369569590196269</v>
      </c>
      <c r="BY6" s="46">
        <v>8.976433547322145</v>
      </c>
      <c r="CA6" s="12"/>
      <c r="CB6" s="2"/>
      <c r="CC6" s="2"/>
      <c r="CD6" s="12" t="s">
        <v>8</v>
      </c>
      <c r="CE6" s="2">
        <v>227.97592455399015</v>
      </c>
      <c r="CF6" s="2">
        <v>1870.9193560112235</v>
      </c>
      <c r="CG6" s="46">
        <v>8.7671290211185724</v>
      </c>
      <c r="CH6" s="46">
        <v>10.306827639371516</v>
      </c>
      <c r="CJ6" s="46"/>
      <c r="CK6" s="46"/>
      <c r="CM6" s="12" t="s">
        <v>8</v>
      </c>
      <c r="CN6" s="2">
        <v>231.0163334529509</v>
      </c>
      <c r="CO6" s="2">
        <v>1004.6027807988999</v>
      </c>
      <c r="CP6" s="46">
        <v>8.6807314740642028</v>
      </c>
      <c r="CQ6" s="46">
        <v>7.4348552305093714</v>
      </c>
      <c r="CS6" s="12"/>
      <c r="CT6" s="2"/>
      <c r="CU6" s="2"/>
      <c r="CV6" s="12" t="s">
        <v>8</v>
      </c>
      <c r="CW6" s="2">
        <v>331.5066452489084</v>
      </c>
      <c r="CX6" s="2">
        <v>955.37960770657037</v>
      </c>
      <c r="CY6" s="46">
        <v>8.8634174596105364</v>
      </c>
      <c r="CZ6" s="46">
        <v>6.3720258308375275</v>
      </c>
      <c r="DB6" s="46"/>
      <c r="DC6" s="46"/>
      <c r="DE6" s="12" t="s">
        <v>8</v>
      </c>
      <c r="DF6" s="2">
        <v>275.67126606921198</v>
      </c>
      <c r="DG6" s="2">
        <v>613.87088673626397</v>
      </c>
      <c r="DH6" s="46">
        <v>8.533822937762034</v>
      </c>
      <c r="DI6" s="46">
        <v>6.0778981054477388</v>
      </c>
      <c r="DK6" s="12"/>
      <c r="DL6" s="2"/>
      <c r="DM6" s="2"/>
      <c r="DN6" s="12" t="s">
        <v>8</v>
      </c>
      <c r="DO6" s="2">
        <v>235.80961279406358</v>
      </c>
      <c r="DP6" s="2">
        <v>1274.563413000923</v>
      </c>
      <c r="DQ6" s="46">
        <v>8.5506861552537288</v>
      </c>
      <c r="DR6" s="46">
        <v>8.8023764792393848</v>
      </c>
      <c r="DT6" s="46"/>
      <c r="DU6" s="46"/>
      <c r="DW6" s="12" t="s">
        <v>8</v>
      </c>
      <c r="DX6" s="2">
        <v>350.67574723028008</v>
      </c>
      <c r="DY6" s="2">
        <v>1648.0693174850283</v>
      </c>
      <c r="DZ6" s="46">
        <v>9.0789709841963706</v>
      </c>
      <c r="EA6" s="46">
        <v>9.6397344114947252</v>
      </c>
      <c r="EC6" s="12"/>
      <c r="ED6" s="2"/>
      <c r="EE6" s="2"/>
      <c r="EF6" s="12" t="s">
        <v>8</v>
      </c>
      <c r="EG6" s="2">
        <v>277.01049464533924</v>
      </c>
      <c r="EH6" s="2">
        <v>2218.737477498049</v>
      </c>
      <c r="EI6" s="46">
        <v>8.4731990773382062</v>
      </c>
      <c r="EJ6" s="46">
        <v>10.899855973081706</v>
      </c>
      <c r="EL6" s="46"/>
      <c r="EM6" s="46"/>
      <c r="EO6" s="12" t="s">
        <v>8</v>
      </c>
      <c r="EP6" s="2">
        <v>336.54137450863129</v>
      </c>
      <c r="EQ6" s="2">
        <v>2034.6949765024444</v>
      </c>
      <c r="ER6" s="46">
        <v>9.0692343538071221</v>
      </c>
      <c r="ES6" s="46">
        <v>11.285406696688664</v>
      </c>
      <c r="EU6" s="12"/>
      <c r="EV6" s="2"/>
      <c r="EW6" s="2"/>
      <c r="EX6" s="12" t="s">
        <v>8</v>
      </c>
      <c r="EY6" s="2">
        <v>406.5502923130565</v>
      </c>
      <c r="EZ6" s="2">
        <v>2667.2977911517155</v>
      </c>
      <c r="FA6" s="46">
        <v>8.7715642332261936</v>
      </c>
      <c r="FB6" s="46">
        <v>12.542724455716023</v>
      </c>
      <c r="FD6" s="46"/>
      <c r="FE6" s="46"/>
      <c r="FG6" s="12" t="s">
        <v>8</v>
      </c>
      <c r="FH6" s="2">
        <v>413.51645985568388</v>
      </c>
      <c r="FI6" s="2">
        <v>1432.655498253428</v>
      </c>
      <c r="FJ6" s="46">
        <v>8.4953687862261607</v>
      </c>
      <c r="FK6" s="46">
        <v>9.6908171008629207</v>
      </c>
      <c r="FM6" s="12"/>
      <c r="FN6" s="2"/>
      <c r="FO6" s="2"/>
      <c r="FP6" s="12" t="s">
        <v>8</v>
      </c>
      <c r="FQ6" s="2">
        <v>205.17486451788818</v>
      </c>
      <c r="FR6" s="2">
        <v>1101.6507755862094</v>
      </c>
      <c r="FS6" s="46">
        <v>8.7340190248147795</v>
      </c>
      <c r="FT6" s="46">
        <v>8.0572935377718053</v>
      </c>
      <c r="FV6" s="46"/>
      <c r="FW6" s="46"/>
      <c r="FY6" s="12" t="s">
        <v>8</v>
      </c>
      <c r="FZ6" s="2">
        <v>283.11074836600892</v>
      </c>
      <c r="GA6" s="2">
        <v>876.3465434857128</v>
      </c>
      <c r="GB6" s="46">
        <v>8.6819536668262636</v>
      </c>
      <c r="GC6" s="46">
        <v>7.2322658185340511</v>
      </c>
      <c r="GE6" s="12"/>
      <c r="GF6" s="2"/>
      <c r="GG6" s="2"/>
      <c r="GH6" s="12" t="s">
        <v>8</v>
      </c>
      <c r="GI6" s="2">
        <v>277.90523342069588</v>
      </c>
      <c r="GJ6" s="2">
        <v>874.47977846275967</v>
      </c>
      <c r="GK6" s="46">
        <v>9.038672306259155</v>
      </c>
      <c r="GL6" s="46">
        <v>7.0781331860080403</v>
      </c>
      <c r="GN6" s="46"/>
      <c r="GO6" s="46"/>
      <c r="GQ6" s="12" t="s">
        <v>8</v>
      </c>
      <c r="GR6" s="2">
        <v>455.55184532639748</v>
      </c>
      <c r="GS6" s="2">
        <v>669.84462233011675</v>
      </c>
      <c r="GT6" s="46">
        <v>8.6627441193204913</v>
      </c>
      <c r="GU6" s="46">
        <v>5.4676337093821754</v>
      </c>
      <c r="GW6" s="12"/>
      <c r="GX6" s="2"/>
      <c r="GY6" s="2"/>
      <c r="GZ6" s="12" t="s">
        <v>8</v>
      </c>
      <c r="HA6" s="2">
        <v>408.39264096997778</v>
      </c>
      <c r="HB6" s="2">
        <v>2017.8338087643949</v>
      </c>
      <c r="HC6" s="46">
        <v>8.3444656418380472</v>
      </c>
      <c r="HD6" s="46">
        <v>11.512908520546841</v>
      </c>
      <c r="HF6" s="46"/>
      <c r="HG6" s="46"/>
      <c r="HI6" s="12" t="s">
        <v>8</v>
      </c>
      <c r="HJ6" s="2">
        <v>431.47897165102324</v>
      </c>
      <c r="HK6" s="2">
        <v>2535.3392919708476</v>
      </c>
      <c r="HL6" s="46">
        <v>8.4197850741834319</v>
      </c>
      <c r="HM6" s="46">
        <v>11.984177088584772</v>
      </c>
      <c r="HO6" s="12"/>
      <c r="HP6" s="2"/>
      <c r="HQ6" s="2"/>
      <c r="HR6" s="12" t="s">
        <v>8</v>
      </c>
      <c r="HS6" s="2">
        <v>305.82172327889947</v>
      </c>
      <c r="HT6" s="2">
        <v>1010.0771817214503</v>
      </c>
      <c r="HU6" s="46">
        <v>8.5615294226590954</v>
      </c>
      <c r="HV6" s="46">
        <v>7.7945546099461067</v>
      </c>
      <c r="HX6" s="46"/>
      <c r="HY6" s="46"/>
      <c r="IA6" s="12" t="s">
        <v>8</v>
      </c>
      <c r="IB6" s="2">
        <v>258.48352306860914</v>
      </c>
      <c r="IC6" s="2">
        <v>1880.716737624587</v>
      </c>
      <c r="ID6" s="46">
        <v>8.5005607736046134</v>
      </c>
      <c r="IE6" s="46">
        <v>9.6390738814630801</v>
      </c>
      <c r="IG6" s="12"/>
      <c r="IH6" s="2"/>
      <c r="II6" s="2"/>
      <c r="IJ6" s="12" t="s">
        <v>8</v>
      </c>
      <c r="IK6" s="2">
        <v>334.11699195104973</v>
      </c>
      <c r="IL6" s="2">
        <v>1717.2645711168079</v>
      </c>
      <c r="IM6" s="46">
        <v>9.1017209552884228</v>
      </c>
      <c r="IN6" s="46">
        <v>10.437850751468202</v>
      </c>
      <c r="IP6" s="46"/>
      <c r="IQ6" s="46"/>
      <c r="IS6" s="12" t="s">
        <v>8</v>
      </c>
      <c r="IT6" s="2">
        <v>491.60620878958309</v>
      </c>
      <c r="IU6" s="2">
        <v>1868.317440530677</v>
      </c>
      <c r="IV6" s="46">
        <v>8.8784331635992242</v>
      </c>
      <c r="IW6" s="46">
        <v>10.781707070278649</v>
      </c>
      <c r="IY6" s="12"/>
      <c r="IZ6" s="2"/>
      <c r="JA6" s="2"/>
      <c r="JB6" s="12" t="s">
        <v>8</v>
      </c>
      <c r="JC6" s="2">
        <v>439.15816390929291</v>
      </c>
      <c r="JD6" s="2">
        <v>2745.3277170794836</v>
      </c>
      <c r="JE6" s="46">
        <v>8.8675371462812578</v>
      </c>
      <c r="JF6" s="46">
        <v>13.650286383653441</v>
      </c>
      <c r="JH6" s="46"/>
      <c r="JI6" s="46"/>
      <c r="JK6" s="12" t="s">
        <v>8</v>
      </c>
      <c r="JL6" s="2">
        <v>430.30077073186607</v>
      </c>
      <c r="JM6" s="2">
        <v>676.69525460149464</v>
      </c>
      <c r="JN6" s="46">
        <v>8.7212109504340951</v>
      </c>
      <c r="JO6" s="46">
        <v>6.3022935115368535</v>
      </c>
      <c r="JQ6" s="12"/>
      <c r="JR6" s="2"/>
      <c r="JS6" s="2"/>
      <c r="JT6" s="12" t="s">
        <v>8</v>
      </c>
      <c r="JU6" s="2">
        <v>458.38366260137906</v>
      </c>
      <c r="JV6" s="2">
        <v>2742.2300161499875</v>
      </c>
      <c r="JW6" s="46">
        <v>8.755330732124218</v>
      </c>
      <c r="JX6" s="46">
        <v>14.283683182761679</v>
      </c>
      <c r="JZ6" s="46"/>
      <c r="KA6" s="46"/>
      <c r="KC6" s="12" t="s">
        <v>8</v>
      </c>
      <c r="KD6" s="2">
        <v>314.12186405384358</v>
      </c>
      <c r="KE6" s="2">
        <v>2420.9922979183348</v>
      </c>
      <c r="KF6" s="46">
        <v>8.8979210792419892</v>
      </c>
      <c r="KG6" s="46">
        <v>12.297998525399114</v>
      </c>
      <c r="KI6" s="12"/>
      <c r="KJ6" s="2"/>
      <c r="KK6" s="2"/>
      <c r="KL6" s="12" t="s">
        <v>8</v>
      </c>
      <c r="KM6" s="2">
        <v>323.77303229478389</v>
      </c>
      <c r="KN6" s="2">
        <v>1029.9593378736574</v>
      </c>
      <c r="KO6" s="46">
        <v>8.6801075458851216</v>
      </c>
      <c r="KP6" s="46">
        <v>6.7490089581058932</v>
      </c>
      <c r="KR6" s="46"/>
      <c r="KS6" s="46"/>
      <c r="KU6" s="12" t="s">
        <v>8</v>
      </c>
      <c r="KV6" s="2">
        <v>306.10918796561964</v>
      </c>
      <c r="KW6" s="2">
        <v>1830.8873695666846</v>
      </c>
      <c r="KX6" s="46">
        <v>8.4379020768381583</v>
      </c>
      <c r="KY6" s="46">
        <v>9.7364918382436016</v>
      </c>
      <c r="LA6" s="12"/>
      <c r="LB6" s="2"/>
      <c r="LC6" s="2"/>
      <c r="LD6" s="12" t="s">
        <v>8</v>
      </c>
      <c r="LE6" s="2">
        <v>372.70915820670746</v>
      </c>
      <c r="LF6" s="2">
        <v>2373.007358066865</v>
      </c>
      <c r="LG6" s="46">
        <v>8.9989042154166388</v>
      </c>
      <c r="LH6" s="46">
        <v>11.990074931477904</v>
      </c>
      <c r="LJ6" s="46"/>
      <c r="LK6" s="46"/>
      <c r="LM6" s="12" t="s">
        <v>8</v>
      </c>
      <c r="LN6" s="2">
        <v>392.90410303288684</v>
      </c>
      <c r="LO6" s="2">
        <v>1650.9899304239054</v>
      </c>
      <c r="LP6" s="46">
        <v>8.9288186384172814</v>
      </c>
      <c r="LQ6" s="46">
        <v>8.9039508697741461</v>
      </c>
      <c r="LS6" s="12"/>
      <c r="LT6" s="2"/>
      <c r="LU6" s="2"/>
      <c r="LV6" s="12" t="s">
        <v>8</v>
      </c>
      <c r="LW6" s="2">
        <v>462.0666921147714</v>
      </c>
      <c r="LX6" s="2">
        <v>671.16642970934095</v>
      </c>
      <c r="LY6" s="46">
        <v>9.0230197925770756</v>
      </c>
      <c r="LZ6" s="46">
        <v>5.7708338946641176</v>
      </c>
      <c r="MB6" s="46"/>
      <c r="MC6" s="46"/>
      <c r="ME6" s="12" t="s">
        <v>8</v>
      </c>
      <c r="MF6" s="2">
        <v>358.7532705610198</v>
      </c>
      <c r="MG6" s="2">
        <v>771.94480307061895</v>
      </c>
      <c r="MH6" s="46">
        <v>8.2852188113437606</v>
      </c>
      <c r="MI6" s="46">
        <v>7.0587372526967895</v>
      </c>
      <c r="MK6" s="12"/>
      <c r="ML6" s="2"/>
      <c r="MM6" s="2"/>
      <c r="MN6" s="12" t="s">
        <v>8</v>
      </c>
      <c r="MO6" s="2">
        <v>287.0710658887001</v>
      </c>
      <c r="MP6" s="2">
        <v>1704.5642473431276</v>
      </c>
      <c r="MQ6" s="46">
        <v>9.0986874853396671</v>
      </c>
      <c r="MR6" s="46">
        <v>10.121153301718065</v>
      </c>
      <c r="MT6" s="46"/>
      <c r="MU6" s="46"/>
      <c r="MW6" s="12" t="s">
        <v>8</v>
      </c>
      <c r="MX6" s="2">
        <v>200.54133152081019</v>
      </c>
      <c r="MY6" s="2">
        <v>2134.1559191944625</v>
      </c>
      <c r="MZ6" s="46">
        <v>8.9735664776522039</v>
      </c>
      <c r="NA6" s="46">
        <v>10.920178051393643</v>
      </c>
      <c r="NC6" s="12"/>
      <c r="ND6" s="2"/>
      <c r="NE6" s="2"/>
      <c r="NF6" s="12" t="s">
        <v>8</v>
      </c>
      <c r="NG6" s="2">
        <v>481.6020391953997</v>
      </c>
      <c r="NH6" s="2">
        <v>2705.4129062883562</v>
      </c>
      <c r="NI6" s="46">
        <v>8.3810039267739675</v>
      </c>
      <c r="NJ6" s="46">
        <v>12.794330442763515</v>
      </c>
      <c r="NL6" s="46"/>
      <c r="NM6" s="46"/>
      <c r="NO6" s="12" t="s">
        <v>8</v>
      </c>
      <c r="NP6" s="2">
        <v>417.6447989457829</v>
      </c>
      <c r="NQ6" s="2">
        <v>1331.6933722412546</v>
      </c>
      <c r="NR6" s="46">
        <v>9.0323037341313075</v>
      </c>
      <c r="NS6" s="46">
        <v>7.714973416215023</v>
      </c>
      <c r="NU6" s="12"/>
      <c r="NV6" s="2"/>
      <c r="NW6" s="2"/>
      <c r="NX6" s="12" t="s">
        <v>8</v>
      </c>
      <c r="NY6" s="2">
        <v>330.84360452832152</v>
      </c>
      <c r="NZ6" s="2">
        <v>1553.2279982831112</v>
      </c>
      <c r="OA6" s="46">
        <v>8.8173900806761694</v>
      </c>
      <c r="OB6" s="46">
        <v>10.061338307133393</v>
      </c>
      <c r="OD6" s="46"/>
      <c r="OE6" s="46"/>
      <c r="OG6" s="12" t="s">
        <v>8</v>
      </c>
      <c r="OH6" s="2">
        <v>306.78418926743586</v>
      </c>
      <c r="OI6" s="2">
        <v>2362.7481730352752</v>
      </c>
      <c r="OJ6" s="46">
        <v>9.0262286145923412</v>
      </c>
      <c r="OK6" s="46">
        <v>11.464740808048298</v>
      </c>
      <c r="OP6" s="12" t="s">
        <v>8</v>
      </c>
      <c r="OQ6" s="2">
        <v>438.11230551932709</v>
      </c>
      <c r="OR6" s="2">
        <v>972.68998747551927</v>
      </c>
      <c r="OS6" s="46">
        <v>8.343787824427368</v>
      </c>
      <c r="OT6" s="46">
        <v>5.7879965506855111</v>
      </c>
      <c r="OY6" s="12" t="s">
        <v>8</v>
      </c>
      <c r="OZ6" s="2">
        <v>352.44864295711267</v>
      </c>
      <c r="PA6" s="2">
        <v>814.45024863389767</v>
      </c>
      <c r="PB6" s="46">
        <v>8.4605734512546249</v>
      </c>
      <c r="PC6" s="46">
        <v>7.255048682525187</v>
      </c>
      <c r="PH6" s="12" t="s">
        <v>8</v>
      </c>
      <c r="PI6" s="2">
        <v>477.98728365829021</v>
      </c>
      <c r="PJ6" s="2">
        <v>529.70397142066201</v>
      </c>
      <c r="PK6" s="46">
        <v>8.9780774038275535</v>
      </c>
      <c r="PL6" s="46">
        <v>4.9371471396567941</v>
      </c>
      <c r="PQ6" s="12" t="s">
        <v>8</v>
      </c>
      <c r="PR6" s="2">
        <v>358.45355003952488</v>
      </c>
      <c r="PS6" s="2">
        <v>2570.23414146703</v>
      </c>
      <c r="PT6" s="46">
        <v>8.7587527389807249</v>
      </c>
      <c r="PU6" s="46">
        <v>12.260358947679606</v>
      </c>
      <c r="PZ6" s="12" t="s">
        <v>8</v>
      </c>
      <c r="QA6" s="2">
        <v>350.50029643438029</v>
      </c>
      <c r="QB6" s="2">
        <v>2470.7261679239314</v>
      </c>
      <c r="QC6" s="46">
        <v>8.6634265739315204</v>
      </c>
      <c r="QD6" s="46">
        <v>11.845568982726206</v>
      </c>
      <c r="QI6" s="12" t="s">
        <v>8</v>
      </c>
      <c r="QJ6" s="2">
        <v>257.8211923324468</v>
      </c>
      <c r="QK6" s="2">
        <v>2430.0949118168887</v>
      </c>
      <c r="QL6" s="46">
        <v>8.7470119257121048</v>
      </c>
      <c r="QM6" s="46">
        <v>11.143993839268342</v>
      </c>
      <c r="QR6" s="12" t="s">
        <v>8</v>
      </c>
      <c r="QS6" s="2">
        <v>214.97266770443994</v>
      </c>
      <c r="QT6" s="2">
        <v>1426.3736375020876</v>
      </c>
      <c r="QU6" s="46">
        <v>9.1023202493599396</v>
      </c>
      <c r="QV6" s="46">
        <v>8.4607697747569475</v>
      </c>
      <c r="RA6" s="12" t="s">
        <v>8</v>
      </c>
      <c r="RB6" s="2">
        <v>439.29634892354596</v>
      </c>
      <c r="RC6" s="2">
        <v>852.57166346808435</v>
      </c>
      <c r="RD6" s="46">
        <v>8.4978506230536723</v>
      </c>
      <c r="RE6" s="46">
        <v>6.9324937476378716</v>
      </c>
      <c r="RJ6" s="12" t="s">
        <v>8</v>
      </c>
      <c r="RK6" s="2">
        <v>463.61999368847421</v>
      </c>
      <c r="RL6" s="2">
        <v>2374.1384810202494</v>
      </c>
      <c r="RM6" s="46">
        <v>8.1927132014858195</v>
      </c>
      <c r="RN6" s="46">
        <v>11.778969795357282</v>
      </c>
      <c r="RS6" s="12" t="s">
        <v>8</v>
      </c>
      <c r="RT6" s="2">
        <v>347.9283882319171</v>
      </c>
      <c r="RU6" s="2">
        <v>707.60359477066879</v>
      </c>
      <c r="RV6" s="46">
        <v>8.315335316697297</v>
      </c>
      <c r="RW6" s="46">
        <v>6.1938541760493262</v>
      </c>
      <c r="SB6" s="12" t="s">
        <v>8</v>
      </c>
      <c r="SC6" s="2">
        <v>493.75053550339612</v>
      </c>
      <c r="SD6" s="2">
        <v>2546.5980292319837</v>
      </c>
      <c r="SE6" s="46">
        <v>8.3014897990996541</v>
      </c>
      <c r="SF6" s="46">
        <v>12.442158696055237</v>
      </c>
      <c r="SK6" s="12" t="s">
        <v>8</v>
      </c>
      <c r="SL6" s="2" t="s">
        <v>8</v>
      </c>
      <c r="SM6" s="2">
        <v>225.03045463976684</v>
      </c>
      <c r="SN6" s="46">
        <v>8.6650348865613509</v>
      </c>
      <c r="SO6" s="46">
        <v>8.4268810374508067</v>
      </c>
      <c r="ST6" s="12" t="s">
        <v>8</v>
      </c>
      <c r="SU6" s="2" t="s">
        <v>8</v>
      </c>
      <c r="SV6" s="2">
        <v>218.75339722028039</v>
      </c>
      <c r="SW6" s="46">
        <v>9.0734219376883249</v>
      </c>
      <c r="SX6" s="46">
        <v>9.179891978009536</v>
      </c>
      <c r="TC6" s="12" t="s">
        <v>8</v>
      </c>
      <c r="TD6" s="2" t="s">
        <v>8</v>
      </c>
      <c r="TE6" s="2">
        <v>365.73014102108596</v>
      </c>
      <c r="TF6" s="46">
        <v>8.9967163079795007</v>
      </c>
      <c r="TG6" s="46">
        <v>8.4989196672347198</v>
      </c>
      <c r="TL6" s="12" t="s">
        <v>8</v>
      </c>
      <c r="TM6" s="2" t="s">
        <v>8</v>
      </c>
      <c r="TN6" s="2">
        <v>262.41870651792243</v>
      </c>
      <c r="TO6" s="46">
        <v>8.3029637760423114</v>
      </c>
      <c r="TP6" s="46">
        <v>9.0228510566404392</v>
      </c>
      <c r="TU6" s="12" t="s">
        <v>8</v>
      </c>
      <c r="TV6" s="2" t="s">
        <v>8</v>
      </c>
      <c r="TW6" s="2">
        <v>368.91037468425372</v>
      </c>
      <c r="TX6" s="46">
        <v>8.7123892887355918</v>
      </c>
      <c r="TY6" s="46">
        <v>8.6313955306324868</v>
      </c>
      <c r="UD6" s="12" t="s">
        <v>8</v>
      </c>
      <c r="UE6" s="2" t="s">
        <v>8</v>
      </c>
      <c r="UF6" s="2">
        <v>454.50626101155984</v>
      </c>
      <c r="UG6" s="46">
        <v>8.6739674900466071</v>
      </c>
      <c r="UH6" s="46">
        <v>8.8166734292516704</v>
      </c>
      <c r="UM6" s="12" t="s">
        <v>8</v>
      </c>
      <c r="UN6" s="2" t="s">
        <v>8</v>
      </c>
      <c r="UO6" s="2">
        <v>300.30434502946503</v>
      </c>
      <c r="UP6" s="46">
        <v>9.0809568497213746</v>
      </c>
      <c r="UQ6" s="46">
        <v>8.7810988727724943</v>
      </c>
      <c r="UV6" s="12" t="s">
        <v>8</v>
      </c>
      <c r="UW6" s="2" t="s">
        <v>8</v>
      </c>
      <c r="UX6" s="2">
        <v>275.94481516581152</v>
      </c>
      <c r="UY6" s="46">
        <v>8.3146710680288933</v>
      </c>
      <c r="UZ6" s="46">
        <v>7.8916453628794363</v>
      </c>
      <c r="VE6" s="12" t="s">
        <v>8</v>
      </c>
      <c r="VF6" s="2" t="s">
        <v>8</v>
      </c>
      <c r="VG6" s="2">
        <v>397.07357646416204</v>
      </c>
      <c r="VH6" s="46">
        <v>9.0979908902152573</v>
      </c>
      <c r="VI6" s="46">
        <v>9.2828491277658962</v>
      </c>
      <c r="VN6" s="12" t="s">
        <v>8</v>
      </c>
      <c r="VO6" s="2" t="s">
        <v>8</v>
      </c>
      <c r="VP6" s="2">
        <v>285.40366323032754</v>
      </c>
      <c r="VQ6" s="46">
        <v>8.7401309807738841</v>
      </c>
      <c r="VR6" s="46">
        <v>8.8842119658360481</v>
      </c>
      <c r="VW6" s="12" t="s">
        <v>8</v>
      </c>
      <c r="VX6" s="2">
        <v>0</v>
      </c>
      <c r="VY6" s="2">
        <v>0</v>
      </c>
      <c r="VZ6" s="46">
        <v>8.7352278856343109</v>
      </c>
      <c r="WA6" s="46">
        <v>0.35618982210918027</v>
      </c>
      <c r="WF6" s="12" t="s">
        <v>8</v>
      </c>
      <c r="WG6" s="2">
        <v>0</v>
      </c>
      <c r="WH6" s="2">
        <v>0</v>
      </c>
      <c r="WI6" s="46">
        <v>8.5252913151203931</v>
      </c>
      <c r="WJ6" s="46">
        <v>-0.45089554523416864</v>
      </c>
      <c r="WO6" s="12" t="s">
        <v>8</v>
      </c>
      <c r="WP6" s="2">
        <v>0</v>
      </c>
      <c r="WQ6" s="2">
        <v>0</v>
      </c>
      <c r="WR6" s="46">
        <v>8.3479608809294934</v>
      </c>
      <c r="WS6" s="46">
        <v>-0.29869928476321722</v>
      </c>
      <c r="WX6" s="12" t="s">
        <v>8</v>
      </c>
      <c r="WY6" s="2">
        <v>0</v>
      </c>
      <c r="WZ6" s="2">
        <v>0</v>
      </c>
      <c r="XA6" s="46">
        <v>8.3885242015697798</v>
      </c>
      <c r="XB6" s="46">
        <v>-0.4316156235707409</v>
      </c>
      <c r="XG6" s="12" t="s">
        <v>8</v>
      </c>
      <c r="XH6" s="2">
        <v>0</v>
      </c>
      <c r="XI6" s="2">
        <v>0</v>
      </c>
      <c r="XJ6" s="46">
        <v>8.6023990241743213</v>
      </c>
      <c r="XK6" s="46">
        <v>0.21439102483739106</v>
      </c>
      <c r="XP6" s="12" t="s">
        <v>8</v>
      </c>
      <c r="XQ6" s="2">
        <v>0</v>
      </c>
      <c r="XR6" s="2">
        <v>0</v>
      </c>
      <c r="XS6" s="46">
        <v>8.2429172668472201</v>
      </c>
      <c r="XT6" s="46">
        <v>0.45115249278348557</v>
      </c>
      <c r="XY6" s="12" t="s">
        <v>8</v>
      </c>
      <c r="XZ6" s="2">
        <v>0</v>
      </c>
      <c r="YA6" s="2">
        <v>0</v>
      </c>
      <c r="YB6" s="46">
        <v>8.4599779907374568</v>
      </c>
      <c r="YC6" s="46">
        <v>0.41456257116064671</v>
      </c>
      <c r="YH6" s="12" t="s">
        <v>8</v>
      </c>
      <c r="YI6" s="2">
        <v>0</v>
      </c>
      <c r="YJ6" s="2">
        <v>0</v>
      </c>
      <c r="YK6" s="46">
        <v>8.8582657786722265</v>
      </c>
      <c r="YL6" s="46">
        <v>-0.14039411255025144</v>
      </c>
      <c r="YQ6" s="12" t="s">
        <v>8</v>
      </c>
      <c r="YR6" s="2">
        <v>0</v>
      </c>
      <c r="YS6" s="2">
        <v>0</v>
      </c>
      <c r="YT6" s="46">
        <v>8.8827075570579499</v>
      </c>
      <c r="YU6" s="46">
        <v>-0.44770044197907516</v>
      </c>
      <c r="YZ6" s="12" t="s">
        <v>8</v>
      </c>
      <c r="ZA6" s="2">
        <v>0</v>
      </c>
      <c r="ZB6" s="2">
        <v>0</v>
      </c>
      <c r="ZC6" s="46">
        <v>8.3135924229020635</v>
      </c>
      <c r="ZD6" s="46">
        <v>0.44353993302234884</v>
      </c>
      <c r="ZI6" s="12" t="s">
        <v>8</v>
      </c>
      <c r="ZJ6" s="2">
        <v>0</v>
      </c>
      <c r="ZK6" s="2">
        <v>0</v>
      </c>
      <c r="ZL6" s="46">
        <v>8.4626422876177099</v>
      </c>
      <c r="ZM6" s="46">
        <v>7.9338004261141334E-2</v>
      </c>
    </row>
    <row r="7" spans="1:689" x14ac:dyDescent="0.25">
      <c r="A7" s="12" t="s">
        <v>25</v>
      </c>
      <c r="B7" s="2">
        <v>468.08416590592549</v>
      </c>
      <c r="C7" s="2">
        <v>163.86530873891127</v>
      </c>
      <c r="D7" s="46">
        <v>8.2318695800522121</v>
      </c>
      <c r="E7" s="46">
        <v>7.1623696164112811</v>
      </c>
      <c r="G7" s="12"/>
      <c r="H7" s="2"/>
      <c r="I7" s="2"/>
      <c r="J7" s="12" t="s">
        <v>25</v>
      </c>
      <c r="K7" s="2">
        <v>586.33213495498399</v>
      </c>
      <c r="L7" s="2">
        <v>215.50907529279351</v>
      </c>
      <c r="M7" s="46">
        <v>8.3750532644471338</v>
      </c>
      <c r="N7" s="46">
        <v>6.8119213202369426</v>
      </c>
      <c r="Q7" s="46"/>
      <c r="S7" s="12" t="s">
        <v>25</v>
      </c>
      <c r="T7" s="2">
        <v>498.45781077278986</v>
      </c>
      <c r="U7" s="2">
        <v>275.99360110526271</v>
      </c>
      <c r="V7" s="46">
        <v>8.5934992112663409</v>
      </c>
      <c r="W7" s="46">
        <v>13.011698467928781</v>
      </c>
      <c r="Y7" s="46"/>
      <c r="AA7" s="2"/>
      <c r="AB7" s="12" t="s">
        <v>25</v>
      </c>
      <c r="AC7" s="2">
        <v>596.35507450070452</v>
      </c>
      <c r="AD7" s="2">
        <v>317.73189220249878</v>
      </c>
      <c r="AE7" s="46">
        <v>8.9574013245851862</v>
      </c>
      <c r="AF7" s="46">
        <v>6.9976250942192086</v>
      </c>
      <c r="AH7" s="46"/>
      <c r="AI7" s="46"/>
      <c r="AK7" s="12" t="s">
        <v>25</v>
      </c>
      <c r="AL7" s="2">
        <v>403.39186082051373</v>
      </c>
      <c r="AM7" s="2">
        <v>182.31742388545476</v>
      </c>
      <c r="AN7" s="46">
        <v>9.0088725419963662</v>
      </c>
      <c r="AO7" s="46">
        <v>11.187871330947107</v>
      </c>
      <c r="AQ7" s="12"/>
      <c r="AR7" s="2"/>
      <c r="AS7" s="2"/>
      <c r="AT7" s="12" t="s">
        <v>25</v>
      </c>
      <c r="AU7" s="2">
        <v>464.31524471308791</v>
      </c>
      <c r="AV7" s="2">
        <v>293.32896189529868</v>
      </c>
      <c r="AW7" s="46">
        <v>8.7739045913526468</v>
      </c>
      <c r="AX7" s="46">
        <v>9.9070723770529217</v>
      </c>
      <c r="AZ7" s="46"/>
      <c r="BA7" s="46"/>
      <c r="BC7" s="12" t="s">
        <v>25</v>
      </c>
      <c r="BD7" s="2">
        <v>514.63932730204601</v>
      </c>
      <c r="BE7" s="2">
        <v>327.93056423490634</v>
      </c>
      <c r="BF7" s="46">
        <v>8.5905674519554438</v>
      </c>
      <c r="BG7" s="46">
        <v>6.76521787227394</v>
      </c>
      <c r="BI7" s="12"/>
      <c r="BJ7" s="2"/>
      <c r="BK7" s="2"/>
      <c r="BL7" s="12" t="s">
        <v>25</v>
      </c>
      <c r="BM7" s="2">
        <v>379.98542065730851</v>
      </c>
      <c r="BN7" s="2">
        <v>174.57802720655457</v>
      </c>
      <c r="BO7" s="46">
        <v>8.7374873608101069</v>
      </c>
      <c r="BP7" s="46">
        <v>11.430381683740677</v>
      </c>
      <c r="BR7" s="46"/>
      <c r="BS7" s="46"/>
      <c r="BU7" s="12" t="s">
        <v>25</v>
      </c>
      <c r="BV7" s="2">
        <v>378.43534336002682</v>
      </c>
      <c r="BW7" s="2">
        <v>278.12931111683884</v>
      </c>
      <c r="BX7" s="46">
        <v>8.8524430311366853</v>
      </c>
      <c r="BY7" s="46">
        <v>9.0860450408998386</v>
      </c>
      <c r="CA7" s="12"/>
      <c r="CB7" s="2"/>
      <c r="CC7" s="2"/>
      <c r="CD7" s="12" t="s">
        <v>25</v>
      </c>
      <c r="CE7" s="2">
        <v>566.57415810378131</v>
      </c>
      <c r="CF7" s="2">
        <v>300.63070626956579</v>
      </c>
      <c r="CG7" s="46">
        <v>8.4865660259444287</v>
      </c>
      <c r="CH7" s="46">
        <v>9.7804403408055833</v>
      </c>
      <c r="CJ7" s="46"/>
      <c r="CK7" s="46"/>
      <c r="CM7" s="12" t="s">
        <v>25</v>
      </c>
      <c r="CN7" s="2">
        <v>556.00571537679048</v>
      </c>
      <c r="CO7" s="2">
        <v>286.80125959740758</v>
      </c>
      <c r="CP7" s="46">
        <v>8.742481858216621</v>
      </c>
      <c r="CQ7" s="46">
        <v>8.0555627388157074</v>
      </c>
      <c r="CS7" s="12"/>
      <c r="CT7" s="2"/>
      <c r="CU7" s="2"/>
      <c r="CV7" s="12" t="s">
        <v>25</v>
      </c>
      <c r="CW7" s="2">
        <v>390.15927259269426</v>
      </c>
      <c r="CX7" s="2">
        <v>183.30445745240243</v>
      </c>
      <c r="CY7" s="46">
        <v>8.7147899115217484</v>
      </c>
      <c r="CZ7" s="46">
        <v>6.3195959016175438</v>
      </c>
      <c r="DB7" s="46"/>
      <c r="DC7" s="46"/>
      <c r="DE7" s="12" t="s">
        <v>25</v>
      </c>
      <c r="DF7" s="2">
        <v>594.89510853815295</v>
      </c>
      <c r="DG7" s="2">
        <v>310.81751541755756</v>
      </c>
      <c r="DH7" s="46">
        <v>8.9984254513653816</v>
      </c>
      <c r="DI7" s="46">
        <v>5.5786774525612612</v>
      </c>
      <c r="DK7" s="12"/>
      <c r="DL7" s="2"/>
      <c r="DM7" s="2"/>
      <c r="DN7" s="12" t="s">
        <v>25</v>
      </c>
      <c r="DO7" s="2">
        <v>578.62584819879112</v>
      </c>
      <c r="DP7" s="2">
        <v>300.8237502998694</v>
      </c>
      <c r="DQ7" s="46">
        <v>8.9405031982709939</v>
      </c>
      <c r="DR7" s="46">
        <v>8.780396750324174</v>
      </c>
      <c r="DT7" s="46"/>
      <c r="DU7" s="46"/>
      <c r="DW7" s="12" t="s">
        <v>25</v>
      </c>
      <c r="DX7" s="2">
        <v>414.02579055828767</v>
      </c>
      <c r="DY7" s="2">
        <v>251.15583598226289</v>
      </c>
      <c r="DZ7" s="46">
        <v>9.0772523220796053</v>
      </c>
      <c r="EA7" s="46">
        <v>9.2612272837430449</v>
      </c>
      <c r="EC7" s="12"/>
      <c r="ED7" s="2"/>
      <c r="EE7" s="2"/>
      <c r="EF7" s="12" t="s">
        <v>25</v>
      </c>
      <c r="EG7" s="2">
        <v>410.5729363988354</v>
      </c>
      <c r="EH7" s="2">
        <v>307.97946652190143</v>
      </c>
      <c r="EI7" s="46">
        <v>8.8282556964242396</v>
      </c>
      <c r="EJ7" s="46">
        <v>10.396309624015098</v>
      </c>
      <c r="EL7" s="46"/>
      <c r="EM7" s="46"/>
      <c r="EO7" s="12" t="s">
        <v>25</v>
      </c>
      <c r="EP7" s="2">
        <v>390.48965987604612</v>
      </c>
      <c r="EQ7" s="2">
        <v>244.57879503009951</v>
      </c>
      <c r="ER7" s="46">
        <v>8.5105929027290124</v>
      </c>
      <c r="ES7" s="46">
        <v>11.37650923820544</v>
      </c>
      <c r="EU7" s="12"/>
      <c r="EV7" s="2"/>
      <c r="EW7" s="2"/>
      <c r="EX7" s="12" t="s">
        <v>25</v>
      </c>
      <c r="EY7" s="2">
        <v>555.84544503671839</v>
      </c>
      <c r="EZ7" s="2">
        <v>301.84287550523311</v>
      </c>
      <c r="FA7" s="46">
        <v>8.5868916777128543</v>
      </c>
      <c r="FB7" s="46">
        <v>13.264868701984724</v>
      </c>
      <c r="FD7" s="46"/>
      <c r="FE7" s="46"/>
      <c r="FG7" s="12" t="s">
        <v>25</v>
      </c>
      <c r="FH7" s="2">
        <v>534.07033274024639</v>
      </c>
      <c r="FI7" s="2">
        <v>215.82938918741036</v>
      </c>
      <c r="FJ7" s="46">
        <v>9.0123161877501214</v>
      </c>
      <c r="FK7" s="46">
        <v>9.6398621490519059</v>
      </c>
      <c r="FM7" s="12"/>
      <c r="FN7" s="2"/>
      <c r="FO7" s="2"/>
      <c r="FP7" s="12" t="s">
        <v>25</v>
      </c>
      <c r="FQ7" s="2">
        <v>398.59241765981176</v>
      </c>
      <c r="FR7" s="2">
        <v>326.06378674741643</v>
      </c>
      <c r="FS7" s="46">
        <v>8.687274457609055</v>
      </c>
      <c r="FT7" s="46">
        <v>8.8146773968044538</v>
      </c>
      <c r="FV7" s="46"/>
      <c r="FW7" s="46"/>
      <c r="FY7" s="12" t="s">
        <v>25</v>
      </c>
      <c r="FZ7" s="2">
        <v>453.69253413427123</v>
      </c>
      <c r="GA7" s="2">
        <v>343.7489509261278</v>
      </c>
      <c r="GB7" s="46">
        <v>8.7415046361460398</v>
      </c>
      <c r="GC7" s="46">
        <v>6.9732355348809403</v>
      </c>
      <c r="GE7" s="12"/>
      <c r="GF7" s="2"/>
      <c r="GG7" s="2"/>
      <c r="GH7" s="12" t="s">
        <v>25</v>
      </c>
      <c r="GI7" s="2">
        <v>492.82320003544908</v>
      </c>
      <c r="GJ7" s="2">
        <v>211.00974664537708</v>
      </c>
      <c r="GK7" s="46">
        <v>8.9100549231141493</v>
      </c>
      <c r="GL7" s="46">
        <v>6.7378553929750842</v>
      </c>
      <c r="GN7" s="46"/>
      <c r="GO7" s="46"/>
      <c r="GQ7" s="12" t="s">
        <v>25</v>
      </c>
      <c r="GR7" s="2">
        <v>418.8027794458057</v>
      </c>
      <c r="GS7" s="2">
        <v>336.79895511797042</v>
      </c>
      <c r="GT7" s="46">
        <v>8.2588091428925665</v>
      </c>
      <c r="GU7" s="46">
        <v>5.2857733794181181</v>
      </c>
      <c r="GW7" s="12"/>
      <c r="GX7" s="2"/>
      <c r="GY7" s="2"/>
      <c r="GZ7" s="12" t="s">
        <v>25</v>
      </c>
      <c r="HA7" s="2">
        <v>494.25032188912041</v>
      </c>
      <c r="HB7" s="2">
        <v>329.23443041081998</v>
      </c>
      <c r="HC7" s="46">
        <v>8.2346950181199663</v>
      </c>
      <c r="HD7" s="46">
        <v>11.244294182307838</v>
      </c>
      <c r="HF7" s="46"/>
      <c r="HG7" s="46"/>
      <c r="HI7" s="12" t="s">
        <v>25</v>
      </c>
      <c r="HJ7" s="2">
        <v>553.51503153106808</v>
      </c>
      <c r="HK7" s="2">
        <v>180.57557008521442</v>
      </c>
      <c r="HL7" s="46">
        <v>8.8387859263819593</v>
      </c>
      <c r="HM7" s="46">
        <v>12.068740090429731</v>
      </c>
      <c r="HO7" s="12"/>
      <c r="HP7" s="2"/>
      <c r="HQ7" s="2"/>
      <c r="HR7" s="12" t="s">
        <v>25</v>
      </c>
      <c r="HS7" s="2">
        <v>436.8554090203196</v>
      </c>
      <c r="HT7" s="2">
        <v>185.23910835110843</v>
      </c>
      <c r="HU7" s="46">
        <v>8.2850735814844096</v>
      </c>
      <c r="HV7" s="46">
        <v>7.2484299570895656</v>
      </c>
      <c r="HX7" s="46"/>
      <c r="HY7" s="46"/>
      <c r="IA7" s="12" t="s">
        <v>25</v>
      </c>
      <c r="IB7" s="2">
        <v>576.32430634733441</v>
      </c>
      <c r="IC7" s="2">
        <v>164.87814448035428</v>
      </c>
      <c r="ID7" s="46">
        <v>8.5875317752460134</v>
      </c>
      <c r="IE7" s="46">
        <v>10.018554410134646</v>
      </c>
      <c r="IG7" s="12"/>
      <c r="IH7" s="2"/>
      <c r="II7" s="2"/>
      <c r="IJ7" s="12" t="s">
        <v>25</v>
      </c>
      <c r="IK7" s="2">
        <v>410.28518239075254</v>
      </c>
      <c r="IL7" s="2">
        <v>312.78702818105745</v>
      </c>
      <c r="IM7" s="46">
        <v>8.3205047236476215</v>
      </c>
      <c r="IN7" s="46">
        <v>10.591407266396429</v>
      </c>
      <c r="IP7" s="46"/>
      <c r="IQ7" s="46"/>
      <c r="IS7" s="12" t="s">
        <v>25</v>
      </c>
      <c r="IT7" s="2">
        <v>460.48599970513874</v>
      </c>
      <c r="IU7" s="2">
        <v>340.80093675667945</v>
      </c>
      <c r="IV7" s="46">
        <v>8.3261627350789027</v>
      </c>
      <c r="IW7" s="46">
        <v>11.113244681785016</v>
      </c>
      <c r="IY7" s="12"/>
      <c r="IZ7" s="2"/>
      <c r="JA7" s="2"/>
      <c r="JB7" s="12" t="s">
        <v>25</v>
      </c>
      <c r="JC7" s="2">
        <v>497.05467073122526</v>
      </c>
      <c r="JD7" s="2">
        <v>275.01762302741389</v>
      </c>
      <c r="JE7" s="46">
        <v>8.9432059802541293</v>
      </c>
      <c r="JF7" s="46">
        <v>13.935842496875189</v>
      </c>
      <c r="JH7" s="46"/>
      <c r="JI7" s="46"/>
      <c r="JK7" s="12" t="s">
        <v>25</v>
      </c>
      <c r="JL7" s="2">
        <v>441.37933311935132</v>
      </c>
      <c r="JM7" s="2">
        <v>289.28791487528031</v>
      </c>
      <c r="JN7" s="46">
        <v>8.3959694566199694</v>
      </c>
      <c r="JO7" s="46">
        <v>6.31929923846661</v>
      </c>
      <c r="JQ7" s="12"/>
      <c r="JR7" s="2"/>
      <c r="JS7" s="2"/>
      <c r="JT7" s="12" t="s">
        <v>25</v>
      </c>
      <c r="JU7" s="2">
        <v>561.92511841524686</v>
      </c>
      <c r="JV7" s="2">
        <v>338.03546584023991</v>
      </c>
      <c r="JW7" s="46">
        <v>8.9754299972745528</v>
      </c>
      <c r="JX7" s="46">
        <v>14.182703431952756</v>
      </c>
      <c r="JZ7" s="46"/>
      <c r="KA7" s="46"/>
      <c r="KC7" s="12" t="s">
        <v>25</v>
      </c>
      <c r="KD7" s="2">
        <v>567.66260584451686</v>
      </c>
      <c r="KE7" s="2">
        <v>165.19440053256233</v>
      </c>
      <c r="KF7" s="46">
        <v>8.3956550528999472</v>
      </c>
      <c r="KG7" s="46">
        <v>12.344297434209899</v>
      </c>
      <c r="KI7" s="12"/>
      <c r="KJ7" s="2"/>
      <c r="KK7" s="2"/>
      <c r="KL7" s="12" t="s">
        <v>25</v>
      </c>
      <c r="KM7" s="2">
        <v>571.44433387474419</v>
      </c>
      <c r="KN7" s="2">
        <v>169.68013888524729</v>
      </c>
      <c r="KO7" s="46">
        <v>8.3585298384647633</v>
      </c>
      <c r="KP7" s="46">
        <v>7.1626427769394079</v>
      </c>
      <c r="KR7" s="46"/>
      <c r="KS7" s="46"/>
      <c r="KU7" s="12" t="s">
        <v>25</v>
      </c>
      <c r="KV7" s="2">
        <v>575.67612202451903</v>
      </c>
      <c r="KW7" s="2">
        <v>224.36371673975327</v>
      </c>
      <c r="KX7" s="46">
        <v>8.908323749435386</v>
      </c>
      <c r="KY7" s="46">
        <v>9.5892550344151903</v>
      </c>
      <c r="LA7" s="12"/>
      <c r="LB7" s="2"/>
      <c r="LC7" s="2"/>
      <c r="LD7" s="12" t="s">
        <v>25</v>
      </c>
      <c r="LE7" s="2">
        <v>513.22069115494787</v>
      </c>
      <c r="LF7" s="2">
        <v>208.22734234367459</v>
      </c>
      <c r="LG7" s="46">
        <v>8.9688389266542679</v>
      </c>
      <c r="LH7" s="46">
        <v>11.299910068544861</v>
      </c>
      <c r="LJ7" s="46"/>
      <c r="LK7" s="46"/>
      <c r="LM7" s="12" t="s">
        <v>25</v>
      </c>
      <c r="LN7" s="2">
        <v>508.46202711361798</v>
      </c>
      <c r="LO7" s="2">
        <v>207.19393961382559</v>
      </c>
      <c r="LP7" s="46">
        <v>8.6695446634906723</v>
      </c>
      <c r="LQ7" s="46">
        <v>9.3148900398823642</v>
      </c>
      <c r="LS7" s="12"/>
      <c r="LT7" s="2"/>
      <c r="LU7" s="2"/>
      <c r="LV7" s="12" t="s">
        <v>25</v>
      </c>
      <c r="LW7" s="2">
        <v>356.31549728617472</v>
      </c>
      <c r="LX7" s="2">
        <v>221.97214322756304</v>
      </c>
      <c r="LY7" s="46">
        <v>8.8950332337733098</v>
      </c>
      <c r="LZ7" s="46">
        <v>6.5514551443103901</v>
      </c>
      <c r="MB7" s="46"/>
      <c r="MC7" s="46"/>
      <c r="ME7" s="12" t="s">
        <v>25</v>
      </c>
      <c r="MF7" s="2">
        <v>529.62539734190614</v>
      </c>
      <c r="MG7" s="2">
        <v>278.81572193481259</v>
      </c>
      <c r="MH7" s="46">
        <v>9.0554839558802307</v>
      </c>
      <c r="MI7" s="46">
        <v>7.7764947552635189</v>
      </c>
      <c r="MK7" s="12"/>
      <c r="ML7" s="2"/>
      <c r="MM7" s="2"/>
      <c r="MN7" s="12" t="s">
        <v>25</v>
      </c>
      <c r="MO7" s="2">
        <v>389.73935495749191</v>
      </c>
      <c r="MP7" s="2">
        <v>212.71037438409883</v>
      </c>
      <c r="MQ7" s="46">
        <v>8.3268145572096532</v>
      </c>
      <c r="MR7" s="46">
        <v>10.100787294298007</v>
      </c>
      <c r="MT7" s="46"/>
      <c r="MU7" s="46"/>
      <c r="MW7" s="12" t="s">
        <v>25</v>
      </c>
      <c r="MX7" s="2">
        <v>569.36851461511765</v>
      </c>
      <c r="MY7" s="2">
        <v>177.50548699204438</v>
      </c>
      <c r="MZ7" s="46">
        <v>8.844873918646611</v>
      </c>
      <c r="NA7" s="46">
        <v>10.709477724325323</v>
      </c>
      <c r="NC7" s="12"/>
      <c r="ND7" s="2"/>
      <c r="NE7" s="2"/>
      <c r="NF7" s="12" t="s">
        <v>25</v>
      </c>
      <c r="NG7" s="2">
        <v>576.52073128575114</v>
      </c>
      <c r="NH7" s="2">
        <v>300.04931548385906</v>
      </c>
      <c r="NI7" s="46">
        <v>8.5741237294859634</v>
      </c>
      <c r="NJ7" s="46">
        <v>12.372187538250571</v>
      </c>
      <c r="NL7" s="46"/>
      <c r="NM7" s="46"/>
      <c r="NO7" s="12" t="s">
        <v>25</v>
      </c>
      <c r="NP7" s="2">
        <v>558.60297059738537</v>
      </c>
      <c r="NQ7" s="2">
        <v>155.77445750641371</v>
      </c>
      <c r="NR7" s="46">
        <v>8.9686946215314816</v>
      </c>
      <c r="NS7" s="46">
        <v>7.6171630804341044</v>
      </c>
      <c r="NU7" s="12"/>
      <c r="NV7" s="2"/>
      <c r="NW7" s="2"/>
      <c r="NX7" s="12" t="s">
        <v>25</v>
      </c>
      <c r="NY7" s="2">
        <v>431.37279985644852</v>
      </c>
      <c r="NZ7" s="2">
        <v>244.62867348901551</v>
      </c>
      <c r="OA7" s="46">
        <v>8.7645888104997525</v>
      </c>
      <c r="OB7" s="46">
        <v>9.4371357359539108</v>
      </c>
      <c r="OD7" s="46"/>
      <c r="OE7" s="46"/>
      <c r="OG7" s="12" t="s">
        <v>25</v>
      </c>
      <c r="OH7" s="2">
        <v>515.53755945337548</v>
      </c>
      <c r="OI7" s="2">
        <v>174.74712558512567</v>
      </c>
      <c r="OJ7" s="46">
        <v>8.2812942953096567</v>
      </c>
      <c r="OK7" s="46">
        <v>11.940095990447187</v>
      </c>
      <c r="OP7" s="12" t="s">
        <v>25</v>
      </c>
      <c r="OQ7" s="2">
        <v>516.64348336153239</v>
      </c>
      <c r="OR7" s="2">
        <v>152.18431610028662</v>
      </c>
      <c r="OS7" s="46">
        <v>8.8603247818914088</v>
      </c>
      <c r="OT7" s="46">
        <v>6.1464396566208919</v>
      </c>
      <c r="OY7" s="12" t="s">
        <v>25</v>
      </c>
      <c r="OZ7" s="2">
        <v>474.33044932490344</v>
      </c>
      <c r="PA7" s="2">
        <v>336.18388683859519</v>
      </c>
      <c r="PB7" s="46">
        <v>8.6262473480445117</v>
      </c>
      <c r="PC7" s="46">
        <v>6.9450061143127053</v>
      </c>
      <c r="PH7" s="12" t="s">
        <v>25</v>
      </c>
      <c r="PI7" s="2">
        <v>352.72814030510528</v>
      </c>
      <c r="PJ7" s="2">
        <v>212.4512096357808</v>
      </c>
      <c r="PK7" s="46">
        <v>8.5670776919841884</v>
      </c>
      <c r="PL7" s="46">
        <v>5.4097293613957627</v>
      </c>
      <c r="PQ7" s="12" t="s">
        <v>25</v>
      </c>
      <c r="PR7" s="2">
        <v>409.44234480189624</v>
      </c>
      <c r="PS7" s="2">
        <v>277.16167990844639</v>
      </c>
      <c r="PT7" s="46">
        <v>8.3259094638868447</v>
      </c>
      <c r="PU7" s="46">
        <v>12.07957360972809</v>
      </c>
      <c r="PZ7" s="12" t="s">
        <v>25</v>
      </c>
      <c r="QA7" s="2">
        <v>526.84007721254966</v>
      </c>
      <c r="QB7" s="2">
        <v>257.34495110004167</v>
      </c>
      <c r="QC7" s="46">
        <v>8.2874453167291922</v>
      </c>
      <c r="QD7" s="46">
        <v>12.541589034936178</v>
      </c>
      <c r="QI7" s="12" t="s">
        <v>25</v>
      </c>
      <c r="QJ7" s="2">
        <v>359.112770004016</v>
      </c>
      <c r="QK7" s="2">
        <v>151.45071524714695</v>
      </c>
      <c r="QL7" s="46">
        <v>8.8351955197672378</v>
      </c>
      <c r="QM7" s="46">
        <v>10.991079719609973</v>
      </c>
      <c r="QR7" s="12" t="s">
        <v>25</v>
      </c>
      <c r="QS7" s="2">
        <v>439.14064317475311</v>
      </c>
      <c r="QT7" s="2">
        <v>158.07204640584433</v>
      </c>
      <c r="QU7" s="46">
        <v>9.0851178543900595</v>
      </c>
      <c r="QV7" s="46">
        <v>8.1542449473201</v>
      </c>
      <c r="RA7" s="12" t="s">
        <v>25</v>
      </c>
      <c r="RB7" s="2">
        <v>369.46316471300662</v>
      </c>
      <c r="RC7" s="2">
        <v>345.39324107279219</v>
      </c>
      <c r="RD7" s="46">
        <v>8.2887070830614746</v>
      </c>
      <c r="RE7" s="46">
        <v>6.5523071373160313</v>
      </c>
      <c r="RJ7" s="12" t="s">
        <v>25</v>
      </c>
      <c r="RK7" s="2">
        <v>512.75575200233334</v>
      </c>
      <c r="RL7" s="2">
        <v>245.97979701304439</v>
      </c>
      <c r="RM7" s="46">
        <v>8.9175638964538262</v>
      </c>
      <c r="RN7" s="46">
        <v>11.944796581027823</v>
      </c>
      <c r="RS7" s="12" t="s">
        <v>25</v>
      </c>
      <c r="RT7" s="2">
        <v>588.95659734726826</v>
      </c>
      <c r="RU7" s="2">
        <v>161.44058781634024</v>
      </c>
      <c r="RV7" s="46">
        <v>8.9410682007872779</v>
      </c>
      <c r="RW7" s="46">
        <v>6.3232890051509072</v>
      </c>
      <c r="SB7" s="12" t="s">
        <v>25</v>
      </c>
      <c r="SC7" s="2">
        <v>486.91812111113472</v>
      </c>
      <c r="SD7" s="2">
        <v>282.21161210262289</v>
      </c>
      <c r="SE7" s="46">
        <v>8.2929809097307459</v>
      </c>
      <c r="SF7" s="46">
        <v>12.584306650134183</v>
      </c>
      <c r="SK7" s="12" t="s">
        <v>25</v>
      </c>
      <c r="SL7" s="2" t="s">
        <v>25</v>
      </c>
      <c r="SM7" s="2">
        <v>517.94219943957432</v>
      </c>
      <c r="SN7" s="46">
        <v>8.7465757308699512</v>
      </c>
      <c r="SO7" s="46">
        <v>8.8834640649860379</v>
      </c>
      <c r="ST7" s="12" t="s">
        <v>25</v>
      </c>
      <c r="SU7" s="2" t="s">
        <v>25</v>
      </c>
      <c r="SV7" s="2">
        <v>497.23611046904512</v>
      </c>
      <c r="SW7" s="46">
        <v>8.964201007029363</v>
      </c>
      <c r="SX7" s="46">
        <v>9.0353846375328839</v>
      </c>
      <c r="TC7" s="12" t="s">
        <v>25</v>
      </c>
      <c r="TD7" s="2" t="s">
        <v>25</v>
      </c>
      <c r="TE7" s="2">
        <v>591.90681790833651</v>
      </c>
      <c r="TF7" s="46">
        <v>8.9078520429852617</v>
      </c>
      <c r="TG7" s="46">
        <v>8.9795649571172902</v>
      </c>
      <c r="TL7" s="12" t="s">
        <v>25</v>
      </c>
      <c r="TM7" s="2" t="s">
        <v>25</v>
      </c>
      <c r="TN7" s="2">
        <v>518.72402869247264</v>
      </c>
      <c r="TO7" s="46">
        <v>8.5934504161556937</v>
      </c>
      <c r="TP7" s="46">
        <v>8.6068379952963188</v>
      </c>
      <c r="TU7" s="12" t="s">
        <v>25</v>
      </c>
      <c r="TV7" s="2" t="s">
        <v>25</v>
      </c>
      <c r="TW7" s="2">
        <v>388.65642304232972</v>
      </c>
      <c r="TX7" s="46">
        <v>9.0041855947931495</v>
      </c>
      <c r="TY7" s="46">
        <v>8.195174428032125</v>
      </c>
      <c r="UD7" s="12" t="s">
        <v>25</v>
      </c>
      <c r="UE7" s="2" t="s">
        <v>25</v>
      </c>
      <c r="UF7" s="2">
        <v>567.21283045215682</v>
      </c>
      <c r="UG7" s="46">
        <v>8.712667203160855</v>
      </c>
      <c r="UH7" s="46">
        <v>9.5265548661593922</v>
      </c>
      <c r="UM7" s="12" t="s">
        <v>25</v>
      </c>
      <c r="UN7" s="2" t="s">
        <v>25</v>
      </c>
      <c r="UO7" s="2">
        <v>490.36574443483664</v>
      </c>
      <c r="UP7" s="46">
        <v>8.9940865999379831</v>
      </c>
      <c r="UQ7" s="46">
        <v>8.637493195859582</v>
      </c>
      <c r="UV7" s="12" t="s">
        <v>25</v>
      </c>
      <c r="UW7" s="2" t="s">
        <v>25</v>
      </c>
      <c r="UX7" s="2">
        <v>462.61893827468162</v>
      </c>
      <c r="UY7" s="46">
        <v>8.293217559735492</v>
      </c>
      <c r="UZ7" s="46">
        <v>7.9470341041522001</v>
      </c>
      <c r="VE7" s="12" t="s">
        <v>25</v>
      </c>
      <c r="VF7" s="2" t="s">
        <v>25</v>
      </c>
      <c r="VG7" s="2">
        <v>487.01423014952184</v>
      </c>
      <c r="VH7" s="46">
        <v>8.5877705563028446</v>
      </c>
      <c r="VI7" s="46">
        <v>9.6093936269987079</v>
      </c>
      <c r="VN7" s="12" t="s">
        <v>25</v>
      </c>
      <c r="VO7" s="2" t="s">
        <v>25</v>
      </c>
      <c r="VP7" s="2">
        <v>375.74247454582377</v>
      </c>
      <c r="VQ7" s="46">
        <v>8.8928551667986273</v>
      </c>
      <c r="VR7" s="46">
        <v>9.0248526965572964</v>
      </c>
      <c r="VW7" s="12" t="s">
        <v>25</v>
      </c>
      <c r="VX7" s="2">
        <v>0</v>
      </c>
      <c r="VY7" s="2">
        <v>0</v>
      </c>
      <c r="VZ7" s="46">
        <v>8.9918418141149203</v>
      </c>
      <c r="WA7" s="46">
        <v>9.1202929223191204E-2</v>
      </c>
      <c r="WF7" s="12" t="s">
        <v>25</v>
      </c>
      <c r="WG7" s="2">
        <v>0</v>
      </c>
      <c r="WH7" s="2">
        <v>0</v>
      </c>
      <c r="WI7" s="46">
        <v>9.0899420608834447</v>
      </c>
      <c r="WJ7" s="46">
        <v>-0.33193162982201768</v>
      </c>
      <c r="WO7" s="12" t="s">
        <v>25</v>
      </c>
      <c r="WP7" s="2">
        <v>0</v>
      </c>
      <c r="WQ7" s="2">
        <v>0</v>
      </c>
      <c r="WR7" s="46">
        <v>8.9569014769083832</v>
      </c>
      <c r="WS7" s="46">
        <v>-0.11444598229246664</v>
      </c>
      <c r="WX7" s="12" t="s">
        <v>25</v>
      </c>
      <c r="WY7" s="2">
        <v>0</v>
      </c>
      <c r="WZ7" s="2">
        <v>0</v>
      </c>
      <c r="XA7" s="46">
        <v>8.4105766324084037</v>
      </c>
      <c r="XB7" s="46">
        <v>-0.41170211878259055</v>
      </c>
      <c r="XG7" s="12" t="s">
        <v>25</v>
      </c>
      <c r="XH7" s="2">
        <v>0</v>
      </c>
      <c r="XI7" s="2">
        <v>0</v>
      </c>
      <c r="XJ7" s="46">
        <v>8.5986835939255286</v>
      </c>
      <c r="XK7" s="46">
        <v>-0.36134641341293539</v>
      </c>
      <c r="XP7" s="12" t="s">
        <v>25</v>
      </c>
      <c r="XQ7" s="2">
        <v>0</v>
      </c>
      <c r="XR7" s="2">
        <v>0</v>
      </c>
      <c r="XS7" s="46">
        <v>8.9087761790193074</v>
      </c>
      <c r="XT7" s="46">
        <v>-0.36066606812363217</v>
      </c>
      <c r="XY7" s="12" t="s">
        <v>25</v>
      </c>
      <c r="XZ7" s="2">
        <v>0</v>
      </c>
      <c r="YA7" s="2">
        <v>0</v>
      </c>
      <c r="YB7" s="46">
        <v>8.4735958441981474</v>
      </c>
      <c r="YC7" s="46">
        <v>0.31594872032653321</v>
      </c>
      <c r="YH7" s="12" t="s">
        <v>25</v>
      </c>
      <c r="YI7" s="2">
        <v>0</v>
      </c>
      <c r="YJ7" s="2">
        <v>0</v>
      </c>
      <c r="YK7" s="46">
        <v>8.4934698432385503</v>
      </c>
      <c r="YL7" s="46">
        <v>-3.3204522690715541E-2</v>
      </c>
      <c r="YQ7" s="12" t="s">
        <v>25</v>
      </c>
      <c r="YR7" s="2">
        <v>0</v>
      </c>
      <c r="YS7" s="2">
        <v>0</v>
      </c>
      <c r="YT7" s="46">
        <v>9.0755751373439857</v>
      </c>
      <c r="YU7" s="46">
        <v>5.0690847956406937E-2</v>
      </c>
      <c r="YZ7" s="12" t="s">
        <v>25</v>
      </c>
      <c r="ZA7" s="2">
        <v>0</v>
      </c>
      <c r="ZB7" s="2">
        <v>0</v>
      </c>
      <c r="ZC7" s="46">
        <v>8.9643033962977601</v>
      </c>
      <c r="ZD7" s="46">
        <v>-0.22896084009836229</v>
      </c>
      <c r="ZI7" s="12" t="s">
        <v>25</v>
      </c>
      <c r="ZJ7" s="2">
        <v>0</v>
      </c>
      <c r="ZK7" s="2">
        <v>0</v>
      </c>
      <c r="ZL7" s="46">
        <v>8.9258854422644411</v>
      </c>
      <c r="ZM7" s="46">
        <v>-4.8492215587834101E-3</v>
      </c>
    </row>
    <row r="8" spans="1:689" x14ac:dyDescent="0.25">
      <c r="A8" s="12" t="s">
        <v>26</v>
      </c>
      <c r="B8" s="2">
        <v>598.30287229556188</v>
      </c>
      <c r="C8" s="2">
        <v>215.14672636536108</v>
      </c>
      <c r="D8" s="46">
        <v>8.6145539798137829</v>
      </c>
      <c r="E8" s="46">
        <v>6.6709026601003369</v>
      </c>
      <c r="G8" s="12"/>
      <c r="H8" s="2"/>
      <c r="I8" s="2"/>
      <c r="J8" s="12" t="s">
        <v>26</v>
      </c>
      <c r="K8" s="2">
        <v>481.65652101928498</v>
      </c>
      <c r="L8" s="2">
        <v>194.91997965560506</v>
      </c>
      <c r="M8" s="46">
        <v>8.8744224294290674</v>
      </c>
      <c r="N8" s="46">
        <v>6.1749127583943535</v>
      </c>
      <c r="Q8" s="46"/>
      <c r="S8" s="12" t="s">
        <v>26</v>
      </c>
      <c r="T8" s="2">
        <v>368.27710393169332</v>
      </c>
      <c r="U8" s="2">
        <v>273.42603836767478</v>
      </c>
      <c r="V8" s="46">
        <v>8.8163176994723198</v>
      </c>
      <c r="W8" s="46">
        <v>13.115394871454045</v>
      </c>
      <c r="Y8" s="46"/>
      <c r="AA8" s="2"/>
      <c r="AB8" s="12" t="s">
        <v>26</v>
      </c>
      <c r="AC8" s="2">
        <v>489.8551014048283</v>
      </c>
      <c r="AD8" s="2">
        <v>205.15033179937598</v>
      </c>
      <c r="AE8" s="46">
        <v>8.8319098257595616</v>
      </c>
      <c r="AF8" s="46">
        <v>6.6560826296323752</v>
      </c>
      <c r="AH8" s="46"/>
      <c r="AI8" s="46"/>
      <c r="AK8" s="12" t="s">
        <v>26</v>
      </c>
      <c r="AL8" s="2">
        <v>452.62955322292601</v>
      </c>
      <c r="AM8" s="2">
        <v>287.51688450352503</v>
      </c>
      <c r="AN8" s="46">
        <v>9.0281015064183343</v>
      </c>
      <c r="AO8" s="46">
        <v>11.380615178736686</v>
      </c>
      <c r="AQ8" s="12"/>
      <c r="AR8" s="2"/>
      <c r="AS8" s="2"/>
      <c r="AT8" s="12" t="s">
        <v>26</v>
      </c>
      <c r="AU8" s="2">
        <v>545.88107098126352</v>
      </c>
      <c r="AV8" s="2">
        <v>169.56942774717666</v>
      </c>
      <c r="AW8" s="46">
        <v>8.3581533308683582</v>
      </c>
      <c r="AX8" s="46">
        <v>9.8453054290617761</v>
      </c>
      <c r="AZ8" s="46"/>
      <c r="BA8" s="46"/>
      <c r="BC8" s="12" t="s">
        <v>26</v>
      </c>
      <c r="BD8" s="2">
        <v>567.43234842057086</v>
      </c>
      <c r="BE8" s="2">
        <v>165.62121678121596</v>
      </c>
      <c r="BF8" s="46">
        <v>8.9040070048160214</v>
      </c>
      <c r="BG8" s="46">
        <v>6.2444836357125757</v>
      </c>
      <c r="BI8" s="12"/>
      <c r="BJ8" s="2"/>
      <c r="BK8" s="2"/>
      <c r="BL8" s="12" t="s">
        <v>26</v>
      </c>
      <c r="BM8" s="2">
        <v>582.0660470522655</v>
      </c>
      <c r="BN8" s="2">
        <v>301.5803047207749</v>
      </c>
      <c r="BO8" s="46">
        <v>8.8181793228023615</v>
      </c>
      <c r="BP8" s="46">
        <v>11.06559986406111</v>
      </c>
      <c r="BR8" s="46"/>
      <c r="BS8" s="46"/>
      <c r="BU8" s="12" t="s">
        <v>26</v>
      </c>
      <c r="BV8" s="2">
        <v>462.21691892699937</v>
      </c>
      <c r="BW8" s="2">
        <v>226.7569184536282</v>
      </c>
      <c r="BX8" s="46">
        <v>8.2258691417964727</v>
      </c>
      <c r="BY8" s="46">
        <v>9.295117342549549</v>
      </c>
      <c r="CA8" s="12"/>
      <c r="CB8" s="2"/>
      <c r="CC8" s="2"/>
      <c r="CD8" s="12" t="s">
        <v>26</v>
      </c>
      <c r="CE8" s="2">
        <v>573.40263844321419</v>
      </c>
      <c r="CF8" s="2">
        <v>162.76483465825845</v>
      </c>
      <c r="CG8" s="46">
        <v>8.3972487041872235</v>
      </c>
      <c r="CH8" s="46">
        <v>9.6663362271928186</v>
      </c>
      <c r="CJ8" s="46"/>
      <c r="CK8" s="46"/>
      <c r="CM8" s="12" t="s">
        <v>26</v>
      </c>
      <c r="CN8" s="2">
        <v>505.83474616748708</v>
      </c>
      <c r="CO8" s="2">
        <v>308.78441257723762</v>
      </c>
      <c r="CP8" s="46">
        <v>8.2118408614776914</v>
      </c>
      <c r="CQ8" s="46">
        <v>7.4701369913617865</v>
      </c>
      <c r="CS8" s="12"/>
      <c r="CT8" s="2"/>
      <c r="CU8" s="2"/>
      <c r="CV8" s="12" t="s">
        <v>26</v>
      </c>
      <c r="CW8" s="2">
        <v>539.00446193018593</v>
      </c>
      <c r="CX8" s="2">
        <v>188.67454144515364</v>
      </c>
      <c r="CY8" s="46">
        <v>8.8966028826196677</v>
      </c>
      <c r="CZ8" s="46">
        <v>6.8453830109073381</v>
      </c>
      <c r="DB8" s="46"/>
      <c r="DC8" s="46"/>
      <c r="DE8" s="12" t="s">
        <v>26</v>
      </c>
      <c r="DF8" s="2">
        <v>421.99680465055678</v>
      </c>
      <c r="DG8" s="2">
        <v>190.09600991480903</v>
      </c>
      <c r="DH8" s="46">
        <v>8.2468427565432023</v>
      </c>
      <c r="DI8" s="46">
        <v>5.9791347065976836</v>
      </c>
      <c r="DK8" s="12"/>
      <c r="DL8" s="2"/>
      <c r="DM8" s="2"/>
      <c r="DN8" s="12" t="s">
        <v>26</v>
      </c>
      <c r="DO8" s="2">
        <v>433.65270747370232</v>
      </c>
      <c r="DP8" s="2">
        <v>285.7621361174364</v>
      </c>
      <c r="DQ8" s="46">
        <v>8.9211106685723607</v>
      </c>
      <c r="DR8" s="46">
        <v>9.5273076545268989</v>
      </c>
      <c r="DT8" s="46"/>
      <c r="DU8" s="46"/>
      <c r="DW8" s="12" t="s">
        <v>26</v>
      </c>
      <c r="DX8" s="2">
        <v>556.11062630622746</v>
      </c>
      <c r="DY8" s="2">
        <v>307.27745451207477</v>
      </c>
      <c r="DZ8" s="46">
        <v>8.2028852634471523</v>
      </c>
      <c r="EA8" s="46">
        <v>9.6255360110574575</v>
      </c>
      <c r="EC8" s="12"/>
      <c r="ED8" s="2"/>
      <c r="EE8" s="2"/>
      <c r="EF8" s="12" t="s">
        <v>26</v>
      </c>
      <c r="EG8" s="2">
        <v>404.19401428267685</v>
      </c>
      <c r="EH8" s="2">
        <v>198.81131918445104</v>
      </c>
      <c r="EI8" s="46">
        <v>8.7789149780306346</v>
      </c>
      <c r="EJ8" s="46">
        <v>11.162208102855043</v>
      </c>
      <c r="EL8" s="46"/>
      <c r="EM8" s="46"/>
      <c r="EO8" s="12" t="s">
        <v>26</v>
      </c>
      <c r="EP8" s="2">
        <v>599.29493969026271</v>
      </c>
      <c r="EQ8" s="2">
        <v>256.29018177908449</v>
      </c>
      <c r="ER8" s="46">
        <v>8.3469695040318737</v>
      </c>
      <c r="ES8" s="46">
        <v>10.815143717789164</v>
      </c>
      <c r="EU8" s="12"/>
      <c r="EV8" s="2"/>
      <c r="EW8" s="2"/>
      <c r="EX8" s="12" t="s">
        <v>26</v>
      </c>
      <c r="EY8" s="2">
        <v>413.66111115256228</v>
      </c>
      <c r="EZ8" s="2">
        <v>245.70062582701303</v>
      </c>
      <c r="FA8" s="46">
        <v>8.6021282203706928</v>
      </c>
      <c r="FB8" s="46">
        <v>13.157049451095574</v>
      </c>
      <c r="FD8" s="46"/>
      <c r="FE8" s="46"/>
      <c r="FG8" s="12" t="s">
        <v>26</v>
      </c>
      <c r="FH8" s="2">
        <v>538.99842100322223</v>
      </c>
      <c r="FI8" s="2">
        <v>287.50245171635504</v>
      </c>
      <c r="FJ8" s="46">
        <v>8.6492800331712854</v>
      </c>
      <c r="FK8" s="46">
        <v>9.2322132623375683</v>
      </c>
      <c r="FM8" s="12"/>
      <c r="FN8" s="2"/>
      <c r="FO8" s="2"/>
      <c r="FP8" s="12" t="s">
        <v>26</v>
      </c>
      <c r="FQ8" s="2">
        <v>572.48873697634883</v>
      </c>
      <c r="FR8" s="2">
        <v>300.52630643308112</v>
      </c>
      <c r="FS8" s="46">
        <v>8.7327957574639079</v>
      </c>
      <c r="FT8" s="46">
        <v>8.3876796771001096</v>
      </c>
      <c r="FV8" s="46"/>
      <c r="FW8" s="46"/>
      <c r="FY8" s="12" t="s">
        <v>26</v>
      </c>
      <c r="FZ8" s="2">
        <v>515.20355446030908</v>
      </c>
      <c r="GA8" s="2">
        <v>153.11223989701858</v>
      </c>
      <c r="GB8" s="46">
        <v>8.6322013523166135</v>
      </c>
      <c r="GC8" s="46">
        <v>7.2034659750367789</v>
      </c>
      <c r="GE8" s="12"/>
      <c r="GF8" s="2"/>
      <c r="GG8" s="2"/>
      <c r="GH8" s="12" t="s">
        <v>26</v>
      </c>
      <c r="GI8" s="2">
        <v>548.50448182880814</v>
      </c>
      <c r="GJ8" s="2">
        <v>172.67484291266013</v>
      </c>
      <c r="GK8" s="46">
        <v>8.7077539180041761</v>
      </c>
      <c r="GL8" s="46">
        <v>7.1804141566358064</v>
      </c>
      <c r="GN8" s="46"/>
      <c r="GO8" s="46"/>
      <c r="GQ8" s="12" t="s">
        <v>26</v>
      </c>
      <c r="GR8" s="2">
        <v>354.52488710435136</v>
      </c>
      <c r="GS8" s="2">
        <v>157.73860940525665</v>
      </c>
      <c r="GT8" s="46">
        <v>9.0761270919700543</v>
      </c>
      <c r="GU8" s="46">
        <v>5.6311892069026204</v>
      </c>
      <c r="GW8" s="12"/>
      <c r="GX8" s="2"/>
      <c r="GY8" s="2"/>
      <c r="GZ8" s="12" t="s">
        <v>26</v>
      </c>
      <c r="HA8" s="2">
        <v>399.3805325357178</v>
      </c>
      <c r="HB8" s="2">
        <v>199.64657898948965</v>
      </c>
      <c r="HC8" s="46">
        <v>8.6269912620164853</v>
      </c>
      <c r="HD8" s="46">
        <v>11.469632334039341</v>
      </c>
      <c r="HF8" s="46"/>
      <c r="HG8" s="46"/>
      <c r="HI8" s="12" t="s">
        <v>26</v>
      </c>
      <c r="HJ8" s="2">
        <v>453.74859864784366</v>
      </c>
      <c r="HK8" s="2">
        <v>183.70281704840468</v>
      </c>
      <c r="HL8" s="46">
        <v>8.5836291897175041</v>
      </c>
      <c r="HM8" s="46">
        <v>12.745257812370541</v>
      </c>
      <c r="HO8" s="12"/>
      <c r="HP8" s="2"/>
      <c r="HQ8" s="2"/>
      <c r="HR8" s="12" t="s">
        <v>26</v>
      </c>
      <c r="HS8" s="2">
        <v>375.80912347308544</v>
      </c>
      <c r="HT8" s="2">
        <v>297.86335263544083</v>
      </c>
      <c r="HU8" s="46">
        <v>8.227982789309241</v>
      </c>
      <c r="HV8" s="46">
        <v>7.3780153333876468</v>
      </c>
      <c r="HX8" s="46"/>
      <c r="HY8" s="46"/>
      <c r="IA8" s="12" t="s">
        <v>26</v>
      </c>
      <c r="IB8" s="2">
        <v>530.28701120749054</v>
      </c>
      <c r="IC8" s="2">
        <v>176.2766438164187</v>
      </c>
      <c r="ID8" s="46">
        <v>8.3583620617315244</v>
      </c>
      <c r="IE8" s="46">
        <v>9.32811835254582</v>
      </c>
      <c r="IG8" s="12"/>
      <c r="IH8" s="2"/>
      <c r="II8" s="2"/>
      <c r="IJ8" s="12" t="s">
        <v>26</v>
      </c>
      <c r="IK8" s="2">
        <v>413.16910848634154</v>
      </c>
      <c r="IL8" s="2">
        <v>339.9607027666616</v>
      </c>
      <c r="IM8" s="46">
        <v>8.1872628761647608</v>
      </c>
      <c r="IN8" s="46">
        <v>10.833874774595584</v>
      </c>
      <c r="IP8" s="46"/>
      <c r="IQ8" s="46"/>
      <c r="IS8" s="12" t="s">
        <v>26</v>
      </c>
      <c r="IT8" s="2">
        <v>497.85803275258155</v>
      </c>
      <c r="IU8" s="2">
        <v>344.65287956921662</v>
      </c>
      <c r="IV8" s="46">
        <v>8.7092529652595463</v>
      </c>
      <c r="IW8" s="46">
        <v>11.274456371306453</v>
      </c>
      <c r="IY8" s="12"/>
      <c r="IZ8" s="2"/>
      <c r="JA8" s="2"/>
      <c r="JB8" s="12" t="s">
        <v>26</v>
      </c>
      <c r="JC8" s="2">
        <v>429.45498100220675</v>
      </c>
      <c r="JD8" s="2">
        <v>259.84850238291585</v>
      </c>
      <c r="JE8" s="46">
        <v>8.3459942734733552</v>
      </c>
      <c r="JF8" s="46">
        <v>13.798492117678288</v>
      </c>
      <c r="JH8" s="46"/>
      <c r="JI8" s="46"/>
      <c r="JK8" s="12" t="s">
        <v>26</v>
      </c>
      <c r="JL8" s="2">
        <v>541.67743276261422</v>
      </c>
      <c r="JM8" s="2">
        <v>338.19543542686836</v>
      </c>
      <c r="JN8" s="46">
        <v>9.0955380437267213</v>
      </c>
      <c r="JO8" s="46">
        <v>6.7996716527447791</v>
      </c>
      <c r="JQ8" s="12"/>
      <c r="JR8" s="2"/>
      <c r="JS8" s="2"/>
      <c r="JT8" s="12" t="s">
        <v>26</v>
      </c>
      <c r="JU8" s="2">
        <v>553.17889069556168</v>
      </c>
      <c r="JV8" s="2">
        <v>310.86000512044427</v>
      </c>
      <c r="JW8" s="46">
        <v>8.6353542617940615</v>
      </c>
      <c r="JX8" s="46">
        <v>14.138329244030052</v>
      </c>
      <c r="JZ8" s="46"/>
      <c r="KA8" s="46"/>
      <c r="KC8" s="12" t="s">
        <v>26</v>
      </c>
      <c r="KD8" s="2">
        <v>471.17091126982626</v>
      </c>
      <c r="KE8" s="2">
        <v>289.47884738231039</v>
      </c>
      <c r="KF8" s="46">
        <v>8.5347107398114854</v>
      </c>
      <c r="KG8" s="46">
        <v>12.36892014822811</v>
      </c>
      <c r="KI8" s="12"/>
      <c r="KJ8" s="2"/>
      <c r="KK8" s="2"/>
      <c r="KL8" s="12" t="s">
        <v>26</v>
      </c>
      <c r="KM8" s="2">
        <v>399.76615084518346</v>
      </c>
      <c r="KN8" s="2">
        <v>178.50194936706765</v>
      </c>
      <c r="KO8" s="46">
        <v>8.2009601350319858</v>
      </c>
      <c r="KP8" s="46">
        <v>7.1300334379079073</v>
      </c>
      <c r="KR8" s="46"/>
      <c r="KS8" s="46"/>
      <c r="KU8" s="12" t="s">
        <v>26</v>
      </c>
      <c r="KV8" s="2">
        <v>556.66676993926342</v>
      </c>
      <c r="KW8" s="2">
        <v>182.88548165089179</v>
      </c>
      <c r="KX8" s="46">
        <v>8.4205094502798463</v>
      </c>
      <c r="KY8" s="46">
        <v>9.8762501172300645</v>
      </c>
      <c r="LA8" s="12"/>
      <c r="LB8" s="2"/>
      <c r="LC8" s="2"/>
      <c r="LD8" s="12" t="s">
        <v>26</v>
      </c>
      <c r="LE8" s="2">
        <v>578.21021829531139</v>
      </c>
      <c r="LF8" s="2">
        <v>214.61231976269562</v>
      </c>
      <c r="LG8" s="46">
        <v>8.934603960873897</v>
      </c>
      <c r="LH8" s="46">
        <v>11.891723672347528</v>
      </c>
      <c r="LJ8" s="46"/>
      <c r="LK8" s="46"/>
      <c r="LM8" s="12" t="s">
        <v>26</v>
      </c>
      <c r="LN8" s="2">
        <v>536.12114484216283</v>
      </c>
      <c r="LO8" s="2">
        <v>273.76744729494237</v>
      </c>
      <c r="LP8" s="46">
        <v>8.809068009806662</v>
      </c>
      <c r="LQ8" s="46">
        <v>8.8066818844586727</v>
      </c>
      <c r="LS8" s="12"/>
      <c r="LT8" s="2"/>
      <c r="LU8" s="2"/>
      <c r="LV8" s="12" t="s">
        <v>26</v>
      </c>
      <c r="LW8" s="2">
        <v>551.35321382159952</v>
      </c>
      <c r="LX8" s="2">
        <v>260.23848177112484</v>
      </c>
      <c r="LY8" s="46">
        <v>8.8997558954680258</v>
      </c>
      <c r="LZ8" s="46">
        <v>5.9049928646979115</v>
      </c>
      <c r="MB8" s="46"/>
      <c r="MC8" s="46"/>
      <c r="ME8" s="12" t="s">
        <v>26</v>
      </c>
      <c r="MF8" s="2">
        <v>384.68607186304848</v>
      </c>
      <c r="MG8" s="2">
        <v>305.169696225613</v>
      </c>
      <c r="MH8" s="46">
        <v>8.6163028178107535</v>
      </c>
      <c r="MI8" s="46">
        <v>7.6329009739952483</v>
      </c>
      <c r="MK8" s="12"/>
      <c r="ML8" s="2"/>
      <c r="MM8" s="2"/>
      <c r="MN8" s="12" t="s">
        <v>26</v>
      </c>
      <c r="MO8" s="2">
        <v>490.01510497208449</v>
      </c>
      <c r="MP8" s="2">
        <v>337.43436521884701</v>
      </c>
      <c r="MQ8" s="46">
        <v>8.275618481712117</v>
      </c>
      <c r="MR8" s="46">
        <v>9.8122633784835394</v>
      </c>
      <c r="MT8" s="46"/>
      <c r="MU8" s="46"/>
      <c r="MW8" s="12" t="s">
        <v>26</v>
      </c>
      <c r="MX8" s="2">
        <v>443.56435987607944</v>
      </c>
      <c r="MY8" s="2">
        <v>269.0831360603371</v>
      </c>
      <c r="MZ8" s="46">
        <v>8.6141980176207635</v>
      </c>
      <c r="NA8" s="46">
        <v>11.218569355802158</v>
      </c>
      <c r="NC8" s="12"/>
      <c r="ND8" s="2"/>
      <c r="NE8" s="2"/>
      <c r="NF8" s="12" t="s">
        <v>26</v>
      </c>
      <c r="NG8" s="2">
        <v>446.73959612725184</v>
      </c>
      <c r="NH8" s="2">
        <v>171.8708436481534</v>
      </c>
      <c r="NI8" s="46">
        <v>9.0520000929352111</v>
      </c>
      <c r="NJ8" s="46">
        <v>12.251786048883732</v>
      </c>
      <c r="NL8" s="46"/>
      <c r="NM8" s="46"/>
      <c r="NO8" s="12" t="s">
        <v>26</v>
      </c>
      <c r="NP8" s="2">
        <v>463.38501427481765</v>
      </c>
      <c r="NQ8" s="2">
        <v>215.88213092485651</v>
      </c>
      <c r="NR8" s="46">
        <v>9.0522584375459285</v>
      </c>
      <c r="NS8" s="46">
        <v>7.6487002616515465</v>
      </c>
      <c r="NU8" s="12"/>
      <c r="NV8" s="2"/>
      <c r="NW8" s="2"/>
      <c r="NX8" s="12" t="s">
        <v>26</v>
      </c>
      <c r="NY8" s="2">
        <v>579.7177644124763</v>
      </c>
      <c r="NZ8" s="2">
        <v>314.35050969456188</v>
      </c>
      <c r="OA8" s="46">
        <v>8.5561338597751728</v>
      </c>
      <c r="OB8" s="46">
        <v>9.7217682039686526</v>
      </c>
      <c r="OD8" s="46"/>
      <c r="OE8" s="46"/>
      <c r="OG8" s="12" t="s">
        <v>26</v>
      </c>
      <c r="OH8" s="2">
        <v>406.0996822665752</v>
      </c>
      <c r="OI8" s="2">
        <v>184.91061411302809</v>
      </c>
      <c r="OJ8" s="46">
        <v>8.2285209370645411</v>
      </c>
      <c r="OK8" s="46">
        <v>11.415935581092707</v>
      </c>
      <c r="OP8" s="12" t="s">
        <v>26</v>
      </c>
      <c r="OQ8" s="2">
        <v>433.73053634043447</v>
      </c>
      <c r="OR8" s="2">
        <v>210.02972032587388</v>
      </c>
      <c r="OS8" s="46">
        <v>9.0220077198372408</v>
      </c>
      <c r="OT8" s="46">
        <v>6.2010172464251605</v>
      </c>
      <c r="OY8" s="12" t="s">
        <v>26</v>
      </c>
      <c r="OZ8" s="2">
        <v>568.1815368577835</v>
      </c>
      <c r="PA8" s="2">
        <v>223.27233492311711</v>
      </c>
      <c r="PB8" s="46">
        <v>9.034618259819803</v>
      </c>
      <c r="PC8" s="46">
        <v>7.1965544781270072</v>
      </c>
      <c r="PH8" s="12" t="s">
        <v>26</v>
      </c>
      <c r="PI8" s="2">
        <v>548.83796114500785</v>
      </c>
      <c r="PJ8" s="2">
        <v>194.36277742716737</v>
      </c>
      <c r="PK8" s="46">
        <v>8.3663449249963975</v>
      </c>
      <c r="PL8" s="46">
        <v>5.1180797007590035</v>
      </c>
      <c r="PQ8" s="12" t="s">
        <v>26</v>
      </c>
      <c r="PR8" s="2">
        <v>470.34799256084932</v>
      </c>
      <c r="PS8" s="2">
        <v>167.57172684899732</v>
      </c>
      <c r="PT8" s="46">
        <v>8.7016825884164515</v>
      </c>
      <c r="PU8" s="46">
        <v>11.909684415137932</v>
      </c>
      <c r="PZ8" s="12" t="s">
        <v>26</v>
      </c>
      <c r="QA8" s="2">
        <v>438.97743447503098</v>
      </c>
      <c r="QB8" s="2">
        <v>176.16651448901109</v>
      </c>
      <c r="QC8" s="46">
        <v>8.6868922250891121</v>
      </c>
      <c r="QD8" s="46">
        <v>12.213896551203872</v>
      </c>
      <c r="QI8" s="12" t="s">
        <v>26</v>
      </c>
      <c r="QJ8" s="2">
        <v>475.67143158922147</v>
      </c>
      <c r="QK8" s="2">
        <v>195.69602486484982</v>
      </c>
      <c r="QL8" s="46">
        <v>8.9673729913524536</v>
      </c>
      <c r="QM8" s="46">
        <v>11.780659584811049</v>
      </c>
      <c r="QR8" s="12" t="s">
        <v>26</v>
      </c>
      <c r="QS8" s="2">
        <v>588.16302094735499</v>
      </c>
      <c r="QT8" s="2">
        <v>189.68180421572563</v>
      </c>
      <c r="QU8" s="46">
        <v>8.9177157960004543</v>
      </c>
      <c r="QV8" s="46">
        <v>7.7457533963892766</v>
      </c>
      <c r="RA8" s="12" t="s">
        <v>26</v>
      </c>
      <c r="RB8" s="2">
        <v>486.13487882578403</v>
      </c>
      <c r="RC8" s="2">
        <v>222.25123951965645</v>
      </c>
      <c r="RD8" s="46">
        <v>8.6385639061913153</v>
      </c>
      <c r="RE8" s="46">
        <v>6.9150835912558701</v>
      </c>
      <c r="RJ8" s="12" t="s">
        <v>26</v>
      </c>
      <c r="RK8" s="2">
        <v>572.95757497982459</v>
      </c>
      <c r="RL8" s="2">
        <v>162.32375780445651</v>
      </c>
      <c r="RM8" s="46">
        <v>8.7829443001778671</v>
      </c>
      <c r="RN8" s="46">
        <v>11.560021328078449</v>
      </c>
      <c r="RS8" s="12" t="s">
        <v>26</v>
      </c>
      <c r="RT8" s="2">
        <v>419.5321581891364</v>
      </c>
      <c r="RU8" s="2">
        <v>213.84390407479171</v>
      </c>
      <c r="RV8" s="46">
        <v>8.8966240420774518</v>
      </c>
      <c r="RW8" s="46">
        <v>6.8046253411790873</v>
      </c>
      <c r="SB8" s="12" t="s">
        <v>26</v>
      </c>
      <c r="SC8" s="2">
        <v>557.95249865519736</v>
      </c>
      <c r="SD8" s="2">
        <v>198.66787798378309</v>
      </c>
      <c r="SE8" s="46">
        <v>8.4566945602756753</v>
      </c>
      <c r="SF8" s="46">
        <v>12.093265006567615</v>
      </c>
      <c r="SK8" s="12" t="s">
        <v>26</v>
      </c>
      <c r="SL8" s="2" t="s">
        <v>26</v>
      </c>
      <c r="SM8" s="2">
        <v>541.30551298232206</v>
      </c>
      <c r="SN8" s="46">
        <v>8.580005140868753</v>
      </c>
      <c r="SO8" s="46">
        <v>8.1085581956908701</v>
      </c>
      <c r="ST8" s="12" t="s">
        <v>26</v>
      </c>
      <c r="SU8" s="2" t="s">
        <v>26</v>
      </c>
      <c r="SV8" s="2">
        <v>515.42567892103648</v>
      </c>
      <c r="SW8" s="46">
        <v>8.4833873987757826</v>
      </c>
      <c r="SX8" s="46">
        <v>8.8412397313406146</v>
      </c>
      <c r="TC8" s="12" t="s">
        <v>26</v>
      </c>
      <c r="TD8" s="2" t="s">
        <v>26</v>
      </c>
      <c r="TE8" s="2">
        <v>402.03629693691801</v>
      </c>
      <c r="TF8" s="46">
        <v>8.7897799374161121</v>
      </c>
      <c r="TG8" s="46">
        <v>8.7965717650261137</v>
      </c>
      <c r="TL8" s="12" t="s">
        <v>26</v>
      </c>
      <c r="TM8" s="2" t="s">
        <v>26</v>
      </c>
      <c r="TN8" s="2">
        <v>479.23072327872262</v>
      </c>
      <c r="TO8" s="46">
        <v>8.6741873826883857</v>
      </c>
      <c r="TP8" s="46">
        <v>8.8226972464046369</v>
      </c>
      <c r="TU8" s="12" t="s">
        <v>26</v>
      </c>
      <c r="TV8" s="2" t="s">
        <v>26</v>
      </c>
      <c r="TW8" s="2">
        <v>489.62940013660091</v>
      </c>
      <c r="TX8" s="46">
        <v>8.2723540075691275</v>
      </c>
      <c r="TY8" s="46">
        <v>8.78712835215266</v>
      </c>
      <c r="UD8" s="12" t="s">
        <v>26</v>
      </c>
      <c r="UE8" s="2" t="s">
        <v>26</v>
      </c>
      <c r="UF8" s="2">
        <v>436.30355911941706</v>
      </c>
      <c r="UG8" s="46">
        <v>8.1823570377658843</v>
      </c>
      <c r="UH8" s="46">
        <v>8.9962854591470407</v>
      </c>
      <c r="UM8" s="12" t="s">
        <v>26</v>
      </c>
      <c r="UN8" s="2" t="s">
        <v>26</v>
      </c>
      <c r="UO8" s="2">
        <v>400.43306014518566</v>
      </c>
      <c r="UP8" s="46">
        <v>8.2289927559796663</v>
      </c>
      <c r="UQ8" s="46">
        <v>8.0786930926130029</v>
      </c>
      <c r="UV8" s="12" t="s">
        <v>26</v>
      </c>
      <c r="UW8" s="2" t="s">
        <v>26</v>
      </c>
      <c r="UX8" s="2">
        <v>372.22041582035473</v>
      </c>
      <c r="UY8" s="46">
        <v>8.8905952628341396</v>
      </c>
      <c r="UZ8" s="46">
        <v>7.4911038026814234</v>
      </c>
      <c r="VE8" s="12" t="s">
        <v>26</v>
      </c>
      <c r="VF8" s="2" t="s">
        <v>26</v>
      </c>
      <c r="VG8" s="2">
        <v>442.09612291652377</v>
      </c>
      <c r="VH8" s="46">
        <v>8.7724286477446132</v>
      </c>
      <c r="VI8" s="46">
        <v>9.3547346358164738</v>
      </c>
      <c r="VN8" s="12" t="s">
        <v>26</v>
      </c>
      <c r="VO8" s="2" t="s">
        <v>26</v>
      </c>
      <c r="VP8" s="2">
        <v>492.558897192752</v>
      </c>
      <c r="VQ8" s="46">
        <v>8.5532725488215053</v>
      </c>
      <c r="VR8" s="46">
        <v>8.4580058234768742</v>
      </c>
      <c r="VW8" s="12" t="s">
        <v>26</v>
      </c>
      <c r="VX8" s="2">
        <v>0</v>
      </c>
      <c r="VY8" s="2">
        <v>0</v>
      </c>
      <c r="VZ8" s="46">
        <v>9.0637000552401386</v>
      </c>
      <c r="WA8" s="46">
        <v>-0.35250509271342084</v>
      </c>
      <c r="WF8" s="12" t="s">
        <v>26</v>
      </c>
      <c r="WG8" s="2">
        <v>0</v>
      </c>
      <c r="WH8" s="2">
        <v>0</v>
      </c>
      <c r="WI8" s="46">
        <v>8.1907033120878108</v>
      </c>
      <c r="WJ8" s="46">
        <v>0.26082352816645876</v>
      </c>
      <c r="WO8" s="12" t="s">
        <v>26</v>
      </c>
      <c r="WP8" s="2">
        <v>0</v>
      </c>
      <c r="WQ8" s="2">
        <v>0</v>
      </c>
      <c r="WR8" s="46">
        <v>8.5700209827201359</v>
      </c>
      <c r="WS8" s="46">
        <v>-0.45446974681120827</v>
      </c>
      <c r="WX8" s="12" t="s">
        <v>26</v>
      </c>
      <c r="WY8" s="2">
        <v>0</v>
      </c>
      <c r="WZ8" s="2">
        <v>0</v>
      </c>
      <c r="XA8" s="46">
        <v>8.8145704609689357</v>
      </c>
      <c r="XB8" s="46">
        <v>0.17505314243424017</v>
      </c>
      <c r="XG8" s="12" t="s">
        <v>26</v>
      </c>
      <c r="XH8" s="2">
        <v>0</v>
      </c>
      <c r="XI8" s="2">
        <v>0</v>
      </c>
      <c r="XJ8" s="46">
        <v>8.3532474625892235</v>
      </c>
      <c r="XK8" s="46">
        <v>-0.4167433648127134</v>
      </c>
      <c r="XP8" s="12" t="s">
        <v>26</v>
      </c>
      <c r="XQ8" s="2">
        <v>0</v>
      </c>
      <c r="XR8" s="2">
        <v>0</v>
      </c>
      <c r="XS8" s="46">
        <v>8.5294285487840522</v>
      </c>
      <c r="XT8" s="46">
        <v>-0.1400422428639361</v>
      </c>
      <c r="XY8" s="12" t="s">
        <v>26</v>
      </c>
      <c r="XZ8" s="2">
        <v>0</v>
      </c>
      <c r="YA8" s="2">
        <v>0</v>
      </c>
      <c r="YB8" s="46">
        <v>8.673652178395697</v>
      </c>
      <c r="YC8" s="46">
        <v>0.37751674092067999</v>
      </c>
      <c r="YH8" s="12" t="s">
        <v>26</v>
      </c>
      <c r="YI8" s="2">
        <v>0</v>
      </c>
      <c r="YJ8" s="2">
        <v>0</v>
      </c>
      <c r="YK8" s="46">
        <v>8.7285180491209928</v>
      </c>
      <c r="YL8" s="46">
        <v>0.36313962877807104</v>
      </c>
      <c r="YQ8" s="12" t="s">
        <v>26</v>
      </c>
      <c r="YR8" s="2">
        <v>0</v>
      </c>
      <c r="YS8" s="2">
        <v>0</v>
      </c>
      <c r="YT8" s="46">
        <v>8.4862564394406181</v>
      </c>
      <c r="YU8" s="46">
        <v>-0.15096643949218019</v>
      </c>
      <c r="YZ8" s="12" t="s">
        <v>26</v>
      </c>
      <c r="ZA8" s="2">
        <v>0</v>
      </c>
      <c r="ZB8" s="2">
        <v>0</v>
      </c>
      <c r="ZC8" s="46">
        <v>8.546129976076287</v>
      </c>
      <c r="ZD8" s="46">
        <v>0.23186579751112268</v>
      </c>
      <c r="ZI8" s="12" t="s">
        <v>26</v>
      </c>
      <c r="ZJ8" s="2">
        <v>0</v>
      </c>
      <c r="ZK8" s="2">
        <v>0</v>
      </c>
      <c r="ZL8" s="46">
        <v>8.6445503418491185</v>
      </c>
      <c r="ZM8" s="46">
        <v>-0.39809474677814582</v>
      </c>
    </row>
    <row r="9" spans="1:689" x14ac:dyDescent="0.25">
      <c r="A9" s="12" t="s">
        <v>27</v>
      </c>
      <c r="B9" s="2">
        <v>478.13734845829737</v>
      </c>
      <c r="C9" s="2">
        <v>240.89295559617983</v>
      </c>
      <c r="D9" s="46">
        <v>8.4394654617208502</v>
      </c>
      <c r="E9" s="46">
        <v>7.0882171327503842</v>
      </c>
      <c r="G9" s="12"/>
      <c r="H9" s="2"/>
      <c r="I9" s="2"/>
      <c r="J9" s="12" t="s">
        <v>27</v>
      </c>
      <c r="K9" s="2">
        <v>559.73235953980043</v>
      </c>
      <c r="L9" s="2">
        <v>327.59625816484208</v>
      </c>
      <c r="M9" s="46">
        <v>9.0331275948102689</v>
      </c>
      <c r="N9" s="46">
        <v>6.0947904026797062</v>
      </c>
      <c r="Q9" s="46"/>
      <c r="S9" s="12" t="s">
        <v>27</v>
      </c>
      <c r="T9" s="2">
        <v>395.92875590629228</v>
      </c>
      <c r="U9" s="2">
        <v>306.12184563409971</v>
      </c>
      <c r="V9" s="46">
        <v>9.0374491664152892</v>
      </c>
      <c r="W9" s="46">
        <v>13.505564715855289</v>
      </c>
      <c r="Y9" s="46"/>
      <c r="AA9" s="2"/>
      <c r="AB9" s="12" t="s">
        <v>27</v>
      </c>
      <c r="AC9" s="2">
        <v>567.27478668712035</v>
      </c>
      <c r="AD9" s="2">
        <v>337.97539724778846</v>
      </c>
      <c r="AE9" s="46">
        <v>8.7982274865946923</v>
      </c>
      <c r="AF9" s="46">
        <v>6.9075793461049821</v>
      </c>
      <c r="AH9" s="46"/>
      <c r="AI9" s="46"/>
      <c r="AK9" s="12" t="s">
        <v>27</v>
      </c>
      <c r="AL9" s="2">
        <v>519.70232903467831</v>
      </c>
      <c r="AM9" s="2">
        <v>174.31938407005688</v>
      </c>
      <c r="AN9" s="46">
        <v>8.9025124664473765</v>
      </c>
      <c r="AO9" s="46">
        <v>11.31205795700876</v>
      </c>
      <c r="AQ9" s="12"/>
      <c r="AR9" s="2"/>
      <c r="AS9" s="2"/>
      <c r="AT9" s="12" t="s">
        <v>27</v>
      </c>
      <c r="AU9" s="2">
        <v>442.86407172108756</v>
      </c>
      <c r="AV9" s="2">
        <v>248.67135337065125</v>
      </c>
      <c r="AW9" s="46">
        <v>8.7800236488193875</v>
      </c>
      <c r="AX9" s="46">
        <v>9.6028092289518536</v>
      </c>
      <c r="AZ9" s="46"/>
      <c r="BA9" s="46"/>
      <c r="BC9" s="12" t="s">
        <v>27</v>
      </c>
      <c r="BD9" s="2">
        <v>384.70303921515512</v>
      </c>
      <c r="BE9" s="2">
        <v>348.38454603661307</v>
      </c>
      <c r="BF9" s="46">
        <v>8.9429483801282394</v>
      </c>
      <c r="BG9" s="46">
        <v>6.8121551161863509</v>
      </c>
      <c r="BI9" s="12"/>
      <c r="BJ9" s="2"/>
      <c r="BK9" s="2"/>
      <c r="BL9" s="12" t="s">
        <v>27</v>
      </c>
      <c r="BM9" s="2">
        <v>592.401264903732</v>
      </c>
      <c r="BN9" s="2">
        <v>188.19787767455176</v>
      </c>
      <c r="BO9" s="46">
        <v>8.8434094425374319</v>
      </c>
      <c r="BP9" s="46">
        <v>11.44073766930258</v>
      </c>
      <c r="BR9" s="46"/>
      <c r="BS9" s="46"/>
      <c r="BU9" s="12" t="s">
        <v>27</v>
      </c>
      <c r="BV9" s="2">
        <v>484.11643686913453</v>
      </c>
      <c r="BW9" s="2">
        <v>282.48323085963375</v>
      </c>
      <c r="BX9" s="46">
        <v>8.2357991411483304</v>
      </c>
      <c r="BY9" s="46">
        <v>8.8398826988197143</v>
      </c>
      <c r="CA9" s="12"/>
      <c r="CB9" s="2"/>
      <c r="CC9" s="2"/>
      <c r="CD9" s="12" t="s">
        <v>27</v>
      </c>
      <c r="CE9" s="2">
        <v>353.29522119373541</v>
      </c>
      <c r="CF9" s="2">
        <v>198.85727975131863</v>
      </c>
      <c r="CG9" s="46">
        <v>8.635322853503073</v>
      </c>
      <c r="CH9" s="46">
        <v>9.895724702313391</v>
      </c>
      <c r="CJ9" s="46"/>
      <c r="CK9" s="46"/>
      <c r="CM9" s="12" t="s">
        <v>27</v>
      </c>
      <c r="CN9" s="2">
        <v>449.63930020369253</v>
      </c>
      <c r="CO9" s="2">
        <v>202.88769770118665</v>
      </c>
      <c r="CP9" s="46">
        <v>8.5010600535681231</v>
      </c>
      <c r="CQ9" s="46">
        <v>7.9081183351322286</v>
      </c>
      <c r="CS9" s="12"/>
      <c r="CT9" s="2"/>
      <c r="CU9" s="2"/>
      <c r="CV9" s="12" t="s">
        <v>27</v>
      </c>
      <c r="CW9" s="2">
        <v>514.05854995901677</v>
      </c>
      <c r="CX9" s="2">
        <v>309.87887761920535</v>
      </c>
      <c r="CY9" s="46">
        <v>8.3150144777178063</v>
      </c>
      <c r="CZ9" s="46">
        <v>6.9917622635086119</v>
      </c>
      <c r="DB9" s="46"/>
      <c r="DC9" s="46"/>
      <c r="DE9" s="12" t="s">
        <v>27</v>
      </c>
      <c r="DF9" s="2">
        <v>460.36910899684949</v>
      </c>
      <c r="DG9" s="2">
        <v>267.43907433422635</v>
      </c>
      <c r="DH9" s="46">
        <v>9.0643945255520446</v>
      </c>
      <c r="DI9" s="46">
        <v>5.3895243581439489</v>
      </c>
      <c r="DK9" s="12"/>
      <c r="DL9" s="2"/>
      <c r="DM9" s="2"/>
      <c r="DN9" s="12" t="s">
        <v>27</v>
      </c>
      <c r="DO9" s="2">
        <v>505.92602573092353</v>
      </c>
      <c r="DP9" s="2">
        <v>255.35011093569349</v>
      </c>
      <c r="DQ9" s="46">
        <v>8.3472240711860266</v>
      </c>
      <c r="DR9" s="46">
        <v>8.9090046453901781</v>
      </c>
      <c r="DT9" s="46"/>
      <c r="DU9" s="46"/>
      <c r="DW9" s="12" t="s">
        <v>27</v>
      </c>
      <c r="DX9" s="2">
        <v>528.77661448529841</v>
      </c>
      <c r="DY9" s="2">
        <v>176.96874945379207</v>
      </c>
      <c r="DZ9" s="46">
        <v>8.5307691254004592</v>
      </c>
      <c r="EA9" s="46">
        <v>9.4311616795676123</v>
      </c>
      <c r="EC9" s="12"/>
      <c r="ED9" s="2"/>
      <c r="EE9" s="2"/>
      <c r="EF9" s="12" t="s">
        <v>27</v>
      </c>
      <c r="EG9" s="2">
        <v>516.82992682127394</v>
      </c>
      <c r="EH9" s="2">
        <v>172.65806378392637</v>
      </c>
      <c r="EI9" s="46">
        <v>8.391577427039012</v>
      </c>
      <c r="EJ9" s="46">
        <v>10.996253191674198</v>
      </c>
      <c r="EL9" s="46"/>
      <c r="EM9" s="46"/>
      <c r="EO9" s="12" t="s">
        <v>27</v>
      </c>
      <c r="EP9" s="2">
        <v>596.18894931836257</v>
      </c>
      <c r="EQ9" s="2">
        <v>197.1611797941859</v>
      </c>
      <c r="ER9" s="46">
        <v>8.9430146585990808</v>
      </c>
      <c r="ES9" s="46">
        <v>11.185900765724698</v>
      </c>
      <c r="EU9" s="12"/>
      <c r="EV9" s="2"/>
      <c r="EW9" s="2"/>
      <c r="EX9" s="12" t="s">
        <v>27</v>
      </c>
      <c r="EY9" s="2">
        <v>475.47692348857254</v>
      </c>
      <c r="EZ9" s="2">
        <v>312.05221263310051</v>
      </c>
      <c r="FA9" s="46">
        <v>8.4192545335750282</v>
      </c>
      <c r="FB9" s="46">
        <v>12.769553636360513</v>
      </c>
      <c r="FD9" s="46"/>
      <c r="FE9" s="46"/>
      <c r="FG9" s="12" t="s">
        <v>27</v>
      </c>
      <c r="FH9" s="2">
        <v>560.95193828939534</v>
      </c>
      <c r="FI9" s="2">
        <v>237.67342633953547</v>
      </c>
      <c r="FJ9" s="46">
        <v>8.6202428356980949</v>
      </c>
      <c r="FK9" s="46">
        <v>9.6547953550985817</v>
      </c>
      <c r="FM9" s="12"/>
      <c r="FN9" s="2"/>
      <c r="FO9" s="2"/>
      <c r="FP9" s="12" t="s">
        <v>27</v>
      </c>
      <c r="FQ9" s="2">
        <v>449.28934853665015</v>
      </c>
      <c r="FR9" s="2">
        <v>304.8656960220917</v>
      </c>
      <c r="FS9" s="46">
        <v>8.9244687112153134</v>
      </c>
      <c r="FT9" s="46">
        <v>7.9898263653581196</v>
      </c>
      <c r="FV9" s="46"/>
      <c r="FW9" s="46"/>
      <c r="FY9" s="12" t="s">
        <v>27</v>
      </c>
      <c r="FZ9" s="2">
        <v>543.87931638910686</v>
      </c>
      <c r="GA9" s="2">
        <v>324.46552739813512</v>
      </c>
      <c r="GB9" s="46">
        <v>9.08797507392614</v>
      </c>
      <c r="GC9" s="46">
        <v>6.8143398473615431</v>
      </c>
      <c r="GE9" s="12"/>
      <c r="GF9" s="2"/>
      <c r="GG9" s="2"/>
      <c r="GH9" s="12" t="s">
        <v>27</v>
      </c>
      <c r="GI9" s="2">
        <v>484.80821037080318</v>
      </c>
      <c r="GJ9" s="2">
        <v>268.1491451577549</v>
      </c>
      <c r="GK9" s="46">
        <v>9.0221815402566126</v>
      </c>
      <c r="GL9" s="46">
        <v>7.0695594560136659</v>
      </c>
      <c r="GN9" s="46"/>
      <c r="GO9" s="46"/>
      <c r="GQ9" s="12" t="s">
        <v>27</v>
      </c>
      <c r="GR9" s="2">
        <v>406.85517250174536</v>
      </c>
      <c r="GS9" s="2">
        <v>154.8324401017608</v>
      </c>
      <c r="GT9" s="46">
        <v>8.9664320050335</v>
      </c>
      <c r="GU9" s="46">
        <v>5.8658116287234687</v>
      </c>
      <c r="GW9" s="12"/>
      <c r="GX9" s="2"/>
      <c r="GY9" s="2"/>
      <c r="GZ9" s="12" t="s">
        <v>27</v>
      </c>
      <c r="HA9" s="2">
        <v>493.57369768906472</v>
      </c>
      <c r="HB9" s="2">
        <v>340.6783443778628</v>
      </c>
      <c r="HC9" s="46">
        <v>8.4457548719468019</v>
      </c>
      <c r="HD9" s="46">
        <v>11.346419081178809</v>
      </c>
      <c r="HF9" s="46"/>
      <c r="HG9" s="46"/>
      <c r="HI9" s="12" t="s">
        <v>27</v>
      </c>
      <c r="HJ9" s="2">
        <v>538.64030097071793</v>
      </c>
      <c r="HK9" s="2">
        <v>316.94344642093995</v>
      </c>
      <c r="HL9" s="46">
        <v>8.2735600697208778</v>
      </c>
      <c r="HM9" s="46">
        <v>12.509016769354414</v>
      </c>
      <c r="HO9" s="12"/>
      <c r="HP9" s="2"/>
      <c r="HQ9" s="2"/>
      <c r="HR9" s="12" t="s">
        <v>27</v>
      </c>
      <c r="HS9" s="2">
        <v>447.87259446702967</v>
      </c>
      <c r="HT9" s="2">
        <v>239.58149165660666</v>
      </c>
      <c r="HU9" s="46">
        <v>8.8120130332192428</v>
      </c>
      <c r="HV9" s="46">
        <v>7.6500313376346698</v>
      </c>
      <c r="HX9" s="46"/>
      <c r="HY9" s="46"/>
      <c r="IA9" s="12" t="s">
        <v>27</v>
      </c>
      <c r="IB9" s="2">
        <v>449.5678296988803</v>
      </c>
      <c r="IC9" s="2">
        <v>193.06701005279069</v>
      </c>
      <c r="ID9" s="46">
        <v>8.9393386370709784</v>
      </c>
      <c r="IE9" s="46">
        <v>10.005375557305833</v>
      </c>
      <c r="IG9" s="12"/>
      <c r="IH9" s="2"/>
      <c r="II9" s="2"/>
      <c r="IJ9" s="12" t="s">
        <v>27</v>
      </c>
      <c r="IK9" s="2">
        <v>532.58540195551882</v>
      </c>
      <c r="IL9" s="2">
        <v>334.48627935995489</v>
      </c>
      <c r="IM9" s="46">
        <v>8.8492676524162661</v>
      </c>
      <c r="IN9" s="46">
        <v>10.810957691678635</v>
      </c>
      <c r="IP9" s="46"/>
      <c r="IQ9" s="46"/>
      <c r="IS9" s="12" t="s">
        <v>27</v>
      </c>
      <c r="IT9" s="2">
        <v>568.96417513482118</v>
      </c>
      <c r="IU9" s="2">
        <v>309.56993348283652</v>
      </c>
      <c r="IV9" s="46">
        <v>8.5596125631258424</v>
      </c>
      <c r="IW9" s="46">
        <v>11.190581201893075</v>
      </c>
      <c r="IY9" s="12"/>
      <c r="IZ9" s="2"/>
      <c r="JA9" s="2"/>
      <c r="JB9" s="12" t="s">
        <v>27</v>
      </c>
      <c r="JC9" s="2">
        <v>408.34174597276524</v>
      </c>
      <c r="JD9" s="2">
        <v>329.71902732985353</v>
      </c>
      <c r="JE9" s="46">
        <v>8.7487260186834845</v>
      </c>
      <c r="JF9" s="46">
        <v>14.123641189112853</v>
      </c>
      <c r="JH9" s="46"/>
      <c r="JI9" s="46"/>
      <c r="JK9" s="12" t="s">
        <v>27</v>
      </c>
      <c r="JL9" s="2">
        <v>406.12995278401627</v>
      </c>
      <c r="JM9" s="2">
        <v>201.20081969491611</v>
      </c>
      <c r="JN9" s="46">
        <v>8.9327247432860233</v>
      </c>
      <c r="JO9" s="46">
        <v>6.7726697348023377</v>
      </c>
      <c r="JQ9" s="12"/>
      <c r="JR9" s="2"/>
      <c r="JS9" s="2"/>
      <c r="JT9" s="12" t="s">
        <v>27</v>
      </c>
      <c r="JU9" s="2">
        <v>595.53485383635564</v>
      </c>
      <c r="JV9" s="2">
        <v>168.7767750960532</v>
      </c>
      <c r="JW9" s="46">
        <v>8.9671975945744897</v>
      </c>
      <c r="JX9" s="46">
        <v>13.49053716757564</v>
      </c>
      <c r="JZ9" s="46"/>
      <c r="KA9" s="46"/>
      <c r="KC9" s="12" t="s">
        <v>27</v>
      </c>
      <c r="KD9" s="2">
        <v>470.78959271784646</v>
      </c>
      <c r="KE9" s="2">
        <v>281.10146502712473</v>
      </c>
      <c r="KF9" s="46">
        <v>8.8366608559740527</v>
      </c>
      <c r="KG9" s="46">
        <v>11.843803099090445</v>
      </c>
      <c r="KI9" s="12"/>
      <c r="KJ9" s="2"/>
      <c r="KK9" s="2"/>
      <c r="KL9" s="12" t="s">
        <v>27</v>
      </c>
      <c r="KM9" s="2">
        <v>425.82927758328867</v>
      </c>
      <c r="KN9" s="2">
        <v>346.13603087736533</v>
      </c>
      <c r="KO9" s="46">
        <v>9.0487957581217167</v>
      </c>
      <c r="KP9" s="46">
        <v>7.0159094084032532</v>
      </c>
      <c r="KR9" s="46"/>
      <c r="KS9" s="46"/>
      <c r="KU9" s="12" t="s">
        <v>27</v>
      </c>
      <c r="KV9" s="2">
        <v>430.64360349916063</v>
      </c>
      <c r="KW9" s="2">
        <v>264.93175610472531</v>
      </c>
      <c r="KX9" s="46">
        <v>9.0475245547479002</v>
      </c>
      <c r="KY9" s="46">
        <v>9.8741055712476502</v>
      </c>
      <c r="LA9" s="12"/>
      <c r="LB9" s="2"/>
      <c r="LC9" s="2"/>
      <c r="LD9" s="12" t="s">
        <v>27</v>
      </c>
      <c r="LE9" s="2">
        <v>517.23129251140324</v>
      </c>
      <c r="LF9" s="2">
        <v>255.46520739855256</v>
      </c>
      <c r="LG9" s="46">
        <v>8.6547921721903336</v>
      </c>
      <c r="LH9" s="46">
        <v>12.123266914607202</v>
      </c>
      <c r="LJ9" s="46"/>
      <c r="LK9" s="46"/>
      <c r="LM9" s="12" t="s">
        <v>27</v>
      </c>
      <c r="LN9" s="2">
        <v>538.54273405644449</v>
      </c>
      <c r="LO9" s="2">
        <v>221.82483889924507</v>
      </c>
      <c r="LP9" s="46">
        <v>8.2044505262506</v>
      </c>
      <c r="LQ9" s="46">
        <v>8.8946538700788</v>
      </c>
      <c r="LS9" s="12"/>
      <c r="LT9" s="2"/>
      <c r="LU9" s="2"/>
      <c r="LV9" s="12" t="s">
        <v>27</v>
      </c>
      <c r="LW9" s="2">
        <v>561.55170478714729</v>
      </c>
      <c r="LX9" s="2">
        <v>199.37261889908979</v>
      </c>
      <c r="LY9" s="46">
        <v>8.8992830351391028</v>
      </c>
      <c r="LZ9" s="46">
        <v>6.1644896102966698</v>
      </c>
      <c r="MB9" s="46"/>
      <c r="MC9" s="46"/>
      <c r="ME9" s="12" t="s">
        <v>27</v>
      </c>
      <c r="MF9" s="2">
        <v>545.62545378921777</v>
      </c>
      <c r="MG9" s="2">
        <v>304.89844321295118</v>
      </c>
      <c r="MH9" s="46">
        <v>8.806734416565325</v>
      </c>
      <c r="MI9" s="46">
        <v>7.0194618858710189</v>
      </c>
      <c r="MK9" s="12"/>
      <c r="ML9" s="2"/>
      <c r="MM9" s="2"/>
      <c r="MN9" s="12" t="s">
        <v>27</v>
      </c>
      <c r="MO9" s="2">
        <v>448.4218612932529</v>
      </c>
      <c r="MP9" s="2">
        <v>166.9662567062098</v>
      </c>
      <c r="MQ9" s="46">
        <v>8.2871858817152209</v>
      </c>
      <c r="MR9" s="46">
        <v>10.042359550721178</v>
      </c>
      <c r="MT9" s="46"/>
      <c r="MU9" s="46"/>
      <c r="MW9" s="12" t="s">
        <v>27</v>
      </c>
      <c r="MX9" s="2">
        <v>550.61687897224533</v>
      </c>
      <c r="MY9" s="2">
        <v>242.95788959011412</v>
      </c>
      <c r="MZ9" s="46">
        <v>8.7086824001571639</v>
      </c>
      <c r="NA9" s="46">
        <v>11.341416196134514</v>
      </c>
      <c r="NC9" s="12"/>
      <c r="ND9" s="2"/>
      <c r="NE9" s="2"/>
      <c r="NF9" s="12" t="s">
        <v>27</v>
      </c>
      <c r="NG9" s="2">
        <v>488.65706962555248</v>
      </c>
      <c r="NH9" s="2">
        <v>156.30992997734964</v>
      </c>
      <c r="NI9" s="46">
        <v>8.805916166847167</v>
      </c>
      <c r="NJ9" s="46">
        <v>12.398590309029602</v>
      </c>
      <c r="NL9" s="46"/>
      <c r="NM9" s="46"/>
      <c r="NO9" s="12" t="s">
        <v>27</v>
      </c>
      <c r="NP9" s="2">
        <v>499.83132322909108</v>
      </c>
      <c r="NQ9" s="2">
        <v>207.34631493880141</v>
      </c>
      <c r="NR9" s="46">
        <v>8.9640773340795583</v>
      </c>
      <c r="NS9" s="46">
        <v>8.1440010654986583</v>
      </c>
      <c r="NU9" s="12"/>
      <c r="NV9" s="2"/>
      <c r="NW9" s="2"/>
      <c r="NX9" s="12" t="s">
        <v>27</v>
      </c>
      <c r="NY9" s="2">
        <v>526.97472850926215</v>
      </c>
      <c r="NZ9" s="2">
        <v>223.71801102866502</v>
      </c>
      <c r="OA9" s="46">
        <v>8.6114595815393997</v>
      </c>
      <c r="OB9" s="46">
        <v>10.065715338812076</v>
      </c>
      <c r="OD9" s="46"/>
      <c r="OE9" s="46"/>
      <c r="OG9" s="12" t="s">
        <v>27</v>
      </c>
      <c r="OH9" s="2">
        <v>599.86789067255791</v>
      </c>
      <c r="OI9" s="2">
        <v>263.56291779498224</v>
      </c>
      <c r="OJ9" s="46">
        <v>8.8086659782485786</v>
      </c>
      <c r="OK9" s="46">
        <v>11.17929443447899</v>
      </c>
      <c r="OP9" s="12" t="s">
        <v>27</v>
      </c>
      <c r="OQ9" s="2">
        <v>458.27195334509139</v>
      </c>
      <c r="OR9" s="2">
        <v>172.2735112318104</v>
      </c>
      <c r="OS9" s="46">
        <v>8.7628777869751389</v>
      </c>
      <c r="OT9" s="46">
        <v>6.3014236284246694</v>
      </c>
      <c r="OY9" s="12" t="s">
        <v>27</v>
      </c>
      <c r="OZ9" s="2">
        <v>547.59866450282652</v>
      </c>
      <c r="PA9" s="2">
        <v>263.59989167725928</v>
      </c>
      <c r="PB9" s="46">
        <v>8.690041216621422</v>
      </c>
      <c r="PC9" s="46">
        <v>7.1297384308344389</v>
      </c>
      <c r="PH9" s="12" t="s">
        <v>27</v>
      </c>
      <c r="PI9" s="2">
        <v>518.42978734116855</v>
      </c>
      <c r="PJ9" s="2">
        <v>157.54274251820959</v>
      </c>
      <c r="PK9" s="46">
        <v>8.8704021762358867</v>
      </c>
      <c r="PL9" s="46">
        <v>5.5680576644620547</v>
      </c>
      <c r="PQ9" s="12" t="s">
        <v>27</v>
      </c>
      <c r="PR9" s="2">
        <v>491.00908515232311</v>
      </c>
      <c r="PS9" s="2">
        <v>225.02733282568067</v>
      </c>
      <c r="PT9" s="46">
        <v>8.6773259688113633</v>
      </c>
      <c r="PU9" s="46">
        <v>11.646754667508649</v>
      </c>
      <c r="PZ9" s="12" t="s">
        <v>27</v>
      </c>
      <c r="QA9" s="2">
        <v>461.39098836465382</v>
      </c>
      <c r="QB9" s="2">
        <v>310.56693780169564</v>
      </c>
      <c r="QC9" s="46">
        <v>8.4920999016327183</v>
      </c>
      <c r="QD9" s="46">
        <v>11.660251075706826</v>
      </c>
      <c r="QI9" s="12" t="s">
        <v>27</v>
      </c>
      <c r="QJ9" s="2">
        <v>532.14932973559416</v>
      </c>
      <c r="QK9" s="2">
        <v>193.38665482173519</v>
      </c>
      <c r="QL9" s="46">
        <v>8.4995452999187062</v>
      </c>
      <c r="QM9" s="46">
        <v>10.879509957034124</v>
      </c>
      <c r="QR9" s="12" t="s">
        <v>27</v>
      </c>
      <c r="QS9" s="2">
        <v>421.28596748729569</v>
      </c>
      <c r="QT9" s="2">
        <v>250.13068939085184</v>
      </c>
      <c r="QU9" s="46">
        <v>8.7962242628312239</v>
      </c>
      <c r="QV9" s="46">
        <v>7.8147527172049491</v>
      </c>
      <c r="RA9" s="12" t="s">
        <v>27</v>
      </c>
      <c r="RB9" s="2">
        <v>596.00944081295756</v>
      </c>
      <c r="RC9" s="2">
        <v>264.54469445459733</v>
      </c>
      <c r="RD9" s="46">
        <v>8.895946890076841</v>
      </c>
      <c r="RE9" s="46">
        <v>6.5671942824930829</v>
      </c>
      <c r="RJ9" s="12" t="s">
        <v>27</v>
      </c>
      <c r="RK9" s="2">
        <v>511.44179570372086</v>
      </c>
      <c r="RL9" s="2">
        <v>272.4061966541139</v>
      </c>
      <c r="RM9" s="46">
        <v>8.4362365960551831</v>
      </c>
      <c r="RN9" s="46">
        <v>11.5955828187103</v>
      </c>
      <c r="RS9" s="12" t="s">
        <v>27</v>
      </c>
      <c r="RT9" s="2">
        <v>460.53954871038343</v>
      </c>
      <c r="RU9" s="2">
        <v>263.93497489264166</v>
      </c>
      <c r="RV9" s="46">
        <v>8.4837330191564124</v>
      </c>
      <c r="RW9" s="46">
        <v>6.4811005892176796</v>
      </c>
      <c r="SB9" s="12" t="s">
        <v>27</v>
      </c>
      <c r="SC9" s="2">
        <v>525.61134790193512</v>
      </c>
      <c r="SD9" s="2">
        <v>240.7930061259033</v>
      </c>
      <c r="SE9" s="46">
        <v>8.3954378142248007</v>
      </c>
      <c r="SF9" s="46">
        <v>11.970146135583603</v>
      </c>
      <c r="SK9" s="12" t="s">
        <v>27</v>
      </c>
      <c r="SL9" s="2" t="s">
        <v>27</v>
      </c>
      <c r="SM9" s="2">
        <v>509.54670817370015</v>
      </c>
      <c r="SN9" s="46">
        <v>8.3623887361326794</v>
      </c>
      <c r="SO9" s="46">
        <v>8.1225003335596924</v>
      </c>
      <c r="ST9" s="12" t="s">
        <v>27</v>
      </c>
      <c r="SU9" s="2" t="s">
        <v>27</v>
      </c>
      <c r="SV9" s="2">
        <v>550.44749060604374</v>
      </c>
      <c r="SW9" s="46">
        <v>9.0019522875733156</v>
      </c>
      <c r="SX9" s="46">
        <v>9.0980044488325547</v>
      </c>
      <c r="TC9" s="12" t="s">
        <v>27</v>
      </c>
      <c r="TD9" s="2" t="s">
        <v>27</v>
      </c>
      <c r="TE9" s="2">
        <v>392.45787837634532</v>
      </c>
      <c r="TF9" s="46">
        <v>8.8951214349287913</v>
      </c>
      <c r="TG9" s="46">
        <v>8.5288876099589341</v>
      </c>
      <c r="TL9" s="12" t="s">
        <v>27</v>
      </c>
      <c r="TM9" s="2" t="s">
        <v>27</v>
      </c>
      <c r="TN9" s="2">
        <v>463.53768611954968</v>
      </c>
      <c r="TO9" s="46">
        <v>8.8075324689157295</v>
      </c>
      <c r="TP9" s="46">
        <v>8.7372009687925871</v>
      </c>
      <c r="TU9" s="12" t="s">
        <v>27</v>
      </c>
      <c r="TV9" s="2" t="s">
        <v>27</v>
      </c>
      <c r="TW9" s="2">
        <v>476.66888810757234</v>
      </c>
      <c r="TX9" s="46">
        <v>8.1987779965470686</v>
      </c>
      <c r="TY9" s="46">
        <v>8.6519399840950015</v>
      </c>
      <c r="UD9" s="12" t="s">
        <v>27</v>
      </c>
      <c r="UE9" s="2" t="s">
        <v>27</v>
      </c>
      <c r="UF9" s="2">
        <v>398.12003836318883</v>
      </c>
      <c r="UG9" s="46">
        <v>8.3590781846874354</v>
      </c>
      <c r="UH9" s="46">
        <v>9.3975309901780886</v>
      </c>
      <c r="UM9" s="12" t="s">
        <v>27</v>
      </c>
      <c r="UN9" s="2" t="s">
        <v>27</v>
      </c>
      <c r="UO9" s="2">
        <v>351.21518705333102</v>
      </c>
      <c r="UP9" s="46">
        <v>8.2329790470650455</v>
      </c>
      <c r="UQ9" s="46">
        <v>8.1660791961144508</v>
      </c>
      <c r="UV9" s="12" t="s">
        <v>27</v>
      </c>
      <c r="UW9" s="2" t="s">
        <v>27</v>
      </c>
      <c r="UX9" s="2">
        <v>472.48504211970101</v>
      </c>
      <c r="UY9" s="46">
        <v>9.0249500059269341</v>
      </c>
      <c r="UZ9" s="46">
        <v>7.7669909476099921</v>
      </c>
      <c r="VE9" s="12" t="s">
        <v>27</v>
      </c>
      <c r="VF9" s="2" t="s">
        <v>27</v>
      </c>
      <c r="VG9" s="2">
        <v>368.1243477145685</v>
      </c>
      <c r="VH9" s="46">
        <v>8.7199069413313239</v>
      </c>
      <c r="VI9" s="46">
        <v>9.5559507299120554</v>
      </c>
      <c r="VN9" s="12" t="s">
        <v>27</v>
      </c>
      <c r="VO9" s="2" t="s">
        <v>27</v>
      </c>
      <c r="VP9" s="2">
        <v>586.30941152585581</v>
      </c>
      <c r="VQ9" s="46">
        <v>8.9344277684351692</v>
      </c>
      <c r="VR9" s="46">
        <v>8.6363244889354949</v>
      </c>
      <c r="VW9" s="12" t="s">
        <v>27</v>
      </c>
      <c r="VX9" s="2">
        <v>0</v>
      </c>
      <c r="VY9" s="2">
        <v>0</v>
      </c>
      <c r="VZ9" s="46">
        <v>8.2025227559062106</v>
      </c>
      <c r="WA9" s="46">
        <v>0.37296627260018611</v>
      </c>
      <c r="WF9" s="12" t="s">
        <v>27</v>
      </c>
      <c r="WG9" s="2">
        <v>0</v>
      </c>
      <c r="WH9" s="2">
        <v>0</v>
      </c>
      <c r="WI9" s="46">
        <v>8.2477525151807694</v>
      </c>
      <c r="WJ9" s="46">
        <v>0.16294149711813552</v>
      </c>
      <c r="WO9" s="12" t="s">
        <v>27</v>
      </c>
      <c r="WP9" s="2">
        <v>0</v>
      </c>
      <c r="WQ9" s="2">
        <v>0</v>
      </c>
      <c r="WR9" s="46">
        <v>9.0126327094649916</v>
      </c>
      <c r="WS9" s="46">
        <v>0.34858202662751736</v>
      </c>
      <c r="WX9" s="12" t="s">
        <v>27</v>
      </c>
      <c r="WY9" s="2">
        <v>0</v>
      </c>
      <c r="WZ9" s="2">
        <v>0</v>
      </c>
      <c r="XA9" s="46">
        <v>9.1014196149857405</v>
      </c>
      <c r="XB9" s="46">
        <v>0.1506849436665714</v>
      </c>
      <c r="XG9" s="12" t="s">
        <v>27</v>
      </c>
      <c r="XH9" s="2">
        <v>0</v>
      </c>
      <c r="XI9" s="2">
        <v>0</v>
      </c>
      <c r="XJ9" s="46">
        <v>8.8971107495404116</v>
      </c>
      <c r="XK9" s="46">
        <v>-0.41897390471250545</v>
      </c>
      <c r="XP9" s="12" t="s">
        <v>27</v>
      </c>
      <c r="XQ9" s="2">
        <v>0</v>
      </c>
      <c r="XR9" s="2">
        <v>0</v>
      </c>
      <c r="XS9" s="46">
        <v>8.871310967907835</v>
      </c>
      <c r="XT9" s="46">
        <v>0.14821685627418715</v>
      </c>
      <c r="XY9" s="12" t="s">
        <v>27</v>
      </c>
      <c r="XZ9" s="2">
        <v>0</v>
      </c>
      <c r="YA9" s="2">
        <v>0</v>
      </c>
      <c r="YB9" s="46">
        <v>8.7704658893497029</v>
      </c>
      <c r="YC9" s="46">
        <v>-0.24631938474642565</v>
      </c>
      <c r="YH9" s="12" t="s">
        <v>27</v>
      </c>
      <c r="YI9" s="2">
        <v>0</v>
      </c>
      <c r="YJ9" s="2">
        <v>0</v>
      </c>
      <c r="YK9" s="46">
        <v>9.0451538658006214</v>
      </c>
      <c r="YL9" s="46">
        <v>-0.25662988511048196</v>
      </c>
      <c r="YQ9" s="12" t="s">
        <v>27</v>
      </c>
      <c r="YR9" s="2">
        <v>0</v>
      </c>
      <c r="YS9" s="2">
        <v>0</v>
      </c>
      <c r="YT9" s="46">
        <v>8.1851596126930968</v>
      </c>
      <c r="YU9" s="46">
        <v>0.27868455117804131</v>
      </c>
      <c r="YZ9" s="12" t="s">
        <v>27</v>
      </c>
      <c r="ZA9" s="2">
        <v>0</v>
      </c>
      <c r="ZB9" s="2">
        <v>0</v>
      </c>
      <c r="ZC9" s="46">
        <v>8.8429782326200623</v>
      </c>
      <c r="ZD9" s="46">
        <v>-0.18543592369729767</v>
      </c>
      <c r="ZI9" s="12" t="s">
        <v>27</v>
      </c>
      <c r="ZJ9" s="2">
        <v>0</v>
      </c>
      <c r="ZK9" s="2">
        <v>0</v>
      </c>
      <c r="ZL9" s="46">
        <v>8.70786493839047</v>
      </c>
      <c r="ZM9" s="46">
        <v>-0.15121893911496287</v>
      </c>
    </row>
    <row r="10" spans="1:689" x14ac:dyDescent="0.25">
      <c r="A10" s="12" t="s">
        <v>28</v>
      </c>
      <c r="B10" s="2">
        <v>416.44065921301313</v>
      </c>
      <c r="C10" s="2">
        <v>229.40338506309115</v>
      </c>
      <c r="D10" s="46">
        <v>8.2027198303407385</v>
      </c>
      <c r="E10" s="46">
        <v>7.5151726583260885</v>
      </c>
      <c r="G10" s="12"/>
      <c r="H10" s="2"/>
      <c r="I10" s="2"/>
      <c r="J10" s="12" t="s">
        <v>28</v>
      </c>
      <c r="K10" s="2">
        <v>579.52901556887946</v>
      </c>
      <c r="L10" s="2">
        <v>191.12285207572333</v>
      </c>
      <c r="M10" s="46">
        <v>8.7774079624147063</v>
      </c>
      <c r="N10" s="46">
        <v>6.2615669434803181</v>
      </c>
      <c r="Q10" s="46"/>
      <c r="S10" s="12" t="s">
        <v>28</v>
      </c>
      <c r="T10" s="2">
        <v>374.51861199726443</v>
      </c>
      <c r="U10" s="2">
        <v>227.43263176190914</v>
      </c>
      <c r="V10" s="46">
        <v>8.4625799989956878</v>
      </c>
      <c r="W10" s="46">
        <v>13.45208889173537</v>
      </c>
      <c r="Y10" s="46"/>
      <c r="AA10" s="2"/>
      <c r="AB10" s="12" t="s">
        <v>28</v>
      </c>
      <c r="AC10" s="2">
        <v>436.43378163134463</v>
      </c>
      <c r="AD10" s="2">
        <v>212.17803018005998</v>
      </c>
      <c r="AE10" s="46">
        <v>8.4005028916257682</v>
      </c>
      <c r="AF10" s="46">
        <v>6.9724059631238626</v>
      </c>
      <c r="AH10" s="46"/>
      <c r="AI10" s="46"/>
      <c r="AK10" s="12" t="s">
        <v>28</v>
      </c>
      <c r="AL10" s="2">
        <v>492.175378507971</v>
      </c>
      <c r="AM10" s="2">
        <v>330.21702968931857</v>
      </c>
      <c r="AN10" s="46">
        <v>8.6234957602045998</v>
      </c>
      <c r="AO10" s="46">
        <v>10.766942969666234</v>
      </c>
      <c r="AQ10" s="12"/>
      <c r="AR10" s="2"/>
      <c r="AS10" s="2"/>
      <c r="AT10" s="12" t="s">
        <v>28</v>
      </c>
      <c r="AU10" s="2">
        <v>422.86571991949762</v>
      </c>
      <c r="AV10" s="2">
        <v>157.20271035101879</v>
      </c>
      <c r="AW10" s="46">
        <v>8.3287543712683245</v>
      </c>
      <c r="AX10" s="46">
        <v>9.3847656219983691</v>
      </c>
      <c r="AZ10" s="46"/>
      <c r="BA10" s="46"/>
      <c r="BC10" s="12" t="s">
        <v>28</v>
      </c>
      <c r="BD10" s="2">
        <v>422.16093429343204</v>
      </c>
      <c r="BE10" s="2">
        <v>152.66915294605465</v>
      </c>
      <c r="BF10" s="46">
        <v>8.1997118330438727</v>
      </c>
      <c r="BG10" s="46">
        <v>6.8828744275434026</v>
      </c>
      <c r="BI10" s="12"/>
      <c r="BJ10" s="2"/>
      <c r="BK10" s="2"/>
      <c r="BL10" s="12" t="s">
        <v>28</v>
      </c>
      <c r="BM10" s="2">
        <v>574.99884617284999</v>
      </c>
      <c r="BN10" s="2">
        <v>160.6495399313153</v>
      </c>
      <c r="BO10" s="46">
        <v>8.4853262550499853</v>
      </c>
      <c r="BP10" s="46">
        <v>11.53920748520683</v>
      </c>
      <c r="BR10" s="46"/>
      <c r="BS10" s="46"/>
      <c r="BU10" s="12" t="s">
        <v>28</v>
      </c>
      <c r="BV10" s="2">
        <v>588.19802681125043</v>
      </c>
      <c r="BW10" s="2">
        <v>266.83739425083911</v>
      </c>
      <c r="BX10" s="46">
        <v>8.531860600016298</v>
      </c>
      <c r="BY10" s="46">
        <v>9.5768299781876145</v>
      </c>
      <c r="CA10" s="12"/>
      <c r="CB10" s="2"/>
      <c r="CC10" s="2"/>
      <c r="CD10" s="12" t="s">
        <v>28</v>
      </c>
      <c r="CE10" s="2">
        <v>540.23346597298132</v>
      </c>
      <c r="CF10" s="2">
        <v>270.51132298217226</v>
      </c>
      <c r="CG10" s="46">
        <v>8.4926972752384593</v>
      </c>
      <c r="CH10" s="46">
        <v>10.239145788000792</v>
      </c>
      <c r="CJ10" s="46"/>
      <c r="CK10" s="46"/>
      <c r="CM10" s="12" t="s">
        <v>28</v>
      </c>
      <c r="CN10" s="2">
        <v>416.57705736490959</v>
      </c>
      <c r="CO10" s="2">
        <v>205.65559108489069</v>
      </c>
      <c r="CP10" s="46">
        <v>8.531870187451652</v>
      </c>
      <c r="CQ10" s="46">
        <v>7.3446687876094465</v>
      </c>
      <c r="CS10" s="12"/>
      <c r="CT10" s="2"/>
      <c r="CU10" s="2"/>
      <c r="CV10" s="12" t="s">
        <v>28</v>
      </c>
      <c r="CW10" s="2">
        <v>378.94271782423044</v>
      </c>
      <c r="CX10" s="2">
        <v>182.62107158480165</v>
      </c>
      <c r="CY10" s="46">
        <v>8.2808341772734142</v>
      </c>
      <c r="CZ10" s="46">
        <v>6.8186960403263326</v>
      </c>
      <c r="DB10" s="46"/>
      <c r="DC10" s="46"/>
      <c r="DE10" s="12" t="s">
        <v>28</v>
      </c>
      <c r="DF10" s="2">
        <v>482.26600853588729</v>
      </c>
      <c r="DG10" s="2">
        <v>165.46954232511862</v>
      </c>
      <c r="DH10" s="46">
        <v>8.4838893434876237</v>
      </c>
      <c r="DI10" s="46">
        <v>6.0349641689159217</v>
      </c>
      <c r="DK10" s="12"/>
      <c r="DL10" s="2"/>
      <c r="DM10" s="2"/>
      <c r="DN10" s="12" t="s">
        <v>28</v>
      </c>
      <c r="DO10" s="2">
        <v>383.49377922351994</v>
      </c>
      <c r="DP10" s="2">
        <v>340.19303222856956</v>
      </c>
      <c r="DQ10" s="46">
        <v>8.2599728896315714</v>
      </c>
      <c r="DR10" s="46">
        <v>9.0845538281402334</v>
      </c>
      <c r="DT10" s="46"/>
      <c r="DU10" s="46"/>
      <c r="DW10" s="12" t="s">
        <v>28</v>
      </c>
      <c r="DX10" s="2">
        <v>524.55291313815962</v>
      </c>
      <c r="DY10" s="2">
        <v>235.21797481260802</v>
      </c>
      <c r="DZ10" s="46">
        <v>8.2727321632750304</v>
      </c>
      <c r="EA10" s="46">
        <v>9.5103572425964504</v>
      </c>
      <c r="EC10" s="12"/>
      <c r="ED10" s="2"/>
      <c r="EE10" s="2"/>
      <c r="EF10" s="12" t="s">
        <v>28</v>
      </c>
      <c r="EG10" s="2">
        <v>566.31698577175007</v>
      </c>
      <c r="EH10" s="2">
        <v>161.01344846989457</v>
      </c>
      <c r="EI10" s="46">
        <v>8.5378392081692489</v>
      </c>
      <c r="EJ10" s="46">
        <v>11.064436606572</v>
      </c>
      <c r="EL10" s="46"/>
      <c r="EM10" s="46"/>
      <c r="EO10" s="12" t="s">
        <v>28</v>
      </c>
      <c r="EP10" s="2">
        <v>572.71988334944808</v>
      </c>
      <c r="EQ10" s="2">
        <v>349.70533356941451</v>
      </c>
      <c r="ER10" s="46">
        <v>8.7318371461855957</v>
      </c>
      <c r="ES10" s="46">
        <v>10.982848568531153</v>
      </c>
      <c r="EU10" s="12"/>
      <c r="EV10" s="2"/>
      <c r="EW10" s="2"/>
      <c r="EX10" s="12" t="s">
        <v>28</v>
      </c>
      <c r="EY10" s="2">
        <v>514.56519307279837</v>
      </c>
      <c r="EZ10" s="2">
        <v>232.6354144088707</v>
      </c>
      <c r="FA10" s="46">
        <v>8.8144710819075289</v>
      </c>
      <c r="FB10" s="46">
        <v>13.123424967432788</v>
      </c>
      <c r="FD10" s="46"/>
      <c r="FE10" s="46"/>
      <c r="FG10" s="12" t="s">
        <v>28</v>
      </c>
      <c r="FH10" s="2">
        <v>475.87353358823867</v>
      </c>
      <c r="FI10" s="2">
        <v>322.9932615910962</v>
      </c>
      <c r="FJ10" s="46">
        <v>8.3969840050538025</v>
      </c>
      <c r="FK10" s="46">
        <v>9.1922908672423809</v>
      </c>
      <c r="FM10" s="12"/>
      <c r="FN10" s="2"/>
      <c r="FO10" s="2"/>
      <c r="FP10" s="12" t="s">
        <v>28</v>
      </c>
      <c r="FQ10" s="2">
        <v>545.53283785820645</v>
      </c>
      <c r="FR10" s="2">
        <v>242.71015246110284</v>
      </c>
      <c r="FS10" s="46">
        <v>9.0063682694334073</v>
      </c>
      <c r="FT10" s="46">
        <v>8.0837755367770505</v>
      </c>
      <c r="FV10" s="46"/>
      <c r="FW10" s="46"/>
      <c r="FY10" s="12" t="s">
        <v>28</v>
      </c>
      <c r="FZ10" s="2">
        <v>399.44495515981032</v>
      </c>
      <c r="GA10" s="2">
        <v>300.24220043212949</v>
      </c>
      <c r="GB10" s="46">
        <v>8.8396676253108897</v>
      </c>
      <c r="GC10" s="46">
        <v>7.5194635706310464</v>
      </c>
      <c r="GE10" s="12"/>
      <c r="GF10" s="2"/>
      <c r="GG10" s="2"/>
      <c r="GH10" s="12" t="s">
        <v>28</v>
      </c>
      <c r="GI10" s="2">
        <v>498.40117099631232</v>
      </c>
      <c r="GJ10" s="2">
        <v>235.68124666784189</v>
      </c>
      <c r="GK10" s="46">
        <v>8.4524341523609152</v>
      </c>
      <c r="GL10" s="46">
        <v>7.12379048445412</v>
      </c>
      <c r="GN10" s="46"/>
      <c r="GO10" s="46"/>
      <c r="GQ10" s="12" t="s">
        <v>28</v>
      </c>
      <c r="GR10" s="2">
        <v>475.63843889664872</v>
      </c>
      <c r="GS10" s="2">
        <v>217.79023428759211</v>
      </c>
      <c r="GT10" s="46">
        <v>9.0957345843808746</v>
      </c>
      <c r="GU10" s="46">
        <v>5.1756837299741036</v>
      </c>
      <c r="GW10" s="12"/>
      <c r="GX10" s="2"/>
      <c r="GY10" s="2"/>
      <c r="GZ10" s="12" t="s">
        <v>28</v>
      </c>
      <c r="HA10" s="2">
        <v>576.50332057673438</v>
      </c>
      <c r="HB10" s="2">
        <v>297.10485755486059</v>
      </c>
      <c r="HC10" s="46">
        <v>8.7198682579863966</v>
      </c>
      <c r="HD10" s="46">
        <v>10.985623932333155</v>
      </c>
      <c r="HF10" s="46"/>
      <c r="HG10" s="46"/>
      <c r="HI10" s="12" t="s">
        <v>28</v>
      </c>
      <c r="HJ10" s="2">
        <v>409.15430295333226</v>
      </c>
      <c r="HK10" s="2">
        <v>197.13502248894866</v>
      </c>
      <c r="HL10" s="46">
        <v>8.8353051055420888</v>
      </c>
      <c r="HM10" s="46">
        <v>12.743940981434225</v>
      </c>
      <c r="HO10" s="12"/>
      <c r="HP10" s="2"/>
      <c r="HQ10" s="2"/>
      <c r="HR10" s="12" t="s">
        <v>28</v>
      </c>
      <c r="HS10" s="2">
        <v>405.44075734793739</v>
      </c>
      <c r="HT10" s="2">
        <v>299.25590305654498</v>
      </c>
      <c r="HU10" s="46">
        <v>8.396447229108027</v>
      </c>
      <c r="HV10" s="46">
        <v>7.6560699559488867</v>
      </c>
      <c r="HX10" s="46"/>
      <c r="HY10" s="46"/>
      <c r="IA10" s="12" t="s">
        <v>28</v>
      </c>
      <c r="IB10" s="2">
        <v>573.39521518085473</v>
      </c>
      <c r="IC10" s="2">
        <v>216.52946730634403</v>
      </c>
      <c r="ID10" s="46">
        <v>8.3332979702444483</v>
      </c>
      <c r="IE10" s="46">
        <v>9.6714246423326617</v>
      </c>
      <c r="IG10" s="12"/>
      <c r="IH10" s="2"/>
      <c r="II10" s="2"/>
      <c r="IJ10" s="12" t="s">
        <v>28</v>
      </c>
      <c r="IK10" s="2">
        <v>418.01280657944585</v>
      </c>
      <c r="IL10" s="2">
        <v>337.7373589504017</v>
      </c>
      <c r="IM10" s="46">
        <v>8.4148528594359089</v>
      </c>
      <c r="IN10" s="46">
        <v>11.01805611299736</v>
      </c>
      <c r="IP10" s="46"/>
      <c r="IQ10" s="46"/>
      <c r="IS10" s="12" t="s">
        <v>28</v>
      </c>
      <c r="IT10" s="2">
        <v>538.13466303966072</v>
      </c>
      <c r="IU10" s="2">
        <v>205.83005968955183</v>
      </c>
      <c r="IV10" s="46">
        <v>8.5677566078698835</v>
      </c>
      <c r="IW10" s="46">
        <v>10.760872871744489</v>
      </c>
      <c r="IY10" s="12"/>
      <c r="IZ10" s="2"/>
      <c r="JA10" s="2"/>
      <c r="JB10" s="12" t="s">
        <v>28</v>
      </c>
      <c r="JC10" s="2">
        <v>599.46636415618605</v>
      </c>
      <c r="JD10" s="2">
        <v>322.81704870046639</v>
      </c>
      <c r="JE10" s="46">
        <v>8.6002651550229849</v>
      </c>
      <c r="JF10" s="46">
        <v>14.008737288379647</v>
      </c>
      <c r="JH10" s="46"/>
      <c r="JI10" s="46"/>
      <c r="JK10" s="12" t="s">
        <v>28</v>
      </c>
      <c r="JL10" s="2">
        <v>464.6865555884807</v>
      </c>
      <c r="JM10" s="2">
        <v>253.60675795870975</v>
      </c>
      <c r="JN10" s="46">
        <v>8.3612857054682106</v>
      </c>
      <c r="JO10" s="46">
        <v>6.135067663879493</v>
      </c>
      <c r="JQ10" s="12"/>
      <c r="JR10" s="2"/>
      <c r="JS10" s="2"/>
      <c r="JT10" s="12" t="s">
        <v>28</v>
      </c>
      <c r="JU10" s="2">
        <v>353.05858443920334</v>
      </c>
      <c r="JV10" s="2">
        <v>304.94998685076166</v>
      </c>
      <c r="JW10" s="46">
        <v>8.2130704586479268</v>
      </c>
      <c r="JX10" s="46">
        <v>13.846784407457781</v>
      </c>
      <c r="JZ10" s="46"/>
      <c r="KA10" s="46"/>
      <c r="KC10" s="12" t="s">
        <v>28</v>
      </c>
      <c r="KD10" s="2">
        <v>446.03479647161839</v>
      </c>
      <c r="KE10" s="2">
        <v>314.34026523969817</v>
      </c>
      <c r="KF10" s="46">
        <v>8.3763998069882462</v>
      </c>
      <c r="KG10" s="46">
        <v>12.014008729924189</v>
      </c>
      <c r="KI10" s="12"/>
      <c r="KJ10" s="2"/>
      <c r="KK10" s="2"/>
      <c r="KL10" s="12" t="s">
        <v>28</v>
      </c>
      <c r="KM10" s="2">
        <v>487.52105722840236</v>
      </c>
      <c r="KN10" s="2">
        <v>223.044673984469</v>
      </c>
      <c r="KO10" s="46">
        <v>8.9772048339825208</v>
      </c>
      <c r="KP10" s="46">
        <v>7.5765740068289782</v>
      </c>
      <c r="KR10" s="46"/>
      <c r="KS10" s="46"/>
      <c r="KU10" s="12" t="s">
        <v>28</v>
      </c>
      <c r="KV10" s="2">
        <v>494.19561678276142</v>
      </c>
      <c r="KW10" s="2">
        <v>175.4007594710074</v>
      </c>
      <c r="KX10" s="46">
        <v>8.4398708564980343</v>
      </c>
      <c r="KY10" s="46">
        <v>9.5531334919874684</v>
      </c>
      <c r="LA10" s="12"/>
      <c r="LB10" s="2"/>
      <c r="LC10" s="2"/>
      <c r="LD10" s="12" t="s">
        <v>28</v>
      </c>
      <c r="LE10" s="2">
        <v>492.14571424320968</v>
      </c>
      <c r="LF10" s="2">
        <v>232.12604425967174</v>
      </c>
      <c r="LG10" s="46">
        <v>8.8380328005265856</v>
      </c>
      <c r="LH10" s="46">
        <v>11.836480256030606</v>
      </c>
      <c r="LJ10" s="46"/>
      <c r="LK10" s="46"/>
      <c r="LM10" s="12" t="s">
        <v>28</v>
      </c>
      <c r="LN10" s="2">
        <v>376.5515721334898</v>
      </c>
      <c r="LO10" s="2">
        <v>165.59786267252684</v>
      </c>
      <c r="LP10" s="46">
        <v>8.6135673646570154</v>
      </c>
      <c r="LQ10" s="46">
        <v>8.9544292738421749</v>
      </c>
      <c r="LS10" s="12"/>
      <c r="LT10" s="2"/>
      <c r="LU10" s="2"/>
      <c r="LV10" s="12" t="s">
        <v>28</v>
      </c>
      <c r="LW10" s="2">
        <v>541.98281809497303</v>
      </c>
      <c r="LX10" s="2">
        <v>200.52480430421858</v>
      </c>
      <c r="LY10" s="46">
        <v>8.6749592454272797</v>
      </c>
      <c r="LZ10" s="46">
        <v>6.3432885499845391</v>
      </c>
      <c r="MB10" s="46"/>
      <c r="MC10" s="46"/>
      <c r="ME10" s="12" t="s">
        <v>28</v>
      </c>
      <c r="MF10" s="2">
        <v>525.6537423782114</v>
      </c>
      <c r="MG10" s="2">
        <v>306.45142597703642</v>
      </c>
      <c r="MH10" s="46">
        <v>8.3129006027213936</v>
      </c>
      <c r="MI10" s="46">
        <v>7.3270816119265172</v>
      </c>
      <c r="MK10" s="12"/>
      <c r="ML10" s="2"/>
      <c r="MM10" s="2"/>
      <c r="MN10" s="12" t="s">
        <v>28</v>
      </c>
      <c r="MO10" s="2">
        <v>454.90702236176543</v>
      </c>
      <c r="MP10" s="2">
        <v>320.62272096247693</v>
      </c>
      <c r="MQ10" s="46">
        <v>9.0327946753140971</v>
      </c>
      <c r="MR10" s="46">
        <v>9.9238913246132228</v>
      </c>
      <c r="MT10" s="46"/>
      <c r="MU10" s="46"/>
      <c r="MW10" s="12" t="s">
        <v>28</v>
      </c>
      <c r="MX10" s="2">
        <v>391.84928213352811</v>
      </c>
      <c r="MY10" s="2">
        <v>281.42248602258167</v>
      </c>
      <c r="MZ10" s="46">
        <v>8.3210757925413876</v>
      </c>
      <c r="NA10" s="46">
        <v>10.748884144104714</v>
      </c>
      <c r="NC10" s="12"/>
      <c r="ND10" s="2"/>
      <c r="NE10" s="2"/>
      <c r="NF10" s="12" t="s">
        <v>28</v>
      </c>
      <c r="NG10" s="2">
        <v>391.08300586602576</v>
      </c>
      <c r="NH10" s="2">
        <v>193.57284503664795</v>
      </c>
      <c r="NI10" s="46">
        <v>8.9107248146073523</v>
      </c>
      <c r="NJ10" s="46">
        <v>13.033337671464672</v>
      </c>
      <c r="NL10" s="46"/>
      <c r="NM10" s="46"/>
      <c r="NO10" s="12" t="s">
        <v>28</v>
      </c>
      <c r="NP10" s="2">
        <v>478.27322555203762</v>
      </c>
      <c r="NQ10" s="2">
        <v>204.31577402424023</v>
      </c>
      <c r="NR10" s="46">
        <v>8.9985891552921018</v>
      </c>
      <c r="NS10" s="46">
        <v>7.4210222641074362</v>
      </c>
      <c r="NU10" s="12"/>
      <c r="NV10" s="2"/>
      <c r="NW10" s="2"/>
      <c r="NX10" s="12" t="s">
        <v>28</v>
      </c>
      <c r="NY10" s="2">
        <v>581.94504989801612</v>
      </c>
      <c r="NZ10" s="2">
        <v>321.83648503338873</v>
      </c>
      <c r="OA10" s="46">
        <v>8.7751254868902908</v>
      </c>
      <c r="OB10" s="46">
        <v>9.6138499715644716</v>
      </c>
      <c r="OD10" s="46"/>
      <c r="OE10" s="46"/>
      <c r="OG10" s="12" t="s">
        <v>28</v>
      </c>
      <c r="OH10" s="2">
        <v>597.40079516270418</v>
      </c>
      <c r="OI10" s="2">
        <v>339.55764042675935</v>
      </c>
      <c r="OJ10" s="46">
        <v>8.2938497000570575</v>
      </c>
      <c r="OK10" s="46">
        <v>11.954961697381911</v>
      </c>
      <c r="OP10" s="12" t="s">
        <v>28</v>
      </c>
      <c r="OQ10" s="2">
        <v>564.64362269676201</v>
      </c>
      <c r="OR10" s="2">
        <v>163.46306221803681</v>
      </c>
      <c r="OS10" s="46">
        <v>8.6137374350135492</v>
      </c>
      <c r="OT10" s="46">
        <v>6.0166303053832575</v>
      </c>
      <c r="OY10" s="12" t="s">
        <v>28</v>
      </c>
      <c r="OZ10" s="2">
        <v>438.525998419085</v>
      </c>
      <c r="PA10" s="2">
        <v>314.8214705319636</v>
      </c>
      <c r="PB10" s="46">
        <v>8.9120070508296063</v>
      </c>
      <c r="PC10" s="46">
        <v>7.5344843207880423</v>
      </c>
      <c r="PH10" s="12" t="s">
        <v>28</v>
      </c>
      <c r="PI10" s="2">
        <v>452.8633000920766</v>
      </c>
      <c r="PJ10" s="2">
        <v>150.86706065463608</v>
      </c>
      <c r="PK10" s="46">
        <v>8.5891512186884427</v>
      </c>
      <c r="PL10" s="46">
        <v>4.7733937305512244</v>
      </c>
      <c r="PQ10" s="12" t="s">
        <v>28</v>
      </c>
      <c r="PR10" s="2">
        <v>390.69330175882749</v>
      </c>
      <c r="PS10" s="2">
        <v>205.38510797513428</v>
      </c>
      <c r="PT10" s="46">
        <v>8.339586728097375</v>
      </c>
      <c r="PU10" s="46">
        <v>12.153548659543217</v>
      </c>
      <c r="PZ10" s="12" t="s">
        <v>28</v>
      </c>
      <c r="QA10" s="2">
        <v>520.18781315352544</v>
      </c>
      <c r="QB10" s="2">
        <v>167.58139837157483</v>
      </c>
      <c r="QC10" s="46">
        <v>8.3322430238143248</v>
      </c>
      <c r="QD10" s="46">
        <v>12.128950531352157</v>
      </c>
      <c r="QI10" s="12" t="s">
        <v>28</v>
      </c>
      <c r="QJ10" s="2">
        <v>419.708528526583</v>
      </c>
      <c r="QK10" s="2">
        <v>243.19283355016404</v>
      </c>
      <c r="QL10" s="46">
        <v>8.8157226427586295</v>
      </c>
      <c r="QM10" s="46">
        <v>11.25621398452223</v>
      </c>
      <c r="QR10" s="12" t="s">
        <v>28</v>
      </c>
      <c r="QS10" s="2">
        <v>356.1858856705876</v>
      </c>
      <c r="QT10" s="2">
        <v>194.84065285595312</v>
      </c>
      <c r="QU10" s="46">
        <v>8.9436054736453752</v>
      </c>
      <c r="QV10" s="46">
        <v>7.9591551033715282</v>
      </c>
      <c r="RA10" s="12" t="s">
        <v>28</v>
      </c>
      <c r="RB10" s="2">
        <v>383.25501156360434</v>
      </c>
      <c r="RC10" s="2">
        <v>150.14919004588523</v>
      </c>
      <c r="RD10" s="46">
        <v>9.0601709751958417</v>
      </c>
      <c r="RE10" s="46">
        <v>6.5586390740503466</v>
      </c>
      <c r="RJ10" s="12" t="s">
        <v>28</v>
      </c>
      <c r="RK10" s="2">
        <v>576.28273373552679</v>
      </c>
      <c r="RL10" s="2">
        <v>275.67680915508663</v>
      </c>
      <c r="RM10" s="46">
        <v>8.2139560687823892</v>
      </c>
      <c r="RN10" s="46">
        <v>12.122578624453524</v>
      </c>
      <c r="RS10" s="12" t="s">
        <v>28</v>
      </c>
      <c r="RT10" s="2">
        <v>598.08381421917875</v>
      </c>
      <c r="RU10" s="2">
        <v>304.20199214433615</v>
      </c>
      <c r="RV10" s="46">
        <v>9.0388354192602822</v>
      </c>
      <c r="RW10" s="46">
        <v>6.3975486360517868</v>
      </c>
      <c r="SB10" s="12" t="s">
        <v>28</v>
      </c>
      <c r="SC10" s="2">
        <v>355.38970151683185</v>
      </c>
      <c r="SD10" s="2">
        <v>174.37965661927132</v>
      </c>
      <c r="SE10" s="46">
        <v>8.3861970892665294</v>
      </c>
      <c r="SF10" s="46">
        <v>12.183431499359894</v>
      </c>
      <c r="SK10" s="12" t="s">
        <v>28</v>
      </c>
      <c r="SL10" s="2" t="s">
        <v>28</v>
      </c>
      <c r="SM10" s="2">
        <v>372.93827105529181</v>
      </c>
      <c r="SN10" s="46">
        <v>8.4035946879856329</v>
      </c>
      <c r="SO10" s="46">
        <v>8.8198907415733476</v>
      </c>
      <c r="ST10" s="12" t="s">
        <v>28</v>
      </c>
      <c r="SU10" s="2" t="s">
        <v>28</v>
      </c>
      <c r="SV10" s="2">
        <v>510.79990691589387</v>
      </c>
      <c r="SW10" s="46">
        <v>8.9491693071936691</v>
      </c>
      <c r="SX10" s="46">
        <v>9.3718089990168671</v>
      </c>
      <c r="TC10" s="12" t="s">
        <v>28</v>
      </c>
      <c r="TD10" s="2" t="s">
        <v>28</v>
      </c>
      <c r="TE10" s="2">
        <v>434.63034963722362</v>
      </c>
      <c r="TF10" s="46">
        <v>8.5942274071409948</v>
      </c>
      <c r="TG10" s="46">
        <v>8.9015112403389018</v>
      </c>
      <c r="TL10" s="12" t="s">
        <v>28</v>
      </c>
      <c r="TM10" s="2" t="s">
        <v>28</v>
      </c>
      <c r="TN10" s="2">
        <v>521.7770873491628</v>
      </c>
      <c r="TO10" s="46">
        <v>8.3685242215998095</v>
      </c>
      <c r="TP10" s="46">
        <v>8.662077775048509</v>
      </c>
      <c r="TU10" s="12" t="s">
        <v>28</v>
      </c>
      <c r="TV10" s="2" t="s">
        <v>28</v>
      </c>
      <c r="TW10" s="2">
        <v>479.06019252334505</v>
      </c>
      <c r="TX10" s="46">
        <v>9.0761956123868099</v>
      </c>
      <c r="TY10" s="46">
        <v>8.3205003950043199</v>
      </c>
      <c r="UD10" s="12" t="s">
        <v>28</v>
      </c>
      <c r="UE10" s="2" t="s">
        <v>28</v>
      </c>
      <c r="UF10" s="2">
        <v>533.0537661658783</v>
      </c>
      <c r="UG10" s="46">
        <v>8.9296295648213295</v>
      </c>
      <c r="UH10" s="46">
        <v>9.516392792284055</v>
      </c>
      <c r="UM10" s="12" t="s">
        <v>28</v>
      </c>
      <c r="UN10" s="2" t="s">
        <v>28</v>
      </c>
      <c r="UO10" s="2">
        <v>513.80550362139888</v>
      </c>
      <c r="UP10" s="46">
        <v>8.2414104409493341</v>
      </c>
      <c r="UQ10" s="46">
        <v>8.4414803841004797</v>
      </c>
      <c r="UV10" s="12" t="s">
        <v>28</v>
      </c>
      <c r="UW10" s="2" t="s">
        <v>28</v>
      </c>
      <c r="UX10" s="2">
        <v>383.29940741272901</v>
      </c>
      <c r="UY10" s="46">
        <v>8.1787978539684083</v>
      </c>
      <c r="UZ10" s="46">
        <v>7.5976709474436346</v>
      </c>
      <c r="VE10" s="12" t="s">
        <v>28</v>
      </c>
      <c r="VF10" s="2" t="s">
        <v>28</v>
      </c>
      <c r="VG10" s="2">
        <v>550.16437989307337</v>
      </c>
      <c r="VH10" s="46">
        <v>8.9643223014848807</v>
      </c>
      <c r="VI10" s="46">
        <v>9.0735938469916206</v>
      </c>
      <c r="VN10" s="12" t="s">
        <v>28</v>
      </c>
      <c r="VO10" s="2" t="s">
        <v>28</v>
      </c>
      <c r="VP10" s="2">
        <v>458.08314535444828</v>
      </c>
      <c r="VQ10" s="46">
        <v>8.5525951051240252</v>
      </c>
      <c r="VR10" s="46">
        <v>8.5898088485920905</v>
      </c>
      <c r="VW10" s="12" t="s">
        <v>28</v>
      </c>
      <c r="VX10" s="2">
        <v>0</v>
      </c>
      <c r="VY10" s="2">
        <v>0</v>
      </c>
      <c r="VZ10" s="46">
        <v>8.6471724016150731</v>
      </c>
      <c r="WA10" s="46">
        <v>7.2388912175621517E-2</v>
      </c>
      <c r="WF10" s="12" t="s">
        <v>28</v>
      </c>
      <c r="WG10" s="2">
        <v>0</v>
      </c>
      <c r="WH10" s="2">
        <v>0</v>
      </c>
      <c r="WI10" s="46">
        <v>8.5340521489276266</v>
      </c>
      <c r="WJ10" s="46">
        <v>-0.25712395437833868</v>
      </c>
      <c r="WO10" s="12" t="s">
        <v>28</v>
      </c>
      <c r="WP10" s="2">
        <v>0</v>
      </c>
      <c r="WQ10" s="2">
        <v>0</v>
      </c>
      <c r="WR10" s="46">
        <v>8.5496720790584089</v>
      </c>
      <c r="WS10" s="46">
        <v>-0.1726979411060961</v>
      </c>
      <c r="WX10" s="12" t="s">
        <v>28</v>
      </c>
      <c r="WY10" s="2">
        <v>0</v>
      </c>
      <c r="WZ10" s="2">
        <v>0</v>
      </c>
      <c r="XA10" s="46">
        <v>8.527982398069776</v>
      </c>
      <c r="XB10" s="46">
        <v>-0.27399222079828384</v>
      </c>
      <c r="XG10" s="12" t="s">
        <v>28</v>
      </c>
      <c r="XH10" s="2">
        <v>0</v>
      </c>
      <c r="XI10" s="2">
        <v>0</v>
      </c>
      <c r="XJ10" s="46">
        <v>9.0551383288710312</v>
      </c>
      <c r="XK10" s="46">
        <v>-0.1223973377369504</v>
      </c>
      <c r="XP10" s="12" t="s">
        <v>28</v>
      </c>
      <c r="XQ10" s="2">
        <v>0</v>
      </c>
      <c r="XR10" s="2">
        <v>0</v>
      </c>
      <c r="XS10" s="46">
        <v>8.4562296847485374</v>
      </c>
      <c r="XT10" s="46">
        <v>0.41347767657664641</v>
      </c>
      <c r="XY10" s="12" t="s">
        <v>28</v>
      </c>
      <c r="XZ10" s="2">
        <v>0</v>
      </c>
      <c r="YA10" s="2">
        <v>0</v>
      </c>
      <c r="YB10" s="46">
        <v>8.4498742387353722</v>
      </c>
      <c r="YC10" s="46">
        <v>-6.1202149148524183E-2</v>
      </c>
      <c r="YH10" s="12" t="s">
        <v>28</v>
      </c>
      <c r="YI10" s="2">
        <v>0</v>
      </c>
      <c r="YJ10" s="2">
        <v>0</v>
      </c>
      <c r="YK10" s="46">
        <v>8.4075282193583831</v>
      </c>
      <c r="YL10" s="46">
        <v>-0.1113474664627751</v>
      </c>
      <c r="YQ10" s="12" t="s">
        <v>28</v>
      </c>
      <c r="YR10" s="2">
        <v>0</v>
      </c>
      <c r="YS10" s="2">
        <v>0</v>
      </c>
      <c r="YT10" s="46">
        <v>9.0319721912219251</v>
      </c>
      <c r="YU10" s="46">
        <v>-0.28418630564718883</v>
      </c>
      <c r="YZ10" s="12" t="s">
        <v>28</v>
      </c>
      <c r="ZA10" s="2">
        <v>0</v>
      </c>
      <c r="ZB10" s="2">
        <v>0</v>
      </c>
      <c r="ZC10" s="46">
        <v>8.8076699315989675</v>
      </c>
      <c r="ZD10" s="46">
        <v>6.6515327098176119E-2</v>
      </c>
      <c r="ZI10" s="12" t="s">
        <v>28</v>
      </c>
      <c r="ZJ10" s="2">
        <v>0</v>
      </c>
      <c r="ZK10" s="2">
        <v>0</v>
      </c>
      <c r="ZL10" s="46">
        <v>8.8769231199902077</v>
      </c>
      <c r="ZM10" s="46">
        <v>-2.9334691696098373E-2</v>
      </c>
    </row>
    <row r="11" spans="1:689" x14ac:dyDescent="0.25">
      <c r="A11" s="12" t="s">
        <v>29</v>
      </c>
      <c r="B11" s="2">
        <v>451.20695779766606</v>
      </c>
      <c r="C11" s="2">
        <v>168.67311957523341</v>
      </c>
      <c r="D11" s="46">
        <v>8.9853592272273151</v>
      </c>
      <c r="E11" s="46">
        <v>7.5587753473299166</v>
      </c>
      <c r="G11" s="12"/>
      <c r="H11" s="2"/>
      <c r="I11" s="2"/>
      <c r="J11" s="12" t="s">
        <v>29</v>
      </c>
      <c r="K11" s="2">
        <v>464.58172324232089</v>
      </c>
      <c r="L11" s="2">
        <v>216.83888216599732</v>
      </c>
      <c r="M11" s="46">
        <v>9.0188574662783694</v>
      </c>
      <c r="N11" s="46">
        <v>6.4775288535117657</v>
      </c>
      <c r="Q11" s="46"/>
      <c r="S11" s="12" t="s">
        <v>29</v>
      </c>
      <c r="T11" s="2">
        <v>469.26808712893637</v>
      </c>
      <c r="U11" s="2">
        <v>284.37041705099932</v>
      </c>
      <c r="V11" s="46">
        <v>9.100557025910506</v>
      </c>
      <c r="W11" s="46">
        <v>12.749638110968192</v>
      </c>
      <c r="Y11" s="46"/>
      <c r="AA11" s="2"/>
      <c r="AB11" s="12" t="s">
        <v>29</v>
      </c>
      <c r="AC11" s="2">
        <v>362.67669395882746</v>
      </c>
      <c r="AD11" s="2">
        <v>309.60157711575368</v>
      </c>
      <c r="AE11" s="46">
        <v>9.091858184271338</v>
      </c>
      <c r="AF11" s="46">
        <v>6.8146103220189733</v>
      </c>
      <c r="AH11" s="46"/>
      <c r="AI11" s="46"/>
      <c r="AK11" s="12" t="s">
        <v>29</v>
      </c>
      <c r="AL11" s="2">
        <v>387.58383341877436</v>
      </c>
      <c r="AM11" s="2">
        <v>172.67480292546159</v>
      </c>
      <c r="AN11" s="46">
        <v>8.5304427014317419</v>
      </c>
      <c r="AO11" s="46">
        <v>11.369803225196925</v>
      </c>
      <c r="AQ11" s="12"/>
      <c r="AR11" s="2"/>
      <c r="AS11" s="2"/>
      <c r="AT11" s="12" t="s">
        <v>29</v>
      </c>
      <c r="AU11" s="2">
        <v>551.61825444339229</v>
      </c>
      <c r="AV11" s="2">
        <v>188.29834326648935</v>
      </c>
      <c r="AW11" s="46">
        <v>8.7091082866200153</v>
      </c>
      <c r="AX11" s="46">
        <v>9.9474126030130883</v>
      </c>
      <c r="AZ11" s="46"/>
      <c r="BA11" s="46"/>
      <c r="BC11" s="12" t="s">
        <v>29</v>
      </c>
      <c r="BD11" s="2">
        <v>580.52274792306252</v>
      </c>
      <c r="BE11" s="2">
        <v>315.37358881813964</v>
      </c>
      <c r="BF11" s="46">
        <v>8.805789801189059</v>
      </c>
      <c r="BG11" s="46">
        <v>6.5884041503797866</v>
      </c>
      <c r="BI11" s="12"/>
      <c r="BJ11" s="2"/>
      <c r="BK11" s="2"/>
      <c r="BL11" s="12" t="s">
        <v>29</v>
      </c>
      <c r="BM11" s="2">
        <v>471.85228438648579</v>
      </c>
      <c r="BN11" s="2">
        <v>190.02504328159031</v>
      </c>
      <c r="BO11" s="46">
        <v>8.5053031380592561</v>
      </c>
      <c r="BP11" s="46">
        <v>11.150043741129993</v>
      </c>
      <c r="BR11" s="46"/>
      <c r="BS11" s="46"/>
      <c r="BU11" s="12" t="s">
        <v>29</v>
      </c>
      <c r="BV11" s="2">
        <v>558.16083487380797</v>
      </c>
      <c r="BW11" s="2">
        <v>338.88973984740278</v>
      </c>
      <c r="BX11" s="46">
        <v>8.5804943364550201</v>
      </c>
      <c r="BY11" s="46">
        <v>9.5679913736553299</v>
      </c>
      <c r="CA11" s="12"/>
      <c r="CB11" s="2"/>
      <c r="CC11" s="2"/>
      <c r="CD11" s="12" t="s">
        <v>29</v>
      </c>
      <c r="CE11" s="2">
        <v>444.04032499875962</v>
      </c>
      <c r="CF11" s="2">
        <v>252.42530290159482</v>
      </c>
      <c r="CG11" s="46">
        <v>8.3143762705797926</v>
      </c>
      <c r="CH11" s="46">
        <v>10.362715593003829</v>
      </c>
      <c r="CJ11" s="46"/>
      <c r="CK11" s="46"/>
      <c r="CM11" s="12" t="s">
        <v>29</v>
      </c>
      <c r="CN11" s="2">
        <v>582.05279961131725</v>
      </c>
      <c r="CO11" s="2">
        <v>348.51351555965175</v>
      </c>
      <c r="CP11" s="46">
        <v>8.2511643066271727</v>
      </c>
      <c r="CQ11" s="46">
        <v>7.8735127988628726</v>
      </c>
      <c r="CS11" s="12"/>
      <c r="CT11" s="2"/>
      <c r="CU11" s="2"/>
      <c r="CV11" s="12" t="s">
        <v>29</v>
      </c>
      <c r="CW11" s="2">
        <v>463.86213761719921</v>
      </c>
      <c r="CX11" s="2">
        <v>181.85784045312701</v>
      </c>
      <c r="CY11" s="46">
        <v>8.4012493269665534</v>
      </c>
      <c r="CZ11" s="46">
        <v>6.3921542476576141</v>
      </c>
      <c r="DB11" s="46"/>
      <c r="DC11" s="46"/>
      <c r="DE11" s="12" t="s">
        <v>29</v>
      </c>
      <c r="DF11" s="2">
        <v>584.27771927624224</v>
      </c>
      <c r="DG11" s="2">
        <v>162.95490579260695</v>
      </c>
      <c r="DH11" s="46">
        <v>9.0628250529808305</v>
      </c>
      <c r="DI11" s="46">
        <v>5.6182692429333114</v>
      </c>
      <c r="DK11" s="12"/>
      <c r="DL11" s="2"/>
      <c r="DM11" s="2"/>
      <c r="DN11" s="12" t="s">
        <v>29</v>
      </c>
      <c r="DO11" s="2">
        <v>458.03252442220372</v>
      </c>
      <c r="DP11" s="2">
        <v>296.13472131198125</v>
      </c>
      <c r="DQ11" s="46">
        <v>8.5220972254337397</v>
      </c>
      <c r="DR11" s="46">
        <v>8.6699099359967686</v>
      </c>
      <c r="DT11" s="46"/>
      <c r="DU11" s="46"/>
      <c r="DW11" s="12" t="s">
        <v>29</v>
      </c>
      <c r="DX11" s="2">
        <v>564.01422182500892</v>
      </c>
      <c r="DY11" s="2">
        <v>217.48253670428466</v>
      </c>
      <c r="DZ11" s="46">
        <v>8.8736900492613024</v>
      </c>
      <c r="EA11" s="46">
        <v>9.8195268002605296</v>
      </c>
      <c r="EC11" s="12"/>
      <c r="ED11" s="2"/>
      <c r="EE11" s="2"/>
      <c r="EF11" s="12" t="s">
        <v>29</v>
      </c>
      <c r="EG11" s="2">
        <v>407.70892517068194</v>
      </c>
      <c r="EH11" s="2">
        <v>203.2539822602277</v>
      </c>
      <c r="EI11" s="46">
        <v>8.965032033243018</v>
      </c>
      <c r="EJ11" s="46">
        <v>11.152023360191597</v>
      </c>
      <c r="EL11" s="46"/>
      <c r="EM11" s="46"/>
      <c r="EO11" s="12" t="s">
        <v>29</v>
      </c>
      <c r="EP11" s="2">
        <v>462.10346701222636</v>
      </c>
      <c r="EQ11" s="2">
        <v>273.84076036801332</v>
      </c>
      <c r="ER11" s="46">
        <v>8.7754425923558816</v>
      </c>
      <c r="ES11" s="46">
        <v>10.794966099279128</v>
      </c>
      <c r="EU11" s="12"/>
      <c r="EV11" s="2"/>
      <c r="EW11" s="2"/>
      <c r="EX11" s="12" t="s">
        <v>29</v>
      </c>
      <c r="EY11" s="2">
        <v>391.00539702537662</v>
      </c>
      <c r="EZ11" s="2">
        <v>167.2375475614609</v>
      </c>
      <c r="FA11" s="46">
        <v>8.5589488282001156</v>
      </c>
      <c r="FB11" s="46">
        <v>12.939374386148669</v>
      </c>
      <c r="FD11" s="46"/>
      <c r="FE11" s="46"/>
      <c r="FG11" s="12" t="s">
        <v>29</v>
      </c>
      <c r="FH11" s="2">
        <v>456.6338589043072</v>
      </c>
      <c r="FI11" s="2">
        <v>333.43361853343401</v>
      </c>
      <c r="FJ11" s="46">
        <v>8.9047253074891355</v>
      </c>
      <c r="FK11" s="46">
        <v>9.7728039800472661</v>
      </c>
      <c r="FM11" s="12"/>
      <c r="FN11" s="2"/>
      <c r="FO11" s="2"/>
      <c r="FP11" s="12" t="s">
        <v>29</v>
      </c>
      <c r="FQ11" s="2">
        <v>448.00544312618536</v>
      </c>
      <c r="FR11" s="2">
        <v>285.42169916197088</v>
      </c>
      <c r="FS11" s="46">
        <v>8.7764096708692048</v>
      </c>
      <c r="FT11" s="46">
        <v>8.6681580215097469</v>
      </c>
      <c r="FV11" s="46"/>
      <c r="FW11" s="46"/>
      <c r="FY11" s="12" t="s">
        <v>29</v>
      </c>
      <c r="FZ11" s="2">
        <v>505.69023942501985</v>
      </c>
      <c r="GA11" s="2">
        <v>168.22637268981958</v>
      </c>
      <c r="GB11" s="46">
        <v>8.9426894832449708</v>
      </c>
      <c r="GC11" s="46">
        <v>7.5533925284091481</v>
      </c>
      <c r="GE11" s="12"/>
      <c r="GF11" s="2"/>
      <c r="GG11" s="2"/>
      <c r="GH11" s="12" t="s">
        <v>29</v>
      </c>
      <c r="GI11" s="2">
        <v>568.25706485487194</v>
      </c>
      <c r="GJ11" s="2">
        <v>308.93425016696233</v>
      </c>
      <c r="GK11" s="46">
        <v>8.7100148576551604</v>
      </c>
      <c r="GL11" s="46">
        <v>7.1703778118934736</v>
      </c>
      <c r="GN11" s="46"/>
      <c r="GO11" s="46"/>
      <c r="GQ11" s="12" t="s">
        <v>29</v>
      </c>
      <c r="GR11" s="2">
        <v>561.34886953732268</v>
      </c>
      <c r="GS11" s="2">
        <v>161.39707754588886</v>
      </c>
      <c r="GT11" s="46">
        <v>8.8692296810527598</v>
      </c>
      <c r="GU11" s="46">
        <v>5.6391760803427813</v>
      </c>
      <c r="GW11" s="12"/>
      <c r="GX11" s="2"/>
      <c r="GY11" s="2"/>
      <c r="GZ11" s="12" t="s">
        <v>29</v>
      </c>
      <c r="HA11" s="2">
        <v>435.76658306094862</v>
      </c>
      <c r="HB11" s="2">
        <v>170.66953717246801</v>
      </c>
      <c r="HC11" s="46">
        <v>8.3298580119967411</v>
      </c>
      <c r="HD11" s="46">
        <v>10.665771468622724</v>
      </c>
      <c r="HF11" s="46"/>
      <c r="HG11" s="46"/>
      <c r="HI11" s="12" t="s">
        <v>29</v>
      </c>
      <c r="HJ11" s="2">
        <v>503.77883127197322</v>
      </c>
      <c r="HK11" s="2">
        <v>326.70670942986123</v>
      </c>
      <c r="HL11" s="46">
        <v>8.5919728268242519</v>
      </c>
      <c r="HM11" s="46">
        <v>12.730015833793898</v>
      </c>
      <c r="HO11" s="12"/>
      <c r="HP11" s="2"/>
      <c r="HQ11" s="2"/>
      <c r="HR11" s="12" t="s">
        <v>29</v>
      </c>
      <c r="HS11" s="2">
        <v>417.48914387337203</v>
      </c>
      <c r="HT11" s="2">
        <v>246.79377082112745</v>
      </c>
      <c r="HU11" s="46">
        <v>8.296087655853329</v>
      </c>
      <c r="HV11" s="46">
        <v>7.8516328840104288</v>
      </c>
      <c r="HX11" s="46"/>
      <c r="HY11" s="46"/>
      <c r="IA11" s="12" t="s">
        <v>29</v>
      </c>
      <c r="IB11" s="2">
        <v>559.45275574106813</v>
      </c>
      <c r="IC11" s="2">
        <v>308.60434782976563</v>
      </c>
      <c r="ID11" s="46">
        <v>8.96447294541505</v>
      </c>
      <c r="IE11" s="46">
        <v>9.9909968168838965</v>
      </c>
      <c r="IG11" s="12"/>
      <c r="IH11" s="2"/>
      <c r="II11" s="2"/>
      <c r="IJ11" s="12" t="s">
        <v>29</v>
      </c>
      <c r="IK11" s="2">
        <v>414.00449758288426</v>
      </c>
      <c r="IL11" s="2">
        <v>190.19432790677467</v>
      </c>
      <c r="IM11" s="46">
        <v>8.229836816386829</v>
      </c>
      <c r="IN11" s="46">
        <v>11.10860487841842</v>
      </c>
      <c r="IP11" s="46"/>
      <c r="IQ11" s="46"/>
      <c r="IS11" s="12" t="s">
        <v>29</v>
      </c>
      <c r="IT11" s="2">
        <v>588.90388372818347</v>
      </c>
      <c r="IU11" s="2">
        <v>249.8424758176462</v>
      </c>
      <c r="IV11" s="46">
        <v>8.7881295717652126</v>
      </c>
      <c r="IW11" s="46">
        <v>10.624950282153238</v>
      </c>
      <c r="IY11" s="12"/>
      <c r="IZ11" s="2"/>
      <c r="JA11" s="2"/>
      <c r="JB11" s="12" t="s">
        <v>29</v>
      </c>
      <c r="JC11" s="2">
        <v>412.67334989518145</v>
      </c>
      <c r="JD11" s="2">
        <v>213.63476078789478</v>
      </c>
      <c r="JE11" s="46">
        <v>8.7640618546377738</v>
      </c>
      <c r="JF11" s="46">
        <v>13.600568463846873</v>
      </c>
      <c r="JH11" s="46"/>
      <c r="JI11" s="46"/>
      <c r="JK11" s="12" t="s">
        <v>29</v>
      </c>
      <c r="JL11" s="2">
        <v>506.06239387348865</v>
      </c>
      <c r="JM11" s="2">
        <v>164.23077366593725</v>
      </c>
      <c r="JN11" s="46">
        <v>8.9803045201021963</v>
      </c>
      <c r="JO11" s="46">
        <v>6.5978956209932251</v>
      </c>
      <c r="JQ11" s="12"/>
      <c r="JR11" s="2"/>
      <c r="JS11" s="2"/>
      <c r="JT11" s="12" t="s">
        <v>29</v>
      </c>
      <c r="JU11" s="2">
        <v>428.93943858330931</v>
      </c>
      <c r="JV11" s="2">
        <v>335.63880177323563</v>
      </c>
      <c r="JW11" s="46">
        <v>8.2274052150602817</v>
      </c>
      <c r="JX11" s="46">
        <v>14.227319114587894</v>
      </c>
      <c r="JZ11" s="46"/>
      <c r="KA11" s="46"/>
      <c r="KC11" s="12" t="s">
        <v>29</v>
      </c>
      <c r="KD11" s="2">
        <v>374.94522533492921</v>
      </c>
      <c r="KE11" s="2">
        <v>216.9812998295813</v>
      </c>
      <c r="KF11" s="46">
        <v>8.8932419896347366</v>
      </c>
      <c r="KG11" s="46">
        <v>11.778583834233086</v>
      </c>
      <c r="KI11" s="12"/>
      <c r="KJ11" s="2"/>
      <c r="KK11" s="2"/>
      <c r="KL11" s="12" t="s">
        <v>29</v>
      </c>
      <c r="KM11" s="2">
        <v>530.99369442651141</v>
      </c>
      <c r="KN11" s="2">
        <v>232.45771850842073</v>
      </c>
      <c r="KO11" s="46">
        <v>8.9159402196602464</v>
      </c>
      <c r="KP11" s="46">
        <v>7.4965648452647038</v>
      </c>
      <c r="KR11" s="46"/>
      <c r="KS11" s="46"/>
      <c r="KU11" s="12" t="s">
        <v>29</v>
      </c>
      <c r="KV11" s="2">
        <v>516.57636141122907</v>
      </c>
      <c r="KW11" s="2">
        <v>203.36049102791696</v>
      </c>
      <c r="KX11" s="46">
        <v>8.7620743007867823</v>
      </c>
      <c r="KY11" s="46">
        <v>9.7968918237137306</v>
      </c>
      <c r="LA11" s="12"/>
      <c r="LB11" s="2"/>
      <c r="LC11" s="2"/>
      <c r="LD11" s="12" t="s">
        <v>29</v>
      </c>
      <c r="LE11" s="2">
        <v>523.37440102433504</v>
      </c>
      <c r="LF11" s="2">
        <v>259.23630920050067</v>
      </c>
      <c r="LG11" s="46">
        <v>8.33132521436292</v>
      </c>
      <c r="LH11" s="46">
        <v>11.993461330573139</v>
      </c>
      <c r="LJ11" s="46"/>
      <c r="LK11" s="46"/>
      <c r="LM11" s="12" t="s">
        <v>29</v>
      </c>
      <c r="LN11" s="2">
        <v>469.05074476650202</v>
      </c>
      <c r="LO11" s="2">
        <v>280.79478444936677</v>
      </c>
      <c r="LP11" s="46">
        <v>8.3280620510902441</v>
      </c>
      <c r="LQ11" s="46">
        <v>8.8288375013550144</v>
      </c>
      <c r="LS11" s="12"/>
      <c r="LT11" s="2"/>
      <c r="LU11" s="2"/>
      <c r="LV11" s="12" t="s">
        <v>29</v>
      </c>
      <c r="LW11" s="2">
        <v>562.94220178316073</v>
      </c>
      <c r="LX11" s="2">
        <v>296.56223672794147</v>
      </c>
      <c r="LY11" s="46">
        <v>8.9542257614269225</v>
      </c>
      <c r="LZ11" s="46">
        <v>5.8361700057319208</v>
      </c>
      <c r="MB11" s="46"/>
      <c r="MC11" s="46"/>
      <c r="ME11" s="12" t="s">
        <v>29</v>
      </c>
      <c r="MF11" s="2">
        <v>532.79252373495387</v>
      </c>
      <c r="MG11" s="2">
        <v>295.1771560186005</v>
      </c>
      <c r="MH11" s="46">
        <v>9.0340737524242236</v>
      </c>
      <c r="MI11" s="46">
        <v>7.2568089189642526</v>
      </c>
      <c r="MK11" s="12"/>
      <c r="ML11" s="2"/>
      <c r="MM11" s="2"/>
      <c r="MN11" s="12" t="s">
        <v>29</v>
      </c>
      <c r="MO11" s="2">
        <v>534.08158661666448</v>
      </c>
      <c r="MP11" s="2">
        <v>208.37938473613599</v>
      </c>
      <c r="MQ11" s="46">
        <v>9.0602833803062435</v>
      </c>
      <c r="MR11" s="46">
        <v>9.5709640510143768</v>
      </c>
      <c r="MT11" s="46"/>
      <c r="MU11" s="46"/>
      <c r="MW11" s="12" t="s">
        <v>29</v>
      </c>
      <c r="MX11" s="2">
        <v>355.23956392601394</v>
      </c>
      <c r="MY11" s="2">
        <v>211.36015714109087</v>
      </c>
      <c r="MZ11" s="46">
        <v>8.7583626173758162</v>
      </c>
      <c r="NA11" s="46">
        <v>10.578014777958968</v>
      </c>
      <c r="NC11" s="12"/>
      <c r="ND11" s="2"/>
      <c r="NE11" s="2"/>
      <c r="NF11" s="12" t="s">
        <v>29</v>
      </c>
      <c r="NG11" s="2">
        <v>522.01412555474417</v>
      </c>
      <c r="NH11" s="2">
        <v>303.31714062058387</v>
      </c>
      <c r="NI11" s="46">
        <v>8.5247162593229273</v>
      </c>
      <c r="NJ11" s="46">
        <v>12.716785510198225</v>
      </c>
      <c r="NL11" s="46"/>
      <c r="NM11" s="46"/>
      <c r="NO11" s="12" t="s">
        <v>29</v>
      </c>
      <c r="NP11" s="2">
        <v>408.42885186583197</v>
      </c>
      <c r="NQ11" s="2">
        <v>252.23162220139375</v>
      </c>
      <c r="NR11" s="46">
        <v>8.2227932271296158</v>
      </c>
      <c r="NS11" s="46">
        <v>8.1252892732860467</v>
      </c>
      <c r="NU11" s="12"/>
      <c r="NV11" s="2"/>
      <c r="NW11" s="2"/>
      <c r="NX11" s="12" t="s">
        <v>29</v>
      </c>
      <c r="NY11" s="2">
        <v>413.75575414243349</v>
      </c>
      <c r="NZ11" s="2">
        <v>325.37425371843551</v>
      </c>
      <c r="OA11" s="46">
        <v>8.9852791348675787</v>
      </c>
      <c r="OB11" s="46">
        <v>9.8672053678087064</v>
      </c>
      <c r="OD11" s="46"/>
      <c r="OE11" s="46"/>
      <c r="OG11" s="12" t="s">
        <v>29</v>
      </c>
      <c r="OH11" s="2">
        <v>514.8392361020002</v>
      </c>
      <c r="OI11" s="2">
        <v>172.03573331438085</v>
      </c>
      <c r="OJ11" s="46">
        <v>9.006244412340612</v>
      </c>
      <c r="OK11" s="46">
        <v>11.872560343954262</v>
      </c>
      <c r="OP11" s="12" t="s">
        <v>29</v>
      </c>
      <c r="OQ11" s="2">
        <v>425.46520281174384</v>
      </c>
      <c r="OR11" s="2">
        <v>156.13844286609881</v>
      </c>
      <c r="OS11" s="46">
        <v>8.1882729009979442</v>
      </c>
      <c r="OT11" s="46">
        <v>6.1561534380627885</v>
      </c>
      <c r="OY11" s="12" t="s">
        <v>29</v>
      </c>
      <c r="OZ11" s="2">
        <v>569.598143316289</v>
      </c>
      <c r="PA11" s="2">
        <v>210.46186163360875</v>
      </c>
      <c r="PB11" s="46">
        <v>8.948174109247347</v>
      </c>
      <c r="PC11" s="46">
        <v>6.8499732969937304</v>
      </c>
      <c r="PH11" s="12" t="s">
        <v>29</v>
      </c>
      <c r="PI11" s="2">
        <v>497.9187649591006</v>
      </c>
      <c r="PJ11" s="2">
        <v>321.02134761807133</v>
      </c>
      <c r="PK11" s="46">
        <v>8.3808280367483636</v>
      </c>
      <c r="PL11" s="46">
        <v>4.9941691369342935</v>
      </c>
      <c r="PQ11" s="12" t="s">
        <v>29</v>
      </c>
      <c r="PR11" s="2">
        <v>362.47934730738598</v>
      </c>
      <c r="PS11" s="2">
        <v>222.50831915767765</v>
      </c>
      <c r="PT11" s="46">
        <v>8.6756287830527636</v>
      </c>
      <c r="PU11" s="46">
        <v>12.487276241285967</v>
      </c>
      <c r="PZ11" s="12" t="s">
        <v>29</v>
      </c>
      <c r="QA11" s="2">
        <v>391.70333691531653</v>
      </c>
      <c r="QB11" s="2">
        <v>280.67251463746089</v>
      </c>
      <c r="QC11" s="46">
        <v>8.3788031572978312</v>
      </c>
      <c r="QD11" s="46">
        <v>11.703230964585469</v>
      </c>
      <c r="QI11" s="12" t="s">
        <v>29</v>
      </c>
      <c r="QJ11" s="2">
        <v>564.94419207266435</v>
      </c>
      <c r="QK11" s="2">
        <v>220.57629932761955</v>
      </c>
      <c r="QL11" s="46">
        <v>8.2787193570013162</v>
      </c>
      <c r="QM11" s="46">
        <v>11.533756496452986</v>
      </c>
      <c r="QR11" s="12" t="s">
        <v>29</v>
      </c>
      <c r="QS11" s="2">
        <v>424.53822651161511</v>
      </c>
      <c r="QT11" s="2">
        <v>206.18776090404734</v>
      </c>
      <c r="QU11" s="46">
        <v>8.3575484632576824</v>
      </c>
      <c r="QV11" s="46">
        <v>7.6165699880471376</v>
      </c>
      <c r="RA11" s="12" t="s">
        <v>29</v>
      </c>
      <c r="RB11" s="2">
        <v>386.16832967361739</v>
      </c>
      <c r="RC11" s="2">
        <v>159.58514694036296</v>
      </c>
      <c r="RD11" s="46">
        <v>8.3788518406476182</v>
      </c>
      <c r="RE11" s="46">
        <v>6.3074961725616685</v>
      </c>
      <c r="RJ11" s="12" t="s">
        <v>29</v>
      </c>
      <c r="RK11" s="2">
        <v>390.19719431275638</v>
      </c>
      <c r="RL11" s="2">
        <v>266.17588706680971</v>
      </c>
      <c r="RM11" s="46">
        <v>9.0196400881831682</v>
      </c>
      <c r="RN11" s="46">
        <v>11.901794924957628</v>
      </c>
      <c r="RS11" s="12" t="s">
        <v>29</v>
      </c>
      <c r="RT11" s="2">
        <v>540.82586716475453</v>
      </c>
      <c r="RU11" s="2">
        <v>326.65309863989501</v>
      </c>
      <c r="RV11" s="46">
        <v>8.2399172928209179</v>
      </c>
      <c r="RW11" s="46">
        <v>6.6583174417357274</v>
      </c>
      <c r="SB11" s="12" t="s">
        <v>29</v>
      </c>
      <c r="SC11" s="2">
        <v>489.85698140622299</v>
      </c>
      <c r="SD11" s="2">
        <v>250.53375328891778</v>
      </c>
      <c r="SE11" s="46">
        <v>8.4685268328829579</v>
      </c>
      <c r="SF11" s="46">
        <v>12.431947660520549</v>
      </c>
      <c r="SK11" s="12" t="s">
        <v>29</v>
      </c>
      <c r="SL11" s="2" t="s">
        <v>29</v>
      </c>
      <c r="SM11" s="2">
        <v>423.90439974178878</v>
      </c>
      <c r="SN11" s="46">
        <v>8.5905364563784765</v>
      </c>
      <c r="SO11" s="46">
        <v>8.6077738438377498</v>
      </c>
      <c r="ST11" s="12" t="s">
        <v>29</v>
      </c>
      <c r="SU11" s="2" t="s">
        <v>29</v>
      </c>
      <c r="SV11" s="2">
        <v>411.42777203033472</v>
      </c>
      <c r="SW11" s="46">
        <v>8.2260440521354603</v>
      </c>
      <c r="SX11" s="46">
        <v>9.1598162249398349</v>
      </c>
      <c r="TC11" s="12" t="s">
        <v>29</v>
      </c>
      <c r="TD11" s="2" t="s">
        <v>29</v>
      </c>
      <c r="TE11" s="2">
        <v>395.56946774972624</v>
      </c>
      <c r="TF11" s="46">
        <v>8.3285998270793318</v>
      </c>
      <c r="TG11" s="46">
        <v>8.5600743956310055</v>
      </c>
      <c r="TL11" s="12" t="s">
        <v>29</v>
      </c>
      <c r="TM11" s="2" t="s">
        <v>29</v>
      </c>
      <c r="TN11" s="2">
        <v>353.57488673867209</v>
      </c>
      <c r="TO11" s="46">
        <v>9.0144047633077431</v>
      </c>
      <c r="TP11" s="46">
        <v>8.600140005551264</v>
      </c>
      <c r="TU11" s="12" t="s">
        <v>29</v>
      </c>
      <c r="TV11" s="2" t="s">
        <v>29</v>
      </c>
      <c r="TW11" s="2">
        <v>368.05239423695025</v>
      </c>
      <c r="TX11" s="46">
        <v>8.2863070362953746</v>
      </c>
      <c r="TY11" s="46">
        <v>8.0235186437383703</v>
      </c>
      <c r="UD11" s="12" t="s">
        <v>29</v>
      </c>
      <c r="UE11" s="2" t="s">
        <v>29</v>
      </c>
      <c r="UF11" s="2">
        <v>412.63944577521903</v>
      </c>
      <c r="UG11" s="46">
        <v>9.1003555088790584</v>
      </c>
      <c r="UH11" s="46">
        <v>9.5285240992916656</v>
      </c>
      <c r="UM11" s="12" t="s">
        <v>29</v>
      </c>
      <c r="UN11" s="2" t="s">
        <v>29</v>
      </c>
      <c r="UO11" s="2">
        <v>493.18862262884289</v>
      </c>
      <c r="UP11" s="46">
        <v>9.0851988081997366</v>
      </c>
      <c r="UQ11" s="46">
        <v>8.5304943286496364</v>
      </c>
      <c r="UV11" s="12" t="s">
        <v>29</v>
      </c>
      <c r="UW11" s="2" t="s">
        <v>29</v>
      </c>
      <c r="UX11" s="2">
        <v>379.92766766759354</v>
      </c>
      <c r="UY11" s="46">
        <v>8.4219725247053763</v>
      </c>
      <c r="UZ11" s="46">
        <v>7.7338131635790273</v>
      </c>
      <c r="VE11" s="12" t="s">
        <v>29</v>
      </c>
      <c r="VF11" s="2" t="s">
        <v>29</v>
      </c>
      <c r="VG11" s="2">
        <v>539.74669370790525</v>
      </c>
      <c r="VH11" s="46">
        <v>8.3819279236362245</v>
      </c>
      <c r="VI11" s="46">
        <v>8.8318030073937557</v>
      </c>
      <c r="VN11" s="12" t="s">
        <v>29</v>
      </c>
      <c r="VO11" s="2" t="s">
        <v>29</v>
      </c>
      <c r="VP11" s="2">
        <v>497.7837718308424</v>
      </c>
      <c r="VQ11" s="46">
        <v>8.6055869074319791</v>
      </c>
      <c r="VR11" s="46">
        <v>8.6311346116169823</v>
      </c>
      <c r="VW11" s="12" t="s">
        <v>29</v>
      </c>
      <c r="VX11" s="2">
        <v>0</v>
      </c>
      <c r="VY11" s="2">
        <v>0</v>
      </c>
      <c r="VZ11" s="46">
        <v>8.8385308850102007</v>
      </c>
      <c r="WA11" s="46">
        <v>-0.42760265669293224</v>
      </c>
      <c r="WF11" s="12" t="s">
        <v>29</v>
      </c>
      <c r="WG11" s="2">
        <v>0</v>
      </c>
      <c r="WH11" s="2">
        <v>0</v>
      </c>
      <c r="WI11" s="46">
        <v>8.3779359220784304</v>
      </c>
      <c r="WJ11" s="46">
        <v>-0.25029554767006074</v>
      </c>
      <c r="WO11" s="12" t="s">
        <v>29</v>
      </c>
      <c r="WP11" s="2">
        <v>0</v>
      </c>
      <c r="WQ11" s="2">
        <v>0</v>
      </c>
      <c r="WR11" s="46">
        <v>8.5748632049447266</v>
      </c>
      <c r="WS11" s="46">
        <v>-0.12499358543992396</v>
      </c>
      <c r="WX11" s="12" t="s">
        <v>29</v>
      </c>
      <c r="WY11" s="2">
        <v>0</v>
      </c>
      <c r="WZ11" s="2">
        <v>0</v>
      </c>
      <c r="XA11" s="46">
        <v>9.0197431671851813</v>
      </c>
      <c r="XB11" s="46">
        <v>-0.13107550717463895</v>
      </c>
      <c r="XG11" s="12" t="s">
        <v>29</v>
      </c>
      <c r="XH11" s="2">
        <v>0</v>
      </c>
      <c r="XI11" s="2">
        <v>0</v>
      </c>
      <c r="XJ11" s="46">
        <v>8.5358233375874271</v>
      </c>
      <c r="XK11" s="46">
        <v>0.26533394451057096</v>
      </c>
      <c r="XP11" s="12" t="s">
        <v>29</v>
      </c>
      <c r="XQ11" s="2">
        <v>0</v>
      </c>
      <c r="XR11" s="2">
        <v>0</v>
      </c>
      <c r="XS11" s="46">
        <v>8.8584370369638474</v>
      </c>
      <c r="XT11" s="46">
        <v>0.18417538348004978</v>
      </c>
      <c r="XY11" s="12" t="s">
        <v>29</v>
      </c>
      <c r="XZ11" s="2">
        <v>0</v>
      </c>
      <c r="YA11" s="2">
        <v>0</v>
      </c>
      <c r="YB11" s="46">
        <v>8.5314990235036827</v>
      </c>
      <c r="YC11" s="46">
        <v>0.32694328123088645</v>
      </c>
      <c r="YH11" s="12" t="s">
        <v>29</v>
      </c>
      <c r="YI11" s="2">
        <v>0</v>
      </c>
      <c r="YJ11" s="2">
        <v>0</v>
      </c>
      <c r="YK11" s="46">
        <v>8.9562287187475977</v>
      </c>
      <c r="YL11" s="46">
        <v>-0.2865148352853758</v>
      </c>
      <c r="YQ11" s="12" t="s">
        <v>29</v>
      </c>
      <c r="YR11" s="2">
        <v>0</v>
      </c>
      <c r="YS11" s="2">
        <v>0</v>
      </c>
      <c r="YT11" s="46">
        <v>8.8051793057885615</v>
      </c>
      <c r="YU11" s="46">
        <v>-0.35759892599533943</v>
      </c>
      <c r="YZ11" s="12" t="s">
        <v>29</v>
      </c>
      <c r="ZA11" s="2">
        <v>0</v>
      </c>
      <c r="ZB11" s="2">
        <v>0</v>
      </c>
      <c r="ZC11" s="46">
        <v>8.3484722685721806</v>
      </c>
      <c r="ZD11" s="46">
        <v>0.16377191447071937</v>
      </c>
      <c r="ZI11" s="12" t="s">
        <v>29</v>
      </c>
      <c r="ZJ11" s="2">
        <v>0</v>
      </c>
      <c r="ZK11" s="2">
        <v>0</v>
      </c>
      <c r="ZL11" s="46">
        <v>8.5357465401372945</v>
      </c>
      <c r="ZM11" s="46">
        <v>0.24270212836262961</v>
      </c>
    </row>
    <row r="12" spans="1:689" x14ac:dyDescent="0.25">
      <c r="A12" s="12" t="s">
        <v>149</v>
      </c>
      <c r="D12" s="46">
        <v>8.9471946723480684</v>
      </c>
      <c r="E12" s="46">
        <v>7.4710282783989408</v>
      </c>
      <c r="G12" s="12"/>
      <c r="J12" s="12" t="s">
        <v>149</v>
      </c>
      <c r="M12" s="46">
        <v>9.0380222311101264</v>
      </c>
      <c r="N12" s="46">
        <v>6.4174711929548733</v>
      </c>
      <c r="Q12" s="46"/>
      <c r="S12" s="12" t="s">
        <v>149</v>
      </c>
      <c r="V12" s="46">
        <v>8.8772488973526489</v>
      </c>
      <c r="W12" s="46">
        <v>12.784698995795525</v>
      </c>
      <c r="Y12" s="46"/>
      <c r="AB12" s="12" t="s">
        <v>149</v>
      </c>
      <c r="AE12" s="46">
        <v>8.4885322083021659</v>
      </c>
      <c r="AF12" s="46">
        <v>6.7258259732185284</v>
      </c>
      <c r="AH12" s="46"/>
      <c r="AI12" s="46"/>
      <c r="AK12" s="12" t="s">
        <v>149</v>
      </c>
      <c r="AN12" s="46">
        <v>8.5290588635728319</v>
      </c>
      <c r="AO12" s="46">
        <v>10.81141626552974</v>
      </c>
      <c r="AQ12" s="12"/>
      <c r="AT12" s="12" t="s">
        <v>149</v>
      </c>
      <c r="AW12" s="46">
        <v>8.8134130294410671</v>
      </c>
      <c r="AX12" s="46">
        <v>9.8613600670598007</v>
      </c>
      <c r="AZ12" s="46"/>
      <c r="BA12" s="46"/>
      <c r="BC12" s="12" t="s">
        <v>149</v>
      </c>
      <c r="BF12" s="46">
        <v>8.7324478317360157</v>
      </c>
      <c r="BG12" s="46">
        <v>6.945342106173638</v>
      </c>
      <c r="BI12" s="12"/>
      <c r="BL12" s="12" t="s">
        <v>149</v>
      </c>
      <c r="BO12" s="46">
        <v>8.2471296973663542</v>
      </c>
      <c r="BP12" s="46">
        <v>11.333489078439488</v>
      </c>
      <c r="BR12" s="46"/>
      <c r="BS12" s="46"/>
      <c r="BU12" s="12" t="s">
        <v>149</v>
      </c>
      <c r="BX12" s="46">
        <v>8.6485117245130105</v>
      </c>
      <c r="BY12" s="46">
        <v>9.4196638650427484</v>
      </c>
      <c r="CA12" s="12"/>
      <c r="CD12" s="12" t="s">
        <v>149</v>
      </c>
      <c r="CG12" s="46">
        <v>8.8009536621905617</v>
      </c>
      <c r="CH12" s="46">
        <v>10.098166225852253</v>
      </c>
      <c r="CJ12" s="46"/>
      <c r="CK12" s="46"/>
      <c r="CM12" s="12" t="s">
        <v>149</v>
      </c>
      <c r="CP12" s="46">
        <v>9.0738727978788329</v>
      </c>
      <c r="CQ12" s="46">
        <v>7.7436463520037488</v>
      </c>
      <c r="CS12" s="12"/>
      <c r="CV12" s="12" t="s">
        <v>149</v>
      </c>
      <c r="CY12" s="46">
        <v>8.7400378666446752</v>
      </c>
      <c r="CZ12" s="46">
        <v>6.5626495354197854</v>
      </c>
      <c r="DB12" s="46"/>
      <c r="DC12" s="46"/>
      <c r="DE12" s="12" t="s">
        <v>149</v>
      </c>
      <c r="DH12" s="46">
        <v>8.7300635943124192</v>
      </c>
      <c r="DI12" s="46">
        <v>5.5962523377573605</v>
      </c>
      <c r="DK12" s="12"/>
      <c r="DN12" s="12" t="s">
        <v>149</v>
      </c>
      <c r="DQ12" s="46">
        <v>8.7419202856934035</v>
      </c>
      <c r="DR12" s="46">
        <v>9.2348640896339731</v>
      </c>
      <c r="DT12" s="46"/>
      <c r="DU12" s="46"/>
      <c r="DW12" s="12" t="s">
        <v>149</v>
      </c>
      <c r="DZ12" s="46">
        <v>8.5584423729149819</v>
      </c>
      <c r="EA12" s="46">
        <v>9.2874246929812916</v>
      </c>
      <c r="EC12" s="12"/>
      <c r="EF12" s="12" t="s">
        <v>149</v>
      </c>
      <c r="EI12" s="46">
        <v>8.6919344312564917</v>
      </c>
      <c r="EJ12" s="46">
        <v>10.931304460198733</v>
      </c>
      <c r="EL12" s="46"/>
      <c r="EM12" s="46"/>
      <c r="EO12" s="12" t="s">
        <v>149</v>
      </c>
      <c r="ER12" s="46">
        <v>8.5360080471657813</v>
      </c>
      <c r="ES12" s="46">
        <v>10.808754760779411</v>
      </c>
      <c r="EU12" s="12"/>
      <c r="EX12" s="12" t="s">
        <v>149</v>
      </c>
      <c r="FA12" s="46">
        <v>8.5898350624327335</v>
      </c>
      <c r="FB12" s="46">
        <v>12.904195750498973</v>
      </c>
      <c r="FD12" s="46"/>
      <c r="FE12" s="46"/>
      <c r="FG12" s="12" t="s">
        <v>149</v>
      </c>
      <c r="FJ12" s="46">
        <v>8.5671920332773706</v>
      </c>
      <c r="FK12" s="46">
        <v>9.7806703205600449</v>
      </c>
      <c r="FM12" s="12"/>
      <c r="FP12" s="12" t="s">
        <v>149</v>
      </c>
      <c r="FS12" s="46">
        <v>8.3281881928996082</v>
      </c>
      <c r="FT12" s="46">
        <v>8.7597721467351803</v>
      </c>
      <c r="FV12" s="46"/>
      <c r="FW12" s="46"/>
      <c r="FY12" s="12" t="s">
        <v>149</v>
      </c>
      <c r="GB12" s="46">
        <v>8.40139898787079</v>
      </c>
      <c r="GC12" s="46">
        <v>7.0879889818837896</v>
      </c>
      <c r="GE12" s="12"/>
      <c r="GH12" s="12" t="s">
        <v>149</v>
      </c>
      <c r="GK12" s="46">
        <v>8.3414231041571032</v>
      </c>
      <c r="GL12" s="46">
        <v>6.8474408662928408</v>
      </c>
      <c r="GN12" s="46"/>
      <c r="GO12" s="46"/>
      <c r="GQ12" s="12" t="s">
        <v>149</v>
      </c>
      <c r="GT12" s="46">
        <v>8.3933533356613275</v>
      </c>
      <c r="GU12" s="46">
        <v>5.917530906499346</v>
      </c>
      <c r="GW12" s="12"/>
      <c r="GZ12" s="12" t="s">
        <v>149</v>
      </c>
      <c r="HC12" s="46">
        <v>8.5116469649693354</v>
      </c>
      <c r="HD12" s="46">
        <v>11.003047989362267</v>
      </c>
      <c r="HF12" s="46"/>
      <c r="HG12" s="46"/>
      <c r="HI12" s="12" t="s">
        <v>149</v>
      </c>
      <c r="HL12" s="46">
        <v>8.3017998683267802</v>
      </c>
      <c r="HM12" s="46">
        <v>12.764091665423456</v>
      </c>
      <c r="HO12" s="12"/>
      <c r="HR12" s="12" t="s">
        <v>149</v>
      </c>
      <c r="HU12" s="46">
        <v>9.0830800230733129</v>
      </c>
      <c r="HV12" s="46">
        <v>7.0760364121330142</v>
      </c>
      <c r="HX12" s="46"/>
      <c r="HY12" s="46"/>
      <c r="IA12" s="12" t="s">
        <v>149</v>
      </c>
      <c r="ID12" s="46">
        <v>8.216990196957628</v>
      </c>
      <c r="IE12" s="46">
        <v>9.960506452322937</v>
      </c>
      <c r="IG12" s="12"/>
      <c r="IJ12" s="12" t="s">
        <v>149</v>
      </c>
      <c r="IM12" s="46">
        <v>8.5805908536069495</v>
      </c>
      <c r="IN12" s="46">
        <v>10.56206684057296</v>
      </c>
      <c r="IP12" s="46"/>
      <c r="IQ12" s="46"/>
      <c r="IS12" s="12" t="s">
        <v>149</v>
      </c>
      <c r="IV12" s="46">
        <v>8.5339546908573318</v>
      </c>
      <c r="IW12" s="46">
        <v>11.068330935479885</v>
      </c>
      <c r="IY12" s="12"/>
      <c r="JB12" s="12" t="s">
        <v>149</v>
      </c>
      <c r="JE12" s="46">
        <v>8.232206979868268</v>
      </c>
      <c r="JF12" s="46">
        <v>13.78606500110237</v>
      </c>
      <c r="JH12" s="46"/>
      <c r="JI12" s="46"/>
      <c r="JK12" s="12" t="s">
        <v>149</v>
      </c>
      <c r="JN12" s="46">
        <v>8.4462988139175259</v>
      </c>
      <c r="JO12" s="46">
        <v>6.7027623116835802</v>
      </c>
      <c r="JQ12" s="12"/>
      <c r="JT12" s="12" t="s">
        <v>149</v>
      </c>
      <c r="JW12" s="46">
        <v>8.9331919504240531</v>
      </c>
      <c r="JX12" s="46">
        <v>14.21211542727864</v>
      </c>
      <c r="JZ12" s="46"/>
      <c r="KA12" s="46"/>
      <c r="KC12" s="12" t="s">
        <v>149</v>
      </c>
      <c r="KF12" s="46">
        <v>8.9556832493510345</v>
      </c>
      <c r="KG12" s="46">
        <v>12.013854993796942</v>
      </c>
      <c r="KI12" s="12"/>
      <c r="KL12" s="12" t="s">
        <v>149</v>
      </c>
      <c r="KO12" s="46">
        <v>8.4702957043177989</v>
      </c>
      <c r="KP12" s="46">
        <v>7.6540496821927926</v>
      </c>
      <c r="KR12" s="46"/>
      <c r="KS12" s="46"/>
      <c r="KU12" s="12" t="s">
        <v>149</v>
      </c>
      <c r="KX12" s="46">
        <v>8.5863286074280776</v>
      </c>
      <c r="KY12" s="46">
        <v>9.0599241304781692</v>
      </c>
      <c r="LA12" s="12"/>
      <c r="LD12" s="12" t="s">
        <v>149</v>
      </c>
      <c r="LG12" s="46">
        <v>8.3796941892526497</v>
      </c>
      <c r="LH12" s="46">
        <v>11.64596747034283</v>
      </c>
      <c r="LJ12" s="46"/>
      <c r="LK12" s="46"/>
      <c r="LM12" s="12" t="s">
        <v>149</v>
      </c>
      <c r="LP12" s="46">
        <v>8.5474882519231219</v>
      </c>
      <c r="LQ12" s="46">
        <v>8.8581567107692187</v>
      </c>
      <c r="LS12" s="12"/>
      <c r="LV12" s="12" t="s">
        <v>149</v>
      </c>
      <c r="LY12" s="46">
        <v>8.6775850547801276</v>
      </c>
      <c r="LZ12" s="46">
        <v>5.9310881837959508</v>
      </c>
      <c r="MB12" s="46"/>
      <c r="MC12" s="46"/>
      <c r="ME12" s="12" t="s">
        <v>149</v>
      </c>
      <c r="MH12" s="46">
        <v>8.3980307712599274</v>
      </c>
      <c r="MI12" s="46">
        <v>7.2483525935417807</v>
      </c>
      <c r="MK12" s="12"/>
      <c r="MN12" s="12" t="s">
        <v>149</v>
      </c>
      <c r="MQ12" s="46">
        <v>8.5102019299385994</v>
      </c>
      <c r="MR12" s="46">
        <v>10.15023565148419</v>
      </c>
      <c r="MT12" s="46"/>
      <c r="MU12" s="46"/>
      <c r="MW12" s="12" t="s">
        <v>149</v>
      </c>
      <c r="MZ12" s="46">
        <v>8.7018411142165615</v>
      </c>
      <c r="NA12" s="46">
        <v>11.361518573915319</v>
      </c>
      <c r="NC12" s="12"/>
      <c r="NF12" s="12" t="s">
        <v>149</v>
      </c>
      <c r="NI12" s="46">
        <v>8.7400511929871634</v>
      </c>
      <c r="NJ12" s="46">
        <v>12.445246474233995</v>
      </c>
      <c r="NL12" s="46"/>
      <c r="NM12" s="46"/>
      <c r="NO12" s="12" t="s">
        <v>149</v>
      </c>
      <c r="NR12" s="46">
        <v>8.4459283079651737</v>
      </c>
      <c r="NS12" s="46">
        <v>8.032979007238902</v>
      </c>
      <c r="NU12" s="12"/>
      <c r="NX12" s="12" t="s">
        <v>149</v>
      </c>
      <c r="OA12" s="46">
        <v>8.9914792656142861</v>
      </c>
      <c r="OB12" s="46">
        <v>10.274090301171061</v>
      </c>
      <c r="OD12" s="46"/>
      <c r="OE12" s="46"/>
      <c r="OG12" s="12" t="s">
        <v>149</v>
      </c>
      <c r="OJ12" s="46">
        <v>8.8464656657532146</v>
      </c>
      <c r="OK12" s="46">
        <v>11.359472807038317</v>
      </c>
      <c r="OP12" s="12" t="s">
        <v>149</v>
      </c>
      <c r="OS12" s="46">
        <v>8.4823388206016315</v>
      </c>
      <c r="OT12" s="46">
        <v>5.7287059871282464</v>
      </c>
      <c r="OY12" s="12" t="s">
        <v>149</v>
      </c>
      <c r="PB12" s="46">
        <v>9.1009135687151375</v>
      </c>
      <c r="PC12" s="46">
        <v>7.3735234638818508</v>
      </c>
      <c r="PH12" s="12" t="s">
        <v>149</v>
      </c>
      <c r="PK12" s="46">
        <v>8.7544259020148694</v>
      </c>
      <c r="PL12" s="46">
        <v>5.2289898158587302</v>
      </c>
      <c r="PQ12" s="12" t="s">
        <v>149</v>
      </c>
      <c r="PT12" s="46">
        <v>8.9811813989799241</v>
      </c>
      <c r="PU12" s="46">
        <v>12.478831591771185</v>
      </c>
      <c r="PZ12" s="12" t="s">
        <v>149</v>
      </c>
      <c r="QC12" s="46">
        <v>8.2797779230780826</v>
      </c>
      <c r="QD12" s="46">
        <v>12.192106414257459</v>
      </c>
      <c r="QI12" s="12" t="s">
        <v>149</v>
      </c>
      <c r="QL12" s="46">
        <v>8.5192662697785959</v>
      </c>
      <c r="QM12" s="46">
        <v>11.542523876933096</v>
      </c>
      <c r="QR12" s="12" t="s">
        <v>149</v>
      </c>
      <c r="QU12" s="46">
        <v>8.4810884186138011</v>
      </c>
      <c r="QV12" s="46">
        <v>7.866921880813746</v>
      </c>
      <c r="RA12" s="12" t="s">
        <v>149</v>
      </c>
      <c r="RD12" s="46">
        <v>8.8510140596980147</v>
      </c>
      <c r="RE12" s="46">
        <v>6.6790631548464185</v>
      </c>
      <c r="RJ12" s="12" t="s">
        <v>149</v>
      </c>
      <c r="RM12" s="46">
        <v>8.5413986949789145</v>
      </c>
      <c r="RN12" s="46">
        <v>11.424879752382589</v>
      </c>
      <c r="RS12" s="12" t="s">
        <v>149</v>
      </c>
      <c r="RV12" s="46">
        <v>8.9056475041804362</v>
      </c>
      <c r="RW12" s="46">
        <v>6.6668353792091022</v>
      </c>
      <c r="SB12" s="12" t="s">
        <v>149</v>
      </c>
      <c r="SE12" s="46">
        <v>9.0101238993182964</v>
      </c>
      <c r="SF12" s="46">
        <v>12.52236078189669</v>
      </c>
      <c r="SK12" s="12" t="s">
        <v>149</v>
      </c>
      <c r="SN12" s="46">
        <v>8.9966512808410819</v>
      </c>
      <c r="SO12" s="46">
        <v>8.3244643583250699</v>
      </c>
      <c r="ST12" s="12" t="s">
        <v>149</v>
      </c>
      <c r="SW12" s="46">
        <v>8.7747265116371267</v>
      </c>
      <c r="SX12" s="46">
        <v>9.3058355474025785</v>
      </c>
      <c r="TC12" s="12" t="s">
        <v>149</v>
      </c>
      <c r="TF12" s="46">
        <v>8.3840420980831478</v>
      </c>
      <c r="TG12" s="46">
        <v>8.1505913065072981</v>
      </c>
      <c r="TL12" s="12" t="s">
        <v>149</v>
      </c>
      <c r="TO12" s="46">
        <v>8.8209895291069422</v>
      </c>
      <c r="TP12" s="46">
        <v>8.8840303102082245</v>
      </c>
      <c r="TU12" s="12" t="s">
        <v>149</v>
      </c>
      <c r="TX12" s="46">
        <v>8.3104899215269832</v>
      </c>
      <c r="TY12" s="46">
        <v>8.3481566493110719</v>
      </c>
      <c r="UD12" s="12" t="s">
        <v>149</v>
      </c>
      <c r="UG12" s="46">
        <v>8.7912156822658432</v>
      </c>
      <c r="UH12" s="46">
        <v>9.5859665699282139</v>
      </c>
      <c r="UM12" s="12" t="s">
        <v>149</v>
      </c>
      <c r="UP12" s="46">
        <v>9.0505830822857192</v>
      </c>
      <c r="UQ12" s="46">
        <v>8.7007401759698677</v>
      </c>
      <c r="UV12" s="12" t="s">
        <v>149</v>
      </c>
      <c r="UY12" s="46">
        <v>8.6903036456229632</v>
      </c>
      <c r="UZ12" s="46">
        <v>7.8159290061024471</v>
      </c>
      <c r="VE12" s="12" t="s">
        <v>149</v>
      </c>
      <c r="VH12" s="46">
        <v>8.5943394765685426</v>
      </c>
      <c r="VI12" s="46">
        <v>9.1763019069927161</v>
      </c>
      <c r="VN12" s="12" t="s">
        <v>149</v>
      </c>
      <c r="VQ12" s="46">
        <v>9.0487204776494377</v>
      </c>
      <c r="VR12" s="46">
        <v>8.5915660731190151</v>
      </c>
      <c r="VW12" s="12" t="s">
        <v>149</v>
      </c>
      <c r="VZ12" s="46">
        <v>8.4598510762136687</v>
      </c>
      <c r="WA12" s="46">
        <v>-0.27886318594881204</v>
      </c>
      <c r="WF12" s="12" t="s">
        <v>149</v>
      </c>
      <c r="WI12" s="46">
        <v>8.6428722175195922</v>
      </c>
      <c r="WJ12" s="46">
        <v>2.0130388580855255E-2</v>
      </c>
      <c r="WO12" s="12" t="s">
        <v>149</v>
      </c>
      <c r="WR12" s="46">
        <v>8.1793758783560016</v>
      </c>
      <c r="WS12" s="46">
        <v>-0.3251639553941203</v>
      </c>
      <c r="WX12" s="12" t="s">
        <v>149</v>
      </c>
      <c r="XA12" s="46">
        <v>8.7673088241490866</v>
      </c>
      <c r="XB12" s="46">
        <v>0.26025638836854303</v>
      </c>
      <c r="XG12" s="12" t="s">
        <v>149</v>
      </c>
      <c r="XJ12" s="46">
        <v>8.6328733240410607</v>
      </c>
      <c r="XK12" s="46">
        <v>-9.3447430784742214E-2</v>
      </c>
      <c r="XP12" s="12" t="s">
        <v>149</v>
      </c>
      <c r="XS12" s="46">
        <v>8.7363263654703207</v>
      </c>
      <c r="XT12" s="46">
        <v>-0.28327384027494784</v>
      </c>
      <c r="XY12" s="12" t="s">
        <v>149</v>
      </c>
      <c r="YB12" s="46">
        <v>8.3081394489991798</v>
      </c>
      <c r="YC12" s="46">
        <v>4.6127696118809645E-2</v>
      </c>
      <c r="YH12" s="12" t="s">
        <v>149</v>
      </c>
      <c r="YK12" s="46">
        <v>9.1015200454091243</v>
      </c>
      <c r="YL12" s="46">
        <v>0.18101721071077004</v>
      </c>
      <c r="YQ12" s="12" t="s">
        <v>149</v>
      </c>
      <c r="YT12" s="46">
        <v>9.0358884096890755</v>
      </c>
      <c r="YU12" s="46">
        <v>0.39515465080211137</v>
      </c>
      <c r="YZ12" s="12" t="s">
        <v>149</v>
      </c>
      <c r="ZC12" s="46">
        <v>8.4540261249938329</v>
      </c>
      <c r="ZD12" s="46">
        <v>0.39319061432546076</v>
      </c>
      <c r="ZI12" s="12" t="s">
        <v>149</v>
      </c>
      <c r="ZL12" s="46">
        <v>9.0613318060277361</v>
      </c>
      <c r="ZM12" s="46">
        <v>0.18811916688416486</v>
      </c>
    </row>
    <row r="13" spans="1:689" x14ac:dyDescent="0.25">
      <c r="A13" s="12" t="s">
        <v>150</v>
      </c>
      <c r="D13" s="46">
        <v>8.6135061932139045</v>
      </c>
      <c r="E13" s="46">
        <v>7.1691345985277337</v>
      </c>
      <c r="G13" s="12"/>
      <c r="J13" s="12" t="s">
        <v>150</v>
      </c>
      <c r="M13" s="46">
        <v>8.7169275597340139</v>
      </c>
      <c r="N13" s="46">
        <v>6.697953055095212</v>
      </c>
      <c r="Q13" s="46"/>
      <c r="S13" s="12" t="s">
        <v>150</v>
      </c>
      <c r="V13" s="46">
        <v>8.6232636083403822</v>
      </c>
      <c r="W13" s="46">
        <v>13.239079607339381</v>
      </c>
      <c r="Y13" s="46"/>
      <c r="AB13" s="12" t="s">
        <v>150</v>
      </c>
      <c r="AE13" s="46">
        <v>8.8003413576166754</v>
      </c>
      <c r="AF13" s="46">
        <v>7.18043951728274</v>
      </c>
      <c r="AH13" s="46"/>
      <c r="AI13" s="46"/>
      <c r="AK13" s="12" t="s">
        <v>150</v>
      </c>
      <c r="AN13" s="46">
        <v>8.4787591242993461</v>
      </c>
      <c r="AO13" s="46">
        <v>10.917190683508935</v>
      </c>
      <c r="AQ13" s="12"/>
      <c r="AT13" s="12" t="s">
        <v>150</v>
      </c>
      <c r="AW13" s="46">
        <v>8.7306237460698721</v>
      </c>
      <c r="AX13" s="46">
        <v>9.8567455909905739</v>
      </c>
      <c r="AZ13" s="46"/>
      <c r="BA13" s="46"/>
      <c r="BC13" s="12" t="s">
        <v>150</v>
      </c>
      <c r="BF13" s="46">
        <v>8.8874334510316579</v>
      </c>
      <c r="BG13" s="46">
        <v>6.0969345810298341</v>
      </c>
      <c r="BI13" s="12"/>
      <c r="BL13" s="12" t="s">
        <v>150</v>
      </c>
      <c r="BO13" s="46">
        <v>8.6058634975594028</v>
      </c>
      <c r="BP13" s="46">
        <v>11.109421195886577</v>
      </c>
      <c r="BR13" s="46"/>
      <c r="BS13" s="46"/>
      <c r="BU13" s="12" t="s">
        <v>150</v>
      </c>
      <c r="BX13" s="46">
        <v>9.0401120130100381</v>
      </c>
      <c r="BY13" s="46">
        <v>9.5704152197074208</v>
      </c>
      <c r="CA13" s="12"/>
      <c r="CD13" s="12" t="s">
        <v>150</v>
      </c>
      <c r="CG13" s="46">
        <v>8.471003339172281</v>
      </c>
      <c r="CH13" s="46">
        <v>9.784140710976029</v>
      </c>
      <c r="CJ13" s="46"/>
      <c r="CK13" s="46"/>
      <c r="CM13" s="12" t="s">
        <v>150</v>
      </c>
      <c r="CP13" s="46">
        <v>8.280874022636155</v>
      </c>
      <c r="CQ13" s="46">
        <v>7.5555916725389975</v>
      </c>
      <c r="CS13" s="12"/>
      <c r="CV13" s="12" t="s">
        <v>150</v>
      </c>
      <c r="CY13" s="46">
        <v>8.2804352988482997</v>
      </c>
      <c r="CZ13" s="46">
        <v>6.2286352113594559</v>
      </c>
      <c r="DB13" s="46"/>
      <c r="DC13" s="46"/>
      <c r="DE13" s="12" t="s">
        <v>150</v>
      </c>
      <c r="DH13" s="46">
        <v>9.0898586647994382</v>
      </c>
      <c r="DI13" s="46">
        <v>5.7670324306986034</v>
      </c>
      <c r="DK13" s="12"/>
      <c r="DN13" s="12" t="s">
        <v>150</v>
      </c>
      <c r="DQ13" s="46">
        <v>8.4627599151379727</v>
      </c>
      <c r="DR13" s="46">
        <v>8.851107529637158</v>
      </c>
      <c r="DT13" s="46"/>
      <c r="DU13" s="46"/>
      <c r="DW13" s="12" t="s">
        <v>150</v>
      </c>
      <c r="DZ13" s="46">
        <v>8.7752184920481735</v>
      </c>
      <c r="EA13" s="46">
        <v>9.3340122452920529</v>
      </c>
      <c r="EC13" s="12"/>
      <c r="EF13" s="12" t="s">
        <v>150</v>
      </c>
      <c r="EI13" s="46">
        <v>8.221493216619411</v>
      </c>
      <c r="EJ13" s="46">
        <v>10.853857601927295</v>
      </c>
      <c r="EL13" s="46"/>
      <c r="EM13" s="46"/>
      <c r="EO13" s="12" t="s">
        <v>150</v>
      </c>
      <c r="ER13" s="46">
        <v>8.489538298037548</v>
      </c>
      <c r="ES13" s="46">
        <v>11.059853338043704</v>
      </c>
      <c r="EU13" s="12"/>
      <c r="EX13" s="12" t="s">
        <v>150</v>
      </c>
      <c r="FA13" s="46">
        <v>8.1831627174362112</v>
      </c>
      <c r="FB13" s="46">
        <v>12.76892579498783</v>
      </c>
      <c r="FD13" s="46"/>
      <c r="FE13" s="46"/>
      <c r="FG13" s="12" t="s">
        <v>150</v>
      </c>
      <c r="FJ13" s="46">
        <v>9.0190984819617732</v>
      </c>
      <c r="FK13" s="46">
        <v>8.9255600752810658</v>
      </c>
      <c r="FM13" s="12"/>
      <c r="FP13" s="12" t="s">
        <v>150</v>
      </c>
      <c r="FS13" s="46">
        <v>8.2872843282864963</v>
      </c>
      <c r="FT13" s="46">
        <v>8.0609116175396576</v>
      </c>
      <c r="FV13" s="46"/>
      <c r="FW13" s="46"/>
      <c r="FY13" s="12" t="s">
        <v>150</v>
      </c>
      <c r="GB13" s="46">
        <v>8.8729000523788937</v>
      </c>
      <c r="GC13" s="46">
        <v>7.5281156118266459</v>
      </c>
      <c r="GE13" s="12"/>
      <c r="GH13" s="12" t="s">
        <v>150</v>
      </c>
      <c r="GK13" s="46">
        <v>8.4683803932980837</v>
      </c>
      <c r="GL13" s="46">
        <v>7.2857793942979212</v>
      </c>
      <c r="GN13" s="46"/>
      <c r="GO13" s="46"/>
      <c r="GQ13" s="12" t="s">
        <v>150</v>
      </c>
      <c r="GT13" s="46">
        <v>8.2158713699905341</v>
      </c>
      <c r="GU13" s="46">
        <v>5.8526509049396385</v>
      </c>
      <c r="GW13" s="12"/>
      <c r="GZ13" s="12" t="s">
        <v>150</v>
      </c>
      <c r="HC13" s="46">
        <v>8.5563570101285364</v>
      </c>
      <c r="HD13" s="46">
        <v>11.422611287970172</v>
      </c>
      <c r="HF13" s="46"/>
      <c r="HG13" s="46"/>
      <c r="HI13" s="12" t="s">
        <v>150</v>
      </c>
      <c r="HL13" s="46">
        <v>8.6718940024731843</v>
      </c>
      <c r="HM13" s="46">
        <v>12.186250585263712</v>
      </c>
      <c r="HO13" s="12"/>
      <c r="HR13" s="12" t="s">
        <v>150</v>
      </c>
      <c r="HU13" s="46">
        <v>8.6203637388440253</v>
      </c>
      <c r="HV13" s="46">
        <v>7.8322030989455138</v>
      </c>
      <c r="HX13" s="46"/>
      <c r="HY13" s="46"/>
      <c r="IA13" s="12" t="s">
        <v>150</v>
      </c>
      <c r="ID13" s="46">
        <v>8.4039231879383323</v>
      </c>
      <c r="IE13" s="46">
        <v>10.12987598222977</v>
      </c>
      <c r="IG13" s="12"/>
      <c r="IJ13" s="12" t="s">
        <v>150</v>
      </c>
      <c r="IM13" s="46">
        <v>8.9177585116254861</v>
      </c>
      <c r="IN13" s="46">
        <v>10.246115185435183</v>
      </c>
      <c r="IP13" s="46"/>
      <c r="IQ13" s="46"/>
      <c r="IS13" s="12" t="s">
        <v>150</v>
      </c>
      <c r="IV13" s="46">
        <v>8.2668665324784154</v>
      </c>
      <c r="IW13" s="46">
        <v>11.247170058887193</v>
      </c>
      <c r="IY13" s="12"/>
      <c r="JB13" s="12" t="s">
        <v>150</v>
      </c>
      <c r="JE13" s="46">
        <v>9.091326179028103</v>
      </c>
      <c r="JF13" s="46">
        <v>13.867615813179741</v>
      </c>
      <c r="JH13" s="46"/>
      <c r="JI13" s="46"/>
      <c r="JK13" s="12" t="s">
        <v>150</v>
      </c>
      <c r="JN13" s="46">
        <v>8.9177074339428124</v>
      </c>
      <c r="JO13" s="46">
        <v>6.6226069482107395</v>
      </c>
      <c r="JQ13" s="12"/>
      <c r="JT13" s="12" t="s">
        <v>150</v>
      </c>
      <c r="JW13" s="46">
        <v>8.6429165761935138</v>
      </c>
      <c r="JX13" s="46">
        <v>14.156877647350687</v>
      </c>
      <c r="JZ13" s="46"/>
      <c r="KA13" s="46"/>
      <c r="KC13" s="12" t="s">
        <v>150</v>
      </c>
      <c r="KF13" s="46">
        <v>8.1951331881972678</v>
      </c>
      <c r="KG13" s="46">
        <v>11.920462949530371</v>
      </c>
      <c r="KI13" s="12"/>
      <c r="KL13" s="12" t="s">
        <v>150</v>
      </c>
      <c r="KO13" s="46">
        <v>8.9768607844007065</v>
      </c>
      <c r="KP13" s="46">
        <v>7.5905674153441289</v>
      </c>
      <c r="KR13" s="46"/>
      <c r="KS13" s="46"/>
      <c r="KU13" s="12" t="s">
        <v>150</v>
      </c>
      <c r="KX13" s="46">
        <v>9.0776839255363502</v>
      </c>
      <c r="KY13" s="46">
        <v>9.772029360056381</v>
      </c>
      <c r="LA13" s="12"/>
      <c r="LD13" s="12" t="s">
        <v>150</v>
      </c>
      <c r="LG13" s="46">
        <v>9.0469351811283758</v>
      </c>
      <c r="LH13" s="46">
        <v>11.956859590392721</v>
      </c>
      <c r="LJ13" s="46"/>
      <c r="LK13" s="46"/>
      <c r="LM13" s="12" t="s">
        <v>150</v>
      </c>
      <c r="LP13" s="46">
        <v>9.0387923022181393</v>
      </c>
      <c r="LQ13" s="46">
        <v>8.9285055904594142</v>
      </c>
      <c r="LS13" s="12"/>
      <c r="LV13" s="12" t="s">
        <v>150</v>
      </c>
      <c r="LY13" s="46">
        <v>8.227165545210319</v>
      </c>
      <c r="LZ13" s="46">
        <v>6.0756547298129524</v>
      </c>
      <c r="MB13" s="46"/>
      <c r="MC13" s="46"/>
      <c r="ME13" s="12" t="s">
        <v>150</v>
      </c>
      <c r="MH13" s="46">
        <v>9.0285112918726167</v>
      </c>
      <c r="MI13" s="46">
        <v>7.6388269433695815</v>
      </c>
      <c r="MK13" s="12"/>
      <c r="MN13" s="12" t="s">
        <v>150</v>
      </c>
      <c r="MQ13" s="46">
        <v>8.7795154318504736</v>
      </c>
      <c r="MR13" s="46">
        <v>9.71191601868167</v>
      </c>
      <c r="MT13" s="46"/>
      <c r="MU13" s="46"/>
      <c r="MW13" s="12" t="s">
        <v>150</v>
      </c>
      <c r="MZ13" s="46">
        <v>8.512503889935795</v>
      </c>
      <c r="NA13" s="46">
        <v>10.590263977202687</v>
      </c>
      <c r="NC13" s="12"/>
      <c r="NF13" s="12" t="s">
        <v>150</v>
      </c>
      <c r="NI13" s="46">
        <v>8.6199202915242612</v>
      </c>
      <c r="NJ13" s="46">
        <v>12.957629439541087</v>
      </c>
      <c r="NL13" s="46"/>
      <c r="NM13" s="46"/>
      <c r="NO13" s="12" t="s">
        <v>150</v>
      </c>
      <c r="NR13" s="46">
        <v>8.22996962738371</v>
      </c>
      <c r="NS13" s="46">
        <v>7.6916022006448603</v>
      </c>
      <c r="NU13" s="12"/>
      <c r="NX13" s="12" t="s">
        <v>150</v>
      </c>
      <c r="OA13" s="46">
        <v>8.5796929664181363</v>
      </c>
      <c r="OB13" s="46">
        <v>9.6237299329099653</v>
      </c>
      <c r="OD13" s="46"/>
      <c r="OE13" s="46"/>
      <c r="OG13" s="12" t="s">
        <v>150</v>
      </c>
      <c r="OJ13" s="46">
        <v>8.6379191497592789</v>
      </c>
      <c r="OK13" s="46">
        <v>11.083052620565606</v>
      </c>
      <c r="OP13" s="12" t="s">
        <v>150</v>
      </c>
      <c r="OS13" s="46">
        <v>8.1885710001057141</v>
      </c>
      <c r="OT13" s="46">
        <v>6.0633663976135166</v>
      </c>
      <c r="OY13" s="12" t="s">
        <v>150</v>
      </c>
      <c r="PB13" s="46">
        <v>9.0986707142490815</v>
      </c>
      <c r="PC13" s="46">
        <v>7.2329176661269035</v>
      </c>
      <c r="PH13" s="12" t="s">
        <v>150</v>
      </c>
      <c r="PK13" s="46">
        <v>8.9853014885691582</v>
      </c>
      <c r="PL13" s="46">
        <v>4.8047502859429461</v>
      </c>
      <c r="PQ13" s="12" t="s">
        <v>150</v>
      </c>
      <c r="PT13" s="46">
        <v>8.8668136298741089</v>
      </c>
      <c r="PU13" s="46">
        <v>12.473869297011277</v>
      </c>
      <c r="PZ13" s="12" t="s">
        <v>150</v>
      </c>
      <c r="QC13" s="46">
        <v>8.2492599791254442</v>
      </c>
      <c r="QD13" s="46">
        <v>12.486950512985407</v>
      </c>
      <c r="QI13" s="12" t="s">
        <v>150</v>
      </c>
      <c r="QL13" s="46">
        <v>8.4697024955460378</v>
      </c>
      <c r="QM13" s="46">
        <v>11.191953119428783</v>
      </c>
      <c r="QR13" s="12" t="s">
        <v>150</v>
      </c>
      <c r="QU13" s="46">
        <v>8.5785744210372492</v>
      </c>
      <c r="QV13" s="46">
        <v>7.54826280170857</v>
      </c>
      <c r="RA13" s="12" t="s">
        <v>150</v>
      </c>
      <c r="RD13" s="46">
        <v>8.5062865203008204</v>
      </c>
      <c r="RE13" s="46">
        <v>6.7612884715392196</v>
      </c>
      <c r="RJ13" s="12" t="s">
        <v>150</v>
      </c>
      <c r="RM13" s="46">
        <v>8.95149835228864</v>
      </c>
      <c r="RN13" s="46">
        <v>11.857051414882475</v>
      </c>
      <c r="RS13" s="12" t="s">
        <v>150</v>
      </c>
      <c r="RV13" s="46">
        <v>8.8709851639629029</v>
      </c>
      <c r="RW13" s="46">
        <v>6.8308617269247325</v>
      </c>
      <c r="SB13" s="12" t="s">
        <v>150</v>
      </c>
      <c r="SE13" s="46">
        <v>8.7963249641581385</v>
      </c>
      <c r="SF13" s="46">
        <v>12.087506302524373</v>
      </c>
      <c r="SK13" s="12" t="s">
        <v>150</v>
      </c>
      <c r="SN13" s="46">
        <v>8.443558631499803</v>
      </c>
      <c r="SO13" s="46">
        <v>8.9989413250411729</v>
      </c>
      <c r="ST13" s="12" t="s">
        <v>150</v>
      </c>
      <c r="SW13" s="46">
        <v>9.0660610538749715</v>
      </c>
      <c r="SX13" s="46">
        <v>8.6908162096063659</v>
      </c>
      <c r="TC13" s="12" t="s">
        <v>150</v>
      </c>
      <c r="TF13" s="46">
        <v>8.3452929492470211</v>
      </c>
      <c r="TG13" s="46">
        <v>8.5553409729958485</v>
      </c>
      <c r="TL13" s="12" t="s">
        <v>150</v>
      </c>
      <c r="TO13" s="46">
        <v>9.059337070381412</v>
      </c>
      <c r="TP13" s="46">
        <v>8.9212844678255863</v>
      </c>
      <c r="TU13" s="12" t="s">
        <v>150</v>
      </c>
      <c r="TX13" s="46">
        <v>8.829109956070436</v>
      </c>
      <c r="TY13" s="46">
        <v>8.1644664584836057</v>
      </c>
      <c r="UD13" s="12" t="s">
        <v>150</v>
      </c>
      <c r="UG13" s="46">
        <v>8.60534818236634</v>
      </c>
      <c r="UH13" s="46">
        <v>8.9741321936664704</v>
      </c>
      <c r="UM13" s="12" t="s">
        <v>150</v>
      </c>
      <c r="UP13" s="46">
        <v>8.8341803238358825</v>
      </c>
      <c r="UQ13" s="46">
        <v>8.4143917089872371</v>
      </c>
      <c r="UV13" s="12" t="s">
        <v>150</v>
      </c>
      <c r="UY13" s="46">
        <v>8.1916529788389045</v>
      </c>
      <c r="UZ13" s="46">
        <v>7.312664916085339</v>
      </c>
      <c r="VE13" s="12" t="s">
        <v>150</v>
      </c>
      <c r="VH13" s="46">
        <v>8.9044963087643207</v>
      </c>
      <c r="VI13" s="46">
        <v>8.964313957379078</v>
      </c>
      <c r="VN13" s="12" t="s">
        <v>150</v>
      </c>
      <c r="VQ13" s="46">
        <v>8.7035196937365811</v>
      </c>
      <c r="VR13" s="46">
        <v>8.9954654168265904</v>
      </c>
      <c r="VW13" s="12" t="s">
        <v>150</v>
      </c>
      <c r="VZ13" s="46">
        <v>8.7716622915804141</v>
      </c>
      <c r="WA13" s="46">
        <v>-0.21372715193014036</v>
      </c>
      <c r="WF13" s="12" t="s">
        <v>150</v>
      </c>
      <c r="WI13" s="46">
        <v>9.0386783026863995</v>
      </c>
      <c r="WJ13" s="46">
        <v>-4.3095990223410326E-3</v>
      </c>
      <c r="WO13" s="12" t="s">
        <v>150</v>
      </c>
      <c r="WR13" s="46">
        <v>8.290428160007945</v>
      </c>
      <c r="WS13" s="46">
        <v>-7.2351172854132437E-2</v>
      </c>
      <c r="WX13" s="12" t="s">
        <v>150</v>
      </c>
      <c r="XA13" s="46">
        <v>8.2798404729947439</v>
      </c>
      <c r="XB13" s="46">
        <v>0.27664147372793885</v>
      </c>
      <c r="XG13" s="12" t="s">
        <v>150</v>
      </c>
      <c r="XJ13" s="46">
        <v>8.6235210876485606</v>
      </c>
      <c r="XK13" s="46">
        <v>-3.5450095142438492E-2</v>
      </c>
      <c r="XP13" s="12" t="s">
        <v>150</v>
      </c>
      <c r="XS13" s="46">
        <v>8.7989223004347892</v>
      </c>
      <c r="XT13" s="46">
        <v>0.44691674119798724</v>
      </c>
      <c r="XY13" s="12" t="s">
        <v>150</v>
      </c>
      <c r="YB13" s="46">
        <v>9.065498651280997</v>
      </c>
      <c r="YC13" s="46">
        <v>4.3058403710169516E-2</v>
      </c>
      <c r="YH13" s="12" t="s">
        <v>150</v>
      </c>
      <c r="YK13" s="46">
        <v>8.8760257395965443</v>
      </c>
      <c r="YL13" s="46">
        <v>0.43977331487766241</v>
      </c>
      <c r="YQ13" s="12" t="s">
        <v>150</v>
      </c>
      <c r="YT13" s="46">
        <v>8.582951882502476</v>
      </c>
      <c r="YU13" s="46">
        <v>-0.27616156895935284</v>
      </c>
      <c r="YZ13" s="12" t="s">
        <v>150</v>
      </c>
      <c r="ZC13" s="46">
        <v>9.016304825489815</v>
      </c>
      <c r="ZD13" s="46">
        <v>0.14795360419836867</v>
      </c>
      <c r="ZI13" s="12" t="s">
        <v>150</v>
      </c>
      <c r="ZL13" s="46">
        <v>8.9915612612834082</v>
      </c>
      <c r="ZM13" s="46">
        <v>9.7252670497299493E-2</v>
      </c>
    </row>
    <row r="14" spans="1:689" x14ac:dyDescent="0.25">
      <c r="A14" s="12" t="s">
        <v>151</v>
      </c>
      <c r="D14" s="46">
        <v>8.7729992572045532</v>
      </c>
      <c r="E14" s="46">
        <v>7.2355737393001265</v>
      </c>
      <c r="G14" s="12"/>
      <c r="J14" s="12" t="s">
        <v>151</v>
      </c>
      <c r="M14" s="46">
        <v>8.5529352784333703</v>
      </c>
      <c r="N14" s="46">
        <v>6.7052990781386113</v>
      </c>
      <c r="Q14" s="46"/>
      <c r="S14" s="12" t="s">
        <v>151</v>
      </c>
      <c r="V14" s="46">
        <v>9.0257068763534747</v>
      </c>
      <c r="W14" s="46">
        <v>13.572794335661886</v>
      </c>
      <c r="Y14" s="46"/>
      <c r="AB14" s="12" t="s">
        <v>151</v>
      </c>
      <c r="AE14" s="46">
        <v>8.7297556889397843</v>
      </c>
      <c r="AF14" s="46">
        <v>6.4529462548490377</v>
      </c>
      <c r="AH14" s="46"/>
      <c r="AI14" s="46"/>
      <c r="AK14" s="12" t="s">
        <v>151</v>
      </c>
      <c r="AN14" s="46">
        <v>8.5449120176713009</v>
      </c>
      <c r="AO14" s="46">
        <v>11.016376500546981</v>
      </c>
      <c r="AQ14" s="12"/>
      <c r="AT14" s="12" t="s">
        <v>151</v>
      </c>
      <c r="AW14" s="46">
        <v>9.036180272946936</v>
      </c>
      <c r="AX14" s="46">
        <v>10.170085844853082</v>
      </c>
      <c r="AZ14" s="46"/>
      <c r="BA14" s="46"/>
      <c r="BC14" s="12" t="s">
        <v>151</v>
      </c>
      <c r="BF14" s="46">
        <v>8.325743556973709</v>
      </c>
      <c r="BG14" s="46">
        <v>6.2184721099281823</v>
      </c>
      <c r="BI14" s="12"/>
      <c r="BL14" s="12" t="s">
        <v>151</v>
      </c>
      <c r="BO14" s="46">
        <v>8.4959694978677298</v>
      </c>
      <c r="BP14" s="46">
        <v>11.292367476219138</v>
      </c>
      <c r="BR14" s="46"/>
      <c r="BS14" s="46"/>
      <c r="BU14" s="12" t="s">
        <v>151</v>
      </c>
      <c r="BX14" s="46">
        <v>8.7788095027691391</v>
      </c>
      <c r="BY14" s="46">
        <v>9.0740083003045964</v>
      </c>
      <c r="CA14" s="12"/>
      <c r="CD14" s="12" t="s">
        <v>151</v>
      </c>
      <c r="CG14" s="46">
        <v>8.9563240424772346</v>
      </c>
      <c r="CH14" s="46">
        <v>10.016273826059223</v>
      </c>
      <c r="CJ14" s="46"/>
      <c r="CK14" s="46"/>
      <c r="CM14" s="12" t="s">
        <v>151</v>
      </c>
      <c r="CP14" s="46">
        <v>8.4912938764833434</v>
      </c>
      <c r="CQ14" s="46">
        <v>7.3210050562819697</v>
      </c>
      <c r="CS14" s="12"/>
      <c r="CV14" s="12" t="s">
        <v>151</v>
      </c>
      <c r="CY14" s="46">
        <v>8.2598634675500335</v>
      </c>
      <c r="CZ14" s="46">
        <v>7.0099166306074085</v>
      </c>
      <c r="DB14" s="46"/>
      <c r="DC14" s="46"/>
      <c r="DE14" s="12" t="s">
        <v>151</v>
      </c>
      <c r="DH14" s="46">
        <v>8.78659413529485</v>
      </c>
      <c r="DI14" s="46">
        <v>5.3152470657797286</v>
      </c>
      <c r="DK14" s="12"/>
      <c r="DN14" s="12" t="s">
        <v>151</v>
      </c>
      <c r="DQ14" s="46">
        <v>9.0219236911446163</v>
      </c>
      <c r="DR14" s="46">
        <v>8.6580658767926213</v>
      </c>
      <c r="DT14" s="46"/>
      <c r="DU14" s="46"/>
      <c r="DW14" s="12" t="s">
        <v>151</v>
      </c>
      <c r="DZ14" s="46">
        <v>8.6462952452327215</v>
      </c>
      <c r="EA14" s="46">
        <v>9.7742801917140927</v>
      </c>
      <c r="EC14" s="12"/>
      <c r="EF14" s="12" t="s">
        <v>151</v>
      </c>
      <c r="EI14" s="46">
        <v>8.2652456380322352</v>
      </c>
      <c r="EJ14" s="46">
        <v>10.837863710595439</v>
      </c>
      <c r="EL14" s="46"/>
      <c r="EM14" s="46"/>
      <c r="EO14" s="12" t="s">
        <v>151</v>
      </c>
      <c r="ER14" s="46">
        <v>8.5591167995209556</v>
      </c>
      <c r="ES14" s="46">
        <v>11.279663745674675</v>
      </c>
      <c r="EU14" s="12"/>
      <c r="EX14" s="12" t="s">
        <v>151</v>
      </c>
      <c r="FA14" s="46">
        <v>8.6395617323308826</v>
      </c>
      <c r="FB14" s="46">
        <v>13.107403867184876</v>
      </c>
      <c r="FD14" s="46"/>
      <c r="FE14" s="46"/>
      <c r="FG14" s="12" t="s">
        <v>151</v>
      </c>
      <c r="FJ14" s="46">
        <v>9.0139330552267651</v>
      </c>
      <c r="FK14" s="46">
        <v>9.0223595671040027</v>
      </c>
      <c r="FM14" s="12"/>
      <c r="FP14" s="12" t="s">
        <v>151</v>
      </c>
      <c r="FS14" s="46">
        <v>9.028714634055639</v>
      </c>
      <c r="FT14" s="46">
        <v>8.8123958780022846</v>
      </c>
      <c r="FV14" s="46"/>
      <c r="FW14" s="46"/>
      <c r="FY14" s="12" t="s">
        <v>151</v>
      </c>
      <c r="GB14" s="46">
        <v>8.8624906966673311</v>
      </c>
      <c r="GC14" s="46">
        <v>7.2836186396951499</v>
      </c>
      <c r="GE14" s="12"/>
      <c r="GH14" s="12" t="s">
        <v>151</v>
      </c>
      <c r="GK14" s="46">
        <v>8.3884711391831814</v>
      </c>
      <c r="GL14" s="46">
        <v>6.434340371388406</v>
      </c>
      <c r="GN14" s="46"/>
      <c r="GO14" s="46"/>
      <c r="GQ14" s="12" t="s">
        <v>151</v>
      </c>
      <c r="GT14" s="46">
        <v>8.5526351584534872</v>
      </c>
      <c r="GU14" s="46">
        <v>6.0050658782573647</v>
      </c>
      <c r="GW14" s="12"/>
      <c r="GZ14" s="12" t="s">
        <v>151</v>
      </c>
      <c r="HC14" s="46">
        <v>8.258615051435136</v>
      </c>
      <c r="HD14" s="46">
        <v>10.738694527521028</v>
      </c>
      <c r="HF14" s="46"/>
      <c r="HG14" s="46"/>
      <c r="HI14" s="12" t="s">
        <v>151</v>
      </c>
      <c r="HL14" s="46">
        <v>8.708306172157398</v>
      </c>
      <c r="HM14" s="46">
        <v>12.398887655317075</v>
      </c>
      <c r="HO14" s="12"/>
      <c r="HR14" s="12" t="s">
        <v>151</v>
      </c>
      <c r="HU14" s="46">
        <v>8.6192327513955505</v>
      </c>
      <c r="HV14" s="46">
        <v>7.9692200792665133</v>
      </c>
      <c r="HX14" s="46"/>
      <c r="HY14" s="46"/>
      <c r="IA14" s="12" t="s">
        <v>151</v>
      </c>
      <c r="ID14" s="46">
        <v>8.9016350153180852</v>
      </c>
      <c r="IE14" s="46">
        <v>9.3795926846892819</v>
      </c>
      <c r="IG14" s="12"/>
      <c r="IJ14" s="12" t="s">
        <v>151</v>
      </c>
      <c r="IM14" s="46">
        <v>9.0608568966371852</v>
      </c>
      <c r="IN14" s="46">
        <v>10.608969058031514</v>
      </c>
      <c r="IP14" s="46"/>
      <c r="IQ14" s="46"/>
      <c r="IS14" s="12" t="s">
        <v>151</v>
      </c>
      <c r="IV14" s="46">
        <v>9.0440024296917283</v>
      </c>
      <c r="IW14" s="46">
        <v>10.892047832831791</v>
      </c>
      <c r="IY14" s="12"/>
      <c r="JB14" s="12" t="s">
        <v>151</v>
      </c>
      <c r="JE14" s="46">
        <v>8.6392330145973464</v>
      </c>
      <c r="JF14" s="46">
        <v>13.265518537251872</v>
      </c>
      <c r="JH14" s="46"/>
      <c r="JI14" s="46"/>
      <c r="JK14" s="12" t="s">
        <v>151</v>
      </c>
      <c r="JN14" s="46">
        <v>8.4713933115474163</v>
      </c>
      <c r="JO14" s="46">
        <v>6.2841939038638586</v>
      </c>
      <c r="JQ14" s="12"/>
      <c r="JT14" s="12" t="s">
        <v>151</v>
      </c>
      <c r="JW14" s="46">
        <v>8.9208824274300333</v>
      </c>
      <c r="JX14" s="46">
        <v>13.924382780950632</v>
      </c>
      <c r="JZ14" s="46"/>
      <c r="KA14" s="46"/>
      <c r="KC14" s="12" t="s">
        <v>151</v>
      </c>
      <c r="KF14" s="46">
        <v>8.8734212941316226</v>
      </c>
      <c r="KG14" s="46">
        <v>12.38070398913232</v>
      </c>
      <c r="KI14" s="12"/>
      <c r="KL14" s="12" t="s">
        <v>151</v>
      </c>
      <c r="KO14" s="46">
        <v>8.8534056644106691</v>
      </c>
      <c r="KP14" s="46">
        <v>6.8349141832451608</v>
      </c>
      <c r="KR14" s="46"/>
      <c r="KS14" s="46"/>
      <c r="KU14" s="12" t="s">
        <v>151</v>
      </c>
      <c r="KX14" s="46">
        <v>9.0720476803151584</v>
      </c>
      <c r="KY14" s="46">
        <v>9.8508610336560487</v>
      </c>
      <c r="LA14" s="12"/>
      <c r="LD14" s="12" t="s">
        <v>151</v>
      </c>
      <c r="LG14" s="46">
        <v>8.6834954637179376</v>
      </c>
      <c r="LH14" s="46">
        <v>11.67503942858399</v>
      </c>
      <c r="LJ14" s="46"/>
      <c r="LK14" s="46"/>
      <c r="LM14" s="12" t="s">
        <v>151</v>
      </c>
      <c r="LP14" s="46">
        <v>8.3572733382523978</v>
      </c>
      <c r="LQ14" s="46">
        <v>8.9441713317253804</v>
      </c>
      <c r="LS14" s="12"/>
      <c r="LV14" s="12" t="s">
        <v>151</v>
      </c>
      <c r="LY14" s="46">
        <v>8.889781973123684</v>
      </c>
      <c r="LZ14" s="46">
        <v>6.3451982617554847</v>
      </c>
      <c r="MB14" s="46"/>
      <c r="MC14" s="46"/>
      <c r="ME14" s="12" t="s">
        <v>151</v>
      </c>
      <c r="MH14" s="46">
        <v>8.327503172820963</v>
      </c>
      <c r="MI14" s="46">
        <v>7.3847008998996895</v>
      </c>
      <c r="MK14" s="12"/>
      <c r="MN14" s="12" t="s">
        <v>151</v>
      </c>
      <c r="MQ14" s="46">
        <v>8.6690108749068049</v>
      </c>
      <c r="MR14" s="46">
        <v>9.4275291668566954</v>
      </c>
      <c r="MT14" s="46"/>
      <c r="MU14" s="46"/>
      <c r="MW14" s="12" t="s">
        <v>151</v>
      </c>
      <c r="MZ14" s="46">
        <v>8.6973885021223136</v>
      </c>
      <c r="NA14" s="46">
        <v>10.863565304443236</v>
      </c>
      <c r="NC14" s="12"/>
      <c r="NF14" s="12" t="s">
        <v>151</v>
      </c>
      <c r="NI14" s="46">
        <v>8.8509802706310694</v>
      </c>
      <c r="NJ14" s="46">
        <v>12.648084245289857</v>
      </c>
      <c r="NL14" s="46"/>
      <c r="NM14" s="46"/>
      <c r="NO14" s="12" t="s">
        <v>151</v>
      </c>
      <c r="NR14" s="46">
        <v>8.2116001444459101</v>
      </c>
      <c r="NS14" s="46">
        <v>7.8340588279579322</v>
      </c>
      <c r="NU14" s="12"/>
      <c r="NX14" s="12" t="s">
        <v>151</v>
      </c>
      <c r="OA14" s="46">
        <v>8.7224723163429285</v>
      </c>
      <c r="OB14" s="46">
        <v>9.8958387336260429</v>
      </c>
      <c r="OD14" s="46"/>
      <c r="OE14" s="46"/>
      <c r="OG14" s="12" t="s">
        <v>151</v>
      </c>
      <c r="OJ14" s="46">
        <v>8.180979699583375</v>
      </c>
      <c r="OK14" s="46">
        <v>11.227534779566154</v>
      </c>
      <c r="OP14" s="12" t="s">
        <v>151</v>
      </c>
      <c r="OS14" s="46">
        <v>9.0383944831018077</v>
      </c>
      <c r="OT14" s="46">
        <v>6.4647822528758558</v>
      </c>
      <c r="OY14" s="12" t="s">
        <v>151</v>
      </c>
      <c r="PB14" s="46">
        <v>8.79557101721735</v>
      </c>
      <c r="PC14" s="46">
        <v>7.39529334016264</v>
      </c>
      <c r="PH14" s="12" t="s">
        <v>151</v>
      </c>
      <c r="PK14" s="46">
        <v>8.5412893224882307</v>
      </c>
      <c r="PL14" s="46">
        <v>5.0570191026042641</v>
      </c>
      <c r="PQ14" s="12" t="s">
        <v>151</v>
      </c>
      <c r="PT14" s="46">
        <v>8.2547006587476641</v>
      </c>
      <c r="PU14" s="46">
        <v>11.666450425599749</v>
      </c>
      <c r="PZ14" s="12" t="s">
        <v>151</v>
      </c>
      <c r="QC14" s="46">
        <v>8.444621089083185</v>
      </c>
      <c r="QD14" s="46">
        <v>12.257294496211198</v>
      </c>
      <c r="QI14" s="12" t="s">
        <v>151</v>
      </c>
      <c r="QL14" s="46">
        <v>9.0145967567845222</v>
      </c>
      <c r="QM14" s="46">
        <v>11.715060491026437</v>
      </c>
      <c r="QR14" s="12" t="s">
        <v>151</v>
      </c>
      <c r="QU14" s="46">
        <v>8.9174210037203867</v>
      </c>
      <c r="QV14" s="46">
        <v>8.3499420378053149</v>
      </c>
      <c r="RA14" s="12" t="s">
        <v>151</v>
      </c>
      <c r="RD14" s="46">
        <v>8.5432801229410238</v>
      </c>
      <c r="RE14" s="46">
        <v>6.9266760883195682</v>
      </c>
      <c r="RJ14" s="12" t="s">
        <v>151</v>
      </c>
      <c r="RM14" s="46">
        <v>8.8856166215885413</v>
      </c>
      <c r="RN14" s="46">
        <v>11.80247615969132</v>
      </c>
      <c r="RS14" s="12" t="s">
        <v>151</v>
      </c>
      <c r="RV14" s="46">
        <v>9.0183624195780254</v>
      </c>
      <c r="RW14" s="46">
        <v>6.5640313380807394</v>
      </c>
      <c r="SB14" s="12" t="s">
        <v>151</v>
      </c>
      <c r="SE14" s="46">
        <v>8.7903184938066694</v>
      </c>
      <c r="SF14" s="46">
        <v>12.589313362203949</v>
      </c>
      <c r="SK14" s="12" t="s">
        <v>151</v>
      </c>
      <c r="SN14" s="46">
        <v>8.4916940252856872</v>
      </c>
      <c r="SO14" s="46">
        <v>8.5723993598202028</v>
      </c>
      <c r="ST14" s="12" t="s">
        <v>151</v>
      </c>
      <c r="SW14" s="46">
        <v>9.0918814603337061</v>
      </c>
      <c r="SX14" s="46">
        <v>8.5826473547425302</v>
      </c>
      <c r="TC14" s="12" t="s">
        <v>151</v>
      </c>
      <c r="TF14" s="46">
        <v>8.4957485776382562</v>
      </c>
      <c r="TG14" s="46">
        <v>8.882644022157681</v>
      </c>
      <c r="TL14" s="12" t="s">
        <v>151</v>
      </c>
      <c r="TO14" s="46">
        <v>8.8933608042714898</v>
      </c>
      <c r="TP14" s="46">
        <v>8.6983410470873235</v>
      </c>
      <c r="TU14" s="12" t="s">
        <v>151</v>
      </c>
      <c r="TX14" s="46">
        <v>8.4731788767463918</v>
      </c>
      <c r="TY14" s="46">
        <v>8.1803029877173792</v>
      </c>
      <c r="UD14" s="12" t="s">
        <v>151</v>
      </c>
      <c r="UG14" s="46">
        <v>8.3814520646444581</v>
      </c>
      <c r="UH14" s="46">
        <v>8.903000256320551</v>
      </c>
      <c r="UM14" s="12" t="s">
        <v>151</v>
      </c>
      <c r="UP14" s="46">
        <v>8.8563690363402063</v>
      </c>
      <c r="UQ14" s="46">
        <v>8.1618015215700623</v>
      </c>
      <c r="UV14" s="12" t="s">
        <v>151</v>
      </c>
      <c r="UY14" s="46">
        <v>8.9000100347612818</v>
      </c>
      <c r="UZ14" s="46">
        <v>7.8365669885423097</v>
      </c>
      <c r="VE14" s="12" t="s">
        <v>151</v>
      </c>
      <c r="VH14" s="46">
        <v>8.2968436563499139</v>
      </c>
      <c r="VI14" s="46">
        <v>9.6240756785713231</v>
      </c>
      <c r="VN14" s="12" t="s">
        <v>151</v>
      </c>
      <c r="VQ14" s="46">
        <v>8.7796036699180249</v>
      </c>
      <c r="VR14" s="46">
        <v>9.3544659332940494</v>
      </c>
      <c r="VW14" s="12" t="s">
        <v>151</v>
      </c>
      <c r="VZ14" s="46">
        <v>8.5192654609113738</v>
      </c>
      <c r="WA14" s="46">
        <v>-1.248523040415781E-2</v>
      </c>
      <c r="WF14" s="12" t="s">
        <v>151</v>
      </c>
      <c r="WI14" s="46">
        <v>8.7274452797059219</v>
      </c>
      <c r="WJ14" s="46">
        <v>0.23234144281993124</v>
      </c>
      <c r="WO14" s="12" t="s">
        <v>151</v>
      </c>
      <c r="WR14" s="46">
        <v>8.4818227824572361</v>
      </c>
      <c r="WS14" s="46">
        <v>3.6631426932710702E-2</v>
      </c>
      <c r="WX14" s="12" t="s">
        <v>151</v>
      </c>
      <c r="XA14" s="46">
        <v>8.9715070555817231</v>
      </c>
      <c r="XB14" s="46">
        <v>-0.3279857380287956</v>
      </c>
      <c r="XG14" s="12" t="s">
        <v>151</v>
      </c>
      <c r="XJ14" s="46">
        <v>8.3134841024134474</v>
      </c>
      <c r="XK14" s="46">
        <v>1.3171061864581494E-2</v>
      </c>
      <c r="XP14" s="12" t="s">
        <v>151</v>
      </c>
      <c r="XS14" s="46">
        <v>8.9013134147526856</v>
      </c>
      <c r="XT14" s="46">
        <v>6.7526098210121455E-2</v>
      </c>
      <c r="XY14" s="12" t="s">
        <v>151</v>
      </c>
      <c r="YB14" s="46">
        <v>8.4522550085816324</v>
      </c>
      <c r="YC14" s="46">
        <v>-0.34676755970007345</v>
      </c>
      <c r="YH14" s="12" t="s">
        <v>151</v>
      </c>
      <c r="YK14" s="46">
        <v>8.5849029474069702</v>
      </c>
      <c r="YL14" s="46">
        <v>5.6904928915863337E-2</v>
      </c>
      <c r="YQ14" s="12" t="s">
        <v>151</v>
      </c>
      <c r="YT14" s="46">
        <v>8.1834232529520747</v>
      </c>
      <c r="YU14" s="46">
        <v>0.28355111488858187</v>
      </c>
      <c r="YZ14" s="12" t="s">
        <v>151</v>
      </c>
      <c r="ZC14" s="46">
        <v>8.5010898755518447</v>
      </c>
      <c r="ZD14" s="46">
        <v>-0.22697677642025707</v>
      </c>
      <c r="ZI14" s="12" t="s">
        <v>151</v>
      </c>
      <c r="ZL14" s="46">
        <v>9.0226022046717826</v>
      </c>
      <c r="ZM14" s="46">
        <v>-0.2366678425240108</v>
      </c>
    </row>
    <row r="15" spans="1:689" x14ac:dyDescent="0.25">
      <c r="A15" s="12" t="s">
        <v>152</v>
      </c>
      <c r="D15" s="46">
        <v>8.7962915772138519</v>
      </c>
      <c r="E15" s="46">
        <v>6.7034967273656978</v>
      </c>
      <c r="G15" s="12"/>
      <c r="J15" s="12" t="s">
        <v>152</v>
      </c>
      <c r="M15" s="46">
        <v>8.5504040638636116</v>
      </c>
      <c r="N15" s="46">
        <v>6.2324625636530344</v>
      </c>
      <c r="Q15" s="46"/>
      <c r="S15" s="12" t="s">
        <v>152</v>
      </c>
      <c r="V15" s="46">
        <v>8.8370918902007425</v>
      </c>
      <c r="W15" s="46">
        <v>13.153478398524832</v>
      </c>
      <c r="Y15" s="46"/>
      <c r="AB15" s="12" t="s">
        <v>152</v>
      </c>
      <c r="AE15" s="46">
        <v>8.7404703385006552</v>
      </c>
      <c r="AF15" s="46">
        <v>6.987104658778521</v>
      </c>
      <c r="AH15" s="46"/>
      <c r="AI15" s="46"/>
      <c r="AK15" s="12" t="s">
        <v>152</v>
      </c>
      <c r="AN15" s="46">
        <v>8.990731460370128</v>
      </c>
      <c r="AO15" s="46">
        <v>11.409573043925638</v>
      </c>
      <c r="AQ15" s="12"/>
      <c r="AT15" s="12" t="s">
        <v>152</v>
      </c>
      <c r="AW15" s="46">
        <v>8.3497561865692838</v>
      </c>
      <c r="AX15" s="46">
        <v>9.8050689724462536</v>
      </c>
      <c r="AZ15" s="46"/>
      <c r="BA15" s="46"/>
      <c r="BC15" s="12" t="s">
        <v>152</v>
      </c>
      <c r="BF15" s="46">
        <v>8.956383095630871</v>
      </c>
      <c r="BG15" s="46">
        <v>6.141396126179469</v>
      </c>
      <c r="BI15" s="12"/>
      <c r="BL15" s="12" t="s">
        <v>152</v>
      </c>
      <c r="BO15" s="46">
        <v>8.6408572107209185</v>
      </c>
      <c r="BP15" s="46">
        <v>11.353013559226715</v>
      </c>
      <c r="BR15" s="46"/>
      <c r="BS15" s="46"/>
      <c r="BU15" s="12" t="s">
        <v>152</v>
      </c>
      <c r="BX15" s="46">
        <v>8.8565589401517126</v>
      </c>
      <c r="BY15" s="46">
        <v>9.3508398055522672</v>
      </c>
      <c r="CA15" s="12"/>
      <c r="CD15" s="12" t="s">
        <v>152</v>
      </c>
      <c r="CG15" s="46">
        <v>8.5897763755647727</v>
      </c>
      <c r="CH15" s="46">
        <v>9.8912127306740132</v>
      </c>
      <c r="CJ15" s="46"/>
      <c r="CK15" s="46"/>
      <c r="CM15" s="12" t="s">
        <v>152</v>
      </c>
      <c r="CP15" s="46">
        <v>8.5521926863075155</v>
      </c>
      <c r="CQ15" s="46">
        <v>7.8058352970214582</v>
      </c>
      <c r="CS15" s="12"/>
      <c r="CV15" s="12" t="s">
        <v>152</v>
      </c>
      <c r="CY15" s="46">
        <v>8.4976992542747318</v>
      </c>
      <c r="CZ15" s="46">
        <v>6.303888775156909</v>
      </c>
      <c r="DB15" s="46"/>
      <c r="DC15" s="46"/>
      <c r="DE15" s="12" t="s">
        <v>152</v>
      </c>
      <c r="DH15" s="46">
        <v>8.4908166016767304</v>
      </c>
      <c r="DI15" s="46">
        <v>5.7709951532223362</v>
      </c>
      <c r="DK15" s="12"/>
      <c r="DN15" s="12" t="s">
        <v>152</v>
      </c>
      <c r="DQ15" s="46">
        <v>8.2806218587948308</v>
      </c>
      <c r="DR15" s="46">
        <v>9.0552567800060775</v>
      </c>
      <c r="DT15" s="46"/>
      <c r="DU15" s="46"/>
      <c r="DW15" s="12" t="s">
        <v>152</v>
      </c>
      <c r="DZ15" s="46">
        <v>9.0593715870986049</v>
      </c>
      <c r="EA15" s="46">
        <v>9.2698243778002638</v>
      </c>
      <c r="EC15" s="12"/>
      <c r="EF15" s="12" t="s">
        <v>152</v>
      </c>
      <c r="EI15" s="46">
        <v>8.2261749592223694</v>
      </c>
      <c r="EJ15" s="46">
        <v>10.758610890277573</v>
      </c>
      <c r="EL15" s="46"/>
      <c r="EM15" s="46"/>
      <c r="EO15" s="12" t="s">
        <v>152</v>
      </c>
      <c r="ER15" s="46">
        <v>8.8466214279934245</v>
      </c>
      <c r="ES15" s="46">
        <v>10.802733468310372</v>
      </c>
      <c r="EU15" s="12"/>
      <c r="EX15" s="12" t="s">
        <v>152</v>
      </c>
      <c r="FA15" s="46">
        <v>8.269401644103171</v>
      </c>
      <c r="FB15" s="46">
        <v>12.656969103389413</v>
      </c>
      <c r="FD15" s="46"/>
      <c r="FE15" s="46"/>
      <c r="FG15" s="12" t="s">
        <v>152</v>
      </c>
      <c r="FJ15" s="46">
        <v>8.6401260099423638</v>
      </c>
      <c r="FK15" s="46">
        <v>9.1589604034052119</v>
      </c>
      <c r="FM15" s="12"/>
      <c r="FP15" s="12" t="s">
        <v>152</v>
      </c>
      <c r="FS15" s="46">
        <v>8.2988597773415709</v>
      </c>
      <c r="FT15" s="46">
        <v>8.4036970883843427</v>
      </c>
      <c r="FV15" s="46"/>
      <c r="FW15" s="46"/>
      <c r="FY15" s="12" t="s">
        <v>152</v>
      </c>
      <c r="GB15" s="46">
        <v>8.7173927865344787</v>
      </c>
      <c r="GC15" s="46">
        <v>7.253327717958939</v>
      </c>
      <c r="GE15" s="12"/>
      <c r="GH15" s="12" t="s">
        <v>152</v>
      </c>
      <c r="GK15" s="46">
        <v>8.4719464941750626</v>
      </c>
      <c r="GL15" s="46">
        <v>6.6105184375342594</v>
      </c>
      <c r="GN15" s="46"/>
      <c r="GO15" s="46"/>
      <c r="GQ15" s="12" t="s">
        <v>152</v>
      </c>
      <c r="GT15" s="46">
        <v>8.9655122496265207</v>
      </c>
      <c r="GU15" s="46">
        <v>5.6842342006448972</v>
      </c>
      <c r="GW15" s="12"/>
      <c r="GZ15" s="12" t="s">
        <v>152</v>
      </c>
      <c r="HC15" s="46">
        <v>8.8457407460053794</v>
      </c>
      <c r="HD15" s="46">
        <v>10.787723811640593</v>
      </c>
      <c r="HF15" s="46"/>
      <c r="HG15" s="46"/>
      <c r="HI15" s="12" t="s">
        <v>152</v>
      </c>
      <c r="HL15" s="46">
        <v>8.406955106115058</v>
      </c>
      <c r="HM15" s="46">
        <v>12.58948829833415</v>
      </c>
      <c r="HO15" s="12"/>
      <c r="HR15" s="12" t="s">
        <v>152</v>
      </c>
      <c r="HU15" s="46">
        <v>8.6201156512404413</v>
      </c>
      <c r="HV15" s="46">
        <v>7.2163603467602897</v>
      </c>
      <c r="HX15" s="46"/>
      <c r="HY15" s="46"/>
      <c r="IA15" s="12" t="s">
        <v>152</v>
      </c>
      <c r="ID15" s="46">
        <v>9.0843580250155149</v>
      </c>
      <c r="IE15" s="46">
        <v>9.7691196295068874</v>
      </c>
      <c r="IG15" s="12"/>
      <c r="IJ15" s="12" t="s">
        <v>152</v>
      </c>
      <c r="IM15" s="46">
        <v>8.6702017794624648</v>
      </c>
      <c r="IN15" s="46">
        <v>11.124650075947791</v>
      </c>
      <c r="IP15" s="46"/>
      <c r="IQ15" s="46"/>
      <c r="IS15" s="12" t="s">
        <v>152</v>
      </c>
      <c r="IV15" s="46">
        <v>8.7633189725261467</v>
      </c>
      <c r="IW15" s="46">
        <v>11.227448199180001</v>
      </c>
      <c r="IY15" s="12"/>
      <c r="JB15" s="12" t="s">
        <v>152</v>
      </c>
      <c r="JE15" s="46">
        <v>8.4437949589667376</v>
      </c>
      <c r="JF15" s="46">
        <v>13.231631280755941</v>
      </c>
      <c r="JH15" s="46"/>
      <c r="JI15" s="46"/>
      <c r="JK15" s="12" t="s">
        <v>152</v>
      </c>
      <c r="JN15" s="46">
        <v>8.6130852797920028</v>
      </c>
      <c r="JO15" s="46">
        <v>6.1211920191691886</v>
      </c>
      <c r="JQ15" s="12"/>
      <c r="JT15" s="12" t="s">
        <v>152</v>
      </c>
      <c r="JW15" s="46">
        <v>8.651392353352124</v>
      </c>
      <c r="JX15" s="46">
        <v>13.799559371540857</v>
      </c>
      <c r="JZ15" s="46"/>
      <c r="KA15" s="46"/>
      <c r="KC15" s="12" t="s">
        <v>152</v>
      </c>
      <c r="KF15" s="46">
        <v>8.7016749286629302</v>
      </c>
      <c r="KG15" s="46">
        <v>11.767343843156466</v>
      </c>
      <c r="KI15" s="12"/>
      <c r="KL15" s="12" t="s">
        <v>152</v>
      </c>
      <c r="KO15" s="46">
        <v>8.6412813730396003</v>
      </c>
      <c r="KP15" s="46">
        <v>6.8619121488368862</v>
      </c>
      <c r="KR15" s="46"/>
      <c r="KS15" s="46"/>
      <c r="KU15" s="12" t="s">
        <v>152</v>
      </c>
      <c r="KX15" s="46">
        <v>8.9135543980714598</v>
      </c>
      <c r="KY15" s="46">
        <v>9.6178190039204186</v>
      </c>
      <c r="LA15" s="12"/>
      <c r="LD15" s="12" t="s">
        <v>152</v>
      </c>
      <c r="LG15" s="46">
        <v>8.6938710852854282</v>
      </c>
      <c r="LH15" s="46">
        <v>11.657077274549092</v>
      </c>
      <c r="LJ15" s="46"/>
      <c r="LK15" s="46"/>
      <c r="LM15" s="12" t="s">
        <v>152</v>
      </c>
      <c r="LP15" s="46">
        <v>9.0876562807452661</v>
      </c>
      <c r="LQ15" s="46">
        <v>8.7791094270386836</v>
      </c>
      <c r="LS15" s="12"/>
      <c r="LV15" s="12" t="s">
        <v>152</v>
      </c>
      <c r="LY15" s="46">
        <v>8.1937825644745779</v>
      </c>
      <c r="LZ15" s="46">
        <v>5.7091586075429994</v>
      </c>
      <c r="MB15" s="46"/>
      <c r="MC15" s="46"/>
      <c r="ME15" s="12" t="s">
        <v>152</v>
      </c>
      <c r="MH15" s="46">
        <v>8.184542504264023</v>
      </c>
      <c r="MI15" s="46">
        <v>7.452714697952092</v>
      </c>
      <c r="MK15" s="12"/>
      <c r="MN15" s="12" t="s">
        <v>152</v>
      </c>
      <c r="MQ15" s="46">
        <v>8.5562076826688571</v>
      </c>
      <c r="MR15" s="46">
        <v>9.5033029468997796</v>
      </c>
      <c r="MT15" s="46"/>
      <c r="MU15" s="46"/>
      <c r="MW15" s="12" t="s">
        <v>152</v>
      </c>
      <c r="MZ15" s="46">
        <v>8.9027634316960764</v>
      </c>
      <c r="NA15" s="46">
        <v>10.946028717166746</v>
      </c>
      <c r="NC15" s="12"/>
      <c r="NF15" s="12" t="s">
        <v>152</v>
      </c>
      <c r="NI15" s="46">
        <v>9.0897703715505695</v>
      </c>
      <c r="NJ15" s="46">
        <v>12.638615411908797</v>
      </c>
      <c r="NL15" s="46"/>
      <c r="NM15" s="46"/>
      <c r="NO15" s="12" t="s">
        <v>152</v>
      </c>
      <c r="NR15" s="46">
        <v>8.5511232897634688</v>
      </c>
      <c r="NS15" s="46">
        <v>7.9275539191439268</v>
      </c>
      <c r="NU15" s="12"/>
      <c r="NX15" s="12" t="s">
        <v>152</v>
      </c>
      <c r="OA15" s="46">
        <v>8.2139766003831625</v>
      </c>
      <c r="OB15" s="46">
        <v>9.5053882578254303</v>
      </c>
      <c r="OD15" s="46"/>
      <c r="OE15" s="46"/>
      <c r="OG15" s="12" t="s">
        <v>152</v>
      </c>
      <c r="OJ15" s="46">
        <v>8.3190948408616556</v>
      </c>
      <c r="OK15" s="46">
        <v>11.968863956272862</v>
      </c>
      <c r="OP15" s="12" t="s">
        <v>152</v>
      </c>
      <c r="OS15" s="46">
        <v>8.5136033092620735</v>
      </c>
      <c r="OT15" s="46">
        <v>6.3977828348807142</v>
      </c>
      <c r="OY15" s="12" t="s">
        <v>152</v>
      </c>
      <c r="PB15" s="46">
        <v>8.3665210955504818</v>
      </c>
      <c r="PC15" s="46">
        <v>7.2456448112243912</v>
      </c>
      <c r="PH15" s="12" t="s">
        <v>152</v>
      </c>
      <c r="PK15" s="46">
        <v>8.8601836772975862</v>
      </c>
      <c r="PL15" s="46">
        <v>5.0506079487012379</v>
      </c>
      <c r="PQ15" s="12" t="s">
        <v>152</v>
      </c>
      <c r="PT15" s="46">
        <v>8.2736364009887726</v>
      </c>
      <c r="PU15" s="46">
        <v>11.658487249409342</v>
      </c>
      <c r="PZ15" s="12" t="s">
        <v>152</v>
      </c>
      <c r="QC15" s="46">
        <v>8.8885329610088704</v>
      </c>
      <c r="QD15" s="46">
        <v>12.195521305889347</v>
      </c>
      <c r="QI15" s="12" t="s">
        <v>152</v>
      </c>
      <c r="QL15" s="46">
        <v>8.6268746435740464</v>
      </c>
      <c r="QM15" s="46">
        <v>10.889081820273182</v>
      </c>
      <c r="QR15" s="12" t="s">
        <v>152</v>
      </c>
      <c r="QU15" s="46">
        <v>8.1943174066720683</v>
      </c>
      <c r="QV15" s="46">
        <v>7.9176083704658762</v>
      </c>
      <c r="RA15" s="12" t="s">
        <v>152</v>
      </c>
      <c r="RD15" s="46">
        <v>8.3334035860515936</v>
      </c>
      <c r="RE15" s="46">
        <v>6.4336758485496759</v>
      </c>
      <c r="RJ15" s="12" t="s">
        <v>152</v>
      </c>
      <c r="RM15" s="46">
        <v>8.5181577655604386</v>
      </c>
      <c r="RN15" s="46">
        <v>11.836385594874026</v>
      </c>
      <c r="RS15" s="12" t="s">
        <v>152</v>
      </c>
      <c r="RV15" s="46">
        <v>8.4061902815770768</v>
      </c>
      <c r="RW15" s="46">
        <v>6.5241557839662434</v>
      </c>
      <c r="SB15" s="12" t="s">
        <v>152</v>
      </c>
      <c r="SE15" s="46">
        <v>9.0857204253058583</v>
      </c>
      <c r="SF15" s="46">
        <v>11.95800730997825</v>
      </c>
      <c r="SK15" s="12" t="s">
        <v>152</v>
      </c>
      <c r="SN15" s="46">
        <v>8.5806820033060003</v>
      </c>
      <c r="SO15" s="46">
        <v>8.2550758882493618</v>
      </c>
      <c r="ST15" s="12" t="s">
        <v>152</v>
      </c>
      <c r="SW15" s="46">
        <v>8.7677875608180056</v>
      </c>
      <c r="SX15" s="46">
        <v>8.8330438446684862</v>
      </c>
      <c r="TC15" s="12" t="s">
        <v>152</v>
      </c>
      <c r="TF15" s="46">
        <v>8.3592921756695322</v>
      </c>
      <c r="TG15" s="46">
        <v>8.4202084162852149</v>
      </c>
      <c r="TL15" s="12" t="s">
        <v>152</v>
      </c>
      <c r="TO15" s="46">
        <v>8.1971327280925195</v>
      </c>
      <c r="TP15" s="46">
        <v>8.7968772758055547</v>
      </c>
      <c r="TU15" s="12" t="s">
        <v>152</v>
      </c>
      <c r="TX15" s="46">
        <v>8.9879657492698168</v>
      </c>
      <c r="TY15" s="46">
        <v>8.5944517541722902</v>
      </c>
      <c r="UD15" s="12" t="s">
        <v>152</v>
      </c>
      <c r="UG15" s="46">
        <v>8.4342329385369332</v>
      </c>
      <c r="UH15" s="46">
        <v>9.687908942718396</v>
      </c>
      <c r="UM15" s="12" t="s">
        <v>152</v>
      </c>
      <c r="UP15" s="46">
        <v>8.7245396105911084</v>
      </c>
      <c r="UQ15" s="46">
        <v>8.4542200562998637</v>
      </c>
      <c r="UV15" s="12" t="s">
        <v>152</v>
      </c>
      <c r="UY15" s="46">
        <v>8.6585649404634779</v>
      </c>
      <c r="UZ15" s="46">
        <v>7.4323434554835766</v>
      </c>
      <c r="VE15" s="12" t="s">
        <v>152</v>
      </c>
      <c r="VH15" s="46">
        <v>8.1957194780931957</v>
      </c>
      <c r="VI15" s="46">
        <v>9.3337400205945293</v>
      </c>
      <c r="VN15" s="12" t="s">
        <v>152</v>
      </c>
      <c r="VQ15" s="46">
        <v>8.3187251725465661</v>
      </c>
      <c r="VR15" s="46">
        <v>8.7574267971676552</v>
      </c>
      <c r="VW15" s="12" t="s">
        <v>152</v>
      </c>
      <c r="VZ15" s="46">
        <v>8.8174964049297824</v>
      </c>
      <c r="WA15" s="46">
        <v>-0.43609022380584378</v>
      </c>
      <c r="WF15" s="12" t="s">
        <v>152</v>
      </c>
      <c r="WI15" s="46">
        <v>8.9651250773087661</v>
      </c>
      <c r="WJ15" s="46">
        <v>2.5728150081056063E-2</v>
      </c>
      <c r="WO15" s="12" t="s">
        <v>152</v>
      </c>
      <c r="WR15" s="46">
        <v>9.0621977251318544</v>
      </c>
      <c r="WS15" s="46">
        <v>-0.26238565437326594</v>
      </c>
      <c r="WX15" s="12" t="s">
        <v>152</v>
      </c>
      <c r="XA15" s="46">
        <v>8.7162587296501197</v>
      </c>
      <c r="XB15" s="46">
        <v>-9.8949740705566752E-2</v>
      </c>
      <c r="XG15" s="12" t="s">
        <v>152</v>
      </c>
      <c r="XJ15" s="46">
        <v>8.1919519840078525</v>
      </c>
      <c r="XK15" s="46">
        <v>-0.28251370370117868</v>
      </c>
      <c r="XP15" s="12" t="s">
        <v>152</v>
      </c>
      <c r="XS15" s="46">
        <v>9.0904683748208832</v>
      </c>
      <c r="XT15" s="46">
        <v>-0.43064391390287782</v>
      </c>
      <c r="XY15" s="12" t="s">
        <v>152</v>
      </c>
      <c r="YB15" s="46">
        <v>8.3104574983462332</v>
      </c>
      <c r="YC15" s="46">
        <v>4.0879698388019518E-2</v>
      </c>
      <c r="YH15" s="12" t="s">
        <v>152</v>
      </c>
      <c r="YK15" s="46">
        <v>8.9203812878537185</v>
      </c>
      <c r="YL15" s="46">
        <v>0.2948617583167833</v>
      </c>
      <c r="YQ15" s="12" t="s">
        <v>152</v>
      </c>
      <c r="YT15" s="46">
        <v>8.651657511642707</v>
      </c>
      <c r="YU15" s="46">
        <v>-0.30540319378259956</v>
      </c>
      <c r="YZ15" s="12" t="s">
        <v>152</v>
      </c>
      <c r="ZC15" s="46">
        <v>8.5107918138446657</v>
      </c>
      <c r="ZD15" s="46">
        <v>-0.35908800656651563</v>
      </c>
      <c r="ZI15" s="12" t="s">
        <v>152</v>
      </c>
      <c r="ZL15" s="46">
        <v>8.8812678792692861</v>
      </c>
      <c r="ZM15" s="46">
        <v>0.34930037232747657</v>
      </c>
    </row>
    <row r="16" spans="1:689" x14ac:dyDescent="0.25">
      <c r="A16" s="12" t="s">
        <v>153</v>
      </c>
      <c r="D16" s="46">
        <v>8.4477895350007568</v>
      </c>
      <c r="E16" s="46">
        <v>7.4712910949724094</v>
      </c>
      <c r="G16" s="12"/>
      <c r="J16" s="12" t="s">
        <v>153</v>
      </c>
      <c r="M16" s="46">
        <v>8.3874777247050556</v>
      </c>
      <c r="N16" s="46">
        <v>6.5399750826913534</v>
      </c>
      <c r="Q16" s="46"/>
      <c r="S16" s="12" t="s">
        <v>153</v>
      </c>
      <c r="V16" s="46">
        <v>8.4409584950519889</v>
      </c>
      <c r="W16" s="46">
        <v>12.812072319146498</v>
      </c>
      <c r="Y16" s="46"/>
      <c r="AB16" s="12" t="s">
        <v>153</v>
      </c>
      <c r="AE16" s="46">
        <v>8.9635830601519544</v>
      </c>
      <c r="AF16" s="46">
        <v>6.9446484610979757</v>
      </c>
      <c r="AH16" s="46"/>
      <c r="AI16" s="46"/>
      <c r="AK16" s="12" t="s">
        <v>153</v>
      </c>
      <c r="AN16" s="46">
        <v>8.2305870386659823</v>
      </c>
      <c r="AO16" s="46">
        <v>11.212769990428997</v>
      </c>
      <c r="AQ16" s="12"/>
      <c r="AT16" s="12" t="s">
        <v>153</v>
      </c>
      <c r="AW16" s="46">
        <v>9.0249121823766494</v>
      </c>
      <c r="AX16" s="46">
        <v>9.5769289761138179</v>
      </c>
      <c r="AZ16" s="46"/>
      <c r="BA16" s="46"/>
      <c r="BC16" s="12" t="s">
        <v>153</v>
      </c>
      <c r="BF16" s="46">
        <v>8.9155573623442415</v>
      </c>
      <c r="BG16" s="46">
        <v>6.8058948242383792</v>
      </c>
      <c r="BI16" s="12"/>
      <c r="BL16" s="12" t="s">
        <v>153</v>
      </c>
      <c r="BO16" s="46">
        <v>8.372496476288509</v>
      </c>
      <c r="BP16" s="46">
        <v>11.182002732541012</v>
      </c>
      <c r="BR16" s="46"/>
      <c r="BS16" s="46"/>
      <c r="BU16" s="12" t="s">
        <v>153</v>
      </c>
      <c r="BX16" s="46">
        <v>8.9375275866575663</v>
      </c>
      <c r="BY16" s="46">
        <v>9.3033145272186921</v>
      </c>
      <c r="CA16" s="12"/>
      <c r="CD16" s="12" t="s">
        <v>153</v>
      </c>
      <c r="CG16" s="46">
        <v>8.6859488733438059</v>
      </c>
      <c r="CH16" s="46">
        <v>10.47830273214813</v>
      </c>
      <c r="CJ16" s="46"/>
      <c r="CK16" s="46"/>
      <c r="CM16" s="12" t="s">
        <v>153</v>
      </c>
      <c r="CP16" s="46">
        <v>8.6741581368008198</v>
      </c>
      <c r="CQ16" s="46">
        <v>7.7568715896969467</v>
      </c>
      <c r="CS16" s="12"/>
      <c r="CV16" s="12" t="s">
        <v>153</v>
      </c>
      <c r="CY16" s="46">
        <v>8.7048459579183355</v>
      </c>
      <c r="CZ16" s="46">
        <v>6.8338011237160803</v>
      </c>
      <c r="DB16" s="46"/>
      <c r="DC16" s="46"/>
      <c r="DE16" s="12" t="s">
        <v>153</v>
      </c>
      <c r="DH16" s="46">
        <v>8.8095371638308233</v>
      </c>
      <c r="DI16" s="46">
        <v>5.5237114468023005</v>
      </c>
      <c r="DK16" s="12"/>
      <c r="DN16" s="12" t="s">
        <v>153</v>
      </c>
      <c r="DQ16" s="46">
        <v>8.6108246066759051</v>
      </c>
      <c r="DR16" s="46">
        <v>9.0189170717128135</v>
      </c>
      <c r="DT16" s="46"/>
      <c r="DU16" s="46"/>
      <c r="DW16" s="12" t="s">
        <v>153</v>
      </c>
      <c r="DZ16" s="46">
        <v>8.3593447110525361</v>
      </c>
      <c r="EA16" s="46">
        <v>9.310474866986393</v>
      </c>
      <c r="EC16" s="12"/>
      <c r="EF16" s="12" t="s">
        <v>153</v>
      </c>
      <c r="EI16" s="46">
        <v>8.3020291409621443</v>
      </c>
      <c r="EJ16" s="46">
        <v>11.120784415756628</v>
      </c>
      <c r="EL16" s="46"/>
      <c r="EM16" s="46"/>
      <c r="EO16" s="12" t="s">
        <v>153</v>
      </c>
      <c r="ER16" s="46">
        <v>8.3687860583402056</v>
      </c>
      <c r="ES16" s="46">
        <v>10.935400186582578</v>
      </c>
      <c r="EU16" s="12"/>
      <c r="EX16" s="12" t="s">
        <v>153</v>
      </c>
      <c r="FA16" s="46">
        <v>8.3370766322171885</v>
      </c>
      <c r="FB16" s="46">
        <v>13.110081447676823</v>
      </c>
      <c r="FD16" s="46"/>
      <c r="FE16" s="46"/>
      <c r="FG16" s="12" t="s">
        <v>153</v>
      </c>
      <c r="FJ16" s="46">
        <v>9.0095514463175839</v>
      </c>
      <c r="FK16" s="46">
        <v>9.5581320296444154</v>
      </c>
      <c r="FM16" s="12"/>
      <c r="FP16" s="12" t="s">
        <v>153</v>
      </c>
      <c r="FS16" s="46">
        <v>8.4255654408521501</v>
      </c>
      <c r="FT16" s="46">
        <v>8.6575565549589832</v>
      </c>
      <c r="FV16" s="46"/>
      <c r="FW16" s="46"/>
      <c r="FY16" s="12" t="s">
        <v>153</v>
      </c>
      <c r="GB16" s="46">
        <v>8.2280327156505031</v>
      </c>
      <c r="GC16" s="46">
        <v>7.1881536045906396</v>
      </c>
      <c r="GE16" s="12"/>
      <c r="GH16" s="12" t="s">
        <v>153</v>
      </c>
      <c r="GK16" s="46">
        <v>8.2758225469752258</v>
      </c>
      <c r="GL16" s="46">
        <v>6.6636503276217107</v>
      </c>
      <c r="GN16" s="46"/>
      <c r="GO16" s="46"/>
      <c r="GQ16" s="12" t="s">
        <v>153</v>
      </c>
      <c r="GT16" s="46">
        <v>8.7912581035871398</v>
      </c>
      <c r="GU16" s="46">
        <v>5.4219086816267792</v>
      </c>
      <c r="GW16" s="12"/>
      <c r="GZ16" s="12" t="s">
        <v>153</v>
      </c>
      <c r="HC16" s="46">
        <v>8.9645333679188646</v>
      </c>
      <c r="HD16" s="46">
        <v>11.320858947877111</v>
      </c>
      <c r="HF16" s="46"/>
      <c r="HG16" s="46"/>
      <c r="HI16" s="12" t="s">
        <v>153</v>
      </c>
      <c r="HL16" s="46">
        <v>8.9559402048902879</v>
      </c>
      <c r="HM16" s="46">
        <v>11.931699559252891</v>
      </c>
      <c r="HO16" s="12"/>
      <c r="HR16" s="12" t="s">
        <v>153</v>
      </c>
      <c r="HU16" s="46">
        <v>8.327916029912668</v>
      </c>
      <c r="HV16" s="46">
        <v>7.9332328591557584</v>
      </c>
      <c r="HX16" s="46"/>
      <c r="HY16" s="46"/>
      <c r="IA16" s="12" t="s">
        <v>153</v>
      </c>
      <c r="ID16" s="46">
        <v>9.0406097137199541</v>
      </c>
      <c r="IE16" s="46">
        <v>9.7432237639109527</v>
      </c>
      <c r="IG16" s="12"/>
      <c r="IJ16" s="12" t="s">
        <v>153</v>
      </c>
      <c r="IM16" s="46">
        <v>8.4900682209915139</v>
      </c>
      <c r="IN16" s="46">
        <v>10.871307477714408</v>
      </c>
      <c r="IP16" s="46"/>
      <c r="IQ16" s="46"/>
      <c r="IS16" s="12" t="s">
        <v>153</v>
      </c>
      <c r="IV16" s="46">
        <v>8.6665898695197754</v>
      </c>
      <c r="IW16" s="46">
        <v>11.06410525269297</v>
      </c>
      <c r="IY16" s="12"/>
      <c r="JB16" s="12" t="s">
        <v>153</v>
      </c>
      <c r="JE16" s="46">
        <v>8.534944265656133</v>
      </c>
      <c r="JF16" s="46">
        <v>13.351015008910638</v>
      </c>
      <c r="JH16" s="46"/>
      <c r="JI16" s="46"/>
      <c r="JK16" s="12" t="s">
        <v>153</v>
      </c>
      <c r="JN16" s="46">
        <v>8.7225603230042115</v>
      </c>
      <c r="JO16" s="46">
        <v>6.7308068119663185</v>
      </c>
      <c r="JQ16" s="12"/>
      <c r="JT16" s="12" t="s">
        <v>153</v>
      </c>
      <c r="JW16" s="46">
        <v>8.7793677713056315</v>
      </c>
      <c r="JX16" s="46">
        <v>13.537031399436104</v>
      </c>
      <c r="JZ16" s="46"/>
      <c r="KA16" s="46"/>
      <c r="KC16" s="12" t="s">
        <v>153</v>
      </c>
      <c r="KF16" s="46">
        <v>8.725068090618489</v>
      </c>
      <c r="KG16" s="46">
        <v>12.093104067133325</v>
      </c>
      <c r="KI16" s="12"/>
      <c r="KL16" s="12" t="s">
        <v>153</v>
      </c>
      <c r="KO16" s="46">
        <v>8.2751780248765154</v>
      </c>
      <c r="KP16" s="46">
        <v>7.5898397540410905</v>
      </c>
      <c r="KR16" s="46"/>
      <c r="KS16" s="46"/>
      <c r="KU16" s="12" t="s">
        <v>153</v>
      </c>
      <c r="KX16" s="46">
        <v>8.1845625811135854</v>
      </c>
      <c r="KY16" s="46">
        <v>9.5898968256499106</v>
      </c>
      <c r="LA16" s="12"/>
      <c r="LD16" s="12" t="s">
        <v>153</v>
      </c>
      <c r="LG16" s="46">
        <v>8.9928524553456377</v>
      </c>
      <c r="LH16" s="46">
        <v>11.452257739238473</v>
      </c>
      <c r="LJ16" s="46"/>
      <c r="LK16" s="46"/>
      <c r="LM16" s="12" t="s">
        <v>153</v>
      </c>
      <c r="LP16" s="46">
        <v>8.4354898887549155</v>
      </c>
      <c r="LQ16" s="46">
        <v>9.4721128018763423</v>
      </c>
      <c r="LS16" s="12"/>
      <c r="LV16" s="12" t="s">
        <v>153</v>
      </c>
      <c r="LY16" s="46">
        <v>8.5845930153561625</v>
      </c>
      <c r="LZ16" s="46">
        <v>5.9740496237585861</v>
      </c>
      <c r="MB16" s="46"/>
      <c r="MC16" s="46"/>
      <c r="ME16" s="12" t="s">
        <v>153</v>
      </c>
      <c r="MH16" s="46">
        <v>8.2326571590847166</v>
      </c>
      <c r="MI16" s="46">
        <v>7.4993471493477104</v>
      </c>
      <c r="MK16" s="12"/>
      <c r="MN16" s="12" t="s">
        <v>153</v>
      </c>
      <c r="MQ16" s="46">
        <v>8.5372958750130419</v>
      </c>
      <c r="MR16" s="46">
        <v>9.4954704904982989</v>
      </c>
      <c r="MT16" s="46"/>
      <c r="MU16" s="46"/>
      <c r="MW16" s="12" t="s">
        <v>153</v>
      </c>
      <c r="MZ16" s="46">
        <v>8.4206580586230171</v>
      </c>
      <c r="NA16" s="46">
        <v>10.817150674175974</v>
      </c>
      <c r="NC16" s="12"/>
      <c r="NF16" s="12" t="s">
        <v>153</v>
      </c>
      <c r="NI16" s="46">
        <v>8.3120798179702664</v>
      </c>
      <c r="NJ16" s="46">
        <v>13.036270778073451</v>
      </c>
      <c r="NL16" s="46"/>
      <c r="NM16" s="46"/>
      <c r="NO16" s="12" t="s">
        <v>153</v>
      </c>
      <c r="NR16" s="46">
        <v>8.9574792698533141</v>
      </c>
      <c r="NS16" s="46">
        <v>7.6138748403093484</v>
      </c>
      <c r="NU16" s="12"/>
      <c r="NX16" s="12" t="s">
        <v>153</v>
      </c>
      <c r="OA16" s="46">
        <v>9.0557975344524841</v>
      </c>
      <c r="OB16" s="46">
        <v>9.4572707423648552</v>
      </c>
      <c r="OD16" s="46"/>
      <c r="OE16" s="46"/>
      <c r="OG16" s="12" t="s">
        <v>153</v>
      </c>
      <c r="OJ16" s="46">
        <v>8.277748060226676</v>
      </c>
      <c r="OK16" s="46">
        <v>11.399309679671866</v>
      </c>
      <c r="OP16" s="12" t="s">
        <v>153</v>
      </c>
      <c r="OS16" s="46">
        <v>8.772849727078972</v>
      </c>
      <c r="OT16" s="46">
        <v>6.2798845669667767</v>
      </c>
      <c r="OY16" s="12" t="s">
        <v>153</v>
      </c>
      <c r="PB16" s="46">
        <v>8.3874681918197567</v>
      </c>
      <c r="PC16" s="46">
        <v>7.3151307331108297</v>
      </c>
      <c r="PH16" s="12" t="s">
        <v>153</v>
      </c>
      <c r="PK16" s="46">
        <v>8.3649561928916061</v>
      </c>
      <c r="PL16" s="46">
        <v>4.744850768647396</v>
      </c>
      <c r="PQ16" s="12" t="s">
        <v>153</v>
      </c>
      <c r="PT16" s="46">
        <v>8.615628673374502</v>
      </c>
      <c r="PU16" s="46">
        <v>11.784130095690536</v>
      </c>
      <c r="PZ16" s="12" t="s">
        <v>153</v>
      </c>
      <c r="QC16" s="46">
        <v>8.5670825073999133</v>
      </c>
      <c r="QD16" s="46">
        <v>12.101902856818045</v>
      </c>
      <c r="QI16" s="12" t="s">
        <v>153</v>
      </c>
      <c r="QL16" s="46">
        <v>8.9934424256993779</v>
      </c>
      <c r="QM16" s="46">
        <v>11.317042520647584</v>
      </c>
      <c r="QR16" s="12" t="s">
        <v>153</v>
      </c>
      <c r="QU16" s="46">
        <v>8.9447603774367099</v>
      </c>
      <c r="QV16" s="46">
        <v>8.448607749287909</v>
      </c>
      <c r="RA16" s="12" t="s">
        <v>153</v>
      </c>
      <c r="RD16" s="46">
        <v>8.9418942485148296</v>
      </c>
      <c r="RE16" s="46">
        <v>6.7682895326583683</v>
      </c>
      <c r="RJ16" s="12" t="s">
        <v>153</v>
      </c>
      <c r="RM16" s="46">
        <v>8.9024376587660541</v>
      </c>
      <c r="RN16" s="46">
        <v>11.466717448528113</v>
      </c>
      <c r="RS16" s="12" t="s">
        <v>153</v>
      </c>
      <c r="RV16" s="46">
        <v>8.5067934073962004</v>
      </c>
      <c r="RW16" s="46">
        <v>6.1842466918736578</v>
      </c>
      <c r="SB16" s="12" t="s">
        <v>153</v>
      </c>
      <c r="SE16" s="46">
        <v>8.2067738577778115</v>
      </c>
      <c r="SF16" s="46">
        <v>12.306972745201927</v>
      </c>
      <c r="SK16" s="12" t="s">
        <v>153</v>
      </c>
      <c r="SN16" s="46">
        <v>8.6869646334673423</v>
      </c>
      <c r="SO16" s="46">
        <v>8.9120969512571282</v>
      </c>
      <c r="ST16" s="12" t="s">
        <v>153</v>
      </c>
      <c r="SW16" s="46">
        <v>8.9203548622052544</v>
      </c>
      <c r="SX16" s="46">
        <v>9.1977072823602892</v>
      </c>
      <c r="TC16" s="12" t="s">
        <v>153</v>
      </c>
      <c r="TF16" s="46">
        <v>8.5356041559064089</v>
      </c>
      <c r="TG16" s="46">
        <v>8.8517425055422763</v>
      </c>
      <c r="TL16" s="12" t="s">
        <v>153</v>
      </c>
      <c r="TO16" s="46">
        <v>8.7211037045810755</v>
      </c>
      <c r="TP16" s="46">
        <v>8.7465056617385475</v>
      </c>
      <c r="TU16" s="12" t="s">
        <v>153</v>
      </c>
      <c r="TX16" s="46">
        <v>8.3079432497187788</v>
      </c>
      <c r="TY16" s="46">
        <v>8.7637263338268205</v>
      </c>
      <c r="UD16" s="12" t="s">
        <v>153</v>
      </c>
      <c r="UG16" s="46">
        <v>8.7560036905678302</v>
      </c>
      <c r="UH16" s="46">
        <v>9.4472305316305647</v>
      </c>
      <c r="UM16" s="12" t="s">
        <v>153</v>
      </c>
      <c r="UP16" s="46">
        <v>8.9666871664001846</v>
      </c>
      <c r="UQ16" s="46">
        <v>8.2165637482974017</v>
      </c>
      <c r="UV16" s="12" t="s">
        <v>153</v>
      </c>
      <c r="UY16" s="46">
        <v>8.8080789274738063</v>
      </c>
      <c r="UZ16" s="46">
        <v>7.7657104393024428</v>
      </c>
      <c r="VE16" s="12" t="s">
        <v>153</v>
      </c>
      <c r="VH16" s="46">
        <v>8.5886194531467428</v>
      </c>
      <c r="VI16" s="46">
        <v>9.2123796186955751</v>
      </c>
      <c r="VN16" s="12" t="s">
        <v>153</v>
      </c>
      <c r="VQ16" s="46">
        <v>9.0809928366472281</v>
      </c>
      <c r="VR16" s="46">
        <v>8.7726774511535908</v>
      </c>
      <c r="VW16" s="12" t="s">
        <v>153</v>
      </c>
      <c r="VZ16" s="46">
        <v>8.4215584663247878</v>
      </c>
      <c r="WA16" s="46">
        <v>0.33290545019873014</v>
      </c>
      <c r="WF16" s="12" t="s">
        <v>153</v>
      </c>
      <c r="WI16" s="46">
        <v>8.8336705348131304</v>
      </c>
      <c r="WJ16" s="46">
        <v>0.16366133325803114</v>
      </c>
      <c r="WO16" s="12" t="s">
        <v>153</v>
      </c>
      <c r="WR16" s="46">
        <v>8.747823885054606</v>
      </c>
      <c r="WS16" s="46">
        <v>-0.28327363544969392</v>
      </c>
      <c r="WX16" s="12" t="s">
        <v>153</v>
      </c>
      <c r="XA16" s="46">
        <v>8.6374795795973451</v>
      </c>
      <c r="XB16" s="46">
        <v>7.1377353296742066E-2</v>
      </c>
      <c r="XG16" s="12" t="s">
        <v>153</v>
      </c>
      <c r="XJ16" s="46">
        <v>8.2852264000994751</v>
      </c>
      <c r="XK16" s="46">
        <v>0.36027501647456944</v>
      </c>
      <c r="XP16" s="12" t="s">
        <v>153</v>
      </c>
      <c r="XS16" s="46">
        <v>8.8309926389398683</v>
      </c>
      <c r="XT16" s="46">
        <v>4.4719574823328084E-2</v>
      </c>
      <c r="XY16" s="12" t="s">
        <v>153</v>
      </c>
      <c r="YB16" s="46">
        <v>8.8847934368087849</v>
      </c>
      <c r="YC16" s="46">
        <v>-0.14322762195870542</v>
      </c>
      <c r="YH16" s="12" t="s">
        <v>153</v>
      </c>
      <c r="YK16" s="46">
        <v>9.0011642330667829</v>
      </c>
      <c r="YL16" s="46">
        <v>0.14413571852379015</v>
      </c>
      <c r="YQ16" s="12" t="s">
        <v>153</v>
      </c>
      <c r="YT16" s="46">
        <v>8.8457332032671641</v>
      </c>
      <c r="YU16" s="46">
        <v>-1.3600652991313572E-2</v>
      </c>
      <c r="YZ16" s="12" t="s">
        <v>153</v>
      </c>
      <c r="ZC16" s="46">
        <v>8.7787543217542741</v>
      </c>
      <c r="ZD16" s="46">
        <v>-0.3856240532899981</v>
      </c>
      <c r="ZI16" s="12" t="s">
        <v>153</v>
      </c>
      <c r="ZL16" s="46">
        <v>8.3372441092622775</v>
      </c>
      <c r="ZM16" s="46">
        <v>-0.24038375788343633</v>
      </c>
    </row>
    <row r="17" spans="1:689" x14ac:dyDescent="0.25">
      <c r="A17" s="12" t="s">
        <v>154</v>
      </c>
      <c r="D17" s="46">
        <v>8.2363449580914789</v>
      </c>
      <c r="E17" s="46">
        <v>7.211776703422033</v>
      </c>
      <c r="G17" s="12"/>
      <c r="J17" s="12" t="s">
        <v>154</v>
      </c>
      <c r="M17" s="46">
        <v>8.9101938866882513</v>
      </c>
      <c r="N17" s="46">
        <v>6.5997907281447326</v>
      </c>
      <c r="Q17" s="46"/>
      <c r="S17" s="12" t="s">
        <v>154</v>
      </c>
      <c r="V17" s="46">
        <v>8.7469981767386233</v>
      </c>
      <c r="W17" s="46">
        <v>12.886622835336127</v>
      </c>
      <c r="Y17" s="46"/>
      <c r="AB17" s="12" t="s">
        <v>154</v>
      </c>
      <c r="AE17" s="46">
        <v>8.7911254965222874</v>
      </c>
      <c r="AF17" s="46">
        <v>6.7170666857855164</v>
      </c>
      <c r="AH17" s="46"/>
      <c r="AI17" s="46"/>
      <c r="AK17" s="12" t="s">
        <v>154</v>
      </c>
      <c r="AN17" s="46">
        <v>8.4835757531565648</v>
      </c>
      <c r="AO17" s="46">
        <v>10.99569705438465</v>
      </c>
      <c r="AQ17" s="12"/>
      <c r="AT17" s="12" t="s">
        <v>154</v>
      </c>
      <c r="AW17" s="46">
        <v>8.760156567479509</v>
      </c>
      <c r="AX17" s="46">
        <v>9.6218377767010814</v>
      </c>
      <c r="AZ17" s="46"/>
      <c r="BA17" s="46"/>
      <c r="BC17" s="12" t="s">
        <v>154</v>
      </c>
      <c r="BF17" s="46">
        <v>8.1871195941025885</v>
      </c>
      <c r="BG17" s="46">
        <v>6.0506445162426301</v>
      </c>
      <c r="BI17" s="12"/>
      <c r="BL17" s="12" t="s">
        <v>154</v>
      </c>
      <c r="BO17" s="46">
        <v>8.7188554852967641</v>
      </c>
      <c r="BP17" s="46">
        <v>10.936041083679502</v>
      </c>
      <c r="BR17" s="46"/>
      <c r="BS17" s="46"/>
      <c r="BU17" s="12" t="s">
        <v>154</v>
      </c>
      <c r="BX17" s="46">
        <v>9.0655439079052726</v>
      </c>
      <c r="BY17" s="46">
        <v>8.8115986475481431</v>
      </c>
      <c r="CA17" s="12"/>
      <c r="CD17" s="12" t="s">
        <v>154</v>
      </c>
      <c r="CG17" s="46">
        <v>8.3644577073697679</v>
      </c>
      <c r="CH17" s="46">
        <v>10.209965069453572</v>
      </c>
      <c r="CJ17" s="46"/>
      <c r="CK17" s="46"/>
      <c r="CM17" s="12" t="s">
        <v>154</v>
      </c>
      <c r="CP17" s="46">
        <v>9.0762846675139883</v>
      </c>
      <c r="CQ17" s="46">
        <v>7.3710673581193111</v>
      </c>
      <c r="CS17" s="12"/>
      <c r="CV17" s="12" t="s">
        <v>154</v>
      </c>
      <c r="CY17" s="46">
        <v>8.4347338360576209</v>
      </c>
      <c r="CZ17" s="46">
        <v>6.719786322898913</v>
      </c>
      <c r="DB17" s="46"/>
      <c r="DC17" s="46"/>
      <c r="DE17" s="12" t="s">
        <v>154</v>
      </c>
      <c r="DH17" s="46">
        <v>9.0571963414191163</v>
      </c>
      <c r="DI17" s="46">
        <v>5.2636198823910991</v>
      </c>
      <c r="DK17" s="12"/>
      <c r="DN17" s="12" t="s">
        <v>154</v>
      </c>
      <c r="DQ17" s="46">
        <v>8.8207449964448692</v>
      </c>
      <c r="DR17" s="46">
        <v>9.0684556200049187</v>
      </c>
      <c r="DT17" s="46"/>
      <c r="DU17" s="46"/>
      <c r="DW17" s="12" t="s">
        <v>154</v>
      </c>
      <c r="DZ17" s="46">
        <v>8.6850215322753019</v>
      </c>
      <c r="EA17" s="46">
        <v>8.9452230315267212</v>
      </c>
      <c r="EC17" s="12"/>
      <c r="EF17" s="12" t="s">
        <v>154</v>
      </c>
      <c r="EI17" s="46">
        <v>9.0496055405329088</v>
      </c>
      <c r="EJ17" s="46">
        <v>11.09805595679819</v>
      </c>
      <c r="EL17" s="46"/>
      <c r="EM17" s="46"/>
      <c r="EO17" s="12" t="s">
        <v>154</v>
      </c>
      <c r="ER17" s="46">
        <v>8.510820896678668</v>
      </c>
      <c r="ES17" s="46">
        <v>10.651385707026611</v>
      </c>
      <c r="EU17" s="12"/>
      <c r="EX17" s="12" t="s">
        <v>154</v>
      </c>
      <c r="FA17" s="46">
        <v>8.8616712197902441</v>
      </c>
      <c r="FB17" s="46">
        <v>13.261010196797171</v>
      </c>
      <c r="FD17" s="46"/>
      <c r="FE17" s="46"/>
      <c r="FG17" s="12" t="s">
        <v>154</v>
      </c>
      <c r="FJ17" s="46">
        <v>8.5113690231463348</v>
      </c>
      <c r="FK17" s="46">
        <v>9.3023723840794901</v>
      </c>
      <c r="FM17" s="12"/>
      <c r="FP17" s="12" t="s">
        <v>154</v>
      </c>
      <c r="FS17" s="46">
        <v>8.9246278920149873</v>
      </c>
      <c r="FT17" s="46">
        <v>8.0081960735415052</v>
      </c>
      <c r="FV17" s="46"/>
      <c r="FW17" s="46"/>
      <c r="FY17" s="12" t="s">
        <v>154</v>
      </c>
      <c r="GB17" s="46">
        <v>8.3406413005226803</v>
      </c>
      <c r="GC17" s="46">
        <v>7.1301951725031678</v>
      </c>
      <c r="GE17" s="12"/>
      <c r="GH17" s="12" t="s">
        <v>154</v>
      </c>
      <c r="GK17" s="46">
        <v>8.3679918464470848</v>
      </c>
      <c r="GL17" s="46">
        <v>7.085911702453326</v>
      </c>
      <c r="GN17" s="46"/>
      <c r="GO17" s="46"/>
      <c r="GQ17" s="12" t="s">
        <v>154</v>
      </c>
      <c r="GT17" s="46">
        <v>8.3563611452227118</v>
      </c>
      <c r="GU17" s="46">
        <v>5.3166245328414705</v>
      </c>
      <c r="GW17" s="12"/>
      <c r="GZ17" s="12" t="s">
        <v>154</v>
      </c>
      <c r="HC17" s="46">
        <v>8.3027557825245335</v>
      </c>
      <c r="HD17" s="46">
        <v>10.660274405666202</v>
      </c>
      <c r="HF17" s="46"/>
      <c r="HG17" s="46"/>
      <c r="HI17" s="12" t="s">
        <v>154</v>
      </c>
      <c r="HL17" s="46">
        <v>8.3518760875924301</v>
      </c>
      <c r="HM17" s="46">
        <v>12.366532725539342</v>
      </c>
      <c r="HO17" s="12"/>
      <c r="HR17" s="12" t="s">
        <v>154</v>
      </c>
      <c r="HU17" s="46">
        <v>8.3879424334953292</v>
      </c>
      <c r="HV17" s="46">
        <v>7.0678254657985864</v>
      </c>
      <c r="HX17" s="46"/>
      <c r="HY17" s="46"/>
      <c r="IA17" s="12" t="s">
        <v>154</v>
      </c>
      <c r="ID17" s="46">
        <v>9.0917617045036607</v>
      </c>
      <c r="IE17" s="46">
        <v>10.012601513231351</v>
      </c>
      <c r="IG17" s="12"/>
      <c r="IJ17" s="12" t="s">
        <v>154</v>
      </c>
      <c r="IM17" s="46">
        <v>8.2646901661467425</v>
      </c>
      <c r="IN17" s="46">
        <v>10.843070687089334</v>
      </c>
      <c r="IP17" s="46"/>
      <c r="IQ17" s="46"/>
      <c r="IS17" s="12" t="s">
        <v>154</v>
      </c>
      <c r="IV17" s="46">
        <v>8.9992654555999518</v>
      </c>
      <c r="IW17" s="46">
        <v>10.664774737558123</v>
      </c>
      <c r="IY17" s="12"/>
      <c r="JB17" s="12" t="s">
        <v>154</v>
      </c>
      <c r="JE17" s="46">
        <v>9.0741781812751316</v>
      </c>
      <c r="JF17" s="46">
        <v>13.941173479635731</v>
      </c>
      <c r="JH17" s="46"/>
      <c r="JI17" s="46"/>
      <c r="JK17" s="12" t="s">
        <v>154</v>
      </c>
      <c r="JN17" s="46">
        <v>8.2731028527265966</v>
      </c>
      <c r="JO17" s="46">
        <v>6.2543535931421648</v>
      </c>
      <c r="JQ17" s="12"/>
      <c r="JT17" s="12" t="s">
        <v>154</v>
      </c>
      <c r="JW17" s="46">
        <v>8.3907833968267997</v>
      </c>
      <c r="JX17" s="46">
        <v>13.552331105562303</v>
      </c>
      <c r="JZ17" s="46"/>
      <c r="KA17" s="46"/>
      <c r="KC17" s="12" t="s">
        <v>154</v>
      </c>
      <c r="KF17" s="46">
        <v>9.0961967105566846</v>
      </c>
      <c r="KG17" s="46">
        <v>12.159237419830793</v>
      </c>
      <c r="KI17" s="12"/>
      <c r="KL17" s="12" t="s">
        <v>154</v>
      </c>
      <c r="KO17" s="46">
        <v>9.0543887525191415</v>
      </c>
      <c r="KP17" s="46">
        <v>7.3324302916800512</v>
      </c>
      <c r="KR17" s="46"/>
      <c r="KS17" s="46"/>
      <c r="KU17" s="12" t="s">
        <v>154</v>
      </c>
      <c r="KX17" s="46">
        <v>8.8289316234511315</v>
      </c>
      <c r="KY17" s="46">
        <v>9.9629238451715985</v>
      </c>
      <c r="LA17" s="12"/>
      <c r="LD17" s="12" t="s">
        <v>154</v>
      </c>
      <c r="LG17" s="46">
        <v>8.6905206835947304</v>
      </c>
      <c r="LH17" s="46">
        <v>11.95209900595316</v>
      </c>
      <c r="LJ17" s="46"/>
      <c r="LK17" s="46"/>
      <c r="LM17" s="12" t="s">
        <v>154</v>
      </c>
      <c r="LP17" s="46">
        <v>8.7901349223480345</v>
      </c>
      <c r="LQ17" s="46">
        <v>9.5657043079233386</v>
      </c>
      <c r="LS17" s="12"/>
      <c r="LV17" s="12" t="s">
        <v>154</v>
      </c>
      <c r="LY17" s="46">
        <v>8.9103563708703142</v>
      </c>
      <c r="LZ17" s="46">
        <v>5.8545856140902961</v>
      </c>
      <c r="MB17" s="46"/>
      <c r="MC17" s="46"/>
      <c r="ME17" s="12" t="s">
        <v>154</v>
      </c>
      <c r="MH17" s="46">
        <v>8.9020034036251108</v>
      </c>
      <c r="MI17" s="46">
        <v>7.1836177344886334</v>
      </c>
      <c r="MK17" s="12"/>
      <c r="MN17" s="12" t="s">
        <v>154</v>
      </c>
      <c r="MQ17" s="46">
        <v>8.9011418622789407</v>
      </c>
      <c r="MR17" s="46">
        <v>9.3612875647035771</v>
      </c>
      <c r="MT17" s="46"/>
      <c r="MU17" s="46"/>
      <c r="MW17" s="12" t="s">
        <v>154</v>
      </c>
      <c r="MZ17" s="46">
        <v>8.3895043822741791</v>
      </c>
      <c r="NA17" s="46">
        <v>10.638550742515381</v>
      </c>
      <c r="NC17" s="12"/>
      <c r="NF17" s="12" t="s">
        <v>154</v>
      </c>
      <c r="NI17" s="46">
        <v>8.9701460346827702</v>
      </c>
      <c r="NJ17" s="46">
        <v>12.715835187649908</v>
      </c>
      <c r="NL17" s="46"/>
      <c r="NM17" s="46"/>
      <c r="NO17" s="12" t="s">
        <v>154</v>
      </c>
      <c r="NR17" s="46">
        <v>8.6703196813376238</v>
      </c>
      <c r="NS17" s="46">
        <v>8.2224001076371263</v>
      </c>
      <c r="NU17" s="12"/>
      <c r="NX17" s="12" t="s">
        <v>154</v>
      </c>
      <c r="OA17" s="46">
        <v>8.5578480058300244</v>
      </c>
      <c r="OB17" s="46">
        <v>9.8500017144472594</v>
      </c>
      <c r="OD17" s="46"/>
      <c r="OE17" s="46"/>
      <c r="OG17" s="12" t="s">
        <v>154</v>
      </c>
      <c r="OJ17" s="46">
        <v>8.4080143523986823</v>
      </c>
      <c r="OK17" s="46">
        <v>11.507560549586305</v>
      </c>
      <c r="OP17" s="12" t="s">
        <v>154</v>
      </c>
      <c r="OS17" s="46">
        <v>8.546014608635085</v>
      </c>
      <c r="OT17" s="46">
        <v>6.0837720925205714</v>
      </c>
      <c r="OY17" s="12" t="s">
        <v>154</v>
      </c>
      <c r="PB17" s="46">
        <v>8.7799730425137277</v>
      </c>
      <c r="PC17" s="46">
        <v>7.5599263336847313</v>
      </c>
      <c r="PH17" s="12" t="s">
        <v>154</v>
      </c>
      <c r="PK17" s="46">
        <v>8.8798817816768043</v>
      </c>
      <c r="PL17" s="46">
        <v>4.7423259095786223</v>
      </c>
      <c r="PQ17" s="12" t="s">
        <v>154</v>
      </c>
      <c r="PT17" s="46">
        <v>8.5898649215391458</v>
      </c>
      <c r="PU17" s="46">
        <v>11.658734572734424</v>
      </c>
      <c r="PZ17" s="12" t="s">
        <v>154</v>
      </c>
      <c r="QC17" s="46">
        <v>9.0020417079645281</v>
      </c>
      <c r="QD17" s="46">
        <v>11.994162124901614</v>
      </c>
      <c r="QI17" s="12" t="s">
        <v>154</v>
      </c>
      <c r="QL17" s="46">
        <v>8.4833334271951522</v>
      </c>
      <c r="QM17" s="46">
        <v>10.934623952857608</v>
      </c>
      <c r="QR17" s="12" t="s">
        <v>154</v>
      </c>
      <c r="QU17" s="46">
        <v>9.0968382446231733</v>
      </c>
      <c r="QV17" s="46">
        <v>7.6664273444781248</v>
      </c>
      <c r="RA17" s="12" t="s">
        <v>154</v>
      </c>
      <c r="RD17" s="46">
        <v>8.2743968994808874</v>
      </c>
      <c r="RE17" s="46">
        <v>6.3293863572586471</v>
      </c>
      <c r="RJ17" s="12" t="s">
        <v>154</v>
      </c>
      <c r="RM17" s="46">
        <v>8.3629240156695293</v>
      </c>
      <c r="RN17" s="46">
        <v>11.937206953010005</v>
      </c>
      <c r="RS17" s="12" t="s">
        <v>154</v>
      </c>
      <c r="RV17" s="46">
        <v>8.4027350308547906</v>
      </c>
      <c r="RW17" s="46">
        <v>6.213911771946961</v>
      </c>
      <c r="SB17" s="12" t="s">
        <v>154</v>
      </c>
      <c r="SE17" s="46">
        <v>8.749072098824529</v>
      </c>
      <c r="SF17" s="46">
        <v>12.532782086487911</v>
      </c>
      <c r="SK17" s="12" t="s">
        <v>154</v>
      </c>
      <c r="SN17" s="46">
        <v>8.753343482800247</v>
      </c>
      <c r="SO17" s="46">
        <v>8.6584236412622424</v>
      </c>
      <c r="ST17" s="12" t="s">
        <v>154</v>
      </c>
      <c r="SW17" s="46">
        <v>8.6149983136358728</v>
      </c>
      <c r="SX17" s="46">
        <v>8.5787307164015107</v>
      </c>
      <c r="TC17" s="12" t="s">
        <v>154</v>
      </c>
      <c r="TF17" s="46">
        <v>8.7997964949060545</v>
      </c>
      <c r="TG17" s="46">
        <v>8.4914560477156105</v>
      </c>
      <c r="TL17" s="12" t="s">
        <v>154</v>
      </c>
      <c r="TO17" s="46">
        <v>8.5294803308845477</v>
      </c>
      <c r="TP17" s="46">
        <v>8.9544714953113598</v>
      </c>
      <c r="TU17" s="12" t="s">
        <v>154</v>
      </c>
      <c r="TX17" s="46">
        <v>9.0428271314268951</v>
      </c>
      <c r="TY17" s="46">
        <v>8.0651109925917499</v>
      </c>
      <c r="UD17" s="12" t="s">
        <v>154</v>
      </c>
      <c r="UG17" s="46">
        <v>9.0623205527803403</v>
      </c>
      <c r="UH17" s="46">
        <v>9.5983507900887073</v>
      </c>
      <c r="UM17" s="12" t="s">
        <v>154</v>
      </c>
      <c r="UP17" s="46">
        <v>8.609566274757821</v>
      </c>
      <c r="UQ17" s="46">
        <v>8.6443987699866316</v>
      </c>
      <c r="UV17" s="12" t="s">
        <v>154</v>
      </c>
      <c r="UY17" s="46">
        <v>8.1844238427704994</v>
      </c>
      <c r="UZ17" s="46">
        <v>7.6611056584837582</v>
      </c>
      <c r="VE17" s="12" t="s">
        <v>154</v>
      </c>
      <c r="VH17" s="46">
        <v>8.9185800666765971</v>
      </c>
      <c r="VI17" s="46">
        <v>8.8909033802789832</v>
      </c>
      <c r="VN17" s="12" t="s">
        <v>154</v>
      </c>
      <c r="VQ17" s="46">
        <v>8.5910681714158628</v>
      </c>
      <c r="VR17" s="46">
        <v>8.4380606588088316</v>
      </c>
      <c r="VW17" s="12" t="s">
        <v>154</v>
      </c>
      <c r="VZ17" s="46">
        <v>8.3739414197557025</v>
      </c>
      <c r="WA17" s="46">
        <v>-0.41086078031723205</v>
      </c>
      <c r="WF17" s="12" t="s">
        <v>154</v>
      </c>
      <c r="WI17" s="46">
        <v>8.9224195156863715</v>
      </c>
      <c r="WJ17" s="46">
        <v>-0.28449279845703657</v>
      </c>
      <c r="WO17" s="12" t="s">
        <v>154</v>
      </c>
      <c r="WR17" s="46">
        <v>8.8164104733741766</v>
      </c>
      <c r="WS17" s="46">
        <v>0.24021315111943273</v>
      </c>
      <c r="WX17" s="12" t="s">
        <v>154</v>
      </c>
      <c r="XA17" s="46">
        <v>8.3959831465917834</v>
      </c>
      <c r="XB17" s="46">
        <v>-0.37997950703363947</v>
      </c>
      <c r="XG17" s="12" t="s">
        <v>154</v>
      </c>
      <c r="XJ17" s="46">
        <v>9.0017169540363184</v>
      </c>
      <c r="XK17" s="46">
        <v>0.13105530394347389</v>
      </c>
      <c r="XP17" s="12" t="s">
        <v>154</v>
      </c>
      <c r="XS17" s="46">
        <v>8.6850593800763871</v>
      </c>
      <c r="XT17" s="46">
        <v>-0.2002602937498785</v>
      </c>
      <c r="XY17" s="12" t="s">
        <v>154</v>
      </c>
      <c r="YB17" s="46">
        <v>8.2548077344370903</v>
      </c>
      <c r="YC17" s="46">
        <v>0.15936920919787823</v>
      </c>
      <c r="YH17" s="12" t="s">
        <v>154</v>
      </c>
      <c r="YK17" s="46">
        <v>9.0203335580049071</v>
      </c>
      <c r="YL17" s="46">
        <v>0.25669443390028435</v>
      </c>
      <c r="YQ17" s="12" t="s">
        <v>154</v>
      </c>
      <c r="YT17" s="46">
        <v>8.3500078626340972</v>
      </c>
      <c r="YU17" s="46">
        <v>-0.41401808125597106</v>
      </c>
      <c r="YZ17" s="12" t="s">
        <v>154</v>
      </c>
      <c r="ZC17" s="46">
        <v>8.3313866062850845</v>
      </c>
      <c r="ZD17" s="46">
        <v>0.45209189112672787</v>
      </c>
      <c r="ZI17" s="12" t="s">
        <v>154</v>
      </c>
      <c r="ZL17" s="46">
        <v>8.3224119077089345</v>
      </c>
      <c r="ZM17" s="46">
        <v>0.15106012826800141</v>
      </c>
    </row>
    <row r="18" spans="1:689" x14ac:dyDescent="0.25">
      <c r="A18" s="12" t="s">
        <v>30</v>
      </c>
      <c r="B18" s="2">
        <v>2618.2253927028087</v>
      </c>
      <c r="C18" s="2">
        <v>2156.3934884785122</v>
      </c>
      <c r="G18" s="12"/>
      <c r="H18" s="2"/>
      <c r="I18" s="2"/>
      <c r="J18" s="12" t="s">
        <v>30</v>
      </c>
      <c r="K18" s="2">
        <v>2618.2253927028087</v>
      </c>
      <c r="L18" s="2">
        <v>1966.3518377927394</v>
      </c>
      <c r="S18" s="12" t="s">
        <v>30</v>
      </c>
      <c r="T18" s="2">
        <v>2618.2253927028087</v>
      </c>
      <c r="U18" s="2">
        <v>3975.6136459807358</v>
      </c>
      <c r="AA18" s="2"/>
      <c r="AB18" s="12" t="s">
        <v>30</v>
      </c>
      <c r="AC18" s="2">
        <v>2618.2253927028087</v>
      </c>
      <c r="AD18" s="2">
        <v>2092.665169444615</v>
      </c>
      <c r="AK18" s="12" t="s">
        <v>30</v>
      </c>
      <c r="AL18" s="2">
        <v>2618.2253927028087</v>
      </c>
      <c r="AM18" s="2">
        <v>3366.1056914915016</v>
      </c>
      <c r="AQ18" s="12"/>
      <c r="AR18" s="2"/>
      <c r="AS18" s="2"/>
      <c r="AT18" s="12" t="s">
        <v>30</v>
      </c>
      <c r="AU18" s="2">
        <v>2618.2253927028087</v>
      </c>
      <c r="AV18" s="2">
        <v>2979.8587943743464</v>
      </c>
      <c r="BC18" s="12" t="s">
        <v>30</v>
      </c>
      <c r="BD18" s="2">
        <v>2618.2253927028087</v>
      </c>
      <c r="BE18" s="2">
        <v>1966.5134342971919</v>
      </c>
      <c r="BI18" s="12"/>
      <c r="BJ18" s="2"/>
      <c r="BK18" s="2"/>
      <c r="BL18" s="12" t="s">
        <v>30</v>
      </c>
      <c r="BM18" s="2">
        <v>2618.2253927028087</v>
      </c>
      <c r="BN18" s="2">
        <v>3362.2281510153121</v>
      </c>
      <c r="BU18" s="12" t="s">
        <v>30</v>
      </c>
      <c r="BV18" s="2">
        <v>2618.2253927028087</v>
      </c>
      <c r="BW18" s="2">
        <v>2786.2925868852476</v>
      </c>
      <c r="CA18" s="12"/>
      <c r="CB18" s="2"/>
      <c r="CC18" s="2"/>
      <c r="CD18" s="12" t="s">
        <v>30</v>
      </c>
      <c r="CE18" s="2">
        <v>2618.2253927028087</v>
      </c>
      <c r="CF18" s="2">
        <v>3056.1088025741337</v>
      </c>
      <c r="CM18" s="12" t="s">
        <v>30</v>
      </c>
      <c r="CN18" s="2">
        <v>2618.2253927028087</v>
      </c>
      <c r="CO18" s="2">
        <v>2357.2452573192741</v>
      </c>
      <c r="CS18" s="12"/>
      <c r="CT18" s="2"/>
      <c r="CU18" s="2"/>
      <c r="CV18" s="12" t="s">
        <v>30</v>
      </c>
      <c r="CW18" s="2">
        <v>2618.2253927028087</v>
      </c>
      <c r="CX18" s="2">
        <v>2001.7163962612603</v>
      </c>
      <c r="DE18" s="12" t="s">
        <v>30</v>
      </c>
      <c r="DF18" s="2">
        <v>2618.2253927028087</v>
      </c>
      <c r="DG18" s="2">
        <v>1710.6479345205826</v>
      </c>
      <c r="DK18" s="12"/>
      <c r="DL18" s="2"/>
      <c r="DM18" s="2"/>
      <c r="DN18" s="12" t="s">
        <v>30</v>
      </c>
      <c r="DO18" s="2">
        <v>2618.2253927028087</v>
      </c>
      <c r="DP18" s="2">
        <v>2752.827163894473</v>
      </c>
      <c r="DW18" s="12" t="s">
        <v>30</v>
      </c>
      <c r="DX18" s="2">
        <v>2618.2253927028087</v>
      </c>
      <c r="DY18" s="2">
        <v>2836.1718689500508</v>
      </c>
      <c r="EC18" s="12"/>
      <c r="ED18" s="2"/>
      <c r="EE18" s="2"/>
      <c r="EF18" s="12" t="s">
        <v>30</v>
      </c>
      <c r="EG18" s="2">
        <v>2618.2253927028087</v>
      </c>
      <c r="EH18" s="2">
        <v>3262.4537577184501</v>
      </c>
      <c r="EO18" s="12" t="s">
        <v>30</v>
      </c>
      <c r="EP18" s="2">
        <v>2618.2253927028087</v>
      </c>
      <c r="EQ18" s="2">
        <v>3356.2712270432421</v>
      </c>
      <c r="EU18" s="12"/>
      <c r="EV18" s="2"/>
      <c r="EW18" s="2"/>
      <c r="EX18" s="12" t="s">
        <v>30</v>
      </c>
      <c r="EY18" s="2">
        <v>2618.2253927028087</v>
      </c>
      <c r="EZ18" s="2">
        <v>3926.7664670873937</v>
      </c>
      <c r="FG18" s="12" t="s">
        <v>30</v>
      </c>
      <c r="FH18" s="2">
        <v>2618.2253927028087</v>
      </c>
      <c r="FI18" s="2">
        <v>2830.0876456212595</v>
      </c>
      <c r="FM18" s="12"/>
      <c r="FN18" s="2"/>
      <c r="FO18" s="2"/>
      <c r="FP18" s="12" t="s">
        <v>30</v>
      </c>
      <c r="FQ18" s="2">
        <v>2618.2253927028087</v>
      </c>
      <c r="FR18" s="2">
        <v>2561.2384164118725</v>
      </c>
      <c r="FY18" s="12" t="s">
        <v>30</v>
      </c>
      <c r="FZ18" s="2">
        <v>2618.2253927028087</v>
      </c>
      <c r="GA18" s="2">
        <v>2166.1418348289435</v>
      </c>
      <c r="GE18" s="12"/>
      <c r="GF18" s="2"/>
      <c r="GG18" s="2"/>
      <c r="GH18" s="12" t="s">
        <v>30</v>
      </c>
      <c r="GI18" s="2">
        <v>2618.2253927028087</v>
      </c>
      <c r="GJ18" s="2">
        <v>2070.9290100133558</v>
      </c>
      <c r="GQ18" s="12" t="s">
        <v>30</v>
      </c>
      <c r="GR18" s="2">
        <v>2618.2253927028087</v>
      </c>
      <c r="GS18" s="2">
        <v>1698.4019387885855</v>
      </c>
      <c r="GW18" s="12"/>
      <c r="GX18" s="2"/>
      <c r="GY18" s="2"/>
      <c r="GZ18" s="12" t="s">
        <v>30</v>
      </c>
      <c r="HA18" s="2">
        <v>2618.2253927028087</v>
      </c>
      <c r="HB18" s="2">
        <v>3355.167557269896</v>
      </c>
      <c r="HI18" s="12" t="s">
        <v>30</v>
      </c>
      <c r="HJ18" s="2">
        <v>2618.2253927028087</v>
      </c>
      <c r="HK18" s="2">
        <v>3740.4028574442168</v>
      </c>
      <c r="HO18" s="12"/>
      <c r="HP18" s="2"/>
      <c r="HQ18" s="2"/>
      <c r="HR18" s="12" t="s">
        <v>30</v>
      </c>
      <c r="HS18" s="2">
        <v>2618.2253927028087</v>
      </c>
      <c r="HT18" s="2">
        <v>2278.8108082422787</v>
      </c>
      <c r="IA18" s="12" t="s">
        <v>30</v>
      </c>
      <c r="IB18" s="2">
        <v>2618.2253927028087</v>
      </c>
      <c r="IC18" s="2">
        <v>2940.0723511102606</v>
      </c>
      <c r="IG18" s="12"/>
      <c r="IH18" s="2"/>
      <c r="II18" s="2"/>
      <c r="IJ18" s="12" t="s">
        <v>30</v>
      </c>
      <c r="IK18" s="2">
        <v>2618.2253927028087</v>
      </c>
      <c r="IL18" s="2">
        <v>3232.4302682816583</v>
      </c>
      <c r="IS18" s="12" t="s">
        <v>30</v>
      </c>
      <c r="IT18" s="2">
        <v>2618.2253927028087</v>
      </c>
      <c r="IU18" s="2">
        <v>3319.0137258466075</v>
      </c>
      <c r="IY18" s="12"/>
      <c r="IZ18" s="2"/>
      <c r="JA18" s="2"/>
      <c r="JB18" s="12" t="s">
        <v>30</v>
      </c>
      <c r="JC18" s="2">
        <v>2618.2253927028087</v>
      </c>
      <c r="JD18" s="2">
        <v>4146.3646793080279</v>
      </c>
      <c r="JK18" s="12" t="s">
        <v>30</v>
      </c>
      <c r="JL18" s="2">
        <v>2618.2253927028087</v>
      </c>
      <c r="JM18" s="2">
        <v>1923.2169562232064</v>
      </c>
      <c r="JQ18" s="12"/>
      <c r="JR18" s="2"/>
      <c r="JS18" s="2"/>
      <c r="JT18" s="12" t="s">
        <v>30</v>
      </c>
      <c r="JU18" s="2">
        <v>2618.2253927028087</v>
      </c>
      <c r="JV18" s="2">
        <v>4200.4910508307221</v>
      </c>
      <c r="KC18" s="12" t="s">
        <v>30</v>
      </c>
      <c r="KD18" s="2">
        <v>2618.2253927028087</v>
      </c>
      <c r="KE18" s="2">
        <v>3688.0885759296116</v>
      </c>
      <c r="KI18" s="12"/>
      <c r="KJ18" s="2"/>
      <c r="KK18" s="2"/>
      <c r="KL18" s="12" t="s">
        <v>30</v>
      </c>
      <c r="KM18" s="2">
        <v>2618.2253927028087</v>
      </c>
      <c r="KN18" s="2">
        <v>2179.7798494962276</v>
      </c>
      <c r="KU18" s="12" t="s">
        <v>30</v>
      </c>
      <c r="KV18" s="2">
        <v>2618.2253927028087</v>
      </c>
      <c r="KW18" s="2">
        <v>2881.8295745609798</v>
      </c>
      <c r="LA18" s="12"/>
      <c r="LB18" s="2"/>
      <c r="LC18" s="2"/>
      <c r="LD18" s="12" t="s">
        <v>30</v>
      </c>
      <c r="LE18" s="2">
        <v>2618.2253927028087</v>
      </c>
      <c r="LF18" s="2">
        <v>3542.6745810319603</v>
      </c>
      <c r="LM18" s="12" t="s">
        <v>30</v>
      </c>
      <c r="LN18" s="2">
        <v>2618.2253927028087</v>
      </c>
      <c r="LO18" s="2">
        <v>2800.1688033538126</v>
      </c>
      <c r="LS18" s="12"/>
      <c r="LT18" s="2"/>
      <c r="LU18" s="2"/>
      <c r="LV18" s="12" t="s">
        <v>30</v>
      </c>
      <c r="LW18" s="2">
        <v>2618.2253927028087</v>
      </c>
      <c r="LX18" s="2">
        <v>1849.8367146392789</v>
      </c>
      <c r="ME18" s="12" t="s">
        <v>30</v>
      </c>
      <c r="MF18" s="2">
        <v>2618.2253927028087</v>
      </c>
      <c r="MG18" s="2">
        <v>2262.4572464396329</v>
      </c>
      <c r="MK18" s="12"/>
      <c r="ML18" s="2"/>
      <c r="MM18" s="2"/>
      <c r="MN18" s="12" t="s">
        <v>30</v>
      </c>
      <c r="MO18" s="2">
        <v>2618.2253927028087</v>
      </c>
      <c r="MP18" s="2">
        <v>2950.6773493508954</v>
      </c>
      <c r="MW18" s="12" t="s">
        <v>30</v>
      </c>
      <c r="MX18" s="2">
        <v>2618.2253927028087</v>
      </c>
      <c r="MY18" s="2">
        <v>3316.4850750006308</v>
      </c>
      <c r="NC18" s="12"/>
      <c r="ND18" s="2"/>
      <c r="NE18" s="2"/>
      <c r="NF18" s="12" t="s">
        <v>30</v>
      </c>
      <c r="NG18" s="2">
        <v>2618.2253927028087</v>
      </c>
      <c r="NH18" s="2">
        <v>3830.5329810549501</v>
      </c>
      <c r="NO18" s="12" t="s">
        <v>30</v>
      </c>
      <c r="NP18" s="2">
        <v>2618.2253927028087</v>
      </c>
      <c r="NQ18" s="2">
        <v>2367.2436718369604</v>
      </c>
      <c r="NU18" s="12"/>
      <c r="NV18" s="2"/>
      <c r="NW18" s="2"/>
      <c r="NX18" s="12" t="s">
        <v>30</v>
      </c>
      <c r="NY18" s="2">
        <v>2618.2253927028087</v>
      </c>
      <c r="NZ18" s="2">
        <v>2983.1359312471777</v>
      </c>
      <c r="OG18" s="12" t="s">
        <v>30</v>
      </c>
      <c r="OH18" s="2">
        <v>2618.2253927028087</v>
      </c>
      <c r="OI18" s="2">
        <v>3497.5622042695513</v>
      </c>
      <c r="OP18" s="12" t="s">
        <v>30</v>
      </c>
      <c r="OQ18" s="2">
        <v>2618.2253927028087</v>
      </c>
      <c r="OR18" s="2">
        <v>1826.7790402176261</v>
      </c>
      <c r="OY18" s="12" t="s">
        <v>30</v>
      </c>
      <c r="OZ18" s="2">
        <v>2618.2253927028087</v>
      </c>
      <c r="PA18" s="2">
        <v>2162.7896942384414</v>
      </c>
      <c r="PH18" s="12" t="s">
        <v>30</v>
      </c>
      <c r="PI18" s="2">
        <v>2618.2253927028087</v>
      </c>
      <c r="PJ18" s="2">
        <v>1565.9491092745272</v>
      </c>
      <c r="PQ18" s="12" t="s">
        <v>30</v>
      </c>
      <c r="PR18" s="2">
        <v>2618.2253927028087</v>
      </c>
      <c r="PS18" s="2">
        <v>3667.8883081829667</v>
      </c>
      <c r="PZ18" s="12" t="s">
        <v>30</v>
      </c>
      <c r="QA18" s="2">
        <v>2618.2253927028087</v>
      </c>
      <c r="QB18" s="2">
        <v>3663.0584843237157</v>
      </c>
      <c r="QI18" s="12" t="s">
        <v>30</v>
      </c>
      <c r="QJ18" s="2">
        <v>2618.2253927028087</v>
      </c>
      <c r="QK18" s="2">
        <v>3434.3974396284038</v>
      </c>
      <c r="QR18" s="12" t="s">
        <v>30</v>
      </c>
      <c r="QS18" s="2">
        <v>2618.2253927028087</v>
      </c>
      <c r="QT18" s="2">
        <v>2425.2865912745101</v>
      </c>
      <c r="RA18" s="12" t="s">
        <v>30</v>
      </c>
      <c r="RB18" s="2">
        <v>2618.2253927028087</v>
      </c>
      <c r="RC18" s="2">
        <v>1994.4951755013785</v>
      </c>
      <c r="RJ18" s="12" t="s">
        <v>30</v>
      </c>
      <c r="RK18" s="2">
        <v>2618.2253927028087</v>
      </c>
      <c r="RL18" s="2">
        <v>3596.7009287137603</v>
      </c>
      <c r="RS18" s="12" t="s">
        <v>30</v>
      </c>
      <c r="RT18" s="2">
        <v>2618.2253927028087</v>
      </c>
      <c r="RU18" s="2">
        <v>1977.6781523386737</v>
      </c>
      <c r="SB18" s="12" t="s">
        <v>30</v>
      </c>
      <c r="SC18" s="2">
        <v>2618.2253927028087</v>
      </c>
      <c r="SD18" s="2">
        <v>3693.1839353524824</v>
      </c>
      <c r="SK18" s="12" t="s">
        <v>30</v>
      </c>
      <c r="SL18" s="2">
        <v>2618.2253927028087</v>
      </c>
      <c r="SM18" s="2">
        <v>2590.6675460324441</v>
      </c>
      <c r="ST18" s="12" t="s">
        <v>30</v>
      </c>
      <c r="SU18" s="2">
        <v>2618.2253927028087</v>
      </c>
      <c r="SV18" s="2">
        <v>2704.0903561626342</v>
      </c>
      <c r="TC18" s="12" t="s">
        <v>30</v>
      </c>
      <c r="TD18" s="2">
        <v>2618.2253927028087</v>
      </c>
      <c r="TE18" s="2">
        <v>2582.3309516296354</v>
      </c>
      <c r="TL18" s="12" t="s">
        <v>30</v>
      </c>
      <c r="TM18" s="2">
        <v>2618.2253927028087</v>
      </c>
      <c r="TN18" s="2">
        <v>2599.2631186965018</v>
      </c>
      <c r="TU18" s="12" t="s">
        <v>30</v>
      </c>
      <c r="TV18" s="2">
        <v>2618.2253927028087</v>
      </c>
      <c r="TW18" s="2">
        <v>2570.9776727310518</v>
      </c>
      <c r="UD18" s="12" t="s">
        <v>30</v>
      </c>
      <c r="UE18" s="2">
        <v>2618.2253927028087</v>
      </c>
      <c r="UF18" s="2">
        <v>2801.8359008874199</v>
      </c>
      <c r="UM18" s="12" t="s">
        <v>30</v>
      </c>
      <c r="UN18" s="2">
        <v>2618.2253927028087</v>
      </c>
      <c r="UO18" s="2">
        <v>2549.3124629130602</v>
      </c>
      <c r="UV18" s="12" t="s">
        <v>30</v>
      </c>
      <c r="UW18" s="2">
        <v>2618.2253927028087</v>
      </c>
      <c r="UX18" s="2">
        <v>2346.4962864608715</v>
      </c>
      <c r="VE18" s="12" t="s">
        <v>30</v>
      </c>
      <c r="VF18" s="2">
        <v>2618.2253927028087</v>
      </c>
      <c r="VG18" s="2">
        <v>2784.2193508457549</v>
      </c>
      <c r="VN18" s="12" t="s">
        <v>30</v>
      </c>
      <c r="VO18" s="2">
        <v>2618.2253927028087</v>
      </c>
      <c r="VP18" s="2">
        <v>2695.8813636800501</v>
      </c>
      <c r="VW18" s="12" t="s">
        <v>30</v>
      </c>
      <c r="VX18" s="2">
        <v>2618.2253927028087</v>
      </c>
      <c r="VY18" s="2">
        <v>0</v>
      </c>
      <c r="WF18" s="12" t="s">
        <v>30</v>
      </c>
      <c r="WG18" s="2">
        <v>2618.2253927028087</v>
      </c>
      <c r="WH18" s="2">
        <v>0</v>
      </c>
      <c r="WO18" s="12" t="s">
        <v>30</v>
      </c>
      <c r="WP18" s="2">
        <v>2618.2253927028087</v>
      </c>
      <c r="WQ18" s="2">
        <v>0</v>
      </c>
      <c r="WX18" s="12" t="s">
        <v>30</v>
      </c>
      <c r="WY18" s="2">
        <v>2618.2253927028087</v>
      </c>
      <c r="WZ18" s="2">
        <v>0</v>
      </c>
      <c r="XG18" s="12" t="s">
        <v>30</v>
      </c>
      <c r="XH18" s="2">
        <v>2618.2253927028087</v>
      </c>
      <c r="XI18" s="2">
        <v>0</v>
      </c>
      <c r="XP18" s="12" t="s">
        <v>30</v>
      </c>
      <c r="XQ18" s="2">
        <v>2618.2253927028087</v>
      </c>
      <c r="XR18" s="2">
        <v>0</v>
      </c>
      <c r="XY18" s="12" t="s">
        <v>30</v>
      </c>
      <c r="XZ18" s="2">
        <v>2618.2253927028087</v>
      </c>
      <c r="YA18" s="2">
        <v>0</v>
      </c>
      <c r="YH18" s="12" t="s">
        <v>30</v>
      </c>
      <c r="YI18" s="2">
        <v>2618.2253927028087</v>
      </c>
      <c r="YJ18" s="2">
        <v>0</v>
      </c>
      <c r="YQ18" s="12" t="s">
        <v>30</v>
      </c>
      <c r="YR18" s="2">
        <v>2618.2253927028087</v>
      </c>
      <c r="YS18" s="2">
        <v>0</v>
      </c>
      <c r="YZ18" s="12" t="s">
        <v>30</v>
      </c>
      <c r="ZA18" s="2">
        <v>2618.2253927028087</v>
      </c>
      <c r="ZB18" s="2">
        <v>0</v>
      </c>
      <c r="ZI18" s="12" t="s">
        <v>30</v>
      </c>
      <c r="ZJ18" s="2">
        <v>2618.2253927028087</v>
      </c>
      <c r="ZK18" s="2">
        <v>0</v>
      </c>
    </row>
    <row r="20" spans="1:689" x14ac:dyDescent="0.25">
      <c r="C20" t="s">
        <v>155</v>
      </c>
      <c r="D20" s="46">
        <v>8.7187861658121442</v>
      </c>
      <c r="E20" s="46">
        <v>7.1193578413341774</v>
      </c>
      <c r="L20" t="s">
        <v>155</v>
      </c>
      <c r="M20" s="46">
        <v>8.6063088502330345</v>
      </c>
      <c r="N20" s="46">
        <v>6.6339762627544818</v>
      </c>
      <c r="Q20" s="46"/>
      <c r="U20" t="s">
        <v>155</v>
      </c>
      <c r="V20" s="46">
        <v>8.9458569233256586</v>
      </c>
      <c r="W20" s="46">
        <v>13.106182855124494</v>
      </c>
      <c r="Y20" s="46"/>
      <c r="AD20" t="s">
        <v>155</v>
      </c>
      <c r="AE20" s="46">
        <v>8.2000305696769598</v>
      </c>
      <c r="AF20" s="46">
        <v>6.5544978188627816</v>
      </c>
      <c r="AH20" s="46"/>
      <c r="AI20" s="46"/>
      <c r="AM20" t="s">
        <v>155</v>
      </c>
      <c r="AN20" s="46">
        <v>8.729674920928904</v>
      </c>
      <c r="AO20" s="46">
        <v>11.280240058825376</v>
      </c>
      <c r="AV20" t="s">
        <v>155</v>
      </c>
      <c r="AW20" s="46">
        <v>8.323665303869241</v>
      </c>
      <c r="AX20" s="46">
        <v>10.208256128751639</v>
      </c>
      <c r="AZ20" s="46"/>
      <c r="BA20" s="46"/>
      <c r="BE20" t="s">
        <v>155</v>
      </c>
      <c r="BF20" s="46">
        <v>9.0684985884004075</v>
      </c>
      <c r="BG20" s="46">
        <v>6.0886021825363494</v>
      </c>
      <c r="BN20" t="s">
        <v>155</v>
      </c>
      <c r="BO20" s="46">
        <v>8.6937846006076693</v>
      </c>
      <c r="BP20" s="46">
        <v>11.120964667320536</v>
      </c>
      <c r="BR20" s="46"/>
      <c r="BS20" s="46"/>
      <c r="BW20" t="s">
        <v>155</v>
      </c>
      <c r="BX20" s="46">
        <v>8.369569590196269</v>
      </c>
      <c r="BY20" s="46">
        <v>8.976433547322145</v>
      </c>
      <c r="CF20" t="s">
        <v>155</v>
      </c>
      <c r="CG20" s="46">
        <v>8.7671290211185724</v>
      </c>
      <c r="CH20" s="46">
        <v>10.306827639371516</v>
      </c>
      <c r="CJ20" s="46"/>
      <c r="CK20" s="46"/>
      <c r="CO20" t="s">
        <v>155</v>
      </c>
      <c r="CP20" s="46">
        <v>8.6807314740642028</v>
      </c>
      <c r="CQ20" s="46">
        <v>7.4348552305093714</v>
      </c>
      <c r="CX20" t="s">
        <v>155</v>
      </c>
      <c r="CY20" s="46">
        <v>8.8634174596105364</v>
      </c>
      <c r="CZ20" s="46">
        <v>6.3720258308375275</v>
      </c>
      <c r="DB20" s="46"/>
      <c r="DC20" s="46"/>
      <c r="DG20" t="s">
        <v>155</v>
      </c>
      <c r="DH20" s="46">
        <v>8.533822937762034</v>
      </c>
      <c r="DI20" s="46">
        <v>6.0778981054477388</v>
      </c>
      <c r="DP20" t="s">
        <v>155</v>
      </c>
      <c r="DQ20" s="46">
        <v>8.5506861552537288</v>
      </c>
      <c r="DR20" s="46">
        <v>8.8023764792393848</v>
      </c>
      <c r="DT20" s="46"/>
      <c r="DU20" s="46"/>
      <c r="DY20" t="s">
        <v>155</v>
      </c>
      <c r="DZ20" s="46">
        <v>9.0789709841963706</v>
      </c>
      <c r="EA20" s="46">
        <v>9.6397344114947252</v>
      </c>
      <c r="EH20" t="s">
        <v>155</v>
      </c>
      <c r="EI20" s="46">
        <v>8.4731990773382062</v>
      </c>
      <c r="EJ20" s="46">
        <v>10.899855973081706</v>
      </c>
      <c r="EL20" s="46"/>
      <c r="EM20" s="46"/>
      <c r="EQ20" t="s">
        <v>155</v>
      </c>
      <c r="ER20" s="46">
        <v>9.0692343538071221</v>
      </c>
      <c r="ES20" s="46">
        <v>11.285406696688664</v>
      </c>
      <c r="EZ20" t="s">
        <v>155</v>
      </c>
      <c r="FA20" s="46">
        <v>8.7715642332261936</v>
      </c>
      <c r="FB20" s="46">
        <v>12.542724455716023</v>
      </c>
      <c r="FD20" s="46"/>
      <c r="FE20" s="46"/>
      <c r="FI20" t="s">
        <v>155</v>
      </c>
      <c r="FJ20" s="46">
        <v>8.4953687862261607</v>
      </c>
      <c r="FK20" s="46">
        <v>9.6908171008629207</v>
      </c>
      <c r="FR20" t="s">
        <v>155</v>
      </c>
      <c r="FS20" s="46">
        <v>8.7340190248147795</v>
      </c>
      <c r="FT20" s="46">
        <v>8.0572935377718053</v>
      </c>
      <c r="FV20" s="46"/>
      <c r="FW20" s="46"/>
      <c r="GA20" t="s">
        <v>155</v>
      </c>
      <c r="GB20" s="46">
        <v>8.6819536668262636</v>
      </c>
      <c r="GC20" s="46">
        <v>7.2322658185340511</v>
      </c>
      <c r="GJ20" t="s">
        <v>155</v>
      </c>
      <c r="GK20" s="46">
        <v>9.038672306259155</v>
      </c>
      <c r="GL20" s="46">
        <v>7.0781331860080403</v>
      </c>
      <c r="GN20" s="46"/>
      <c r="GO20" s="46"/>
      <c r="GS20" t="s">
        <v>155</v>
      </c>
      <c r="GT20" s="46">
        <v>8.6627441193204913</v>
      </c>
      <c r="GU20" s="46">
        <v>5.4676337093821754</v>
      </c>
      <c r="HB20" t="s">
        <v>155</v>
      </c>
      <c r="HC20" s="46">
        <v>8.3444656418380472</v>
      </c>
      <c r="HD20" s="46">
        <v>11.512908520546841</v>
      </c>
      <c r="HF20" s="46"/>
      <c r="HG20" s="46"/>
      <c r="HK20" t="s">
        <v>155</v>
      </c>
      <c r="HL20" s="46">
        <v>8.4197850741834319</v>
      </c>
      <c r="HM20" s="46">
        <v>11.984177088584772</v>
      </c>
      <c r="HT20" t="s">
        <v>155</v>
      </c>
      <c r="HU20" s="46">
        <v>8.5615294226590954</v>
      </c>
      <c r="HV20" s="46">
        <v>7.7945546099461067</v>
      </c>
      <c r="HX20" s="46"/>
      <c r="HY20" s="46"/>
      <c r="IC20" t="s">
        <v>155</v>
      </c>
      <c r="ID20" s="46">
        <v>8.5005607736046134</v>
      </c>
      <c r="IE20" s="46">
        <v>9.6390738814630801</v>
      </c>
      <c r="IL20" t="s">
        <v>155</v>
      </c>
      <c r="IM20" s="46">
        <v>9.1017209552884228</v>
      </c>
      <c r="IN20" s="46">
        <v>10.437850751468202</v>
      </c>
      <c r="IP20" s="46"/>
      <c r="IQ20" s="46"/>
      <c r="IU20" t="s">
        <v>155</v>
      </c>
      <c r="IV20" s="46">
        <v>8.8784331635992242</v>
      </c>
      <c r="IW20" s="46">
        <v>10.781707070278649</v>
      </c>
      <c r="JD20" t="s">
        <v>155</v>
      </c>
      <c r="JE20" s="46">
        <v>8.8675371462812578</v>
      </c>
      <c r="JF20" s="46">
        <v>13.650286383653441</v>
      </c>
      <c r="JH20" s="46"/>
      <c r="JI20" s="46"/>
      <c r="JM20" t="s">
        <v>155</v>
      </c>
      <c r="JN20" s="46">
        <v>8.7212109504340951</v>
      </c>
      <c r="JO20" s="46">
        <v>6.3022935115368535</v>
      </c>
      <c r="JV20" t="s">
        <v>155</v>
      </c>
      <c r="JW20" s="46">
        <v>8.755330732124218</v>
      </c>
      <c r="JX20" s="46">
        <v>14.283683182761679</v>
      </c>
      <c r="JZ20" s="46"/>
      <c r="KA20" s="46"/>
      <c r="KE20" t="s">
        <v>155</v>
      </c>
      <c r="KF20" s="46">
        <v>8.8979210792419892</v>
      </c>
      <c r="KG20" s="46">
        <v>12.297998525399114</v>
      </c>
      <c r="KN20" t="s">
        <v>155</v>
      </c>
      <c r="KO20" s="46">
        <v>8.6801075458851216</v>
      </c>
      <c r="KP20" s="46">
        <v>6.7490089581058932</v>
      </c>
      <c r="KR20" s="46"/>
      <c r="KS20" s="46"/>
      <c r="KW20" t="s">
        <v>155</v>
      </c>
      <c r="KX20" s="46">
        <v>8.4379020768381583</v>
      </c>
      <c r="KY20" s="46">
        <v>9.7364918382436016</v>
      </c>
      <c r="LF20" t="s">
        <v>155</v>
      </c>
      <c r="LG20" s="46">
        <v>8.9989042154166388</v>
      </c>
      <c r="LH20" s="46">
        <v>11.990074931477904</v>
      </c>
      <c r="LJ20" s="46"/>
      <c r="LK20" s="46"/>
      <c r="LO20" t="s">
        <v>155</v>
      </c>
      <c r="LP20" s="46">
        <v>8.9288186384172814</v>
      </c>
      <c r="LQ20" s="46">
        <v>8.9039508697741461</v>
      </c>
      <c r="LX20" t="s">
        <v>155</v>
      </c>
      <c r="LY20" s="46">
        <v>9.0230197925770756</v>
      </c>
      <c r="LZ20" s="46">
        <v>5.7708338946641176</v>
      </c>
      <c r="MB20" s="46"/>
      <c r="MC20" s="46"/>
      <c r="MG20" t="s">
        <v>155</v>
      </c>
      <c r="MH20" s="46">
        <v>8.2852188113437606</v>
      </c>
      <c r="MI20" s="46">
        <v>7.0587372526967895</v>
      </c>
      <c r="MP20" t="s">
        <v>155</v>
      </c>
      <c r="MQ20" s="46">
        <v>9.0986874853396671</v>
      </c>
      <c r="MR20" s="46">
        <v>10.121153301718065</v>
      </c>
      <c r="MT20" s="46"/>
      <c r="MU20" s="46"/>
      <c r="MY20" t="s">
        <v>155</v>
      </c>
      <c r="MZ20" s="46">
        <v>8.9735664776522039</v>
      </c>
      <c r="NA20" s="46">
        <v>10.920178051393643</v>
      </c>
      <c r="NH20" t="s">
        <v>155</v>
      </c>
      <c r="NI20" s="46">
        <v>8.3810039267739675</v>
      </c>
      <c r="NJ20" s="46">
        <v>12.794330442763515</v>
      </c>
      <c r="NL20" s="46"/>
      <c r="NM20" s="46"/>
      <c r="NQ20" t="s">
        <v>155</v>
      </c>
      <c r="NR20" s="46">
        <v>9.0323037341313075</v>
      </c>
      <c r="NS20" s="46">
        <v>7.714973416215023</v>
      </c>
      <c r="NZ20" t="s">
        <v>155</v>
      </c>
      <c r="OA20" s="46">
        <v>8.8173900806761694</v>
      </c>
      <c r="OB20" s="46">
        <v>10.061338307133393</v>
      </c>
      <c r="OD20" s="46"/>
      <c r="OE20" s="46"/>
      <c r="OI20" t="s">
        <v>155</v>
      </c>
      <c r="OJ20" s="46">
        <v>9.0262286145923412</v>
      </c>
      <c r="OK20" s="46">
        <v>11.464740808048298</v>
      </c>
      <c r="OR20" t="s">
        <v>155</v>
      </c>
      <c r="OS20" s="46">
        <v>8.343787824427368</v>
      </c>
      <c r="OT20" s="46">
        <v>5.7879965506855111</v>
      </c>
      <c r="PA20" t="s">
        <v>155</v>
      </c>
      <c r="PB20" s="46">
        <v>8.4605734512546249</v>
      </c>
      <c r="PC20" s="46">
        <v>7.255048682525187</v>
      </c>
      <c r="PJ20" t="s">
        <v>155</v>
      </c>
      <c r="PK20" s="46">
        <v>8.9780774038275535</v>
      </c>
      <c r="PL20" s="46">
        <v>4.9371471396567941</v>
      </c>
      <c r="PS20" t="s">
        <v>155</v>
      </c>
      <c r="PT20" s="46">
        <v>8.7587527389807249</v>
      </c>
      <c r="PU20" s="46">
        <v>12.260358947679606</v>
      </c>
      <c r="QB20" t="s">
        <v>155</v>
      </c>
      <c r="QC20" s="46">
        <v>8.6634265739315204</v>
      </c>
      <c r="QD20" s="46">
        <v>11.845568982726206</v>
      </c>
      <c r="QK20" t="s">
        <v>155</v>
      </c>
      <c r="QL20" s="46">
        <v>8.7470119257121048</v>
      </c>
      <c r="QM20" s="46">
        <v>11.143993839268342</v>
      </c>
      <c r="QT20" t="s">
        <v>155</v>
      </c>
      <c r="QU20" s="46">
        <v>9.1023202493599396</v>
      </c>
      <c r="QV20" s="46">
        <v>8.4607697747569475</v>
      </c>
      <c r="RC20" t="s">
        <v>155</v>
      </c>
      <c r="RD20" s="46">
        <v>8.4978506230536723</v>
      </c>
      <c r="RE20" s="46">
        <v>6.9324937476378716</v>
      </c>
      <c r="RL20" t="s">
        <v>155</v>
      </c>
      <c r="RM20" s="46">
        <v>8.1927132014858195</v>
      </c>
      <c r="RN20" s="46">
        <v>11.778969795357282</v>
      </c>
      <c r="RU20" t="s">
        <v>155</v>
      </c>
      <c r="RV20" s="46">
        <v>8.315335316697297</v>
      </c>
      <c r="RW20" s="46">
        <v>6.1938541760493262</v>
      </c>
      <c r="SD20" t="s">
        <v>155</v>
      </c>
      <c r="SE20" s="46">
        <v>8.3014897990996541</v>
      </c>
      <c r="SF20" s="46">
        <v>12.442158696055237</v>
      </c>
      <c r="SM20" t="s">
        <v>155</v>
      </c>
      <c r="SN20" s="46">
        <v>8.6650348865613509</v>
      </c>
      <c r="SO20" s="46">
        <v>8.4268810374508067</v>
      </c>
      <c r="SV20" t="s">
        <v>155</v>
      </c>
      <c r="SW20" s="46">
        <v>9.0734219376883249</v>
      </c>
      <c r="SX20" s="46">
        <v>9.179891978009536</v>
      </c>
      <c r="TE20" t="s">
        <v>155</v>
      </c>
      <c r="TF20" s="46">
        <v>8.9967163079795007</v>
      </c>
      <c r="TG20" s="46">
        <v>8.4989196672347198</v>
      </c>
      <c r="TN20" t="s">
        <v>155</v>
      </c>
      <c r="TO20" s="46">
        <v>8.3029637760423114</v>
      </c>
      <c r="TP20" s="46">
        <v>9.0228510566404392</v>
      </c>
      <c r="TW20" t="s">
        <v>155</v>
      </c>
      <c r="TX20" s="46">
        <v>8.7123892887355918</v>
      </c>
      <c r="TY20" s="46">
        <v>8.6313955306324868</v>
      </c>
      <c r="UF20" t="s">
        <v>155</v>
      </c>
      <c r="UG20" s="46">
        <v>8.6739674900466071</v>
      </c>
      <c r="UH20" s="46">
        <v>8.8166734292516704</v>
      </c>
      <c r="UO20" t="s">
        <v>155</v>
      </c>
      <c r="UP20" s="46">
        <v>9.0809568497213746</v>
      </c>
      <c r="UQ20" s="46">
        <v>8.7810988727724943</v>
      </c>
      <c r="UX20" t="s">
        <v>155</v>
      </c>
      <c r="UY20" s="46">
        <v>8.3146710680288933</v>
      </c>
      <c r="UZ20" s="46">
        <v>7.8916453628794363</v>
      </c>
      <c r="VG20" t="s">
        <v>155</v>
      </c>
      <c r="VH20" s="46">
        <v>9.0979908902152573</v>
      </c>
      <c r="VI20" s="46">
        <v>9.2828491277658962</v>
      </c>
      <c r="VP20" t="s">
        <v>155</v>
      </c>
      <c r="VQ20" s="46">
        <v>8.7401309807738841</v>
      </c>
      <c r="VR20" s="46">
        <v>8.8842119658360481</v>
      </c>
      <c r="VY20" t="s">
        <v>155</v>
      </c>
      <c r="VZ20" s="46">
        <v>8.7352278856343109</v>
      </c>
      <c r="WA20" s="46">
        <v>0.35618982210918027</v>
      </c>
      <c r="WH20" t="s">
        <v>155</v>
      </c>
      <c r="WI20" s="46">
        <v>8.5252913151203931</v>
      </c>
      <c r="WJ20" s="46">
        <v>-0.45089554523416864</v>
      </c>
      <c r="WQ20" t="s">
        <v>155</v>
      </c>
      <c r="WR20" s="46">
        <v>8.3479608809294934</v>
      </c>
      <c r="WS20" s="46">
        <v>-0.29869928476321722</v>
      </c>
      <c r="WZ20" t="s">
        <v>155</v>
      </c>
      <c r="XA20" s="46">
        <v>8.3885242015697798</v>
      </c>
      <c r="XB20" s="46">
        <v>-0.4316156235707409</v>
      </c>
      <c r="XI20" t="s">
        <v>155</v>
      </c>
      <c r="XJ20" s="46">
        <v>8.6023990241743213</v>
      </c>
      <c r="XK20" s="46">
        <v>0.21439102483739106</v>
      </c>
      <c r="XR20" t="s">
        <v>155</v>
      </c>
      <c r="XS20" s="46">
        <v>8.2429172668472201</v>
      </c>
      <c r="XT20" s="46">
        <v>0.45115249278348557</v>
      </c>
      <c r="YA20" t="s">
        <v>155</v>
      </c>
      <c r="YB20" s="46">
        <v>8.4599779907374568</v>
      </c>
      <c r="YC20" s="46">
        <v>0.41456257116064671</v>
      </c>
      <c r="YJ20" t="s">
        <v>155</v>
      </c>
      <c r="YK20" s="46">
        <v>8.8582657786722265</v>
      </c>
      <c r="YL20" s="46">
        <v>-0.14039411255025144</v>
      </c>
      <c r="YS20" t="s">
        <v>155</v>
      </c>
      <c r="YT20" s="46">
        <v>8.8827075570579499</v>
      </c>
      <c r="YU20" s="46">
        <v>-0.44770044197907516</v>
      </c>
      <c r="ZB20" t="s">
        <v>155</v>
      </c>
      <c r="ZC20" s="46">
        <v>8.3135924229020635</v>
      </c>
      <c r="ZD20" s="46">
        <v>0.44353993302234884</v>
      </c>
      <c r="ZK20" t="s">
        <v>155</v>
      </c>
      <c r="ZL20" s="46">
        <v>8.4626422876177099</v>
      </c>
      <c r="ZM20" s="46">
        <v>7.9338004261141334E-2</v>
      </c>
    </row>
    <row r="21" spans="1:689" x14ac:dyDescent="0.25">
      <c r="C21" t="s">
        <v>156</v>
      </c>
      <c r="D21" s="46">
        <v>8.4947936158309805</v>
      </c>
      <c r="E21" s="46">
        <v>7.1990874829836002</v>
      </c>
      <c r="L21" t="s">
        <v>156</v>
      </c>
      <c r="M21" s="46">
        <v>8.8157737434759085</v>
      </c>
      <c r="N21" s="46">
        <v>6.364144055660617</v>
      </c>
      <c r="Q21" s="46"/>
      <c r="U21" t="s">
        <v>156</v>
      </c>
      <c r="V21" s="46">
        <v>8.8020806204120294</v>
      </c>
      <c r="W21" s="46">
        <v>13.166877011588335</v>
      </c>
      <c r="Y21" s="46"/>
      <c r="AD21" t="s">
        <v>156</v>
      </c>
      <c r="AE21" s="46">
        <v>8.81597994256731</v>
      </c>
      <c r="AF21" s="46">
        <v>6.8696606710198811</v>
      </c>
      <c r="AH21" s="46"/>
      <c r="AI21" s="46"/>
      <c r="AM21" t="s">
        <v>156</v>
      </c>
      <c r="AN21" s="46">
        <v>8.818684995299682</v>
      </c>
      <c r="AO21" s="46">
        <v>11.203458132311143</v>
      </c>
      <c r="AV21" t="s">
        <v>156</v>
      </c>
      <c r="AW21" s="46">
        <v>8.5899888457857472</v>
      </c>
      <c r="AX21" s="46">
        <v>9.7374730520156021</v>
      </c>
      <c r="AZ21" s="46"/>
      <c r="BA21" s="46"/>
      <c r="BE21" t="s">
        <v>156</v>
      </c>
      <c r="BF21" s="46">
        <v>8.6886048942265273</v>
      </c>
      <c r="BG21" s="46">
        <v>6.6586270404192103</v>
      </c>
      <c r="BN21" t="s">
        <v>156</v>
      </c>
      <c r="BO21" s="46">
        <v>8.6779411038518273</v>
      </c>
      <c r="BP21" s="46">
        <v>11.325194088688239</v>
      </c>
      <c r="BR21" s="46"/>
      <c r="BS21" s="46"/>
      <c r="BW21" t="s">
        <v>156</v>
      </c>
      <c r="BX21" s="46">
        <v>8.485293250110562</v>
      </c>
      <c r="BY21" s="46">
        <v>9.2731732868224093</v>
      </c>
      <c r="CF21" t="s">
        <v>156</v>
      </c>
      <c r="CG21" s="46">
        <v>8.4652422258905951</v>
      </c>
      <c r="CH21" s="46">
        <v>9.9888725302632828</v>
      </c>
      <c r="CJ21" s="46"/>
      <c r="CK21" s="46"/>
      <c r="CO21" t="s">
        <v>156</v>
      </c>
      <c r="CP21" s="46">
        <v>8.4476834534682528</v>
      </c>
      <c r="CQ21" s="46">
        <v>7.7303999303564082</v>
      </c>
      <c r="CX21" t="s">
        <v>156</v>
      </c>
      <c r="CY21" s="46">
        <v>8.5216981552198376</v>
      </c>
      <c r="CZ21" s="46">
        <v>6.6735182928034877</v>
      </c>
      <c r="DB21" s="46"/>
      <c r="DC21" s="46"/>
      <c r="DG21" t="s">
        <v>156</v>
      </c>
      <c r="DH21" s="46">
        <v>8.7712754259858166</v>
      </c>
      <c r="DI21" s="46">
        <v>5.7201139858304249</v>
      </c>
      <c r="DP21" t="s">
        <v>156</v>
      </c>
      <c r="DQ21" s="46">
        <v>8.5981816106189388</v>
      </c>
      <c r="DR21" s="46">
        <v>8.9942345628756506</v>
      </c>
      <c r="DT21" s="46"/>
      <c r="DU21" s="46"/>
      <c r="DY21" t="s">
        <v>156</v>
      </c>
      <c r="DZ21" s="46">
        <v>8.5914657846927103</v>
      </c>
      <c r="EA21" s="46">
        <v>9.52956180344502</v>
      </c>
      <c r="EH21" t="s">
        <v>156</v>
      </c>
      <c r="EI21" s="46">
        <v>8.700323868581231</v>
      </c>
      <c r="EJ21" s="46">
        <v>10.954246177061588</v>
      </c>
      <c r="EL21" s="46"/>
      <c r="EM21" s="46"/>
      <c r="EQ21" t="s">
        <v>156</v>
      </c>
      <c r="ER21" s="46">
        <v>8.6615713607802896</v>
      </c>
      <c r="ES21" s="46">
        <v>11.031073677905917</v>
      </c>
      <c r="EZ21" t="s">
        <v>156</v>
      </c>
      <c r="FA21" s="46">
        <v>8.5963388683532447</v>
      </c>
      <c r="FB21" s="46">
        <v>13.050854228604454</v>
      </c>
      <c r="FD21" s="46"/>
      <c r="FE21" s="46"/>
      <c r="FI21" t="s">
        <v>156</v>
      </c>
      <c r="FJ21" s="46">
        <v>8.7167096738324883</v>
      </c>
      <c r="FK21" s="46">
        <v>9.4983931227555409</v>
      </c>
      <c r="FR21" t="s">
        <v>156</v>
      </c>
      <c r="FS21" s="46">
        <v>8.8254633733181773</v>
      </c>
      <c r="FT21" s="46">
        <v>8.3888233995098958</v>
      </c>
      <c r="FV21" s="46"/>
      <c r="FW21" s="46"/>
      <c r="GA21" t="s">
        <v>156</v>
      </c>
      <c r="GB21" s="46">
        <v>8.8488076341889297</v>
      </c>
      <c r="GC21" s="46">
        <v>7.2127794912638921</v>
      </c>
      <c r="GJ21" t="s">
        <v>156</v>
      </c>
      <c r="GK21" s="46">
        <v>8.7604878782782016</v>
      </c>
      <c r="GL21" s="46">
        <v>7.0563994603944291</v>
      </c>
      <c r="GN21" s="46"/>
      <c r="GO21" s="46"/>
      <c r="GS21" t="s">
        <v>156</v>
      </c>
      <c r="GT21" s="46">
        <v>8.853266501065951</v>
      </c>
      <c r="GU21" s="46">
        <v>5.5195268050722186</v>
      </c>
      <c r="HB21" t="s">
        <v>156</v>
      </c>
      <c r="HC21" s="46">
        <v>8.4714334844132786</v>
      </c>
      <c r="HD21" s="46">
        <v>11.142348199696373</v>
      </c>
      <c r="HF21" s="46"/>
      <c r="HG21" s="46"/>
      <c r="HK21" t="s">
        <v>156</v>
      </c>
      <c r="HL21" s="46">
        <v>8.6246506236373381</v>
      </c>
      <c r="HM21" s="46">
        <v>12.559394297476562</v>
      </c>
      <c r="HT21" t="s">
        <v>156</v>
      </c>
      <c r="HU21" s="46">
        <v>8.4035208577948488</v>
      </c>
      <c r="HV21" s="46">
        <v>7.5568358936142399</v>
      </c>
      <c r="HX21" s="46"/>
      <c r="HY21" s="46"/>
      <c r="IC21" t="s">
        <v>156</v>
      </c>
      <c r="ID21" s="46">
        <v>8.6366006779416047</v>
      </c>
      <c r="IE21" s="46">
        <v>9.8028939558405703</v>
      </c>
      <c r="IL21" t="s">
        <v>156</v>
      </c>
      <c r="IM21" s="46">
        <v>8.4003449856102783</v>
      </c>
      <c r="IN21" s="46">
        <v>10.872580144817286</v>
      </c>
      <c r="IP21" s="46"/>
      <c r="IQ21" s="46"/>
      <c r="IU21" t="s">
        <v>156</v>
      </c>
      <c r="IV21" s="46">
        <v>8.5901828886198768</v>
      </c>
      <c r="IW21" s="46">
        <v>10.992821081776453</v>
      </c>
      <c r="JD21" t="s">
        <v>156</v>
      </c>
      <c r="JE21" s="46">
        <v>8.6804506564143455</v>
      </c>
      <c r="JF21" s="46">
        <v>13.893456311178571</v>
      </c>
      <c r="JH21" s="46"/>
      <c r="JI21" s="46"/>
      <c r="JM21" t="s">
        <v>156</v>
      </c>
      <c r="JN21" s="46">
        <v>8.7531644938406252</v>
      </c>
      <c r="JO21" s="46">
        <v>6.5249207821772899</v>
      </c>
      <c r="JV21" t="s">
        <v>156</v>
      </c>
      <c r="JW21" s="46">
        <v>8.6036915054702625</v>
      </c>
      <c r="JX21" s="46">
        <v>13.977134673120824</v>
      </c>
      <c r="JZ21" s="46"/>
      <c r="KA21" s="46"/>
      <c r="KE21" t="s">
        <v>156</v>
      </c>
      <c r="KF21" s="46">
        <v>8.6073336890616936</v>
      </c>
      <c r="KG21" s="46">
        <v>12.069922649137146</v>
      </c>
      <c r="KN21" t="s">
        <v>156</v>
      </c>
      <c r="KO21" s="46">
        <v>8.7002861570522469</v>
      </c>
      <c r="KP21" s="46">
        <v>7.2763448950688501</v>
      </c>
      <c r="KR21" s="46"/>
      <c r="KS21" s="46"/>
      <c r="KW21" t="s">
        <v>156</v>
      </c>
      <c r="KX21" s="46">
        <v>8.7156605823495905</v>
      </c>
      <c r="KY21" s="46">
        <v>9.7379272077188208</v>
      </c>
      <c r="LF21" t="s">
        <v>156</v>
      </c>
      <c r="LG21" s="46">
        <v>8.7455186149216004</v>
      </c>
      <c r="LH21" s="46">
        <v>11.828968448420667</v>
      </c>
      <c r="LJ21" s="46"/>
      <c r="LK21" s="46"/>
      <c r="LO21" t="s">
        <v>156</v>
      </c>
      <c r="LP21" s="46">
        <v>8.5249385230590384</v>
      </c>
      <c r="LQ21" s="46">
        <v>8.959898513923406</v>
      </c>
      <c r="LX21" t="s">
        <v>156</v>
      </c>
      <c r="LY21" s="46">
        <v>8.8646514342469285</v>
      </c>
      <c r="LZ21" s="46">
        <v>6.1600792350042868</v>
      </c>
      <c r="MB21" s="46"/>
      <c r="MC21" s="46"/>
      <c r="MG21" t="s">
        <v>156</v>
      </c>
      <c r="MH21" s="46">
        <v>8.7650991090803849</v>
      </c>
      <c r="MI21" s="46">
        <v>7.4025496292041115</v>
      </c>
      <c r="MP21" t="s">
        <v>156</v>
      </c>
      <c r="MQ21" s="46">
        <v>8.5965393952514653</v>
      </c>
      <c r="MR21" s="46">
        <v>9.8900531198260655</v>
      </c>
      <c r="MT21" s="46"/>
      <c r="MU21" s="46"/>
      <c r="MY21" t="s">
        <v>156</v>
      </c>
      <c r="MZ21" s="46">
        <v>8.6494385492683481</v>
      </c>
      <c r="NA21" s="46">
        <v>10.919272439665136</v>
      </c>
      <c r="NH21" t="s">
        <v>156</v>
      </c>
      <c r="NI21" s="46">
        <v>8.7734962126397242</v>
      </c>
      <c r="NJ21" s="46">
        <v>12.55453741556536</v>
      </c>
      <c r="NL21" s="46"/>
      <c r="NM21" s="46"/>
      <c r="NQ21" t="s">
        <v>156</v>
      </c>
      <c r="NR21" s="46">
        <v>8.8412825551157361</v>
      </c>
      <c r="NS21" s="46">
        <v>7.7912351889955573</v>
      </c>
      <c r="NZ21" t="s">
        <v>156</v>
      </c>
      <c r="OA21" s="46">
        <v>8.7385173747144389</v>
      </c>
      <c r="OB21" s="46">
        <v>9.7411349236215639</v>
      </c>
      <c r="OD21" s="46"/>
      <c r="OE21" s="46"/>
      <c r="OI21" t="s">
        <v>156</v>
      </c>
      <c r="OJ21" s="46">
        <v>8.5237150646040902</v>
      </c>
      <c r="OK21" s="46">
        <v>11.672569609471012</v>
      </c>
      <c r="OR21" t="s">
        <v>156</v>
      </c>
      <c r="OS21" s="46">
        <v>8.689444124943055</v>
      </c>
      <c r="OT21" s="46">
        <v>6.1643328549833525</v>
      </c>
      <c r="PA21" t="s">
        <v>156</v>
      </c>
      <c r="PB21" s="46">
        <v>8.8422175969125387</v>
      </c>
      <c r="PC21" s="46">
        <v>7.1311513282111845</v>
      </c>
      <c r="PJ21" t="s">
        <v>156</v>
      </c>
      <c r="PK21" s="46">
        <v>8.5547608097306558</v>
      </c>
      <c r="PL21" s="46">
        <v>5.1726859188204672</v>
      </c>
      <c r="PS21" t="s">
        <v>156</v>
      </c>
      <c r="PT21" s="46">
        <v>8.5440267064529607</v>
      </c>
      <c r="PU21" s="46">
        <v>12.055367518640772</v>
      </c>
      <c r="QB21" t="s">
        <v>156</v>
      </c>
      <c r="QC21" s="46">
        <v>8.4354967249126354</v>
      </c>
      <c r="QD21" s="46">
        <v>12.049583631556903</v>
      </c>
      <c r="QK21" t="s">
        <v>156</v>
      </c>
      <c r="QL21" s="46">
        <v>8.6793111621596672</v>
      </c>
      <c r="QM21" s="46">
        <v>11.288243948486073</v>
      </c>
      <c r="QT21" t="s">
        <v>156</v>
      </c>
      <c r="QU21" s="46">
        <v>8.8200423700249591</v>
      </c>
      <c r="QV21" s="46">
        <v>7.8580952304665983</v>
      </c>
      <c r="RC21" t="s">
        <v>156</v>
      </c>
      <c r="RD21" s="46">
        <v>8.65244813903462</v>
      </c>
      <c r="RE21" s="46">
        <v>6.5801440515354006</v>
      </c>
      <c r="RL21" t="s">
        <v>156</v>
      </c>
      <c r="RM21" s="46">
        <v>8.6740681899304857</v>
      </c>
      <c r="RN21" s="46">
        <v>11.824954855445544</v>
      </c>
      <c r="RU21" t="s">
        <v>156</v>
      </c>
      <c r="RV21" s="46">
        <v>8.7200355948204695</v>
      </c>
      <c r="RW21" s="46">
        <v>6.5329762026670384</v>
      </c>
      <c r="SD21" t="s">
        <v>156</v>
      </c>
      <c r="SE21" s="46">
        <v>8.3999674412761429</v>
      </c>
      <c r="SF21" s="46">
        <v>12.252619390433168</v>
      </c>
      <c r="SM21" t="s">
        <v>156</v>
      </c>
      <c r="SN21" s="46">
        <v>8.5366201504470975</v>
      </c>
      <c r="SO21" s="46">
        <v>8.5084374359295403</v>
      </c>
      <c r="SV21" t="s">
        <v>156</v>
      </c>
      <c r="SW21" s="46">
        <v>8.7249508105415181</v>
      </c>
      <c r="SX21" s="46">
        <v>9.1012508083325514</v>
      </c>
      <c r="TE21" t="s">
        <v>156</v>
      </c>
      <c r="TF21" s="46">
        <v>8.7031161299100965</v>
      </c>
      <c r="TG21" s="46">
        <v>8.7533219936144491</v>
      </c>
      <c r="TN21" t="s">
        <v>156</v>
      </c>
      <c r="TO21" s="46">
        <v>8.6916198505334723</v>
      </c>
      <c r="TP21" s="46">
        <v>8.6857907982186617</v>
      </c>
      <c r="TW21" t="s">
        <v>156</v>
      </c>
      <c r="TX21" s="46">
        <v>8.5675640495183067</v>
      </c>
      <c r="TY21" s="46">
        <v>8.3956523606044957</v>
      </c>
      <c r="UF21" t="s">
        <v>156</v>
      </c>
      <c r="UG21" s="46">
        <v>8.6568174998629139</v>
      </c>
      <c r="UH21" s="46">
        <v>9.3930576414120495</v>
      </c>
      <c r="UO21" t="s">
        <v>156</v>
      </c>
      <c r="UP21" s="46">
        <v>8.5565335304263535</v>
      </c>
      <c r="UQ21" s="46">
        <v>8.3708480394674307</v>
      </c>
      <c r="UX21" t="s">
        <v>156</v>
      </c>
      <c r="UY21" s="46">
        <v>8.5619066414340708</v>
      </c>
      <c r="UZ21" s="46">
        <v>7.707322593093255</v>
      </c>
      <c r="VG21" t="s">
        <v>156</v>
      </c>
      <c r="VH21" s="46">
        <v>8.6852712740999785</v>
      </c>
      <c r="VI21" s="46">
        <v>9.2850951694225223</v>
      </c>
      <c r="VP21" t="s">
        <v>156</v>
      </c>
      <c r="VQ21" s="46">
        <v>8.7077474993222612</v>
      </c>
      <c r="VR21" s="46">
        <v>8.6680252938357487</v>
      </c>
      <c r="VY21" t="s">
        <v>156</v>
      </c>
      <c r="VZ21" s="46">
        <v>8.7487535823773079</v>
      </c>
      <c r="WA21" s="46">
        <v>-4.8709927081470844E-2</v>
      </c>
      <c r="WH21" t="s">
        <v>156</v>
      </c>
      <c r="WI21" s="46">
        <v>8.4880771918316178</v>
      </c>
      <c r="WJ21" s="46">
        <v>-8.3117221317164564E-2</v>
      </c>
      <c r="WQ21" t="s">
        <v>156</v>
      </c>
      <c r="WR21" s="46">
        <v>8.7328180906193289</v>
      </c>
      <c r="WS21" s="46">
        <v>-0.10360504580443552</v>
      </c>
      <c r="WZ21" t="s">
        <v>156</v>
      </c>
      <c r="XA21" s="46">
        <v>8.7748584547236081</v>
      </c>
      <c r="XB21" s="46">
        <v>-9.8206352130940353E-2</v>
      </c>
      <c r="XI21" t="s">
        <v>156</v>
      </c>
      <c r="XJ21" s="46">
        <v>8.6880006945027244</v>
      </c>
      <c r="XK21" s="46">
        <v>-0.21082541523290677</v>
      </c>
      <c r="XR21" t="s">
        <v>156</v>
      </c>
      <c r="XS21" s="46">
        <v>8.724836483484717</v>
      </c>
      <c r="XT21" s="46">
        <v>4.9032321068663003E-2</v>
      </c>
      <c r="YA21" t="s">
        <v>156</v>
      </c>
      <c r="YB21" s="46">
        <v>8.579817434836519</v>
      </c>
      <c r="YC21" s="46">
        <v>0.14257744171662995</v>
      </c>
      <c r="YJ21" t="s">
        <v>156</v>
      </c>
      <c r="YK21" s="46">
        <v>8.7261797392532294</v>
      </c>
      <c r="YL21" s="46">
        <v>-6.4911416154255469E-2</v>
      </c>
      <c r="YS21" t="s">
        <v>156</v>
      </c>
      <c r="YT21" s="46">
        <v>8.7168285372976388</v>
      </c>
      <c r="YU21" s="46">
        <v>-9.2675254400052046E-2</v>
      </c>
      <c r="ZB21" t="s">
        <v>156</v>
      </c>
      <c r="ZC21" s="46">
        <v>8.7019107610330515</v>
      </c>
      <c r="ZD21" s="46">
        <v>9.5512550568716444E-3</v>
      </c>
      <c r="ZK21" t="s">
        <v>156</v>
      </c>
      <c r="ZL21" s="46">
        <v>8.7381940765263071</v>
      </c>
      <c r="ZM21" s="46">
        <v>-6.8159094157072178E-2</v>
      </c>
    </row>
    <row r="22" spans="1:689" x14ac:dyDescent="0.25">
      <c r="C22" t="s">
        <v>157</v>
      </c>
      <c r="D22" s="46">
        <v>8.6356876988454356</v>
      </c>
      <c r="E22" s="46">
        <v>7.2103835236644898</v>
      </c>
      <c r="L22" t="s">
        <v>157</v>
      </c>
      <c r="M22" s="46">
        <v>8.6926601240890715</v>
      </c>
      <c r="N22" s="46">
        <v>6.5321586167796362</v>
      </c>
      <c r="Q22" s="46"/>
      <c r="U22" t="s">
        <v>157</v>
      </c>
      <c r="V22" s="46">
        <v>8.7585446573396428</v>
      </c>
      <c r="W22" s="46">
        <v>13.074791081967376</v>
      </c>
      <c r="Y22" s="46"/>
      <c r="AD22" t="s">
        <v>157</v>
      </c>
      <c r="AE22" s="46">
        <v>8.7523013583389204</v>
      </c>
      <c r="AF22" s="46">
        <v>6.8346719251687205</v>
      </c>
      <c r="AH22" s="46"/>
      <c r="AI22" s="46"/>
      <c r="AM22" t="s">
        <v>157</v>
      </c>
      <c r="AN22" s="46">
        <v>8.542937376289359</v>
      </c>
      <c r="AO22" s="46">
        <v>11.060503923054156</v>
      </c>
      <c r="AV22" t="s">
        <v>157</v>
      </c>
      <c r="AW22" s="46">
        <v>8.7858403308138886</v>
      </c>
      <c r="AX22" s="46">
        <v>9.8153378713607697</v>
      </c>
      <c r="AZ22" s="46"/>
      <c r="BA22" s="46"/>
      <c r="BE22" t="s">
        <v>157</v>
      </c>
      <c r="BF22" s="46">
        <v>8.6674474819698482</v>
      </c>
      <c r="BG22" s="46">
        <v>6.3764473772986889</v>
      </c>
      <c r="BN22" t="s">
        <v>157</v>
      </c>
      <c r="BO22" s="46">
        <v>8.51352864418328</v>
      </c>
      <c r="BP22" s="46">
        <v>11.201055854332074</v>
      </c>
      <c r="BR22" s="46"/>
      <c r="BS22" s="46"/>
      <c r="BW22" t="s">
        <v>157</v>
      </c>
      <c r="BX22" s="46">
        <v>8.8878439458344562</v>
      </c>
      <c r="BY22" s="46">
        <v>9.2549733942289798</v>
      </c>
      <c r="CF22" t="s">
        <v>157</v>
      </c>
      <c r="CG22" s="46">
        <v>8.6447440000197364</v>
      </c>
      <c r="CH22" s="46">
        <v>10.079676882527204</v>
      </c>
      <c r="CJ22" s="46"/>
      <c r="CK22" s="46"/>
      <c r="CO22" t="s">
        <v>157</v>
      </c>
      <c r="CP22" s="46">
        <v>8.6914460312701092</v>
      </c>
      <c r="CQ22" s="46">
        <v>7.5923362209437393</v>
      </c>
      <c r="CX22" t="s">
        <v>157</v>
      </c>
      <c r="CY22" s="46">
        <v>8.4862692802156161</v>
      </c>
      <c r="CZ22" s="46">
        <v>6.6097795998597588</v>
      </c>
      <c r="DB22" s="46"/>
      <c r="DC22" s="46"/>
      <c r="DG22" t="s">
        <v>157</v>
      </c>
      <c r="DH22" s="46">
        <v>8.8273444168888968</v>
      </c>
      <c r="DI22" s="46">
        <v>5.5394763861085714</v>
      </c>
      <c r="DP22" t="s">
        <v>157</v>
      </c>
      <c r="DQ22" s="46">
        <v>8.656465892315266</v>
      </c>
      <c r="DR22" s="46">
        <v>8.9811111612979264</v>
      </c>
      <c r="DT22" s="46"/>
      <c r="DU22" s="46"/>
      <c r="DY22" t="s">
        <v>157</v>
      </c>
      <c r="DZ22" s="46">
        <v>8.6806156567703869</v>
      </c>
      <c r="EA22" s="46">
        <v>9.3202065677168022</v>
      </c>
      <c r="EH22" t="s">
        <v>157</v>
      </c>
      <c r="EI22" s="46">
        <v>8.4594138211042615</v>
      </c>
      <c r="EJ22" s="46">
        <v>10.933412839258976</v>
      </c>
      <c r="EL22" s="46"/>
      <c r="EM22" s="46"/>
      <c r="EQ22" t="s">
        <v>157</v>
      </c>
      <c r="ER22" s="46">
        <v>8.551815254622765</v>
      </c>
      <c r="ES22" s="46">
        <v>10.922965201069559</v>
      </c>
      <c r="EZ22" t="s">
        <v>157</v>
      </c>
      <c r="FA22" s="46">
        <v>8.4801181680517388</v>
      </c>
      <c r="FB22" s="46">
        <v>12.968097693422514</v>
      </c>
      <c r="FD22" s="46"/>
      <c r="FE22" s="46"/>
      <c r="FI22" t="s">
        <v>157</v>
      </c>
      <c r="FJ22" s="46">
        <v>8.7935450083120319</v>
      </c>
      <c r="FK22" s="46">
        <v>9.2913424633457051</v>
      </c>
      <c r="FR22" t="s">
        <v>157</v>
      </c>
      <c r="FS22" s="46">
        <v>8.5488733775750756</v>
      </c>
      <c r="FT22" s="46">
        <v>8.4504215598603256</v>
      </c>
      <c r="FV22" s="46"/>
      <c r="FW22" s="46"/>
      <c r="GA22" t="s">
        <v>157</v>
      </c>
      <c r="GB22" s="46">
        <v>8.5704760899374453</v>
      </c>
      <c r="GC22" s="46">
        <v>7.2452332880763892</v>
      </c>
      <c r="GJ22" t="s">
        <v>157</v>
      </c>
      <c r="GK22" s="46">
        <v>8.385672587372623</v>
      </c>
      <c r="GL22" s="46">
        <v>6.8212735165980769</v>
      </c>
      <c r="GN22" s="46"/>
      <c r="GO22" s="46"/>
      <c r="GS22" t="s">
        <v>157</v>
      </c>
      <c r="GT22" s="46">
        <v>8.5458318937569526</v>
      </c>
      <c r="GU22" s="46">
        <v>5.6996691841349163</v>
      </c>
      <c r="HB22" t="s">
        <v>157</v>
      </c>
      <c r="HC22" s="46">
        <v>8.5732748204969642</v>
      </c>
      <c r="HD22" s="46">
        <v>10.98886849500623</v>
      </c>
      <c r="HF22" s="46"/>
      <c r="HG22" s="46"/>
      <c r="HK22" t="s">
        <v>157</v>
      </c>
      <c r="HL22" s="46">
        <v>8.5661285735925237</v>
      </c>
      <c r="HM22" s="46">
        <v>12.37282508152177</v>
      </c>
      <c r="HT22" t="s">
        <v>157</v>
      </c>
      <c r="HU22" s="46">
        <v>8.6097751046602209</v>
      </c>
      <c r="HV22" s="46">
        <v>7.5158130436766122</v>
      </c>
      <c r="HX22" s="46"/>
      <c r="HY22" s="46"/>
      <c r="IC22" t="s">
        <v>157</v>
      </c>
      <c r="ID22" s="46">
        <v>8.7898796405755295</v>
      </c>
      <c r="IE22" s="46">
        <v>9.8324866709818632</v>
      </c>
      <c r="IL22" t="s">
        <v>157</v>
      </c>
      <c r="IM22" s="46">
        <v>8.6640277380783903</v>
      </c>
      <c r="IN22" s="46">
        <v>10.709363220798531</v>
      </c>
      <c r="IP22" s="46"/>
      <c r="IQ22" s="46"/>
      <c r="IU22" t="s">
        <v>157</v>
      </c>
      <c r="IV22" s="46">
        <v>8.7123329917788919</v>
      </c>
      <c r="IW22" s="46">
        <v>11.027312836104995</v>
      </c>
      <c r="JD22" t="s">
        <v>157</v>
      </c>
      <c r="JE22" s="46">
        <v>8.6692805965652866</v>
      </c>
      <c r="JF22" s="46">
        <v>13.573836520139382</v>
      </c>
      <c r="JH22" s="46"/>
      <c r="JI22" s="46"/>
      <c r="JM22" t="s">
        <v>157</v>
      </c>
      <c r="JN22" s="46">
        <v>8.5740246691550936</v>
      </c>
      <c r="JO22" s="46">
        <v>6.452652598005975</v>
      </c>
      <c r="JV22" t="s">
        <v>157</v>
      </c>
      <c r="JW22" s="46">
        <v>8.7197557459220256</v>
      </c>
      <c r="JX22" s="46">
        <v>13.863716288686538</v>
      </c>
      <c r="JZ22" s="46"/>
      <c r="KA22" s="46"/>
      <c r="KE22" t="s">
        <v>157</v>
      </c>
      <c r="KF22" s="46">
        <v>8.7578629102530048</v>
      </c>
      <c r="KG22" s="46">
        <v>12.055784543763371</v>
      </c>
      <c r="KN22" t="s">
        <v>157</v>
      </c>
      <c r="KO22" s="46">
        <v>8.7119017172607389</v>
      </c>
      <c r="KP22" s="46">
        <v>7.3106189125566843</v>
      </c>
      <c r="KR22" s="46"/>
      <c r="KS22" s="46"/>
      <c r="KW22" t="s">
        <v>157</v>
      </c>
      <c r="KX22" s="46">
        <v>8.7771848026526289</v>
      </c>
      <c r="KY22" s="46">
        <v>9.6422423664887535</v>
      </c>
      <c r="LF22" t="s">
        <v>157</v>
      </c>
      <c r="LG22" s="46">
        <v>8.7478948430541266</v>
      </c>
      <c r="LH22" s="46">
        <v>11.723216751510044</v>
      </c>
      <c r="LJ22" s="46"/>
      <c r="LK22" s="46"/>
      <c r="LO22" t="s">
        <v>157</v>
      </c>
      <c r="LP22" s="46">
        <v>8.7094724973736461</v>
      </c>
      <c r="LQ22" s="46">
        <v>9.0912933616320633</v>
      </c>
      <c r="LX22" t="s">
        <v>157</v>
      </c>
      <c r="LY22" s="46">
        <v>8.5805440873025329</v>
      </c>
      <c r="LZ22" s="46">
        <v>5.981622503459378</v>
      </c>
      <c r="MB22" s="46"/>
      <c r="MC22" s="46"/>
      <c r="MG22" t="s">
        <v>157</v>
      </c>
      <c r="MH22" s="46">
        <v>8.5122080504878923</v>
      </c>
      <c r="MI22" s="46">
        <v>7.4012600030999147</v>
      </c>
      <c r="MP22" t="s">
        <v>157</v>
      </c>
      <c r="MQ22" s="46">
        <v>8.6588956094427854</v>
      </c>
      <c r="MR22" s="46">
        <v>9.6082903065207006</v>
      </c>
      <c r="MT22" s="46"/>
      <c r="MU22" s="46"/>
      <c r="MY22" t="s">
        <v>157</v>
      </c>
      <c r="MZ22" s="46">
        <v>8.6041098964779916</v>
      </c>
      <c r="NA22" s="46">
        <v>10.869512998236557</v>
      </c>
      <c r="NH22" t="s">
        <v>157</v>
      </c>
      <c r="NI22" s="46">
        <v>8.7638246632243497</v>
      </c>
      <c r="NJ22" s="46">
        <v>12.740280256116185</v>
      </c>
      <c r="NL22" s="46"/>
      <c r="NM22" s="46"/>
      <c r="NQ22" t="s">
        <v>157</v>
      </c>
      <c r="NR22" s="46">
        <v>8.5110700534581998</v>
      </c>
      <c r="NS22" s="46">
        <v>7.8870781504886835</v>
      </c>
      <c r="NZ22" t="s">
        <v>157</v>
      </c>
      <c r="OA22" s="46">
        <v>8.686877781506837</v>
      </c>
      <c r="OB22" s="46">
        <v>9.7677199470574347</v>
      </c>
      <c r="OD22" s="46"/>
      <c r="OE22" s="46"/>
      <c r="OI22" t="s">
        <v>157</v>
      </c>
      <c r="OJ22" s="46">
        <v>8.4450369614304801</v>
      </c>
      <c r="OK22" s="46">
        <v>11.424299065450185</v>
      </c>
      <c r="OR22" t="s">
        <v>157</v>
      </c>
      <c r="OS22" s="46">
        <v>8.5902953247975464</v>
      </c>
      <c r="OT22" s="46">
        <v>6.1697156886642794</v>
      </c>
      <c r="PA22" t="s">
        <v>157</v>
      </c>
      <c r="PB22" s="46">
        <v>8.7548529383442553</v>
      </c>
      <c r="PC22" s="46">
        <v>7.3537393913652238</v>
      </c>
      <c r="PJ22" t="s">
        <v>157</v>
      </c>
      <c r="PK22" s="46">
        <v>8.7310063941563758</v>
      </c>
      <c r="PL22" s="46">
        <v>4.9380906385555328</v>
      </c>
      <c r="PS22" t="s">
        <v>157</v>
      </c>
      <c r="PT22" s="46">
        <v>8.5969709472506857</v>
      </c>
      <c r="PU22" s="46">
        <v>11.953417205369419</v>
      </c>
      <c r="QB22" t="s">
        <v>157</v>
      </c>
      <c r="QC22" s="46">
        <v>8.5718860279433375</v>
      </c>
      <c r="QD22" s="46">
        <v>12.20465628517718</v>
      </c>
      <c r="QK22" t="s">
        <v>157</v>
      </c>
      <c r="QL22" s="46">
        <v>8.684536003096289</v>
      </c>
      <c r="QM22" s="46">
        <v>11.265047630194447</v>
      </c>
      <c r="QT22" t="s">
        <v>157</v>
      </c>
      <c r="QU22" s="46">
        <v>8.7021666453505642</v>
      </c>
      <c r="QV22" s="46">
        <v>7.9662950307599232</v>
      </c>
      <c r="RC22" t="s">
        <v>157</v>
      </c>
      <c r="RD22" s="46">
        <v>8.5750459061645277</v>
      </c>
      <c r="RE22" s="46">
        <v>6.6497299088619828</v>
      </c>
      <c r="RL22" t="s">
        <v>157</v>
      </c>
      <c r="RM22" s="46">
        <v>8.6936721848086851</v>
      </c>
      <c r="RN22" s="46">
        <v>11.720786220561422</v>
      </c>
      <c r="RU22" t="s">
        <v>157</v>
      </c>
      <c r="RV22" s="46">
        <v>8.6851189679249057</v>
      </c>
      <c r="RW22" s="46">
        <v>6.4973404486669066</v>
      </c>
      <c r="SD22" t="s">
        <v>157</v>
      </c>
      <c r="SE22" s="46">
        <v>8.7730556231985499</v>
      </c>
      <c r="SF22" s="46">
        <v>12.332823764715515</v>
      </c>
      <c r="SM22" t="s">
        <v>157</v>
      </c>
      <c r="SN22" s="46">
        <v>8.6588156762000263</v>
      </c>
      <c r="SO22" s="46">
        <v>8.6202335873258633</v>
      </c>
      <c r="SV22" t="s">
        <v>157</v>
      </c>
      <c r="SW22" s="46">
        <v>8.8726349604174892</v>
      </c>
      <c r="SX22" s="46">
        <v>8.8647968258636265</v>
      </c>
      <c r="TE22" t="s">
        <v>157</v>
      </c>
      <c r="TF22" s="46">
        <v>8.4866294085750713</v>
      </c>
      <c r="TG22" s="46">
        <v>8.5586638785339879</v>
      </c>
      <c r="TN22" t="s">
        <v>157</v>
      </c>
      <c r="TO22" s="46">
        <v>8.7035673612196636</v>
      </c>
      <c r="TP22" s="46">
        <v>8.8335850429961003</v>
      </c>
      <c r="TW22" t="s">
        <v>157</v>
      </c>
      <c r="TX22" s="46">
        <v>8.6585858141265497</v>
      </c>
      <c r="TY22" s="46">
        <v>8.352702529350486</v>
      </c>
      <c r="UF22" t="s">
        <v>157</v>
      </c>
      <c r="UG22" s="46">
        <v>8.6717621851936233</v>
      </c>
      <c r="UH22" s="46">
        <v>9.3660982140588178</v>
      </c>
      <c r="UO22" t="s">
        <v>157</v>
      </c>
      <c r="UP22" s="46">
        <v>8.8403209157018185</v>
      </c>
      <c r="UQ22" s="46">
        <v>8.4320193301851774</v>
      </c>
      <c r="UX22" t="s">
        <v>157</v>
      </c>
      <c r="UY22" s="46">
        <v>8.57217239498849</v>
      </c>
      <c r="UZ22" s="46">
        <v>7.6373867439999783</v>
      </c>
      <c r="VG22" t="s">
        <v>157</v>
      </c>
      <c r="VH22" s="46">
        <v>8.5830997399332194</v>
      </c>
      <c r="VI22" s="46">
        <v>9.2002857604187014</v>
      </c>
      <c r="VP22" t="s">
        <v>157</v>
      </c>
      <c r="VQ22" s="46">
        <v>8.7537716703189492</v>
      </c>
      <c r="VR22" s="46">
        <v>8.8182770550616212</v>
      </c>
      <c r="VY22" t="s">
        <v>157</v>
      </c>
      <c r="VZ22" s="46">
        <v>8.5606291866192894</v>
      </c>
      <c r="WA22" s="46">
        <v>-0.16985352036790932</v>
      </c>
      <c r="WH22" t="s">
        <v>157</v>
      </c>
      <c r="WI22" s="46">
        <v>8.8550351546200297</v>
      </c>
      <c r="WJ22" s="46">
        <v>2.5509819543416024E-2</v>
      </c>
      <c r="WQ22" t="s">
        <v>157</v>
      </c>
      <c r="WR22" s="46">
        <v>8.5963431507303039</v>
      </c>
      <c r="WS22" s="46">
        <v>-0.11105497333651153</v>
      </c>
      <c r="WZ22" t="s">
        <v>157</v>
      </c>
      <c r="XA22" s="46">
        <v>8.6280629680941345</v>
      </c>
      <c r="XB22" s="46">
        <v>-3.3106628395796305E-2</v>
      </c>
      <c r="XI22" t="s">
        <v>157</v>
      </c>
      <c r="XJ22" s="46">
        <v>8.5081289753744525</v>
      </c>
      <c r="XK22" s="46">
        <v>1.5515025442377572E-2</v>
      </c>
      <c r="XR22" t="s">
        <v>157</v>
      </c>
      <c r="XS22" s="46">
        <v>8.8405137457491563</v>
      </c>
      <c r="XT22" s="46">
        <v>-5.9169272282711231E-2</v>
      </c>
      <c r="YA22" t="s">
        <v>157</v>
      </c>
      <c r="YB22" s="46">
        <v>8.545991963075652</v>
      </c>
      <c r="YC22" s="46">
        <v>-3.3426695707316989E-2</v>
      </c>
      <c r="YJ22" t="s">
        <v>157</v>
      </c>
      <c r="YK22" s="46">
        <v>8.9173879685563406</v>
      </c>
      <c r="YL22" s="46">
        <v>0.2288978942075256</v>
      </c>
      <c r="YS22" t="s">
        <v>157</v>
      </c>
      <c r="YT22" s="46">
        <v>8.6082770204479306</v>
      </c>
      <c r="YU22" s="46">
        <v>-5.5079621883090631E-2</v>
      </c>
      <c r="ZB22" t="s">
        <v>157</v>
      </c>
      <c r="ZC22" s="46">
        <v>8.5987255946532546</v>
      </c>
      <c r="ZD22" s="46">
        <v>3.5912122289644224E-3</v>
      </c>
      <c r="ZK22" t="s">
        <v>157</v>
      </c>
      <c r="ZL22" s="46">
        <v>8.7694031947039051</v>
      </c>
      <c r="ZM22" s="46">
        <v>5.1446789594915866E-2</v>
      </c>
    </row>
    <row r="23" spans="1:689" x14ac:dyDescent="0.25">
      <c r="A23" s="3"/>
      <c r="C23" s="3" t="s">
        <v>158</v>
      </c>
      <c r="D23" s="46">
        <v>8.6164224934961879</v>
      </c>
      <c r="E23" s="46">
        <v>7.1762762826607558</v>
      </c>
      <c r="G23" s="3"/>
      <c r="I23" s="3"/>
      <c r="J23" s="3"/>
      <c r="L23" s="3" t="s">
        <v>158</v>
      </c>
      <c r="M23" s="46">
        <v>8.7049142392660048</v>
      </c>
      <c r="N23" s="46">
        <v>6.5100929783982453</v>
      </c>
      <c r="Q23" s="46"/>
      <c r="S23" s="3"/>
      <c r="U23" s="3" t="s">
        <v>158</v>
      </c>
      <c r="V23" s="46">
        <v>8.8354940670257776</v>
      </c>
      <c r="W23" s="46">
        <v>13.115950316226735</v>
      </c>
      <c r="Y23" s="46"/>
      <c r="AA23" s="3"/>
      <c r="AB23" s="3"/>
      <c r="AD23" s="3" t="s">
        <v>158</v>
      </c>
      <c r="AE23" s="46">
        <v>8.5894372901943967</v>
      </c>
      <c r="AF23" s="46">
        <v>6.7529434716837953</v>
      </c>
      <c r="AH23" s="46"/>
      <c r="AI23" s="46"/>
      <c r="AK23" s="3"/>
      <c r="AM23" s="3" t="s">
        <v>158</v>
      </c>
      <c r="AN23" s="46">
        <v>8.6970990975059816</v>
      </c>
      <c r="AO23" s="46">
        <v>11.181400704730224</v>
      </c>
      <c r="AQ23" s="3"/>
      <c r="AS23" s="3"/>
      <c r="AT23" s="3"/>
      <c r="AV23" s="3" t="s">
        <v>158</v>
      </c>
      <c r="AW23" s="46">
        <v>8.5664981601562928</v>
      </c>
      <c r="AX23" s="46">
        <v>9.9203556840426703</v>
      </c>
      <c r="AZ23" s="46"/>
      <c r="BA23" s="46"/>
      <c r="BC23" s="3"/>
      <c r="BE23" s="3" t="s">
        <v>158</v>
      </c>
      <c r="BF23" s="46">
        <v>8.8081836548655943</v>
      </c>
      <c r="BG23" s="46">
        <v>6.3745588667514168</v>
      </c>
      <c r="BI23" s="3"/>
      <c r="BK23" s="3"/>
      <c r="BL23" s="3"/>
      <c r="BN23" s="3" t="s">
        <v>158</v>
      </c>
      <c r="BO23" s="46">
        <v>8.6284181162142577</v>
      </c>
      <c r="BP23" s="46">
        <v>11.215738203446948</v>
      </c>
      <c r="BR23" s="46"/>
      <c r="BS23" s="46"/>
      <c r="BU23" s="3"/>
      <c r="BW23" s="3" t="s">
        <v>158</v>
      </c>
      <c r="BX23" s="46">
        <v>8.5809022620470952</v>
      </c>
      <c r="BY23" s="46">
        <v>9.1681934094578441</v>
      </c>
      <c r="CA23" s="3"/>
      <c r="CC23" s="3"/>
      <c r="CD23" s="3"/>
      <c r="CF23" s="3" t="s">
        <v>158</v>
      </c>
      <c r="CG23" s="46">
        <v>8.625705082342968</v>
      </c>
      <c r="CH23" s="46">
        <v>10.125125684054</v>
      </c>
      <c r="CJ23" s="46"/>
      <c r="CK23" s="46"/>
      <c r="CM23" s="3"/>
      <c r="CO23" s="3" t="s">
        <v>158</v>
      </c>
      <c r="CP23" s="46">
        <v>8.6066203196008555</v>
      </c>
      <c r="CQ23" s="46">
        <v>7.5858637939365066</v>
      </c>
      <c r="CS23" s="3"/>
      <c r="CU23" s="3"/>
      <c r="CV23" s="3"/>
      <c r="CX23" s="3" t="s">
        <v>158</v>
      </c>
      <c r="CY23" s="46">
        <v>8.62379496501533</v>
      </c>
      <c r="CZ23" s="46">
        <v>6.551774574500258</v>
      </c>
      <c r="DB23" s="46"/>
      <c r="DC23" s="46"/>
      <c r="DE23" s="3"/>
      <c r="DG23" s="3" t="s">
        <v>158</v>
      </c>
      <c r="DH23" s="46">
        <v>8.7108142602122509</v>
      </c>
      <c r="DI23" s="46">
        <v>5.7791628257955781</v>
      </c>
      <c r="DK23" s="3"/>
      <c r="DM23" s="3"/>
      <c r="DN23" s="3"/>
      <c r="DP23" s="3" t="s">
        <v>158</v>
      </c>
      <c r="DQ23" s="46">
        <v>8.6017778860626439</v>
      </c>
      <c r="DR23" s="46">
        <v>8.9259074011376551</v>
      </c>
      <c r="DT23" s="46"/>
      <c r="DU23" s="46"/>
      <c r="DW23" s="3"/>
      <c r="DY23" s="3" t="s">
        <v>158</v>
      </c>
      <c r="DZ23" s="46">
        <v>8.7836841418864893</v>
      </c>
      <c r="EA23" s="46">
        <v>9.4965009275521819</v>
      </c>
      <c r="EC23" s="3"/>
      <c r="EE23" s="3"/>
      <c r="EF23" s="3"/>
      <c r="EH23" s="3" t="s">
        <v>158</v>
      </c>
      <c r="EI23" s="46">
        <v>8.5443122556745674</v>
      </c>
      <c r="EJ23" s="46">
        <v>10.92917166313409</v>
      </c>
      <c r="EL23" s="46"/>
      <c r="EM23" s="46"/>
      <c r="EO23" s="3"/>
      <c r="EQ23" s="3" t="s">
        <v>158</v>
      </c>
      <c r="ER23" s="46">
        <v>8.7608736564033922</v>
      </c>
      <c r="ES23" s="46">
        <v>11.079815191888047</v>
      </c>
      <c r="EU23" s="3"/>
      <c r="EW23" s="3"/>
      <c r="EX23" s="3"/>
      <c r="EZ23" s="3" t="s">
        <v>158</v>
      </c>
      <c r="FA23" s="46">
        <v>8.6160070898770584</v>
      </c>
      <c r="FB23" s="46">
        <v>12.85389212591433</v>
      </c>
      <c r="FD23" s="46"/>
      <c r="FE23" s="46"/>
      <c r="FG23" s="3"/>
      <c r="FI23" s="3" t="s">
        <v>158</v>
      </c>
      <c r="FJ23" s="46">
        <v>8.6685411561235597</v>
      </c>
      <c r="FK23" s="46">
        <v>9.4935175623213883</v>
      </c>
      <c r="FM23" s="3"/>
      <c r="FO23" s="3"/>
      <c r="FP23" s="3"/>
      <c r="FR23" s="3" t="s">
        <v>158</v>
      </c>
      <c r="FS23" s="46">
        <v>8.7027852585693442</v>
      </c>
      <c r="FT23" s="46">
        <v>8.2988461657140089</v>
      </c>
      <c r="FV23" s="46"/>
      <c r="FW23" s="46"/>
      <c r="FY23" s="3"/>
      <c r="GA23" s="3" t="s">
        <v>158</v>
      </c>
      <c r="GB23" s="46">
        <v>8.7004124636508795</v>
      </c>
      <c r="GC23" s="46">
        <v>7.2300928659581105</v>
      </c>
      <c r="GE23" s="3"/>
      <c r="GG23" s="3"/>
      <c r="GH23" s="3"/>
      <c r="GJ23" s="3" t="s">
        <v>158</v>
      </c>
      <c r="GK23" s="46">
        <v>8.7282775906366599</v>
      </c>
      <c r="GL23" s="46">
        <v>6.9852687210001818</v>
      </c>
      <c r="GN23" s="46"/>
      <c r="GO23" s="46"/>
      <c r="GQ23" s="3"/>
      <c r="GS23" s="3" t="s">
        <v>158</v>
      </c>
      <c r="GT23" s="46">
        <v>8.6872808380477977</v>
      </c>
      <c r="GU23" s="46">
        <v>5.5622765661964371</v>
      </c>
      <c r="GW23" s="3"/>
      <c r="GY23" s="3"/>
      <c r="GZ23" s="3"/>
      <c r="HB23" s="3" t="s">
        <v>158</v>
      </c>
      <c r="HC23" s="46">
        <v>8.4630579822494294</v>
      </c>
      <c r="HD23" s="46">
        <v>11.214708405083149</v>
      </c>
      <c r="HF23" s="46"/>
      <c r="HG23" s="46"/>
      <c r="HI23" s="3"/>
      <c r="HK23" s="3" t="s">
        <v>158</v>
      </c>
      <c r="HL23" s="46">
        <v>8.5368547571377658</v>
      </c>
      <c r="HM23" s="46">
        <v>12.305465489194368</v>
      </c>
      <c r="HO23" s="3"/>
      <c r="HQ23" s="3"/>
      <c r="HR23" s="3"/>
      <c r="HT23" s="3" t="s">
        <v>158</v>
      </c>
      <c r="HU23" s="46">
        <v>8.524941795038055</v>
      </c>
      <c r="HV23" s="46">
        <v>7.622401182412319</v>
      </c>
      <c r="HX23" s="46"/>
      <c r="HY23" s="46"/>
      <c r="IA23" s="3"/>
      <c r="IC23" s="3" t="s">
        <v>158</v>
      </c>
      <c r="ID23" s="46">
        <v>8.6423470307072492</v>
      </c>
      <c r="IE23" s="46">
        <v>9.7581515027618391</v>
      </c>
      <c r="IG23" s="3"/>
      <c r="II23" s="3"/>
      <c r="IJ23" s="3"/>
      <c r="IL23" s="3" t="s">
        <v>158</v>
      </c>
      <c r="IM23" s="46">
        <v>8.7220312263256972</v>
      </c>
      <c r="IN23" s="46">
        <v>10.673264705694672</v>
      </c>
      <c r="IP23" s="46"/>
      <c r="IQ23" s="46"/>
      <c r="IS23" s="3"/>
      <c r="IU23" s="3" t="s">
        <v>158</v>
      </c>
      <c r="IV23" s="46">
        <v>8.726983014665997</v>
      </c>
      <c r="IW23" s="46">
        <v>10.933946996053367</v>
      </c>
      <c r="IY23" s="3"/>
      <c r="JA23" s="3"/>
      <c r="JB23" s="3"/>
      <c r="JD23" s="3" t="s">
        <v>158</v>
      </c>
      <c r="JE23" s="46">
        <v>8.739089466420296</v>
      </c>
      <c r="JF23" s="46">
        <v>13.705859738323797</v>
      </c>
      <c r="JH23" s="46"/>
      <c r="JI23" s="46"/>
      <c r="JK23" s="3"/>
      <c r="JM23" s="3" t="s">
        <v>158</v>
      </c>
      <c r="JN23" s="46">
        <v>8.6828000378099386</v>
      </c>
      <c r="JO23" s="46">
        <v>6.4266222972400397</v>
      </c>
      <c r="JQ23" s="3"/>
      <c r="JS23" s="3"/>
      <c r="JT23" s="3"/>
      <c r="JV23" s="3" t="s">
        <v>158</v>
      </c>
      <c r="JW23" s="46">
        <v>8.6929259945055026</v>
      </c>
      <c r="JX23" s="46">
        <v>14.041511381523014</v>
      </c>
      <c r="JZ23" s="46"/>
      <c r="KA23" s="46"/>
      <c r="KC23" s="3"/>
      <c r="KE23" s="3" t="s">
        <v>158</v>
      </c>
      <c r="KF23" s="46">
        <v>8.754372559518897</v>
      </c>
      <c r="KG23" s="46">
        <v>12.141235239433209</v>
      </c>
      <c r="KI23" s="3"/>
      <c r="KK23" s="3"/>
      <c r="KL23" s="3"/>
      <c r="KN23" s="3" t="s">
        <v>158</v>
      </c>
      <c r="KO23" s="46">
        <v>8.6974318067327019</v>
      </c>
      <c r="KP23" s="46">
        <v>7.1119909219104755</v>
      </c>
      <c r="KR23" s="46"/>
      <c r="KS23" s="46"/>
      <c r="KU23" s="3"/>
      <c r="KW23" s="3" t="s">
        <v>158</v>
      </c>
      <c r="KX23" s="46">
        <v>8.6435824872801259</v>
      </c>
      <c r="KY23" s="46">
        <v>9.7055538041503908</v>
      </c>
      <c r="LA23" s="3"/>
      <c r="LC23" s="3"/>
      <c r="LD23" s="3"/>
      <c r="LF23" s="3" t="s">
        <v>158</v>
      </c>
      <c r="LG23" s="46">
        <v>8.8307725577974541</v>
      </c>
      <c r="LH23" s="46">
        <v>11.847420043802872</v>
      </c>
      <c r="LJ23" s="46"/>
      <c r="LK23" s="46"/>
      <c r="LM23" s="3"/>
      <c r="LO23" s="3" t="s">
        <v>158</v>
      </c>
      <c r="LP23" s="46">
        <v>8.7210765529499881</v>
      </c>
      <c r="LQ23" s="46">
        <v>8.9850475817765396</v>
      </c>
      <c r="LS23" s="3"/>
      <c r="LU23" s="3"/>
      <c r="LV23" s="3"/>
      <c r="LX23" s="3" t="s">
        <v>158</v>
      </c>
      <c r="LY23" s="46">
        <v>8.8227384380421796</v>
      </c>
      <c r="LZ23" s="46">
        <v>5.9708452110425938</v>
      </c>
      <c r="MB23" s="46"/>
      <c r="MC23" s="46"/>
      <c r="ME23" s="3"/>
      <c r="MG23" s="3" t="s">
        <v>158</v>
      </c>
      <c r="MH23" s="46">
        <v>8.520841990304012</v>
      </c>
      <c r="MI23" s="46">
        <v>7.2875156283336047</v>
      </c>
      <c r="MK23" s="3"/>
      <c r="MM23" s="3"/>
      <c r="MN23" s="3"/>
      <c r="MP23" s="3" t="s">
        <v>158</v>
      </c>
      <c r="MQ23" s="46">
        <v>8.7847074966779726</v>
      </c>
      <c r="MR23" s="46">
        <v>9.873165576021611</v>
      </c>
      <c r="MT23" s="46"/>
      <c r="MU23" s="46"/>
      <c r="MW23" s="3"/>
      <c r="MY23" s="3" t="s">
        <v>158</v>
      </c>
      <c r="MZ23" s="46">
        <v>8.7423716411328485</v>
      </c>
      <c r="NA23" s="46">
        <v>10.902987829765111</v>
      </c>
      <c r="NC23" s="3"/>
      <c r="NE23" s="3"/>
      <c r="NF23" s="3"/>
      <c r="NH23" s="3" t="s">
        <v>158</v>
      </c>
      <c r="NI23" s="46">
        <v>8.639441600879346</v>
      </c>
      <c r="NJ23" s="46">
        <v>12.69638270481502</v>
      </c>
      <c r="NL23" s="46"/>
      <c r="NM23" s="46"/>
      <c r="NO23" s="3"/>
      <c r="NQ23" s="3" t="s">
        <v>158</v>
      </c>
      <c r="NR23" s="46">
        <v>8.7948854475684133</v>
      </c>
      <c r="NS23" s="46">
        <v>7.7977622518997549</v>
      </c>
      <c r="NU23" s="3"/>
      <c r="NW23" s="3"/>
      <c r="NX23" s="3"/>
      <c r="NZ23" s="3" t="s">
        <v>158</v>
      </c>
      <c r="OA23" s="46">
        <v>8.7475950789658157</v>
      </c>
      <c r="OB23" s="46">
        <v>9.856731059270798</v>
      </c>
      <c r="OD23" s="46"/>
      <c r="OE23" s="46"/>
      <c r="OG23" s="3"/>
      <c r="OI23" s="3" t="s">
        <v>158</v>
      </c>
      <c r="OJ23" s="46">
        <v>8.6649935468756372</v>
      </c>
      <c r="OK23" s="46">
        <v>11.520536494323165</v>
      </c>
      <c r="OP23" s="3"/>
      <c r="OR23" s="3" t="s">
        <v>158</v>
      </c>
      <c r="OS23" s="46">
        <v>8.5411757580559904</v>
      </c>
      <c r="OT23" s="46">
        <v>6.0406816981110474</v>
      </c>
      <c r="OY23" s="3"/>
      <c r="PA23" s="3" t="s">
        <v>158</v>
      </c>
      <c r="PB23" s="46">
        <v>8.6858813288371408</v>
      </c>
      <c r="PC23" s="46">
        <v>7.2466464673671984</v>
      </c>
      <c r="PH23" s="3"/>
      <c r="PJ23" s="3" t="s">
        <v>158</v>
      </c>
      <c r="PK23" s="46">
        <v>8.7546148692381944</v>
      </c>
      <c r="PL23" s="46">
        <v>5.015974565677598</v>
      </c>
      <c r="PQ23" s="3"/>
      <c r="PS23" s="3" t="s">
        <v>158</v>
      </c>
      <c r="PT23" s="46">
        <v>8.6332501308947904</v>
      </c>
      <c r="PU23" s="46">
        <v>12.089714557229932</v>
      </c>
      <c r="PZ23" s="3"/>
      <c r="QB23" s="3" t="s">
        <v>158</v>
      </c>
      <c r="QC23" s="46">
        <v>8.5569364422624972</v>
      </c>
      <c r="QD23" s="46">
        <v>12.033269633153429</v>
      </c>
      <c r="QI23" s="3"/>
      <c r="QK23" s="3" t="s">
        <v>158</v>
      </c>
      <c r="QL23" s="46">
        <v>8.7036196969893549</v>
      </c>
      <c r="QM23" s="46">
        <v>11.232428472649621</v>
      </c>
      <c r="QR23" s="3"/>
      <c r="QT23" s="3" t="s">
        <v>158</v>
      </c>
      <c r="QU23" s="46">
        <v>8.8748430882451554</v>
      </c>
      <c r="QV23" s="46">
        <v>8.0950533453278233</v>
      </c>
      <c r="RA23" s="3"/>
      <c r="RC23" s="3" t="s">
        <v>158</v>
      </c>
      <c r="RD23" s="46">
        <v>8.5751148894176055</v>
      </c>
      <c r="RE23" s="46">
        <v>6.7207892360117514</v>
      </c>
      <c r="RJ23" s="3"/>
      <c r="RL23" s="3" t="s">
        <v>158</v>
      </c>
      <c r="RM23" s="46">
        <v>8.5201511920749962</v>
      </c>
      <c r="RN23" s="46">
        <v>11.774903623788083</v>
      </c>
      <c r="RS23" s="3"/>
      <c r="RU23" s="3" t="s">
        <v>158</v>
      </c>
      <c r="RV23" s="46">
        <v>8.5734966264808907</v>
      </c>
      <c r="RW23" s="46">
        <v>6.4080569424610907</v>
      </c>
      <c r="SB23" s="3"/>
      <c r="SD23" s="3" t="s">
        <v>158</v>
      </c>
      <c r="SE23" s="46">
        <v>8.4915042878581151</v>
      </c>
      <c r="SF23" s="46">
        <v>12.342533950401306</v>
      </c>
      <c r="SK23" s="3"/>
      <c r="SM23" s="3" t="s">
        <v>158</v>
      </c>
      <c r="SN23" s="46">
        <v>8.6201569044028261</v>
      </c>
      <c r="SO23" s="46">
        <v>8.518517353568738</v>
      </c>
      <c r="ST23" s="3"/>
      <c r="SV23" s="3" t="s">
        <v>158</v>
      </c>
      <c r="SW23" s="46">
        <v>8.8903359028824447</v>
      </c>
      <c r="SX23" s="46">
        <v>9.0486465374019058</v>
      </c>
      <c r="TC23" s="3"/>
      <c r="TE23" s="3" t="s">
        <v>158</v>
      </c>
      <c r="TF23" s="46">
        <v>8.7288206154882229</v>
      </c>
      <c r="TG23" s="46">
        <v>8.6036351797943862</v>
      </c>
      <c r="TL23" s="3"/>
      <c r="TN23" s="3" t="s">
        <v>158</v>
      </c>
      <c r="TO23" s="46">
        <v>8.5660503292651473</v>
      </c>
      <c r="TP23" s="46">
        <v>8.8474089659517343</v>
      </c>
      <c r="TU23" s="3"/>
      <c r="TW23" s="3" t="s">
        <v>158</v>
      </c>
      <c r="TX23" s="46">
        <v>8.6461797174601482</v>
      </c>
      <c r="TY23" s="46">
        <v>8.4599168068624895</v>
      </c>
      <c r="UD23" s="3"/>
      <c r="UF23" s="3" t="s">
        <v>158</v>
      </c>
      <c r="UG23" s="46">
        <v>8.6675157250343826</v>
      </c>
      <c r="UH23" s="46">
        <v>9.1919430949075132</v>
      </c>
      <c r="UM23" s="3"/>
      <c r="UO23" s="3" t="s">
        <v>158</v>
      </c>
      <c r="UP23" s="46">
        <v>8.8259370986165155</v>
      </c>
      <c r="UQ23" s="46">
        <v>8.5279887474750335</v>
      </c>
      <c r="UV23" s="3"/>
      <c r="UX23" s="3" t="s">
        <v>158</v>
      </c>
      <c r="UY23" s="46">
        <v>8.482916701483818</v>
      </c>
      <c r="UZ23" s="46">
        <v>7.7454515666575565</v>
      </c>
      <c r="VE23" s="3"/>
      <c r="VG23" s="3" t="s">
        <v>158</v>
      </c>
      <c r="VH23" s="46">
        <v>8.7887873014161517</v>
      </c>
      <c r="VI23" s="46">
        <v>9.25607668586904</v>
      </c>
      <c r="VN23" s="3"/>
      <c r="VP23" s="3" t="s">
        <v>158</v>
      </c>
      <c r="VQ23" s="46">
        <v>8.7338833834716976</v>
      </c>
      <c r="VR23" s="46">
        <v>8.7901714382444727</v>
      </c>
      <c r="VW23" s="3"/>
      <c r="VY23" s="3" t="s">
        <v>158</v>
      </c>
      <c r="VZ23" s="46">
        <v>8.6815368848769694</v>
      </c>
      <c r="WA23" s="46">
        <v>4.5875458219933378E-2</v>
      </c>
      <c r="WF23" s="3"/>
      <c r="WH23" s="3" t="s">
        <v>158</v>
      </c>
      <c r="WI23" s="46">
        <v>8.6228012205240141</v>
      </c>
      <c r="WJ23" s="46">
        <v>-0.16950098233597241</v>
      </c>
      <c r="WO23" s="3"/>
      <c r="WQ23" s="3" t="s">
        <v>158</v>
      </c>
      <c r="WR23" s="46">
        <v>8.5590407074263766</v>
      </c>
      <c r="WS23" s="46">
        <v>-0.17111976796805475</v>
      </c>
      <c r="WX23" s="3"/>
      <c r="WZ23" s="3" t="s">
        <v>158</v>
      </c>
      <c r="XA23" s="46">
        <v>8.5971485414625075</v>
      </c>
      <c r="XB23" s="46">
        <v>-0.1876428680324925</v>
      </c>
      <c r="XG23" s="3"/>
      <c r="XI23" s="3" t="s">
        <v>158</v>
      </c>
      <c r="XJ23" s="46">
        <v>8.5995095646838333</v>
      </c>
      <c r="XK23" s="46">
        <v>6.3602116822872893E-3</v>
      </c>
      <c r="XP23" s="3"/>
      <c r="XR23" s="3" t="s">
        <v>158</v>
      </c>
      <c r="XS23" s="46">
        <v>8.6027558320270305</v>
      </c>
      <c r="XT23" s="46">
        <v>0.14700518052314576</v>
      </c>
      <c r="XY23" s="3"/>
      <c r="YA23" s="3" t="s">
        <v>158</v>
      </c>
      <c r="YB23" s="46">
        <v>8.5285957962165426</v>
      </c>
      <c r="YC23" s="46">
        <v>0.17457110572331991</v>
      </c>
      <c r="YH23" s="3"/>
      <c r="YJ23" s="3" t="s">
        <v>158</v>
      </c>
      <c r="YK23" s="46">
        <v>8.8339444954939328</v>
      </c>
      <c r="YL23" s="46">
        <v>7.8641218343395627E-3</v>
      </c>
      <c r="YQ23" s="3"/>
      <c r="YS23" s="3" t="s">
        <v>158</v>
      </c>
      <c r="YT23" s="46">
        <v>8.7359377049345071</v>
      </c>
      <c r="YU23" s="46">
        <v>-0.19848510608740597</v>
      </c>
      <c r="YZ23" s="3"/>
      <c r="ZB23" s="3" t="s">
        <v>158</v>
      </c>
      <c r="ZC23" s="46">
        <v>8.5380762595294559</v>
      </c>
      <c r="ZD23" s="46">
        <v>0.15222746676939497</v>
      </c>
      <c r="ZI23" s="3"/>
      <c r="ZK23" s="3" t="s">
        <v>158</v>
      </c>
      <c r="ZL23" s="46">
        <v>8.6567465196159734</v>
      </c>
      <c r="ZM23" s="46">
        <v>2.0875233232995005E-2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S78"/>
  <sheetViews>
    <sheetView workbookViewId="0">
      <selection activeCell="A20" sqref="A20"/>
    </sheetView>
  </sheetViews>
  <sheetFormatPr defaultRowHeight="15.75" x14ac:dyDescent="0.25"/>
  <cols>
    <col min="1" max="1" width="23.75" customWidth="1"/>
    <col min="2" max="2" width="52.625" bestFit="1" customWidth="1"/>
    <col min="6" max="6" width="21.5" bestFit="1" customWidth="1"/>
  </cols>
  <sheetData>
    <row r="2" spans="1:19" x14ac:dyDescent="0.25">
      <c r="A2" t="s">
        <v>48</v>
      </c>
      <c r="C2" s="47" t="s">
        <v>49</v>
      </c>
      <c r="D2" s="47"/>
    </row>
    <row r="3" spans="1:19" ht="26.25" customHeight="1" x14ac:dyDescent="0.25">
      <c r="C3" s="3" t="s">
        <v>50</v>
      </c>
      <c r="D3" s="3" t="s">
        <v>51</v>
      </c>
      <c r="F3" s="48" t="s">
        <v>52</v>
      </c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</row>
    <row r="4" spans="1:19" ht="26.25" customHeight="1" x14ac:dyDescent="0.25">
      <c r="B4" t="s">
        <v>53</v>
      </c>
      <c r="C4" s="2"/>
      <c r="D4" s="2">
        <f ca="1">AVERAGE(distributions!C48:MB48)</f>
        <v>3102.1692750923858</v>
      </c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</row>
    <row r="5" spans="1:19" x14ac:dyDescent="0.25">
      <c r="B5" t="s">
        <v>54</v>
      </c>
      <c r="C5" s="2"/>
      <c r="D5" s="2">
        <f ca="1">AVERAGE(distributions!C49:MB49)</f>
        <v>2824.1415493253112</v>
      </c>
      <c r="F5" s="3"/>
      <c r="G5" s="3" t="s">
        <v>55</v>
      </c>
      <c r="H5" s="3"/>
      <c r="I5" s="3"/>
      <c r="K5" s="3"/>
      <c r="L5" s="3" t="s">
        <v>56</v>
      </c>
      <c r="M5" s="3"/>
      <c r="N5" s="3"/>
      <c r="P5" s="3"/>
      <c r="Q5" s="3" t="s">
        <v>57</v>
      </c>
      <c r="R5" s="3"/>
      <c r="S5" s="3"/>
    </row>
    <row r="6" spans="1:19" x14ac:dyDescent="0.25">
      <c r="B6" t="s">
        <v>58</v>
      </c>
      <c r="D6" s="2">
        <f ca="1">AVERAGE(distributions!C50:MB50)</f>
        <v>2779.717494148148</v>
      </c>
      <c r="F6" s="3"/>
      <c r="G6" s="45" t="s">
        <v>59</v>
      </c>
      <c r="H6" s="45"/>
      <c r="I6" s="45"/>
      <c r="K6" s="3"/>
      <c r="L6" s="47" t="s">
        <v>59</v>
      </c>
      <c r="M6" s="47"/>
      <c r="N6" s="47"/>
      <c r="P6" s="3"/>
      <c r="Q6" s="47" t="s">
        <v>59</v>
      </c>
      <c r="R6" s="47"/>
      <c r="S6" s="47"/>
    </row>
    <row r="7" spans="1:19" x14ac:dyDescent="0.25">
      <c r="B7" t="s">
        <v>60</v>
      </c>
      <c r="D7" s="2">
        <f ca="1">AVERAGE(distributions!C51:MB51)</f>
        <v>600.47950671131184</v>
      </c>
      <c r="F7" s="3"/>
      <c r="G7" s="45"/>
      <c r="H7" s="45"/>
      <c r="I7" s="45"/>
      <c r="K7" s="3"/>
      <c r="L7" s="45"/>
      <c r="M7" s="45"/>
      <c r="N7" s="45"/>
      <c r="P7" s="3"/>
      <c r="Q7" s="45"/>
      <c r="R7" s="45"/>
      <c r="S7" s="45"/>
    </row>
    <row r="8" spans="1:19" x14ac:dyDescent="0.25">
      <c r="B8" t="s">
        <v>61</v>
      </c>
      <c r="C8" s="2">
        <f ca="1">AVERAGE(distributions!D55:MB55)</f>
        <v>1238.5978370475573</v>
      </c>
      <c r="D8" s="2"/>
      <c r="F8" s="3"/>
      <c r="G8" s="3" t="s">
        <v>62</v>
      </c>
      <c r="H8" s="3" t="s">
        <v>63</v>
      </c>
      <c r="I8" s="3" t="s">
        <v>64</v>
      </c>
      <c r="K8" s="3"/>
      <c r="L8" s="3" t="s">
        <v>62</v>
      </c>
      <c r="M8" s="3" t="s">
        <v>63</v>
      </c>
      <c r="N8" s="3" t="s">
        <v>64</v>
      </c>
      <c r="P8" s="3"/>
      <c r="Q8" s="3" t="s">
        <v>62</v>
      </c>
      <c r="R8" s="3" t="s">
        <v>63</v>
      </c>
      <c r="S8" s="3" t="s">
        <v>64</v>
      </c>
    </row>
    <row r="9" spans="1:19" x14ac:dyDescent="0.25">
      <c r="B9" t="s">
        <v>65</v>
      </c>
      <c r="C9" s="2">
        <f ca="1">AVERAGE(distributions!D56:MB56)</f>
        <v>1584.9938759174838</v>
      </c>
      <c r="F9" s="22" t="s">
        <v>66</v>
      </c>
      <c r="G9" s="23">
        <f ca="1">C8</f>
        <v>1238.5978370475573</v>
      </c>
      <c r="H9" s="23">
        <f ca="1">C11</f>
        <v>372.71428760896572</v>
      </c>
      <c r="I9" s="23">
        <f>B74</f>
        <v>250</v>
      </c>
      <c r="K9" s="22" t="s">
        <v>66</v>
      </c>
      <c r="L9" s="23">
        <f ca="1">C10</f>
        <v>339.25181641814214</v>
      </c>
      <c r="M9" s="23">
        <f ca="1">C13</f>
        <v>488.09313554600124</v>
      </c>
      <c r="N9" s="23">
        <f>B74</f>
        <v>250</v>
      </c>
      <c r="O9" s="21"/>
      <c r="P9" s="22" t="s">
        <v>66</v>
      </c>
      <c r="Q9" s="23">
        <f ca="1">C9</f>
        <v>1584.9938759174838</v>
      </c>
      <c r="R9" s="23">
        <f ca="1">C12</f>
        <v>247.82953468156546</v>
      </c>
      <c r="S9" s="23">
        <f>B74</f>
        <v>250</v>
      </c>
    </row>
    <row r="10" spans="1:19" x14ac:dyDescent="0.25">
      <c r="B10" t="s">
        <v>67</v>
      </c>
      <c r="C10" s="2">
        <f ca="1">AVERAGE(distributions!D57:MB57)</f>
        <v>339.25181641814214</v>
      </c>
      <c r="D10" s="2"/>
      <c r="F10" s="22" t="s">
        <v>68</v>
      </c>
      <c r="G10" s="23">
        <f ca="1">-A19*G9</f>
        <v>-12.385978370475573</v>
      </c>
      <c r="H10" s="23">
        <f ca="1">-A19*H9</f>
        <v>-3.7271428760896574</v>
      </c>
      <c r="I10" s="21"/>
      <c r="K10" s="22" t="s">
        <v>68</v>
      </c>
      <c r="L10" s="23">
        <f ca="1">-A19*L9</f>
        <v>-3.3925181641814213</v>
      </c>
      <c r="M10" s="23">
        <f ca="1">-A19*M9</f>
        <v>-4.8809313554600129</v>
      </c>
      <c r="N10" s="21"/>
      <c r="O10" s="21"/>
      <c r="P10" s="22" t="s">
        <v>68</v>
      </c>
      <c r="Q10" s="23">
        <f ca="1">-A19*Q9</f>
        <v>-15.849938759174838</v>
      </c>
      <c r="R10" s="23">
        <f ca="1">-A19*R9</f>
        <v>-2.4782953468156546</v>
      </c>
      <c r="S10" s="21"/>
    </row>
    <row r="11" spans="1:19" x14ac:dyDescent="0.25">
      <c r="B11" t="s">
        <v>69</v>
      </c>
      <c r="C11" s="2">
        <f ca="1">(D4-C8)/5</f>
        <v>372.71428760896572</v>
      </c>
      <c r="D11" s="2"/>
      <c r="F11" s="22" t="s">
        <v>70</v>
      </c>
      <c r="G11" s="23">
        <f ca="1">-A20*G9</f>
        <v>-408.73728622569394</v>
      </c>
      <c r="H11" s="23">
        <f ca="1">-A20*H9</f>
        <v>-122.9957149109587</v>
      </c>
      <c r="I11" s="21"/>
      <c r="K11" s="22" t="s">
        <v>70</v>
      </c>
      <c r="L11" s="23">
        <f ca="1">-$A20*L9</f>
        <v>-111.95309941798691</v>
      </c>
      <c r="M11" s="23">
        <f ca="1">-$A20*M9</f>
        <v>-161.07073473018042</v>
      </c>
      <c r="N11" s="21"/>
      <c r="O11" s="23"/>
      <c r="P11" s="22" t="s">
        <v>70</v>
      </c>
      <c r="Q11" s="23">
        <f ca="1">-A20*Q9</f>
        <v>-523.04797905276973</v>
      </c>
      <c r="R11" s="23">
        <f ca="1">-A20*R9</f>
        <v>-81.783746444916602</v>
      </c>
      <c r="S11" s="21"/>
    </row>
    <row r="12" spans="1:19" x14ac:dyDescent="0.25">
      <c r="B12" t="s">
        <v>71</v>
      </c>
      <c r="C12" s="2">
        <f ca="1">(D5-C9)/5</f>
        <v>247.82953468156546</v>
      </c>
      <c r="F12" s="3"/>
      <c r="K12" s="3"/>
      <c r="P12" s="3"/>
    </row>
    <row r="13" spans="1:19" x14ac:dyDescent="0.25">
      <c r="B13" t="s">
        <v>72</v>
      </c>
      <c r="C13" s="2">
        <f ca="1">(D6-C10)/5</f>
        <v>488.09313554600124</v>
      </c>
      <c r="F13" s="3" t="s">
        <v>73</v>
      </c>
      <c r="I13" s="2">
        <f ca="1">AVERAGE(distributions!D63:SJ63)</f>
        <v>-3.3641864258024197</v>
      </c>
      <c r="K13" s="3" t="s">
        <v>73</v>
      </c>
      <c r="N13" s="2">
        <f ca="1">AVERAGE(distributions!D63:SJ63)</f>
        <v>-3.3641864258024197</v>
      </c>
      <c r="P13" s="3" t="s">
        <v>73</v>
      </c>
      <c r="S13" s="2">
        <f ca="1">AVERAGE(distributions!D63:SJ63)</f>
        <v>-3.3641864258024197</v>
      </c>
    </row>
    <row r="14" spans="1:19" x14ac:dyDescent="0.25">
      <c r="B14" t="s">
        <v>74</v>
      </c>
      <c r="C14" s="2">
        <f ca="1">ABS(AVERAGE(distributions!C52:MB52))</f>
        <v>259.02049014053387</v>
      </c>
      <c r="F14" s="3" t="s">
        <v>75</v>
      </c>
      <c r="G14" s="2">
        <f ca="1">-(1-$A$48)*$A$50*$A$51*$A$52*G9</f>
        <v>0</v>
      </c>
      <c r="H14" s="2">
        <f ca="1">-(1-$A$48)*$A$50*$A$51*$A$52*H9</f>
        <v>0</v>
      </c>
      <c r="K14" s="3" t="s">
        <v>75</v>
      </c>
      <c r="L14" s="2">
        <f ca="1">-(1-$A$48)*$A$50*$A$51*$A$52*L9</f>
        <v>0</v>
      </c>
      <c r="M14" s="2">
        <f ca="1">-(1-$A$48)*$A$50*$A$51*$A$52*M9</f>
        <v>0</v>
      </c>
      <c r="P14" s="3" t="s">
        <v>75</v>
      </c>
      <c r="Q14" s="2">
        <f ca="1">-(1-$A$48)*$A$50*$A$51*$A$52*Q9</f>
        <v>0</v>
      </c>
      <c r="R14" s="2">
        <f ca="1">-(1-$A$48)*$A$50*$A$51*$A$52*R9</f>
        <v>0</v>
      </c>
    </row>
    <row r="15" spans="1:19" x14ac:dyDescent="0.25">
      <c r="B15" t="s">
        <v>76</v>
      </c>
      <c r="D15" s="2">
        <f ca="1">AVERAGE(distributions!D54:MB54)</f>
        <v>-563.56748478502379</v>
      </c>
      <c r="F15" s="3"/>
      <c r="K15" s="3"/>
      <c r="P15" s="3"/>
    </row>
    <row r="16" spans="1:19" x14ac:dyDescent="0.25">
      <c r="B16" t="s">
        <v>77</v>
      </c>
      <c r="C16" s="2">
        <f ca="1">D15/A56*-1</f>
        <v>112.71349695700476</v>
      </c>
      <c r="F16" s="3" t="s">
        <v>78</v>
      </c>
      <c r="K16" s="3" t="s">
        <v>78</v>
      </c>
      <c r="P16" s="3" t="s">
        <v>78</v>
      </c>
    </row>
    <row r="17" spans="1:19" x14ac:dyDescent="0.25">
      <c r="A17" t="s">
        <v>79</v>
      </c>
    </row>
    <row r="18" spans="1:19" x14ac:dyDescent="0.25">
      <c r="A18" s="20" t="s">
        <v>80</v>
      </c>
      <c r="C18" s="2"/>
      <c r="D18" s="2"/>
      <c r="F18" s="22" t="s">
        <v>81</v>
      </c>
      <c r="G18" s="23">
        <f ca="1">C29</f>
        <v>341.23862026016246</v>
      </c>
      <c r="H18" s="23">
        <f ca="1">C28</f>
        <v>68.247724052032495</v>
      </c>
      <c r="I18" s="23">
        <f ca="1">C30</f>
        <v>56.873103376693741</v>
      </c>
      <c r="K18" s="22" t="s">
        <v>81</v>
      </c>
      <c r="L18" s="23">
        <f ca="1">C29</f>
        <v>341.23862026016246</v>
      </c>
      <c r="M18" s="23">
        <f ca="1">C28</f>
        <v>68.247724052032495</v>
      </c>
      <c r="N18" s="23">
        <f ca="1">C30</f>
        <v>56.873103376693741</v>
      </c>
      <c r="O18" s="21"/>
      <c r="P18" s="22" t="s">
        <v>81</v>
      </c>
      <c r="Q18" s="23">
        <f ca="1">C29</f>
        <v>341.23862026016246</v>
      </c>
      <c r="R18" s="23">
        <f ca="1">C28</f>
        <v>68.247724052032495</v>
      </c>
      <c r="S18" s="23">
        <f ca="1">C30</f>
        <v>56.873103376693741</v>
      </c>
    </row>
    <row r="19" spans="1:19" x14ac:dyDescent="0.25">
      <c r="A19" s="18">
        <v>0.01</v>
      </c>
      <c r="B19" t="s">
        <v>82</v>
      </c>
      <c r="D19" s="2">
        <f ca="1">A19*D4</f>
        <v>31.021692750923858</v>
      </c>
      <c r="F19" s="22" t="s">
        <v>83</v>
      </c>
      <c r="G19" s="23">
        <f ca="1">$A$32*$C$34*$D$20</f>
        <v>307.11475823414617</v>
      </c>
      <c r="H19" s="23">
        <f ca="1">A32*D20*C35</f>
        <v>61.422951646829247</v>
      </c>
      <c r="I19" s="23">
        <f ca="1">C36*A32*D20</f>
        <v>51.185793039024368</v>
      </c>
      <c r="K19" s="22" t="s">
        <v>83</v>
      </c>
      <c r="L19" s="23">
        <f ca="1">D24*A32*C34</f>
        <v>275.19203192066664</v>
      </c>
      <c r="M19" s="23">
        <f ca="1">A32*C35*D24</f>
        <v>55.038406384133332</v>
      </c>
      <c r="N19" s="23">
        <f ca="1">A32*C36*D24</f>
        <v>45.865338653444446</v>
      </c>
      <c r="O19" s="21"/>
      <c r="P19" s="22" t="s">
        <v>83</v>
      </c>
      <c r="Q19" s="23">
        <f ca="1">A32*C34*D22</f>
        <v>279.59001338320581</v>
      </c>
      <c r="R19" s="23">
        <f ca="1">A32*C35*D22</f>
        <v>55.918002676641159</v>
      </c>
      <c r="S19" s="23">
        <f ca="1">A32*C36*D22</f>
        <v>46.598335563867636</v>
      </c>
    </row>
    <row r="20" spans="1:19" x14ac:dyDescent="0.25">
      <c r="A20" s="18">
        <v>0.33</v>
      </c>
      <c r="B20" t="s">
        <v>84</v>
      </c>
      <c r="D20" s="2">
        <f ca="1">A20*D4</f>
        <v>1023.7158607804873</v>
      </c>
      <c r="F20" s="3"/>
      <c r="K20" s="3"/>
      <c r="P20" s="3"/>
    </row>
    <row r="21" spans="1:19" x14ac:dyDescent="0.25">
      <c r="A21" s="27"/>
      <c r="B21" t="s">
        <v>85</v>
      </c>
      <c r="C21" s="2"/>
      <c r="D21" s="2">
        <f ca="1">D5*A19</f>
        <v>28.241415493253111</v>
      </c>
      <c r="F21" s="24" t="s">
        <v>86</v>
      </c>
      <c r="G21" s="25">
        <v>0</v>
      </c>
      <c r="H21" s="25">
        <v>0</v>
      </c>
      <c r="I21" s="25">
        <v>0</v>
      </c>
      <c r="K21" s="24" t="s">
        <v>86</v>
      </c>
      <c r="L21" s="25">
        <v>0</v>
      </c>
      <c r="M21" s="25">
        <v>0</v>
      </c>
      <c r="N21" s="25">
        <v>0</v>
      </c>
      <c r="P21" s="24" t="s">
        <v>86</v>
      </c>
      <c r="Q21" s="25">
        <v>0</v>
      </c>
      <c r="R21" s="25">
        <v>0</v>
      </c>
      <c r="S21" s="25">
        <v>0</v>
      </c>
    </row>
    <row r="22" spans="1:19" x14ac:dyDescent="0.25">
      <c r="A22" s="27"/>
      <c r="B22" t="s">
        <v>87</v>
      </c>
      <c r="C22" s="2"/>
      <c r="D22" s="2">
        <f ca="1">D5*A20</f>
        <v>931.96671127735272</v>
      </c>
      <c r="F22" s="22" t="s">
        <v>88</v>
      </c>
      <c r="G22" s="23">
        <f ca="1">G9+G10+G11+G19</f>
        <v>1124.5893306855339</v>
      </c>
      <c r="H22" s="23">
        <f ca="1">H18+H9+H10+H11+H19</f>
        <v>375.66210552077905</v>
      </c>
      <c r="I22" s="23">
        <f ca="1">I18+I9+I10+I11+I19</f>
        <v>358.0588964157181</v>
      </c>
      <c r="K22" s="22" t="s">
        <v>88</v>
      </c>
      <c r="L22" s="23">
        <f ca="1">L9+L10+L11+L19</f>
        <v>499.09823075664048</v>
      </c>
      <c r="M22" s="23">
        <f t="shared" ref="M22:N22" ca="1" si="0">M9+M10+M11+M19</f>
        <v>377.17987584449412</v>
      </c>
      <c r="N22" s="23">
        <f t="shared" ca="1" si="0"/>
        <v>295.86533865344444</v>
      </c>
      <c r="P22" s="22" t="s">
        <v>88</v>
      </c>
      <c r="Q22" s="23">
        <f ca="1">Q9+Q10+Q11+Q19</f>
        <v>1325.6859714887451</v>
      </c>
      <c r="R22" s="23">
        <f t="shared" ref="R22:S22" ca="1" si="1">R9+R10+R11+R19</f>
        <v>219.48549556647436</v>
      </c>
      <c r="S22" s="23">
        <f t="shared" ca="1" si="1"/>
        <v>296.59833556386764</v>
      </c>
    </row>
    <row r="23" spans="1:19" x14ac:dyDescent="0.25">
      <c r="A23" s="27"/>
      <c r="B23" t="s">
        <v>89</v>
      </c>
      <c r="C23" s="2"/>
      <c r="D23" s="2">
        <f ca="1">A19*D6</f>
        <v>27.797174941481479</v>
      </c>
      <c r="F23" s="3" t="s">
        <v>90</v>
      </c>
      <c r="G23" s="2">
        <f t="shared" ref="G23:I23" ca="1" si="2">SUM(G9:G21)-G18</f>
        <v>1124.5893306855339</v>
      </c>
      <c r="H23" s="2">
        <f t="shared" ca="1" si="2"/>
        <v>307.41438146874663</v>
      </c>
      <c r="I23" s="2">
        <f t="shared" ca="1" si="2"/>
        <v>297.82160661322195</v>
      </c>
      <c r="K23" s="3" t="s">
        <v>90</v>
      </c>
      <c r="L23" s="2">
        <f ca="1">SUM(L9:L21)-L18</f>
        <v>499.09823075664048</v>
      </c>
      <c r="M23" s="2">
        <f t="shared" ref="M23:N23" ca="1" si="3">SUM(M9:M21)-M18</f>
        <v>377.17987584449412</v>
      </c>
      <c r="N23" s="2">
        <f t="shared" ca="1" si="3"/>
        <v>292.50115222764202</v>
      </c>
      <c r="P23" s="3" t="s">
        <v>90</v>
      </c>
      <c r="Q23" s="2">
        <f ca="1">SUM(Q9:Q21)-Q18</f>
        <v>1325.6859714887451</v>
      </c>
      <c r="R23" s="2">
        <f t="shared" ref="R23:S23" ca="1" si="4">SUM(R9:R21)-R18</f>
        <v>219.48549556647436</v>
      </c>
      <c r="S23" s="2">
        <f t="shared" ca="1" si="4"/>
        <v>293.23414913806522</v>
      </c>
    </row>
    <row r="24" spans="1:19" x14ac:dyDescent="0.25">
      <c r="A24" s="27"/>
      <c r="B24" t="s">
        <v>91</v>
      </c>
      <c r="C24" s="2"/>
      <c r="D24" s="2">
        <f ca="1">A20*D6</f>
        <v>917.3067730688889</v>
      </c>
      <c r="K24" s="3"/>
      <c r="P24" s="3"/>
    </row>
    <row r="25" spans="1:19" x14ac:dyDescent="0.25">
      <c r="A25" s="27"/>
      <c r="C25" s="2"/>
      <c r="D25" s="2"/>
      <c r="F25" s="29" t="s">
        <v>92</v>
      </c>
      <c r="G25" s="30">
        <f ca="1">G23/$A62+$A$61</f>
        <v>27.49178661371068</v>
      </c>
      <c r="H25" s="30">
        <f ca="1">H23/$A63+$A$61</f>
        <v>20.370719073437332</v>
      </c>
      <c r="I25" s="30">
        <f ca="1">I23/$A64+$A$61</f>
        <v>19.891080330661097</v>
      </c>
      <c r="J25" s="30"/>
      <c r="K25" s="30"/>
      <c r="L25" s="30">
        <f ca="1">L23/$A62+$A$61</f>
        <v>14.98196461513281</v>
      </c>
      <c r="M25" s="30">
        <f ca="1">M23/$A63+$A$61</f>
        <v>23.858993792224705</v>
      </c>
      <c r="N25" s="30">
        <f ca="1">N23/$A64+$A$61</f>
        <v>19.6250576113821</v>
      </c>
      <c r="O25" s="31"/>
      <c r="P25" s="30"/>
      <c r="Q25" s="30">
        <f ca="1">Q23/$A62+$A$61</f>
        <v>31.513719429774902</v>
      </c>
      <c r="R25" s="30">
        <f ca="1">R23/$A63+$A$61</f>
        <v>15.974274778323718</v>
      </c>
      <c r="S25" s="30">
        <f ca="1">S23/$A64+$A$61</f>
        <v>19.661707456903262</v>
      </c>
    </row>
    <row r="26" spans="1:19" x14ac:dyDescent="0.25">
      <c r="A26" s="27"/>
    </row>
    <row r="27" spans="1:19" x14ac:dyDescent="0.25">
      <c r="A27" s="18">
        <v>1</v>
      </c>
      <c r="B27" t="s">
        <v>93</v>
      </c>
      <c r="D27" s="2">
        <f ca="1">D20*A27</f>
        <v>1023.7158607804873</v>
      </c>
      <c r="I27" s="23"/>
      <c r="J27" s="23"/>
      <c r="K27" s="23"/>
    </row>
    <row r="28" spans="1:19" x14ac:dyDescent="0.25">
      <c r="A28" s="27"/>
      <c r="B28" t="s">
        <v>94</v>
      </c>
      <c r="C28" s="2">
        <f ca="1">D28/A56</f>
        <v>68.247724052032495</v>
      </c>
      <c r="D28" s="2">
        <f ca="1">D$27/3</f>
        <v>341.23862026016246</v>
      </c>
      <c r="F28" s="47" t="s">
        <v>55</v>
      </c>
      <c r="G28" s="47"/>
      <c r="H28" s="47"/>
      <c r="I28" s="47"/>
    </row>
    <row r="29" spans="1:19" x14ac:dyDescent="0.25">
      <c r="A29" s="27"/>
      <c r="B29" t="s">
        <v>95</v>
      </c>
      <c r="C29" s="2">
        <f ca="1">D29/A57</f>
        <v>341.23862026016246</v>
      </c>
      <c r="D29" s="2">
        <f ca="1">D$27/3</f>
        <v>341.23862026016246</v>
      </c>
      <c r="F29" s="49" t="s">
        <v>96</v>
      </c>
      <c r="G29" s="49"/>
      <c r="H29" s="49"/>
      <c r="I29" s="49"/>
      <c r="K29" s="3"/>
      <c r="L29" s="3" t="s">
        <v>56</v>
      </c>
      <c r="M29" s="3"/>
      <c r="N29" s="3"/>
      <c r="P29" s="3"/>
      <c r="Q29" s="3" t="s">
        <v>57</v>
      </c>
      <c r="R29" s="3"/>
      <c r="S29" s="3"/>
    </row>
    <row r="30" spans="1:19" x14ac:dyDescent="0.25">
      <c r="A30" s="27"/>
      <c r="B30" t="s">
        <v>97</v>
      </c>
      <c r="C30" s="2">
        <f ca="1">D30/calculations!A58</f>
        <v>56.873103376693741</v>
      </c>
      <c r="D30" s="2">
        <f ca="1">D$27/3</f>
        <v>341.23862026016246</v>
      </c>
      <c r="F30" s="3"/>
      <c r="G30" s="45" t="s">
        <v>98</v>
      </c>
      <c r="H30" s="45"/>
      <c r="I30" s="45"/>
      <c r="K30" s="3"/>
      <c r="L30" s="45" t="s">
        <v>98</v>
      </c>
      <c r="M30" s="45"/>
      <c r="N30" s="45"/>
      <c r="P30" s="3"/>
      <c r="Q30" s="45" t="s">
        <v>98</v>
      </c>
      <c r="R30" s="45"/>
      <c r="S30" s="45"/>
    </row>
    <row r="31" spans="1:19" x14ac:dyDescent="0.25">
      <c r="A31" s="27"/>
      <c r="F31" s="3"/>
      <c r="G31" s="3" t="s">
        <v>62</v>
      </c>
      <c r="H31" s="3" t="s">
        <v>63</v>
      </c>
      <c r="I31" s="3" t="s">
        <v>64</v>
      </c>
      <c r="K31" s="3"/>
      <c r="L31" s="3" t="s">
        <v>62</v>
      </c>
      <c r="M31" s="3" t="s">
        <v>63</v>
      </c>
      <c r="N31" s="3" t="s">
        <v>64</v>
      </c>
      <c r="P31" s="3"/>
      <c r="Q31" s="3" t="s">
        <v>62</v>
      </c>
      <c r="R31" s="3" t="s">
        <v>63</v>
      </c>
      <c r="S31" s="3" t="s">
        <v>64</v>
      </c>
    </row>
    <row r="32" spans="1:19" x14ac:dyDescent="0.25">
      <c r="A32" s="18">
        <v>0.01</v>
      </c>
      <c r="B32" t="s">
        <v>99</v>
      </c>
      <c r="C32" s="2"/>
      <c r="F32" s="22" t="s">
        <v>66</v>
      </c>
      <c r="G32" s="23">
        <f ca="1">C8</f>
        <v>1238.5978370475573</v>
      </c>
      <c r="H32" s="23">
        <f ca="1">C11</f>
        <v>372.71428760896572</v>
      </c>
      <c r="I32" s="23"/>
      <c r="K32" s="22" t="s">
        <v>66</v>
      </c>
      <c r="L32" s="23">
        <f ca="1">C10</f>
        <v>339.25181641814214</v>
      </c>
      <c r="M32" s="23">
        <f ca="1">C13</f>
        <v>488.09313554600124</v>
      </c>
      <c r="N32" s="23"/>
      <c r="O32" s="23"/>
      <c r="P32" s="22" t="s">
        <v>66</v>
      </c>
      <c r="Q32" s="23">
        <f ca="1">C9</f>
        <v>1584.9938759174838</v>
      </c>
      <c r="R32" s="23">
        <f ca="1">C12</f>
        <v>247.82953468156546</v>
      </c>
      <c r="S32" s="23"/>
    </row>
    <row r="33" spans="1:19" x14ac:dyDescent="0.25">
      <c r="A33" s="17"/>
      <c r="B33" t="s">
        <v>100</v>
      </c>
      <c r="C33" s="2"/>
      <c r="F33" s="22" t="s">
        <v>68</v>
      </c>
      <c r="G33" s="23"/>
      <c r="H33" s="23"/>
      <c r="I33" s="23"/>
      <c r="K33" s="22" t="s">
        <v>68</v>
      </c>
      <c r="L33" s="23"/>
      <c r="M33" s="23"/>
      <c r="N33" s="23"/>
      <c r="O33" s="23"/>
      <c r="P33" s="22" t="s">
        <v>68</v>
      </c>
      <c r="Q33" s="23"/>
      <c r="R33" s="23"/>
      <c r="S33" s="23"/>
    </row>
    <row r="34" spans="1:19" x14ac:dyDescent="0.25">
      <c r="A34" s="26"/>
      <c r="B34" t="s">
        <v>101</v>
      </c>
      <c r="C34" s="2">
        <v>30</v>
      </c>
      <c r="F34" s="22"/>
      <c r="G34" s="23"/>
      <c r="H34" s="23"/>
      <c r="I34" s="23"/>
      <c r="K34" s="22"/>
      <c r="L34" s="23"/>
      <c r="M34" s="23"/>
      <c r="N34" s="23"/>
      <c r="O34" s="23"/>
      <c r="P34" s="22"/>
      <c r="Q34" s="23"/>
      <c r="R34" s="23"/>
      <c r="S34" s="23"/>
    </row>
    <row r="35" spans="1:19" x14ac:dyDescent="0.25">
      <c r="B35" t="s">
        <v>102</v>
      </c>
      <c r="C35">
        <v>6</v>
      </c>
      <c r="F35" s="22" t="s">
        <v>70</v>
      </c>
      <c r="G35" s="23"/>
      <c r="H35" s="23"/>
      <c r="I35" s="23"/>
      <c r="K35" s="22" t="s">
        <v>70</v>
      </c>
      <c r="L35" s="23"/>
      <c r="M35" s="23"/>
      <c r="N35" s="23"/>
      <c r="O35" s="23"/>
      <c r="P35" s="22" t="s">
        <v>70</v>
      </c>
      <c r="Q35" s="23"/>
      <c r="R35" s="23"/>
      <c r="S35" s="23"/>
    </row>
    <row r="36" spans="1:19" x14ac:dyDescent="0.25">
      <c r="B36" t="s">
        <v>103</v>
      </c>
      <c r="C36">
        <v>5</v>
      </c>
      <c r="F36" s="3"/>
      <c r="G36" s="2"/>
      <c r="H36" s="2"/>
      <c r="I36" s="2"/>
      <c r="K36" s="3"/>
      <c r="L36" s="2"/>
      <c r="M36" s="2"/>
      <c r="N36" s="2"/>
      <c r="O36" s="2"/>
      <c r="P36" s="3"/>
      <c r="Q36" s="2"/>
      <c r="R36" s="2"/>
      <c r="S36" s="2"/>
    </row>
    <row r="37" spans="1:19" x14ac:dyDescent="0.25">
      <c r="F37" s="3" t="s">
        <v>73</v>
      </c>
      <c r="G37" s="2"/>
      <c r="H37" s="2"/>
      <c r="I37" s="2"/>
      <c r="K37" s="3" t="s">
        <v>73</v>
      </c>
      <c r="L37" s="2"/>
      <c r="M37" s="2"/>
      <c r="N37" s="2"/>
      <c r="O37" s="2"/>
      <c r="P37" s="3" t="s">
        <v>73</v>
      </c>
      <c r="Q37" s="2"/>
      <c r="R37" s="2"/>
      <c r="S37" s="2"/>
    </row>
    <row r="38" spans="1:19" x14ac:dyDescent="0.25">
      <c r="A38" s="26"/>
      <c r="B38" t="s">
        <v>104</v>
      </c>
      <c r="C38" s="2">
        <f ca="1">(D19+D20)/calculations!A59</f>
        <v>87.894796127617596</v>
      </c>
      <c r="F38" s="3" t="s">
        <v>75</v>
      </c>
      <c r="G38" s="2"/>
      <c r="H38" s="2"/>
      <c r="I38" s="2"/>
      <c r="K38" s="3" t="s">
        <v>75</v>
      </c>
      <c r="L38" s="2"/>
      <c r="M38" s="2"/>
      <c r="N38" s="2"/>
      <c r="O38" s="2"/>
      <c r="P38" s="3" t="s">
        <v>75</v>
      </c>
      <c r="Q38" s="2"/>
      <c r="R38" s="2"/>
      <c r="S38" s="2"/>
    </row>
    <row r="39" spans="1:19" x14ac:dyDescent="0.25">
      <c r="A39" s="26"/>
      <c r="B39" t="s">
        <v>105</v>
      </c>
      <c r="C39" s="2">
        <f ca="1">(D22)/calculations!A59</f>
        <v>77.663892606446055</v>
      </c>
      <c r="F39" s="3"/>
      <c r="G39" s="2"/>
      <c r="H39" s="2"/>
      <c r="I39" s="2"/>
      <c r="K39" s="3"/>
      <c r="L39" s="2"/>
      <c r="M39" s="2"/>
      <c r="N39" s="2"/>
      <c r="O39" s="2"/>
      <c r="P39" s="3"/>
      <c r="Q39" s="2"/>
      <c r="R39" s="2"/>
      <c r="S39" s="2"/>
    </row>
    <row r="40" spans="1:19" x14ac:dyDescent="0.25">
      <c r="A40" s="26"/>
      <c r="B40" t="s">
        <v>106</v>
      </c>
      <c r="C40" s="2">
        <f ca="1">D24/calculations!A59</f>
        <v>76.44223108907407</v>
      </c>
      <c r="F40" s="3" t="s">
        <v>78</v>
      </c>
      <c r="G40" s="2">
        <f ca="1">D15</f>
        <v>-563.56748478502379</v>
      </c>
      <c r="H40" s="2">
        <f ca="1">C16</f>
        <v>112.71349695700476</v>
      </c>
      <c r="I40" s="2">
        <v>0</v>
      </c>
      <c r="K40" s="3" t="s">
        <v>78</v>
      </c>
      <c r="L40" s="2">
        <v>0</v>
      </c>
      <c r="M40" s="2">
        <v>0</v>
      </c>
      <c r="N40" s="2">
        <v>0</v>
      </c>
      <c r="O40" s="2"/>
      <c r="P40" s="3" t="s">
        <v>78</v>
      </c>
      <c r="Q40" s="2">
        <f ca="1">C14*5*-1</f>
        <v>-1295.1024507026693</v>
      </c>
      <c r="R40" s="2">
        <f ca="1">C14</f>
        <v>259.02049014053387</v>
      </c>
      <c r="S40" s="2">
        <v>0</v>
      </c>
    </row>
    <row r="41" spans="1:19" x14ac:dyDescent="0.25">
      <c r="A41" s="26"/>
      <c r="C41" s="2"/>
    </row>
    <row r="42" spans="1:19" x14ac:dyDescent="0.25">
      <c r="F42" s="22" t="s">
        <v>81</v>
      </c>
      <c r="G42" s="23">
        <v>0</v>
      </c>
      <c r="H42" s="23">
        <v>0</v>
      </c>
      <c r="I42" s="23">
        <v>0</v>
      </c>
      <c r="K42" s="22" t="s">
        <v>81</v>
      </c>
      <c r="L42" s="23">
        <v>0</v>
      </c>
      <c r="M42" s="23">
        <v>0</v>
      </c>
      <c r="N42" s="23">
        <v>0</v>
      </c>
      <c r="O42" s="23"/>
      <c r="P42" s="22" t="s">
        <v>81</v>
      </c>
      <c r="Q42" s="23">
        <v>0</v>
      </c>
      <c r="R42" s="23">
        <v>0</v>
      </c>
      <c r="S42" s="23">
        <v>0</v>
      </c>
    </row>
    <row r="43" spans="1:19" x14ac:dyDescent="0.25">
      <c r="A43" s="26"/>
      <c r="B43" t="s">
        <v>107</v>
      </c>
      <c r="C43" s="2">
        <f ca="1">D20*A32</f>
        <v>10.237158607804874</v>
      </c>
      <c r="F43" s="22" t="s">
        <v>83</v>
      </c>
      <c r="G43" s="23">
        <v>0</v>
      </c>
      <c r="H43" s="23">
        <v>0</v>
      </c>
      <c r="I43" s="23">
        <v>0</v>
      </c>
      <c r="K43" s="22" t="s">
        <v>83</v>
      </c>
      <c r="L43" s="23">
        <v>0</v>
      </c>
      <c r="M43" s="23">
        <v>0</v>
      </c>
      <c r="N43" s="23">
        <v>0</v>
      </c>
      <c r="O43" s="23"/>
      <c r="P43" s="22" t="s">
        <v>83</v>
      </c>
      <c r="Q43" s="23">
        <v>0</v>
      </c>
      <c r="R43" s="23">
        <v>0</v>
      </c>
      <c r="S43" s="23">
        <v>0</v>
      </c>
    </row>
    <row r="44" spans="1:19" x14ac:dyDescent="0.25">
      <c r="A44" s="26"/>
      <c r="B44" t="s">
        <v>108</v>
      </c>
      <c r="C44" s="2">
        <f ca="1">C43*C34</f>
        <v>307.11475823414622</v>
      </c>
      <c r="F44" s="3"/>
      <c r="G44" s="2"/>
      <c r="H44" s="2"/>
      <c r="I44" s="2"/>
      <c r="K44" s="3"/>
      <c r="L44" s="2"/>
      <c r="M44" s="2"/>
      <c r="N44" s="2"/>
      <c r="O44" s="2"/>
      <c r="P44" s="3"/>
      <c r="Q44" s="2"/>
      <c r="R44" s="2"/>
      <c r="S44" s="2"/>
    </row>
    <row r="45" spans="1:19" x14ac:dyDescent="0.25">
      <c r="A45" s="26"/>
      <c r="B45" t="s">
        <v>109</v>
      </c>
      <c r="C45" s="2"/>
      <c r="D45" s="2">
        <f ca="1">C43*A33</f>
        <v>0</v>
      </c>
      <c r="F45" s="24" t="s">
        <v>86</v>
      </c>
      <c r="G45" s="25">
        <v>0</v>
      </c>
      <c r="H45" s="25">
        <v>0</v>
      </c>
      <c r="I45" s="25">
        <v>0</v>
      </c>
      <c r="K45" s="24" t="s">
        <v>86</v>
      </c>
      <c r="L45" s="25">
        <v>0</v>
      </c>
      <c r="M45" s="25">
        <v>0</v>
      </c>
      <c r="N45" s="25">
        <v>0</v>
      </c>
      <c r="O45" s="2"/>
      <c r="P45" s="24" t="s">
        <v>86</v>
      </c>
      <c r="Q45" s="25">
        <v>0</v>
      </c>
      <c r="R45" s="25">
        <v>0</v>
      </c>
      <c r="S45" s="25">
        <v>0</v>
      </c>
    </row>
    <row r="46" spans="1:19" x14ac:dyDescent="0.25">
      <c r="A46" s="28"/>
      <c r="B46" t="s">
        <v>110</v>
      </c>
      <c r="D46" s="2">
        <f ca="1">C43*A33-D20</f>
        <v>-1023.7158607804873</v>
      </c>
      <c r="F46" s="22" t="s">
        <v>88</v>
      </c>
      <c r="G46" s="23">
        <f ca="1">G42+G32+G33+G35+G43</f>
        <v>1238.5978370475573</v>
      </c>
      <c r="H46" s="23">
        <f ca="1">H42+H32+H33+H35+H43</f>
        <v>372.71428760896572</v>
      </c>
      <c r="I46" s="23">
        <f>I42+I32+I33+I35+I43</f>
        <v>0</v>
      </c>
      <c r="K46" s="22" t="s">
        <v>88</v>
      </c>
      <c r="L46" s="23">
        <f ca="1">L42+L32+L33+L35+L43</f>
        <v>339.25181641814214</v>
      </c>
      <c r="M46" s="23">
        <f ca="1">M42+M32+M33+M35+M43</f>
        <v>488.09313554600124</v>
      </c>
      <c r="N46" s="23">
        <f>N42+N32+N33+N35+N43</f>
        <v>0</v>
      </c>
      <c r="O46" s="23"/>
      <c r="P46" s="22" t="s">
        <v>88</v>
      </c>
      <c r="Q46" s="23">
        <f ca="1">Q42+Q32+Q33+Q35+Q43</f>
        <v>1584.9938759174838</v>
      </c>
      <c r="R46" s="23">
        <f ca="1">R42+R32+R33+R35+R43</f>
        <v>247.82953468156546</v>
      </c>
      <c r="S46" s="23">
        <f>S42+S32+S33+S35+S43</f>
        <v>0</v>
      </c>
    </row>
    <row r="47" spans="1:19" x14ac:dyDescent="0.25">
      <c r="A47" s="28"/>
      <c r="D47" s="2"/>
      <c r="F47" s="3" t="s">
        <v>90</v>
      </c>
      <c r="G47" s="2">
        <f ca="1">SUM(G32:G45)</f>
        <v>675.03035226253348</v>
      </c>
      <c r="H47" s="2">
        <f ca="1">SUM(H32:H45)</f>
        <v>485.42778456597046</v>
      </c>
      <c r="I47" s="2">
        <f>SUM(I32:I45)</f>
        <v>0</v>
      </c>
      <c r="K47" s="3" t="s">
        <v>90</v>
      </c>
      <c r="L47" s="2">
        <f ca="1">SUM(L32:L45)</f>
        <v>339.25181641814214</v>
      </c>
      <c r="M47" s="2">
        <f ca="1">SUM(M32:M45)</f>
        <v>488.09313554600124</v>
      </c>
      <c r="N47" s="2">
        <f>SUM(N32:N45)</f>
        <v>0</v>
      </c>
      <c r="O47" s="2"/>
      <c r="P47" s="3" t="s">
        <v>90</v>
      </c>
      <c r="Q47" s="2">
        <f ca="1">SUM(Q32:Q45)</f>
        <v>289.89142521481449</v>
      </c>
      <c r="R47" s="2">
        <f ca="1">SUM(R32:R45)</f>
        <v>506.85002482209933</v>
      </c>
      <c r="S47" s="2">
        <f>SUM(S32:S45)</f>
        <v>0</v>
      </c>
    </row>
    <row r="48" spans="1:19" x14ac:dyDescent="0.25">
      <c r="A48" s="17">
        <v>1</v>
      </c>
      <c r="B48" t="s">
        <v>111</v>
      </c>
      <c r="C48" s="2"/>
    </row>
    <row r="49" spans="1:19" x14ac:dyDescent="0.25">
      <c r="A49" s="33">
        <v>0.2</v>
      </c>
      <c r="B49" t="s">
        <v>112</v>
      </c>
      <c r="C49" s="2"/>
      <c r="F49" s="29" t="s">
        <v>92</v>
      </c>
      <c r="G49" s="30">
        <f ca="1">G47/$A$62+$A$61</f>
        <v>18.500607045250668</v>
      </c>
      <c r="H49" s="30">
        <f ca="1">H47/$A$63+$A$61</f>
        <v>29.271389228298524</v>
      </c>
      <c r="I49" s="30"/>
      <c r="J49" s="30"/>
      <c r="K49" s="30"/>
      <c r="L49" s="30">
        <f ca="1">L47/$A$62+$A$61</f>
        <v>11.785036328362843</v>
      </c>
      <c r="M49" s="30">
        <f ca="1">M47/$A$63+$A$61</f>
        <v>29.404656777300062</v>
      </c>
      <c r="N49" s="30"/>
      <c r="O49" s="31"/>
      <c r="P49" s="30"/>
      <c r="Q49" s="30">
        <f ca="1">Q47/$A$62+$A$61</f>
        <v>10.797828504296291</v>
      </c>
      <c r="R49" s="30">
        <f ca="1">R47/$A$63+$A$61</f>
        <v>30.342501241104966</v>
      </c>
      <c r="S49" s="30"/>
    </row>
    <row r="50" spans="1:19" x14ac:dyDescent="0.25">
      <c r="A50" s="17">
        <v>0.5</v>
      </c>
      <c r="B50" t="s">
        <v>113</v>
      </c>
      <c r="C50" s="2"/>
    </row>
    <row r="51" spans="1:19" x14ac:dyDescent="0.25">
      <c r="A51" s="17">
        <v>0.5</v>
      </c>
      <c r="B51" t="s">
        <v>114</v>
      </c>
      <c r="C51" s="2"/>
    </row>
    <row r="52" spans="1:19" x14ac:dyDescent="0.25">
      <c r="A52" s="17">
        <v>2</v>
      </c>
      <c r="B52" t="s">
        <v>115</v>
      </c>
      <c r="C52" s="2"/>
    </row>
    <row r="53" spans="1:19" x14ac:dyDescent="0.25">
      <c r="A53" s="26"/>
      <c r="C53" s="2"/>
      <c r="O53" s="2"/>
      <c r="P53" s="2"/>
    </row>
    <row r="54" spans="1:19" x14ac:dyDescent="0.25">
      <c r="A54" s="17">
        <v>1.1000000000000001</v>
      </c>
      <c r="B54" t="s">
        <v>116</v>
      </c>
      <c r="C54" s="2"/>
      <c r="F54" s="47" t="s">
        <v>117</v>
      </c>
      <c r="G54" s="47"/>
      <c r="H54" s="47"/>
      <c r="I54" s="47"/>
      <c r="J54" s="47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5">
      <c r="A55" s="26"/>
      <c r="C55" s="2"/>
      <c r="F55" s="49" t="s">
        <v>118</v>
      </c>
      <c r="G55" s="49"/>
      <c r="I55" t="s">
        <v>119</v>
      </c>
      <c r="J55" t="s">
        <v>120</v>
      </c>
    </row>
    <row r="56" spans="1:19" x14ac:dyDescent="0.25">
      <c r="A56" s="17">
        <v>5</v>
      </c>
      <c r="B56" t="s">
        <v>121</v>
      </c>
      <c r="F56" t="s">
        <v>62</v>
      </c>
      <c r="I56" s="2">
        <f ca="1">C9-C10</f>
        <v>1245.7420594993416</v>
      </c>
      <c r="J56" s="2">
        <f>D9-D10</f>
        <v>0</v>
      </c>
    </row>
    <row r="57" spans="1:19" x14ac:dyDescent="0.25">
      <c r="A57" s="17">
        <v>1</v>
      </c>
      <c r="B57" t="s">
        <v>122</v>
      </c>
      <c r="F57" t="s">
        <v>63</v>
      </c>
      <c r="I57" s="2">
        <f ca="1">C13-C12</f>
        <v>240.26360086443577</v>
      </c>
      <c r="J57" s="2">
        <f>D13-D12</f>
        <v>0</v>
      </c>
    </row>
    <row r="58" spans="1:19" x14ac:dyDescent="0.25">
      <c r="A58" s="17">
        <v>6</v>
      </c>
      <c r="B58" t="s">
        <v>123</v>
      </c>
    </row>
    <row r="59" spans="1:19" x14ac:dyDescent="0.25">
      <c r="A59">
        <f>SUM(A56:A58)</f>
        <v>12</v>
      </c>
      <c r="B59" t="s">
        <v>124</v>
      </c>
      <c r="F59" t="s">
        <v>125</v>
      </c>
      <c r="J59" s="2"/>
    </row>
    <row r="60" spans="1:19" ht="16.5" thickBot="1" x14ac:dyDescent="0.3">
      <c r="F60" t="s">
        <v>63</v>
      </c>
      <c r="I60" s="2">
        <f ca="1">(1-A48)*A51*C11*A52</f>
        <v>0</v>
      </c>
      <c r="J60" s="2"/>
    </row>
    <row r="61" spans="1:19" ht="16.5" thickTop="1" x14ac:dyDescent="0.25">
      <c r="A61" s="35">
        <v>5</v>
      </c>
      <c r="B61" s="36" t="s">
        <v>126</v>
      </c>
      <c r="C61" s="36"/>
      <c r="D61" s="37"/>
      <c r="F61" t="s">
        <v>62</v>
      </c>
      <c r="I61" s="2">
        <f ca="1">(1-A48)*A51*A52*C8</f>
        <v>0</v>
      </c>
      <c r="J61" s="2"/>
    </row>
    <row r="62" spans="1:19" x14ac:dyDescent="0.25">
      <c r="A62" s="38">
        <v>50</v>
      </c>
      <c r="B62" t="s">
        <v>127</v>
      </c>
      <c r="D62" s="39"/>
    </row>
    <row r="63" spans="1:19" x14ac:dyDescent="0.25">
      <c r="A63" s="38">
        <v>20</v>
      </c>
      <c r="B63" t="s">
        <v>128</v>
      </c>
      <c r="D63" s="39"/>
      <c r="F63" t="s">
        <v>129</v>
      </c>
      <c r="H63" s="2">
        <f ca="1">C38</f>
        <v>87.894796127617596</v>
      </c>
      <c r="J63" s="2"/>
    </row>
    <row r="64" spans="1:19" x14ac:dyDescent="0.25">
      <c r="A64" s="38">
        <v>20</v>
      </c>
      <c r="B64" t="s">
        <v>130</v>
      </c>
      <c r="D64" s="39"/>
      <c r="F64" t="s">
        <v>131</v>
      </c>
      <c r="I64" s="2">
        <f ca="1">H63/C34</f>
        <v>2.9298265375872532</v>
      </c>
      <c r="J64" s="2"/>
    </row>
    <row r="65" spans="1:10" x14ac:dyDescent="0.25">
      <c r="A65" s="38"/>
      <c r="B65" t="s">
        <v>132</v>
      </c>
      <c r="D65" s="39"/>
      <c r="I65" s="2"/>
      <c r="J65" s="2"/>
    </row>
    <row r="66" spans="1:10" x14ac:dyDescent="0.25">
      <c r="A66" s="40"/>
      <c r="D66" s="39"/>
      <c r="F66" s="49" t="s">
        <v>133</v>
      </c>
      <c r="G66" s="49"/>
      <c r="I66" s="2"/>
      <c r="J66" s="2"/>
    </row>
    <row r="67" spans="1:10" x14ac:dyDescent="0.25">
      <c r="A67" s="38">
        <v>0.2</v>
      </c>
      <c r="B67" t="s">
        <v>134</v>
      </c>
      <c r="D67" s="39"/>
      <c r="F67" t="s">
        <v>62</v>
      </c>
      <c r="I67" s="2"/>
      <c r="J67" s="2">
        <f ca="1">G40/distributions!C59</f>
        <v>-1259.7390836371119</v>
      </c>
    </row>
    <row r="68" spans="1:10" x14ac:dyDescent="0.25">
      <c r="A68" s="40"/>
      <c r="D68" s="39"/>
      <c r="F68" t="s">
        <v>63</v>
      </c>
      <c r="I68" s="2"/>
      <c r="J68" s="2">
        <f ca="1">H40/distributions!C59</f>
        <v>251.94781672742241</v>
      </c>
    </row>
    <row r="69" spans="1:10" x14ac:dyDescent="0.25">
      <c r="A69" s="40"/>
      <c r="D69" s="39"/>
    </row>
    <row r="70" spans="1:10" x14ac:dyDescent="0.25">
      <c r="A70" s="40"/>
      <c r="D70" s="39"/>
    </row>
    <row r="71" spans="1:10" x14ac:dyDescent="0.25">
      <c r="A71" s="40"/>
      <c r="B71" t="s">
        <v>135</v>
      </c>
      <c r="C71" t="s">
        <v>136</v>
      </c>
      <c r="D71" s="39"/>
    </row>
    <row r="72" spans="1:10" x14ac:dyDescent="0.25">
      <c r="A72" s="40" t="s">
        <v>137</v>
      </c>
      <c r="B72" s="2">
        <f ca="1">MAX(distributions!D61:SJ61)</f>
        <v>148.89831667802332</v>
      </c>
      <c r="C72">
        <f ca="1">B72/$A$64</f>
        <v>7.4449158339011658</v>
      </c>
      <c r="D72" s="39"/>
    </row>
    <row r="73" spans="1:10" x14ac:dyDescent="0.25">
      <c r="A73" s="40" t="s">
        <v>138</v>
      </c>
      <c r="B73" s="2">
        <f ca="1">MIN(distributions!D62:SJ62)</f>
        <v>-212.82929222896746</v>
      </c>
      <c r="C73">
        <f ca="1">B73/$A$64</f>
        <v>-10.641464611448374</v>
      </c>
      <c r="D73" s="39"/>
    </row>
    <row r="74" spans="1:10" x14ac:dyDescent="0.25">
      <c r="A74" s="40" t="s">
        <v>139</v>
      </c>
      <c r="B74" s="41">
        <v>250</v>
      </c>
      <c r="C74">
        <f>B74/A64</f>
        <v>12.5</v>
      </c>
      <c r="D74" s="39"/>
      <c r="F74">
        <f ca="1">C74+C73</f>
        <v>1.8585353885516263</v>
      </c>
    </row>
    <row r="75" spans="1:10" x14ac:dyDescent="0.25">
      <c r="A75" s="40" t="s">
        <v>140</v>
      </c>
      <c r="B75" s="2">
        <f ca="1">I23</f>
        <v>297.82160661322195</v>
      </c>
      <c r="C75">
        <f ca="1">B75/$A$64</f>
        <v>14.891080330661097</v>
      </c>
      <c r="D75" s="39"/>
    </row>
    <row r="76" spans="1:10" x14ac:dyDescent="0.25">
      <c r="A76" s="40"/>
      <c r="B76" s="2"/>
      <c r="D76" s="39"/>
    </row>
    <row r="77" spans="1:10" ht="16.5" thickBot="1" x14ac:dyDescent="0.3">
      <c r="A77" s="42" t="s">
        <v>4</v>
      </c>
      <c r="B77" s="43">
        <f ca="1">AVERAGE(distributions!B45:SJ45)</f>
        <v>0.19939140746469833</v>
      </c>
      <c r="C77" s="43"/>
      <c r="D77" s="44"/>
    </row>
    <row r="78" spans="1:10" ht="16.5" thickTop="1" x14ac:dyDescent="0.25"/>
  </sheetData>
  <mergeCells count="9">
    <mergeCell ref="C2:D2"/>
    <mergeCell ref="Q6:S6"/>
    <mergeCell ref="L6:N6"/>
    <mergeCell ref="F3:S4"/>
    <mergeCell ref="F66:G66"/>
    <mergeCell ref="F54:J54"/>
    <mergeCell ref="F28:I28"/>
    <mergeCell ref="F29:I29"/>
    <mergeCell ref="F55:G5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distributions</vt:lpstr>
      <vt:lpstr>signals</vt:lpstr>
      <vt:lpstr>calculations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Jasper Groenewoud</dc:creator>
  <cp:keywords/>
  <dc:description/>
  <cp:lastModifiedBy>Sander Renes</cp:lastModifiedBy>
  <cp:revision/>
  <dcterms:created xsi:type="dcterms:W3CDTF">2021-06-07T20:49:38Z</dcterms:created>
  <dcterms:modified xsi:type="dcterms:W3CDTF">2023-06-15T15:32:42Z</dcterms:modified>
  <cp:category/>
  <cp:contentStatus/>
</cp:coreProperties>
</file>