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eWhitney\Box\Sustainability Platform\2.2 Products - PM\1 - Scope 3.1\7 - Docs and training\E-SCI data dictionary\"/>
    </mc:Choice>
  </mc:AlternateContent>
  <xr:revisionPtr revIDLastSave="0" documentId="13_ncr:1_{6BE6B282-30ED-4FB0-A001-D32A40AE49C0}" xr6:coauthVersionLast="47" xr6:coauthVersionMax="47" xr10:uidLastSave="{00000000-0000-0000-0000-000000000000}"/>
  <bookViews>
    <workbookView xWindow="8565" yWindow="8565" windowWidth="25845" windowHeight="21780" tabRatio="763" activeTab="2" xr2:uid="{00000000-000D-0000-FFFF-FFFF00000000}"/>
  </bookViews>
  <sheets>
    <sheet name="1. Data object summary" sheetId="37" r:id="rId1"/>
    <sheet name="2. Data object details" sheetId="32" r:id="rId2"/>
    <sheet name="3. Dictionary - for import" sheetId="38" r:id="rId3"/>
    <sheet name="4. Dictionary - calculated" sheetId="39" r:id="rId4"/>
    <sheet name="5. Dictionary- extension" sheetId="40" r:id="rId5"/>
  </sheets>
  <definedNames>
    <definedName name="_xlnm._FilterDatabase" localSheetId="2" hidden="1">'3. Dictionary - for import'!$A$1:$K$148</definedName>
    <definedName name="_xlnm._FilterDatabase" localSheetId="3" hidden="1">'4. Dictionary - calculated'!$A$1:$K$55</definedName>
    <definedName name="_xlnm._FilterDatabase" localSheetId="4" hidden="1">'5. Dictionary- extension'!$A$1:$J$170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8" l="1"/>
  <c r="B7" i="39"/>
  <c r="B25" i="39"/>
  <c r="I170" i="40" l="1"/>
  <c r="B170" i="40"/>
  <c r="B169" i="40"/>
  <c r="B168" i="40"/>
  <c r="B167" i="40"/>
  <c r="B166" i="40"/>
  <c r="B164" i="40"/>
  <c r="I163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I144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I108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I90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I73" i="40"/>
  <c r="B73" i="40"/>
  <c r="B72" i="40"/>
  <c r="B71" i="40"/>
  <c r="B70" i="40"/>
  <c r="H69" i="40"/>
  <c r="B69" i="40"/>
  <c r="B68" i="40"/>
  <c r="B67" i="40"/>
  <c r="B66" i="40"/>
  <c r="B65" i="40"/>
  <c r="B64" i="40"/>
  <c r="B63" i="40"/>
  <c r="B62" i="40"/>
  <c r="B61" i="40"/>
  <c r="B60" i="40"/>
  <c r="B59" i="40"/>
  <c r="I57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I52" i="39"/>
  <c r="B52" i="39"/>
  <c r="B51" i="39"/>
  <c r="B45" i="39"/>
  <c r="B50" i="39"/>
  <c r="B49" i="39"/>
  <c r="B48" i="39"/>
  <c r="B47" i="39"/>
  <c r="B46" i="39"/>
  <c r="B44" i="39"/>
  <c r="B43" i="39"/>
  <c r="B42" i="39"/>
  <c r="I40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4" i="39"/>
  <c r="B23" i="39"/>
  <c r="B22" i="39"/>
  <c r="B21" i="39"/>
  <c r="B20" i="39"/>
  <c r="I18" i="39"/>
  <c r="B18" i="39"/>
  <c r="B17" i="39"/>
  <c r="B16" i="39"/>
  <c r="B15" i="39"/>
  <c r="B14" i="39"/>
  <c r="B13" i="39"/>
  <c r="B12" i="39"/>
  <c r="B11" i="39"/>
  <c r="B10" i="39"/>
  <c r="B9" i="39"/>
  <c r="B8" i="39"/>
  <c r="B6" i="39"/>
  <c r="B5" i="39"/>
  <c r="B4" i="39"/>
  <c r="B3" i="39"/>
  <c r="I148" i="38"/>
  <c r="B148" i="38"/>
  <c r="B147" i="38"/>
  <c r="B146" i="38"/>
  <c r="B145" i="38"/>
  <c r="B144" i="38"/>
  <c r="B143" i="38"/>
  <c r="B142" i="38"/>
  <c r="B141" i="38"/>
  <c r="B140" i="38"/>
  <c r="B139" i="38"/>
  <c r="B138" i="38"/>
  <c r="B137" i="38"/>
  <c r="B136" i="38"/>
  <c r="H135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I117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I82" i="38"/>
  <c r="B82" i="38"/>
  <c r="B81" i="38"/>
  <c r="B80" i="38"/>
  <c r="B79" i="38"/>
  <c r="B78" i="38"/>
  <c r="B77" i="38"/>
  <c r="B76" i="38"/>
  <c r="B75" i="38"/>
  <c r="I73" i="38"/>
  <c r="B73" i="38"/>
  <c r="B72" i="38"/>
  <c r="B71" i="38"/>
  <c r="B70" i="38"/>
  <c r="B69" i="38"/>
  <c r="B68" i="38"/>
  <c r="B67" i="38"/>
  <c r="B66" i="38"/>
  <c r="B65" i="38"/>
  <c r="B64" i="38"/>
  <c r="B63" i="38"/>
  <c r="I61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I41" i="38"/>
  <c r="B41" i="38"/>
  <c r="B40" i="38"/>
  <c r="B39" i="38"/>
  <c r="B36" i="38"/>
  <c r="B35" i="38"/>
  <c r="B34" i="38"/>
  <c r="B32" i="38"/>
  <c r="B31" i="38"/>
  <c r="B30" i="38"/>
  <c r="I28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</calcChain>
</file>

<file path=xl/sharedStrings.xml><?xml version="1.0" encoding="utf-8"?>
<sst xmlns="http://schemas.openxmlformats.org/spreadsheetml/2006/main" count="2906" uniqueCount="999">
  <si>
    <t>Composite</t>
  </si>
  <si>
    <t>Purpose</t>
  </si>
  <si>
    <t>fieldName</t>
  </si>
  <si>
    <t>EN field display name</t>
  </si>
  <si>
    <t>Field Sample</t>
  </si>
  <si>
    <t>Data Type</t>
  </si>
  <si>
    <t>Description</t>
  </si>
  <si>
    <t>Order</t>
  </si>
  <si>
    <t>Global ID</t>
  </si>
  <si>
    <t>orderIdentifier</t>
  </si>
  <si>
    <t>Order ID</t>
  </si>
  <si>
    <t>String</t>
  </si>
  <si>
    <t>orderType</t>
  </si>
  <si>
    <t>Order type</t>
  </si>
  <si>
    <t>Type</t>
  </si>
  <si>
    <t>Nested ID</t>
  </si>
  <si>
    <t>vendor.organizationIdentifier</t>
  </si>
  <si>
    <t>Supplier ID</t>
  </si>
  <si>
    <t>AIG</t>
  </si>
  <si>
    <t>String (reference)</t>
  </si>
  <si>
    <t>buyer.organizationIdentifier</t>
  </si>
  <si>
    <t>Customer ID</t>
  </si>
  <si>
    <t>BIGCO</t>
  </si>
  <si>
    <t>shipFromInstructionLocation.locationIdentifier</t>
  </si>
  <si>
    <t>Ship from location ID</t>
  </si>
  <si>
    <t>shipToLocation.locationIdentifier</t>
  </si>
  <si>
    <t>Ship to location ID</t>
  </si>
  <si>
    <t>9K8</t>
  </si>
  <si>
    <t>Reference</t>
  </si>
  <si>
    <t>reference</t>
  </si>
  <si>
    <t>Organization</t>
  </si>
  <si>
    <t>Location</t>
  </si>
  <si>
    <t>Lifecycle</t>
  </si>
  <si>
    <t>createdDate</t>
  </si>
  <si>
    <t>Created date</t>
  </si>
  <si>
    <t>DateTime</t>
  </si>
  <si>
    <t>requestedShipDate</t>
  </si>
  <si>
    <t>Requested ship date</t>
  </si>
  <si>
    <t>requestedDeliveryDate</t>
  </si>
  <si>
    <t>Requested delivery date</t>
  </si>
  <si>
    <t>plannedShipDate</t>
  </si>
  <si>
    <t>Planned ship date</t>
  </si>
  <si>
    <t>plannedDeliveryDate</t>
  </si>
  <si>
    <t>Planned delivery date</t>
  </si>
  <si>
    <t>Metrics</t>
  </si>
  <si>
    <t>quantity</t>
  </si>
  <si>
    <t>Total quantity</t>
  </si>
  <si>
    <t>Float</t>
  </si>
  <si>
    <t>quantityUnits</t>
  </si>
  <si>
    <t>Quantity units</t>
  </si>
  <si>
    <t>EA</t>
  </si>
  <si>
    <t>totalValue</t>
  </si>
  <si>
    <t>Total value</t>
  </si>
  <si>
    <t>orderValueCurrency</t>
  </si>
  <si>
    <t>Value currency</t>
  </si>
  <si>
    <t>USD</t>
  </si>
  <si>
    <t>Data</t>
  </si>
  <si>
    <t>OrderLine</t>
  </si>
  <si>
    <t>order.orderIdentifier</t>
  </si>
  <si>
    <t>orderLineNumber</t>
  </si>
  <si>
    <t>Order line number</t>
  </si>
  <si>
    <t>order.orderType</t>
  </si>
  <si>
    <t>product.partNumber</t>
  </si>
  <si>
    <t>Product ID</t>
  </si>
  <si>
    <t>HMC CR9</t>
  </si>
  <si>
    <t>Product</t>
  </si>
  <si>
    <t>Quantity</t>
  </si>
  <si>
    <t>productValue</t>
  </si>
  <si>
    <t>Product value</t>
  </si>
  <si>
    <t>value</t>
  </si>
  <si>
    <t>valueCurrency</t>
  </si>
  <si>
    <t>description</t>
  </si>
  <si>
    <t>Shipment</t>
  </si>
  <si>
    <t>shipmentType</t>
  </si>
  <si>
    <t>Orders</t>
  </si>
  <si>
    <t>100</t>
  </si>
  <si>
    <t>12R3456</t>
  </si>
  <si>
    <t>supplier.organizationIdentifier</t>
  </si>
  <si>
    <t>Value</t>
  </si>
  <si>
    <t>Global ID (opt)</t>
  </si>
  <si>
    <t>location.locationIdentifier</t>
  </si>
  <si>
    <t>Location ID</t>
  </si>
  <si>
    <t>planType</t>
  </si>
  <si>
    <t>validFrom</t>
  </si>
  <si>
    <t>Valid from</t>
  </si>
  <si>
    <t>name</t>
  </si>
  <si>
    <t>Name</t>
  </si>
  <si>
    <t>Category</t>
  </si>
  <si>
    <t>organizationIdentifier</t>
  </si>
  <si>
    <t>Organization ID</t>
  </si>
  <si>
    <t>7584245</t>
  </si>
  <si>
    <t>orgType</t>
  </si>
  <si>
    <t>Organization type</t>
  </si>
  <si>
    <t>Organization name</t>
  </si>
  <si>
    <t>AIG COMPUTER SERVICES LTD</t>
  </si>
  <si>
    <t>Catalog</t>
  </si>
  <si>
    <t>levelType</t>
  </si>
  <si>
    <t>Level type</t>
  </si>
  <si>
    <t>code</t>
  </si>
  <si>
    <t>Code</t>
  </si>
  <si>
    <t>HMC</t>
  </si>
  <si>
    <t>catalogType</t>
  </si>
  <si>
    <t>Catalog type</t>
  </si>
  <si>
    <t>PRODUCT, ITEM</t>
  </si>
  <si>
    <t>partNumber</t>
  </si>
  <si>
    <t>Part number</t>
  </si>
  <si>
    <t>productType</t>
  </si>
  <si>
    <t>Product type</t>
  </si>
  <si>
    <t>category.code</t>
  </si>
  <si>
    <t>defaultQuantityUnits</t>
  </si>
  <si>
    <t>Default quantity units</t>
  </si>
  <si>
    <t>Hardware Maintenance Cont CR9</t>
  </si>
  <si>
    <t>Celestica</t>
  </si>
  <si>
    <t>locationIdentifier</t>
  </si>
  <si>
    <t>locationType</t>
  </si>
  <si>
    <t>Location type</t>
  </si>
  <si>
    <t>Primary contact</t>
  </si>
  <si>
    <t>locationName</t>
  </si>
  <si>
    <t>IBM SHENZHEN</t>
  </si>
  <si>
    <t>locationGroupType</t>
  </si>
  <si>
    <t>Contact</t>
  </si>
  <si>
    <t>ComplianceRecord</t>
  </si>
  <si>
    <t>SupplierComplianceRequirement</t>
  </si>
  <si>
    <t>recordIdentifier</t>
  </si>
  <si>
    <t>Record identifier</t>
  </si>
  <si>
    <t>complianceRecordType</t>
  </si>
  <si>
    <t>Compliance record type</t>
  </si>
  <si>
    <t>Additional info</t>
  </si>
  <si>
    <t>score</t>
  </si>
  <si>
    <t>Score</t>
  </si>
  <si>
    <t>activeComplianceRecord</t>
  </si>
  <si>
    <t>Active compliance record</t>
  </si>
  <si>
    <t>Object</t>
  </si>
  <si>
    <t>UUID-123</t>
  </si>
  <si>
    <t>PCF</t>
  </si>
  <si>
    <t>Carbon</t>
  </si>
  <si>
    <t>Factor</t>
  </si>
  <si>
    <t>provider.organizationIdentifier</t>
  </si>
  <si>
    <t>Provider ID</t>
  </si>
  <si>
    <t>factorType</t>
  </si>
  <si>
    <t>Factor type</t>
  </si>
  <si>
    <t>factorUnit</t>
  </si>
  <si>
    <t>factorValue</t>
  </si>
  <si>
    <t>Factor unit</t>
  </si>
  <si>
    <t>factorCode</t>
  </si>
  <si>
    <t>Factor code</t>
  </si>
  <si>
    <t>region</t>
  </si>
  <si>
    <t>Region</t>
  </si>
  <si>
    <t>123</t>
  </si>
  <si>
    <t>Factor value</t>
  </si>
  <si>
    <t>sourceType</t>
  </si>
  <si>
    <t>Source type</t>
  </si>
  <si>
    <t>Additional identifier associated with the location.</t>
  </si>
  <si>
    <t>Secondary identifier</t>
  </si>
  <si>
    <t>secondaryIdentifier</t>
  </si>
  <si>
    <t>USA</t>
  </si>
  <si>
    <t>Unique identifier for the contact.</t>
  </si>
  <si>
    <t>Contact identifier</t>
  </si>
  <si>
    <t>contactIdentifier</t>
  </si>
  <si>
    <t>JohnDoeAcme</t>
  </si>
  <si>
    <t>FactorGroup</t>
  </si>
  <si>
    <t>creationDate</t>
  </si>
  <si>
    <t>Creation date</t>
  </si>
  <si>
    <t>The date that the request for supplier compliance records was created.</t>
  </si>
  <si>
    <t>The date that the compliance record was created.</t>
  </si>
  <si>
    <t>Preferred supplier</t>
  </si>
  <si>
    <t>preferredSupplier.organizationIdentifier</t>
  </si>
  <si>
    <t>McGrey</t>
  </si>
  <si>
    <t>Unique identifier indicating the preferred supplier associated with the product.</t>
  </si>
  <si>
    <t>Suggests which emssions factors take priority.</t>
  </si>
  <si>
    <t>Precedence</t>
  </si>
  <si>
    <t>precedence</t>
  </si>
  <si>
    <t>Emissions factor group</t>
  </si>
  <si>
    <t>INBOUND, OUTBOUND, TRANSFER</t>
  </si>
  <si>
    <t>ORGANIZATION, CUSTOMER, SUPPLIER, STORE</t>
  </si>
  <si>
    <t>Description of the product.</t>
  </si>
  <si>
    <t>Descriptive name of the catalog code.</t>
  </si>
  <si>
    <t>Descriptive name of the organization.</t>
  </si>
  <si>
    <t>Descriptive name of the product.</t>
  </si>
  <si>
    <t>Geographical region to which the emissions factor applies.</t>
  </si>
  <si>
    <t>The type of source data that is used.</t>
  </si>
  <si>
    <t>The top-level catalog type when multiple items exist.</t>
  </si>
  <si>
    <t>The actual name value of the level type.</t>
  </si>
  <si>
    <t>A type of compliance record. For example, a certification or score. </t>
  </si>
  <si>
    <t>A classification code that identifies the emission factor.</t>
  </si>
  <si>
    <t>Unique identifier for a location.</t>
  </si>
  <si>
    <t>Unique identifier for an order.</t>
  </si>
  <si>
    <t>Sequential number of the order line.</t>
  </si>
  <si>
    <t>Used to designate whether an order is inbound or outbound.</t>
  </si>
  <si>
    <t>Unique identifier for an organization.</t>
  </si>
  <si>
    <t>Unique identifier for the product.</t>
  </si>
  <si>
    <t>Currency designation in ISO 4217 format.</t>
  </si>
  <si>
    <t>Unit of measurement associated with the emissions factor.</t>
  </si>
  <si>
    <t>Total value of products or materials in the order line.</t>
  </si>
  <si>
    <t>Quantity of products or materials in the order line.</t>
  </si>
  <si>
    <t>The score that is associated with the compliance record.</t>
  </si>
  <si>
    <t>Quantity of products or materials in the order.</t>
  </si>
  <si>
    <t>Total value of products or materials in the order.</t>
  </si>
  <si>
    <t>Value or price of the product or material.</t>
  </si>
  <si>
    <t>Type of location that is used for categorization or filtering.</t>
  </si>
  <si>
    <t>An indication of the type of organization.</t>
  </si>
  <si>
    <t>Units of measure from the source system.  Standard UOM or ISO format.</t>
  </si>
  <si>
    <t>Unique identifier of the order that this order line is fulfilling.</t>
  </si>
  <si>
    <t>Organization the compliance record is about.</t>
  </si>
  <si>
    <t>Organization that needs to be compliant.</t>
  </si>
  <si>
    <t>Product that needs to be compliant.</t>
  </si>
  <si>
    <t>Location that needs to be compliant.</t>
  </si>
  <si>
    <t>Unique identifier indicating the category of the product.</t>
  </si>
  <si>
    <t>Unique identifier for the buying organization.</t>
  </si>
  <si>
    <t>Unique identifier of the product in the order line.</t>
  </si>
  <si>
    <t>Unique identifier for the desired location from which the order should ship.</t>
  </si>
  <si>
    <t>Unique identifier for the destination location for the shipment.</t>
  </si>
  <si>
    <t>Unique identifier for the origin location for the order line.</t>
  </si>
  <si>
    <t>Unique identifier for the organization which is supplying the order.</t>
  </si>
  <si>
    <t>Unique identifier indicating the category of the compliance requirement.</t>
  </si>
  <si>
    <t>The date and time that the order was created in the source system (ISO 8601).</t>
  </si>
  <si>
    <t>The date and time that the order line was created (ISO 8601).</t>
  </si>
  <si>
    <t>The date and time that fulfillment expects to ship the order (ISO 8601).</t>
  </si>
  <si>
    <t>The date and time that fulfillment expects to ship the order line (ISO 8601).</t>
  </si>
  <si>
    <t>The date and time that this record can be used from (ISO 8601).</t>
  </si>
  <si>
    <t>The date and time that the buyer requested the order be delivered (ISO 8601).</t>
  </si>
  <si>
    <t>The date and time that the buyer requested the order line be delivered (ISO 8601).</t>
  </si>
  <si>
    <t>The date and time that the buyer requested the order be shipped (ISO 8601).</t>
  </si>
  <si>
    <t>The date and time that the buyer requested the order line be shipped (ISO 8601).</t>
  </si>
  <si>
    <t>The date and time that the order is planned for delivery (ISO 8601).</t>
  </si>
  <si>
    <t>The date and time that the order line is planned for delivery (ISO 8601).</t>
  </si>
  <si>
    <t>The type of compliance record needed to satisfy this.</t>
  </si>
  <si>
    <t>The type of product used for categorization or filtering.</t>
  </si>
  <si>
    <t>The type of factor being defined.</t>
  </si>
  <si>
    <t>Type of level that is used for categorization or filtering.</t>
  </si>
  <si>
    <t>Metric or value of the product used in computing score.  Note: this may not be returned on a query.</t>
  </si>
  <si>
    <t>Reference to the emissions factor group that is applied to this product category level.</t>
  </si>
  <si>
    <t>FactorGroup.factorCode</t>
  </si>
  <si>
    <t>FactorGroup.secondaryIdentifier</t>
  </si>
  <si>
    <t>(see object)</t>
  </si>
  <si>
    <t>Optional code to link a factor group to external group sources.</t>
  </si>
  <si>
    <t>A classification code that groups factors together across regions.</t>
  </si>
  <si>
    <t>Machinery</t>
  </si>
  <si>
    <t>2023-06-28T14:30:36+0000</t>
  </si>
  <si>
    <t>Reference to the active compliance record that satisfies the requirement.</t>
  </si>
  <si>
    <t>Required</t>
  </si>
  <si>
    <t>1 - Required</t>
  </si>
  <si>
    <t>primaryContact.contactIdentifier</t>
  </si>
  <si>
    <t>AmosSophiaCarter</t>
  </si>
  <si>
    <t>emissionsFactorGroup.factorCode</t>
  </si>
  <si>
    <t>Fabricated metal products</t>
  </si>
  <si>
    <t>Catalog.code</t>
  </si>
  <si>
    <t>Organization.organizationIdentifier</t>
  </si>
  <si>
    <t>Location.locationIdentifier</t>
  </si>
  <si>
    <t>Order.orderIdentifier</t>
  </si>
  <si>
    <t>Order.orderType</t>
  </si>
  <si>
    <t>Contact.contactIdentifier</t>
  </si>
  <si>
    <t>Product.partNumber</t>
  </si>
  <si>
    <t>Master data</t>
  </si>
  <si>
    <t>Type field</t>
  </si>
  <si>
    <t>INBOUND, OUTBOUND</t>
  </si>
  <si>
    <t>May also contain Customers for use in outbound products</t>
  </si>
  <si>
    <t>Can contain both inbound (ITEMs) and outbound finished goods (PRODUCTs)</t>
  </si>
  <si>
    <t>Definition</t>
  </si>
  <si>
    <t>Defines all Suppliers and at least one entry for your company as the purchaser of goods.</t>
  </si>
  <si>
    <t>Defines all purchased goods and services with attributes.  References the Catalog for product hierarchy.</t>
  </si>
  <si>
    <t>The product catalog level defined as Category is used for factor mapping by default.</t>
  </si>
  <si>
    <t>Defines the name and email address of supplier primary points of contact for Supplier Portal based requests</t>
  </si>
  <si>
    <t>Defines all ship-from and ship-to locations of purchased goods and services.</t>
  </si>
  <si>
    <t>May also contain Customers for use in outbound products.</t>
  </si>
  <si>
    <t>Header records for a collection of Order Lines.  Contains buyer, supplier, and date related information,</t>
  </si>
  <si>
    <t>No product data is contained in Orders.  May represent both Supply (INBOUND) or customer (OUTBOUND) orders.</t>
  </si>
  <si>
    <t>Typically ordered and shipped at the same time in one order, but may be split into multiple shipments.</t>
  </si>
  <si>
    <t>Individual quantities of purchased products which tie to an order.  Emissions calculations are performed at the order line level.</t>
  </si>
  <si>
    <t>ESG related data about a Product. For Emissions management, this will be a product carbon footprint and related information.</t>
  </si>
  <si>
    <t>Multiple Compliance Records may exist for a product with differing valid-from and valid-to dates as well as type and precedence.</t>
  </si>
  <si>
    <t>Used to indicate that a ComplianceRecord is required for a supplier, location, or product.</t>
  </si>
  <si>
    <t>Typically created by user inside the application (mark as material) but may be ingested.</t>
  </si>
  <si>
    <t>Configuration 
(+ ongoing maintenance)</t>
  </si>
  <si>
    <t>Definitions of the product categorization hierarchy.  Initial spend-based factor mapping is also defined in Catalog.</t>
  </si>
  <si>
    <t>Periodic load
(+ initial data load)</t>
  </si>
  <si>
    <t>During supplier engagement</t>
  </si>
  <si>
    <t>EORA66 factors are automatically loaded into the system during configuration</t>
  </si>
  <si>
    <t>Required for Supplier Portal enablement.</t>
  </si>
  <si>
    <t>Note that the raw factor values cannot be directly queried, only referenced by calculations (due to terms of use).</t>
  </si>
  <si>
    <t>CSV upload (initial)
COS integration recommended (ongoing)</t>
  </si>
  <si>
    <t>During provisioning</t>
  </si>
  <si>
    <t>Automated</t>
  </si>
  <si>
    <t>Portal or manual upload (initial)
COS integration recommended (ongoing)</t>
  </si>
  <si>
    <t xml:space="preserve">During materiality assessment </t>
  </si>
  <si>
    <t>Automated (via UI)</t>
  </si>
  <si>
    <t>Created when</t>
  </si>
  <si>
    <t>Created how</t>
  </si>
  <si>
    <t>levelType
code
catalogType</t>
  </si>
  <si>
    <t>orderIdentifier
orderType</t>
  </si>
  <si>
    <t>orderIdentifier
orderLineNumber
orderType</t>
  </si>
  <si>
    <t>Required identifiers</t>
  </si>
  <si>
    <t>Optional identifiers</t>
  </si>
  <si>
    <t>Emissions management</t>
  </si>
  <si>
    <t>Type values</t>
  </si>
  <si>
    <t>ITEM, PRODUCT</t>
  </si>
  <si>
    <t>SEGMENT, LINE, CATALOG, BRAND, FAMILY</t>
  </si>
  <si>
    <t>-</t>
  </si>
  <si>
    <t>SUPPLIER, OPERATIONS, CUSTOMER, CARRIER</t>
  </si>
  <si>
    <t>Emissions</t>
  </si>
  <si>
    <t>provider.organizationIdentifier
factorCode
factorType</t>
  </si>
  <si>
    <t>regionScope</t>
  </si>
  <si>
    <t>Managed - Eora66</t>
  </si>
  <si>
    <t>Petroleum and coal products</t>
  </si>
  <si>
    <t>country</t>
  </si>
  <si>
    <t>kg</t>
  </si>
  <si>
    <t>supplier.organizationIdentifier
complianceRecordType</t>
  </si>
  <si>
    <t>location.locationIdentifier
product.partNumber</t>
  </si>
  <si>
    <t>supplier.organizationIdentifier
complianceRecordType
recordIdentifier</t>
  </si>
  <si>
    <t>(1) PCF
(2) SpendFactor, AverageFactor, Supplier</t>
  </si>
  <si>
    <t>(1) complianceRecordType
(2) sourceType</t>
  </si>
  <si>
    <t>Identifies the factor code which is consistent between multiple locations</t>
  </si>
  <si>
    <t>This is used internally for carbon calculation logic only</t>
  </si>
  <si>
    <t>n</t>
  </si>
  <si>
    <t>3 - Optional</t>
  </si>
  <si>
    <t>owningOrganization.organizationIdentifier</t>
  </si>
  <si>
    <t>Owning organization ID</t>
  </si>
  <si>
    <t>09783645</t>
  </si>
  <si>
    <t>Generated unique identifier for a the product category.</t>
  </si>
  <si>
    <t>2 - Recommended</t>
  </si>
  <si>
    <t>brand.code</t>
  </si>
  <si>
    <t>Brand</t>
  </si>
  <si>
    <t>POWER</t>
  </si>
  <si>
    <t>Unique identifier indicating the brand of the product.</t>
  </si>
  <si>
    <t>family.code</t>
  </si>
  <si>
    <t>Family</t>
  </si>
  <si>
    <t>Unique identifier indicating the family name of the product.</t>
  </si>
  <si>
    <t>line.code</t>
  </si>
  <si>
    <t>Line</t>
  </si>
  <si>
    <t>Unique identifier indicating the product line name of the product.</t>
  </si>
  <si>
    <t>productSegment.code</t>
  </si>
  <si>
    <t>Segment</t>
  </si>
  <si>
    <t>RETAIL</t>
  </si>
  <si>
    <t>Unique identifier indicating the segment name of the product.</t>
  </si>
  <si>
    <t>Status</t>
  </si>
  <si>
    <t>status</t>
  </si>
  <si>
    <t>Active</t>
  </si>
  <si>
    <t>Status of the product.</t>
  </si>
  <si>
    <t>measurement</t>
  </si>
  <si>
    <t>Measurement</t>
  </si>
  <si>
    <t>2.5</t>
  </si>
  <si>
    <t>A measurement of the product.</t>
  </si>
  <si>
    <t>measurementUnit</t>
  </si>
  <si>
    <t>Measurement unit</t>
  </si>
  <si>
    <t>Units of the measurement value.</t>
  </si>
  <si>
    <t>shortageRevenue</t>
  </si>
  <si>
    <t>Shortage revenue</t>
  </si>
  <si>
    <t>The total potential revenue is affected due to shortages of this product.</t>
  </si>
  <si>
    <t>quantityNeeded</t>
  </si>
  <si>
    <t>Quantity needed</t>
  </si>
  <si>
    <t>The number of products that are needed for sales and orders.</t>
  </si>
  <si>
    <t>quantityAllocated</t>
  </si>
  <si>
    <t>Quantity allocated</t>
  </si>
  <si>
    <t>The number of products that are reserved for pending sales and orders.</t>
  </si>
  <si>
    <t>untraceableLotCount</t>
  </si>
  <si>
    <t>Untraceable lot count</t>
  </si>
  <si>
    <t>Int</t>
  </si>
  <si>
    <t>Number of instances of this product that are not traceable to origin. This action sets by the Product instance-derived data rule.</t>
  </si>
  <si>
    <t>untraceableLotLatestTimestamp</t>
  </si>
  <si>
    <t>Untraceable lot latest timestamp</t>
  </si>
  <si>
    <t>2022-06-02T00:00:00+0000</t>
  </si>
  <si>
    <t>Latest event date and time across all untraceable instances of this product (ISO 8601).</t>
  </si>
  <si>
    <t>plannerCode</t>
  </si>
  <si>
    <t>Planner code</t>
  </si>
  <si>
    <t>Code indicating the owning planner of this product for categorization and filtering.</t>
  </si>
  <si>
    <t>packaging</t>
  </si>
  <si>
    <t>Packaging</t>
  </si>
  <si>
    <t>8 LB ; Carton</t>
  </si>
  <si>
    <t>Description of the packaging for this product.</t>
  </si>
  <si>
    <t>sourceLink</t>
  </si>
  <si>
    <t>Source link</t>
  </si>
  <si>
    <t>http://source-system.com/home.html</t>
  </si>
  <si>
    <t>A direct link to the source of the data if available.</t>
  </si>
  <si>
    <t>customAttributes</t>
  </si>
  <si>
    <t>Custom attributes</t>
  </si>
  <si>
    <t>Custom attributes for product.</t>
  </si>
  <si>
    <t>Hardware Maintenance Control</t>
  </si>
  <si>
    <t>Description of the product. </t>
  </si>
  <si>
    <t>currentYearEmissionsTarget</t>
  </si>
  <si>
    <t>Current year emissions target</t>
  </si>
  <si>
    <t>The target value for the current year emissions.</t>
  </si>
  <si>
    <t>Custom attributes for catalog.</t>
  </si>
  <si>
    <t>Status of the location.</t>
  </si>
  <si>
    <t>address1</t>
  </si>
  <si>
    <t>Address 1</t>
  </si>
  <si>
    <t>Keji South 1st Rd</t>
  </si>
  <si>
    <t>Street address line one.</t>
  </si>
  <si>
    <t>address2</t>
  </si>
  <si>
    <t>Address 2</t>
  </si>
  <si>
    <t>n/a</t>
  </si>
  <si>
    <t>Street address line two.</t>
  </si>
  <si>
    <t>city</t>
  </si>
  <si>
    <t>City</t>
  </si>
  <si>
    <t>Name of the location city.</t>
  </si>
  <si>
    <t>postalCode</t>
  </si>
  <si>
    <t>Postal code</t>
  </si>
  <si>
    <t>Postal code or zip code.</t>
  </si>
  <si>
    <t>stateProvince</t>
  </si>
  <si>
    <t>State-province</t>
  </si>
  <si>
    <t>Shenzhen Shi</t>
  </si>
  <si>
    <t>State or province name.</t>
  </si>
  <si>
    <t>Country</t>
  </si>
  <si>
    <t>countyRegion</t>
  </si>
  <si>
    <t>County region</t>
  </si>
  <si>
    <t>Three-character country code (ISO 3166).</t>
  </si>
  <si>
    <t>geo</t>
  </si>
  <si>
    <t>Geo</t>
  </si>
  <si>
    <t>AP</t>
  </si>
  <si>
    <t>coordinates</t>
  </si>
  <si>
    <t>Coordinates</t>
  </si>
  <si>
    <t>35.792603, -78.883066</t>
  </si>
  <si>
    <t>Geospatial coordinates of the shipment's current location (latitude, longitude).</t>
  </si>
  <si>
    <t>geoLocation</t>
  </si>
  <si>
    <t>Geographical location</t>
  </si>
  <si>
    <t>Chicago, IL. 60606 - US</t>
  </si>
  <si>
    <t>Derived string of the full location.</t>
  </si>
  <si>
    <t>includeInCorrelation</t>
  </si>
  <si>
    <t>Include in correlation</t>
  </si>
  <si>
    <t>TRUE</t>
  </si>
  <si>
    <t>Boolean</t>
  </si>
  <si>
    <t>An indication of whether this location is used in correlation calculations.</t>
  </si>
  <si>
    <t>locationSubtype</t>
  </si>
  <si>
    <t>Location subtype</t>
  </si>
  <si>
    <t>Manufacturing, Distribution, Headquarters</t>
  </si>
  <si>
    <t>Subtype of location that is used for categorization or filtering.</t>
  </si>
  <si>
    <t>Custom attributes for location.</t>
  </si>
  <si>
    <t>AIG-9</t>
  </si>
  <si>
    <t>Unique identifier for the location of the organization.</t>
  </si>
  <si>
    <t>SUPPLIER, CUSTOMER, OPERATIONS</t>
  </si>
  <si>
    <t>division</t>
  </si>
  <si>
    <t>Organization division</t>
  </si>
  <si>
    <t>Services</t>
  </si>
  <si>
    <t>Division name of this specific organization, if applicable.</t>
  </si>
  <si>
    <t>defaultBucketDefinition</t>
  </si>
  <si>
    <t>Default bucket definition</t>
  </si>
  <si>
    <t>d763ad84-e913-11e9-81b4</t>
  </si>
  <si>
    <t>Default bucket reference, by ID.</t>
  </si>
  <si>
    <t>owningTenant</t>
  </si>
  <si>
    <t>Owning tenant</t>
  </si>
  <si>
    <t>bb937633-25aa-4733-8086-058db5b0a3dc</t>
  </si>
  <si>
    <t>An indication of the type of organization for categorization and filtering purposes.</t>
  </si>
  <si>
    <t>Custom attributes for organization.</t>
  </si>
  <si>
    <t>emailAddress</t>
  </si>
  <si>
    <t>Email address</t>
  </si>
  <si>
    <t>John_Doe@acme.com</t>
  </si>
  <si>
    <t>Email address associated with the contact.</t>
  </si>
  <si>
    <t>phoneNumber</t>
  </si>
  <si>
    <t>Phone number</t>
  </si>
  <si>
    <t>(987)123-4566</t>
  </si>
  <si>
    <t>Phone number associated with the contact.</t>
  </si>
  <si>
    <t>firstName</t>
  </si>
  <si>
    <t>First name</t>
  </si>
  <si>
    <t>Jon</t>
  </si>
  <si>
    <t>Given name (first name) of the contact.</t>
  </si>
  <si>
    <t>lastName</t>
  </si>
  <si>
    <t>Last name</t>
  </si>
  <si>
    <t>Doe</t>
  </si>
  <si>
    <t>Surname (last name) of the contact.</t>
  </si>
  <si>
    <t>faxNumber</t>
  </si>
  <si>
    <t>Fax number</t>
  </si>
  <si>
    <t>Fax number associated with the contact.</t>
  </si>
  <si>
    <t>locale</t>
  </si>
  <si>
    <t>Locale</t>
  </si>
  <si>
    <t>en</t>
  </si>
  <si>
    <t>Location of the contact.</t>
  </si>
  <si>
    <t>Custom attributes for contact.</t>
  </si>
  <si>
    <t>orderSubType</t>
  </si>
  <si>
    <t>Order Sub Type</t>
  </si>
  <si>
    <t>TRANSFER</t>
  </si>
  <si>
    <t>Used to designate a further sublevel type.</t>
  </si>
  <si>
    <t>orderStatus</t>
  </si>
  <si>
    <t>Order status</t>
  </si>
  <si>
    <t>Received</t>
  </si>
  <si>
    <t>The overall status of the order, considering shipment, invoice, and payment.</t>
  </si>
  <si>
    <t>lastModifiedDate</t>
  </si>
  <si>
    <t>Last modified date</t>
  </si>
  <si>
    <t>The date and time the order was last modified in source system (ISO 8601).</t>
  </si>
  <si>
    <t>archived</t>
  </si>
  <si>
    <t>Archived flag</t>
  </si>
  <si>
    <t>An indication of whether the order is active or not.</t>
  </si>
  <si>
    <t>lineCount</t>
  </si>
  <si>
    <t>Line count</t>
  </si>
  <si>
    <t>Count of order lines associated with the order.</t>
  </si>
  <si>
    <t>totalShippedQuantity</t>
  </si>
  <si>
    <t>Total quantity shipped</t>
  </si>
  <si>
    <t>The number of products or materials that are sent.</t>
  </si>
  <si>
    <t>changeSequence</t>
  </si>
  <si>
    <t>Change sequence</t>
  </si>
  <si>
    <t>Change sequence.</t>
  </si>
  <si>
    <t>department</t>
  </si>
  <si>
    <t>Department</t>
  </si>
  <si>
    <t>D73A</t>
  </si>
  <si>
    <t>The name or code of the department that owns this order.</t>
  </si>
  <si>
    <t>freightTerms</t>
  </si>
  <si>
    <t>Freight terms</t>
  </si>
  <si>
    <t>Net 30</t>
  </si>
  <si>
    <t>Description of freight terms associated with this order.</t>
  </si>
  <si>
    <t>scacCodeInstructions</t>
  </si>
  <si>
    <t>SCAC Code Instructions</t>
  </si>
  <si>
    <t>UPSX</t>
  </si>
  <si>
    <t>Standard Carrier Alpha Code (SCAC) which identifies the expected transportation company.</t>
  </si>
  <si>
    <t>tag</t>
  </si>
  <si>
    <t>Tag</t>
  </si>
  <si>
    <t>Confirmed</t>
  </si>
  <si>
    <t>Used to indicate a special condition or situation.</t>
  </si>
  <si>
    <t>movementCode</t>
  </si>
  <si>
    <t>Movement code</t>
  </si>
  <si>
    <t>M1</t>
  </si>
  <si>
    <t>Code indicating special types of movement activity.</t>
  </si>
  <si>
    <t>contractNumber</t>
  </si>
  <si>
    <t>Contract number</t>
  </si>
  <si>
    <t>Contract number if it exists in which this order is placed.</t>
  </si>
  <si>
    <t>purchasingGroup</t>
  </si>
  <si>
    <t>Purchasing group</t>
  </si>
  <si>
    <t>Group or department code responsible for the order.</t>
  </si>
  <si>
    <t>costCenter</t>
  </si>
  <si>
    <t>Cost center</t>
  </si>
  <si>
    <t>A78</t>
  </si>
  <si>
    <t>The code that identifies the cost center, which is to be billed for the order.</t>
  </si>
  <si>
    <t>profitCenter</t>
  </si>
  <si>
    <t>Profit center</t>
  </si>
  <si>
    <t>B11</t>
  </si>
  <si>
    <t>The code that identifies the profit center, which accounts for the order.</t>
  </si>
  <si>
    <t>exclude</t>
  </si>
  <si>
    <t>Exclude</t>
  </si>
  <si>
    <t>yes</t>
  </si>
  <si>
    <t>Free-form label, which identifies shipments that are not to be included in KPI calculations.</t>
  </si>
  <si>
    <t>Custom attributes for order.</t>
  </si>
  <si>
    <t>Order line status</t>
  </si>
  <si>
    <t>On hold</t>
  </si>
  <si>
    <t>Status of an order line.</t>
  </si>
  <si>
    <t>An indication of whether the order line is active or not.</t>
  </si>
  <si>
    <t>The date and time the order line was last modified in source system (ISO 8601).</t>
  </si>
  <si>
    <t>openQuantity</t>
  </si>
  <si>
    <t>Open quantity</t>
  </si>
  <si>
    <t>5</t>
  </si>
  <si>
    <t>The quantity in the order line that is not yet delivered. </t>
  </si>
  <si>
    <t>shippedQuantity</t>
  </si>
  <si>
    <t>Shipped quantity</t>
  </si>
  <si>
    <t>The quanity of shipped products associated with this order line.</t>
  </si>
  <si>
    <t>deliveredQuantity</t>
  </si>
  <si>
    <t>Delivered quantity</t>
  </si>
  <si>
    <t>The quantity of product or materials delivered.</t>
  </si>
  <si>
    <t>shipmentCount</t>
  </si>
  <si>
    <t>Shipment count</t>
  </si>
  <si>
    <t>The number of shipment lines associated with the order line.</t>
  </si>
  <si>
    <t>Rectangular widgets 2 lots of 100 eacg</t>
  </si>
  <si>
    <t>Description of the goods or products in the order line.</t>
  </si>
  <si>
    <t>remark</t>
  </si>
  <si>
    <t>Remark</t>
  </si>
  <si>
    <t>None</t>
  </si>
  <si>
    <t>Optional free text notes about the order line.</t>
  </si>
  <si>
    <t>chargeCategory</t>
  </si>
  <si>
    <t>Charge category</t>
  </si>
  <si>
    <t>R89</t>
  </si>
  <si>
    <t>Charge category code for accounting purposes.</t>
  </si>
  <si>
    <t>changeStatus</t>
  </si>
  <si>
    <t>Change status</t>
  </si>
  <si>
    <t>Approved</t>
  </si>
  <si>
    <t>Change status information that indicates what changed in the order.</t>
  </si>
  <si>
    <t>changeCode</t>
  </si>
  <si>
    <t>Change code</t>
  </si>
  <si>
    <t>Change code information that indicates what changed in the order.</t>
  </si>
  <si>
    <t>mrpControllerCode</t>
  </si>
  <si>
    <t>MRP controller code</t>
  </si>
  <si>
    <t>R90</t>
  </si>
  <si>
    <t>Code indicating the person or group that controls the order line in the upstream material planning system.</t>
  </si>
  <si>
    <t>Custom attributes for order line.</t>
  </si>
  <si>
    <t>supplier</t>
  </si>
  <si>
    <t>Supplier</t>
  </si>
  <si>
    <t>Reference to the supplier organization that is required to prove compliance. </t>
  </si>
  <si>
    <t>location</t>
  </si>
  <si>
    <t>Reference to the location that is associated with the supplier compliance record request.</t>
  </si>
  <si>
    <t>product</t>
  </si>
  <si>
    <t>Reference to the product that is associated with the supplier compliance record request.</t>
  </si>
  <si>
    <t>category</t>
  </si>
  <si>
    <t>Reference to the category group used to define requirements.</t>
  </si>
  <si>
    <t>Requested</t>
  </si>
  <si>
    <t>The status of the supplier compliance requirement. </t>
  </si>
  <si>
    <t>effectiveDate</t>
  </si>
  <si>
    <t>Effective date</t>
  </si>
  <si>
    <t>Authorized or approved start date when this requirement takes effect (ISO 8601).</t>
  </si>
  <si>
    <t>endDate</t>
  </si>
  <si>
    <t>End date</t>
  </si>
  <si>
    <t>Authorized or approved end date when this requirement takes effect (ISO 8601).</t>
  </si>
  <si>
    <t>Custom attributes for product supplier.</t>
  </si>
  <si>
    <t>Unique identifier that is associated with the compliance record.  Use valid from date if unknown.</t>
  </si>
  <si>
    <t>Location the compliance record is about.</t>
  </si>
  <si>
    <t>verifier.organizationIdentifier</t>
  </si>
  <si>
    <t>Verifier ID</t>
  </si>
  <si>
    <t>MNC Consulting</t>
  </si>
  <si>
    <t>Organization that is responsible for verifying this data.</t>
  </si>
  <si>
    <t>INCOMPLETE</t>
  </si>
  <si>
    <t>The status of the compliance record. </t>
  </si>
  <si>
    <t>validTo</t>
  </si>
  <si>
    <t>Valid to</t>
  </si>
  <si>
    <t>The date and time that this record can be used to (ISO 8601).</t>
  </si>
  <si>
    <t>scoreCalculationMethod</t>
  </si>
  <si>
    <t>Score calculation method</t>
  </si>
  <si>
    <t>Industry factor</t>
  </si>
  <si>
    <t>A method by which the compliance record score was calculated. </t>
  </si>
  <si>
    <t>scorePrimaryDataRatio</t>
  </si>
  <si>
    <t>Score primary data ratio</t>
  </si>
  <si>
    <t>0.08</t>
  </si>
  <si>
    <t>An amount of primary data that is relative to the amount of non-primary data.</t>
  </si>
  <si>
    <t>scoreVariance</t>
  </si>
  <si>
    <t>Score variance</t>
  </si>
  <si>
    <t>1.2</t>
  </si>
  <si>
    <t>The variability of the compliance record score.</t>
  </si>
  <si>
    <t>additionalInfo</t>
  </si>
  <si>
    <t>na</t>
  </si>
  <si>
    <t>[TypedNameValue]</t>
  </si>
  <si>
    <t>Additional notes that are provided for the compliance record. </t>
  </si>
  <si>
    <t>SpendFactor, AverageFactor, Supplier</t>
  </si>
  <si>
    <t>verificationStatus</t>
  </si>
  <si>
    <t>Verification status</t>
  </si>
  <si>
    <t>VERIFIED</t>
  </si>
  <si>
    <t>The verification status of the compliance record. </t>
  </si>
  <si>
    <t>verificationDate</t>
  </si>
  <si>
    <t>Verification date</t>
  </si>
  <si>
    <t>The date and time that the verification status was set (ISO 8601).</t>
  </si>
  <si>
    <t>sourceUrlLink</t>
  </si>
  <si>
    <t>provider</t>
  </si>
  <si>
    <t>Provider</t>
  </si>
  <si>
    <t>Reference to the organization that established the emissions factor.</t>
  </si>
  <si>
    <t>isInUse</t>
  </si>
  <si>
    <t>Is in use</t>
  </si>
  <si>
    <t>Suggests whether the emissions factor is applied.</t>
  </si>
  <si>
    <t>Region scope</t>
  </si>
  <si>
    <t>Defines the granularity of the region.</t>
  </si>
  <si>
    <t>shipmentIdentifier</t>
  </si>
  <si>
    <t>Shipment ID</t>
  </si>
  <si>
    <t>Unique identifier for a shipment.</t>
  </si>
  <si>
    <t>Shipment type</t>
  </si>
  <si>
    <t>shipmentSubtype</t>
  </si>
  <si>
    <t>Shipment subtype</t>
  </si>
  <si>
    <t>SMALL</t>
  </si>
  <si>
    <t>shipFromLocation.locationIdentifier</t>
  </si>
  <si>
    <t>Unique identifier for the origin location for the shipment.</t>
  </si>
  <si>
    <t>carrier.organizationIdentifier</t>
  </si>
  <si>
    <t>Carrier ID</t>
  </si>
  <si>
    <t>NATEX</t>
  </si>
  <si>
    <t>Unique identifier for the carrier/shipping organization.</t>
  </si>
  <si>
    <t>asset.assetIdentifier</t>
  </si>
  <si>
    <t>Current parent asset ID</t>
  </si>
  <si>
    <t>EVERGREEN</t>
  </si>
  <si>
    <t>Unique identifier for the parent asset.</t>
  </si>
  <si>
    <t>Shipped</t>
  </si>
  <si>
    <t>Overall status of the shipment.</t>
  </si>
  <si>
    <t>calculated</t>
  </si>
  <si>
    <t>statusByDate</t>
  </si>
  <si>
    <t>Derived status</t>
  </si>
  <si>
    <t>IN_TRANSIT</t>
  </si>
  <si>
    <t>A calculated entry. An indication whether the shipment shipped, delivered, or is in-transit.</t>
  </si>
  <si>
    <t>dateCreated</t>
  </si>
  <si>
    <t>Date created</t>
  </si>
  <si>
    <t>The date and time that the shipment was created (ISO 8601).</t>
  </si>
  <si>
    <t>expectedDeliveryDuration</t>
  </si>
  <si>
    <t>Expected delivery duration</t>
  </si>
  <si>
    <t>The expected amount of time this shipment is in transit, recorded in days.</t>
  </si>
  <si>
    <t>requestedTimeOfArrival</t>
  </si>
  <si>
    <t>Requested time of arrival</t>
  </si>
  <si>
    <t>The date and time that the buyer requested the order to be delivered (ISO 8601).</t>
  </si>
  <si>
    <t>committedTimeOfArrival</t>
  </si>
  <si>
    <t>Committed time of arrival</t>
  </si>
  <si>
    <t>The date and time that the seller has committed for the shipment to be delivered (ISO 8601).</t>
  </si>
  <si>
    <t>actualShipDate</t>
  </si>
  <si>
    <t>Actual ship date</t>
  </si>
  <si>
    <t>The date and time that the shipment was actually shipped by the seller (ISO 8601).</t>
  </si>
  <si>
    <t>estimatedTimeOfArrival</t>
  </si>
  <si>
    <t>Estimated time of arrival</t>
  </si>
  <si>
    <t>The date and time that the shipment is expected to be delivered (ISO 8601).</t>
  </si>
  <si>
    <t>revisedEstimatedTimeOfArrival</t>
  </si>
  <si>
    <t>Revised estimated time of arrival</t>
  </si>
  <si>
    <t>Revised date and time that the shipment is expected to be delivered (ISO 8601).</t>
  </si>
  <si>
    <t>predictedTimeOfArrival</t>
  </si>
  <si>
    <t>Predicted time of arrival</t>
  </si>
  <si>
    <t>The predicted date and time that the shipment is expected to be delivered (ISO 8601).</t>
  </si>
  <si>
    <t>actualTimeOfArrival</t>
  </si>
  <si>
    <t>Actual time of arrival</t>
  </si>
  <si>
    <t>The date and time that the shipment was actually delivered (ISO 8601).</t>
  </si>
  <si>
    <t>The date and time the shipment was last modified in source system (ISO 8601).</t>
  </si>
  <si>
    <t>Count of shipment lines associated with the shipment.</t>
  </si>
  <si>
    <t>shippingCost</t>
  </si>
  <si>
    <t>Shipping cost</t>
  </si>
  <si>
    <t>The cost of shipment.</t>
  </si>
  <si>
    <t>shippingCostCurrency</t>
  </si>
  <si>
    <t>Shipping cost currency</t>
  </si>
  <si>
    <t>expeditedShipping</t>
  </si>
  <si>
    <t>Expedited shipping</t>
  </si>
  <si>
    <t>Yes</t>
  </si>
  <si>
    <t>An indication of whether expedited shipping is needed for the shipment.</t>
  </si>
  <si>
    <t>expeditedShippingCost</t>
  </si>
  <si>
    <t>Expedited shipping cost</t>
  </si>
  <si>
    <t>Cost of expedited shipment.</t>
  </si>
  <si>
    <t>expeditedShippingCostCurrency</t>
  </si>
  <si>
    <t>Expedited shipping cost currency</t>
  </si>
  <si>
    <t>weight</t>
  </si>
  <si>
    <t>Weight</t>
  </si>
  <si>
    <t>Gross weight of the shipment.</t>
  </si>
  <si>
    <t>weightUnits</t>
  </si>
  <si>
    <t>Weight units</t>
  </si>
  <si>
    <t>LB</t>
  </si>
  <si>
    <t>netWeight</t>
  </si>
  <si>
    <t>Net weight</t>
  </si>
  <si>
    <t>Raw weight of products in the shipment.</t>
  </si>
  <si>
    <t>volume</t>
  </si>
  <si>
    <t>Volume</t>
  </si>
  <si>
    <t>The total volume of the shipment in cubic meters.</t>
  </si>
  <si>
    <t>cartons</t>
  </si>
  <si>
    <t>Cartons</t>
  </si>
  <si>
    <t>The number of cartons in the total shipment.</t>
  </si>
  <si>
    <t>pallets</t>
  </si>
  <si>
    <t>Pallets</t>
  </si>
  <si>
    <t>The number of pallets in the total shipment.</t>
  </si>
  <si>
    <t>estimatedDeliveryDelay</t>
  </si>
  <si>
    <t>Estimated delivery delay</t>
  </si>
  <si>
    <t>A calculated entry. The hours between the carrier ETA and the committed time of arrival.</t>
  </si>
  <si>
    <t>predictedDeliveryDelay</t>
  </si>
  <si>
    <t>Predicted delivery delay</t>
  </si>
  <si>
    <t>A calculated entry. The hours between the predicted ETA and the committed time of arrival.</t>
  </si>
  <si>
    <t>actualDeliveryDelay</t>
  </si>
  <si>
    <t>Actual delivery delay</t>
  </si>
  <si>
    <t>A calculated entry. The hours between actual and committed time of arrival.</t>
  </si>
  <si>
    <t>currentLocationCoordinates</t>
  </si>
  <si>
    <t>Current location coordinates</t>
  </si>
  <si>
    <t>Geospatial coordinates of the shipment current location (latitude, longitude).</t>
  </si>
  <si>
    <t>currentRegion</t>
  </si>
  <si>
    <t>Current region</t>
  </si>
  <si>
    <t>US-East</t>
  </si>
  <si>
    <t>Description of the current geographical region of the shipment.</t>
  </si>
  <si>
    <t>expectedPathOfShipment</t>
  </si>
  <si>
    <t>Expected path of shipment</t>
  </si>
  <si>
    <t>A list of geospatial coordinates that indicate that expected locations along the shipment traverse.</t>
  </si>
  <si>
    <t>transportMode</t>
  </si>
  <si>
    <t>Transport mode</t>
  </si>
  <si>
    <t>Air</t>
  </si>
  <si>
    <t>Method of transportation.</t>
  </si>
  <si>
    <t>transportDescription</t>
  </si>
  <si>
    <t>Transport description</t>
  </si>
  <si>
    <t>Air Express Expedite</t>
  </si>
  <si>
    <t>The description or name of the transportation service that is used.</t>
  </si>
  <si>
    <t>carrierContainer</t>
  </si>
  <si>
    <t>Carrier container</t>
  </si>
  <si>
    <t>Container number assigned when an applicable delivery method is used.</t>
  </si>
  <si>
    <t>freightForwarder</t>
  </si>
  <si>
    <t>Freight forwarder</t>
  </si>
  <si>
    <t>Non-asset-based logistics services company.</t>
  </si>
  <si>
    <t>houseAirwayBill</t>
  </si>
  <si>
    <t>House airway bill</t>
  </si>
  <si>
    <t>123456789</t>
  </si>
  <si>
    <t>A bill of lading for air transport. This expectedPathOfShipment can also be a contract of carriage between a shipper (or Beneficial Cargo Owner) and the freight forwarder.</t>
  </si>
  <si>
    <t>parcelTrackingNumber</t>
  </si>
  <si>
    <t>Parcel tracking number</t>
  </si>
  <si>
    <t>1Z0264920233</t>
  </si>
  <si>
    <t>Assigned to an individual package delivered that uses a courier service.</t>
  </si>
  <si>
    <t>airwayMasterNumber</t>
  </si>
  <si>
    <t>Airway master number</t>
  </si>
  <si>
    <t>2645842</t>
  </si>
  <si>
    <t>Used in Air Freight transport method, a contract of carriage between a forwarder and a carrier.</t>
  </si>
  <si>
    <t>billOfLadingNumber</t>
  </si>
  <si>
    <t>Bill of lading number</t>
  </si>
  <si>
    <t>4565217-7</t>
  </si>
  <si>
    <t>A detailed list of a shipment of goods in the form of a receipt. This shipment is from the courier to the person who consigns the goods.</t>
  </si>
  <si>
    <t>proNumber</t>
  </si>
  <si>
    <t>Pro number</t>
  </si>
  <si>
    <t>Any progressive or serialized number that is applied for identification of freight bills, bills of lading, and so on.</t>
  </si>
  <si>
    <t>manifest</t>
  </si>
  <si>
    <t>Manifest</t>
  </si>
  <si>
    <t>A document that is typically presented to the carrier, which outlines the individual shipping orders that are included in a shipment.</t>
  </si>
  <si>
    <t>trailerNumber</t>
  </si>
  <si>
    <t>Trailer number</t>
  </si>
  <si>
    <t>Identifies the code of the container or trailer that contains this shipment.</t>
  </si>
  <si>
    <t>The name or code of the department that owns this shipment.</t>
  </si>
  <si>
    <t>Custom attributes for shipment.</t>
  </si>
  <si>
    <t>ShipmentLine</t>
  </si>
  <si>
    <t>shipment.shipmentIdentifier</t>
  </si>
  <si>
    <t>Unique identifier for a shipment.  Typically a source system shipment identifier.</t>
  </si>
  <si>
    <t>shipmentLineNumber</t>
  </si>
  <si>
    <t>Shipment line number</t>
  </si>
  <si>
    <t>Sequential number of the shipment line.</t>
  </si>
  <si>
    <t>shipment.shipmentType</t>
  </si>
  <si>
    <t>Order identifier</t>
  </si>
  <si>
    <t>Unique identifier of the order that this shipment line is fulfilling.</t>
  </si>
  <si>
    <t>orderLine.orderLineNumber</t>
  </si>
  <si>
    <t>Unique identifier of the order line that this shipment line is fulfilling.</t>
  </si>
  <si>
    <t>FULLY_SHIPPED</t>
  </si>
  <si>
    <t>A calculated entry. An indication whether the shipment line was shipped, delivered, or is in-transit. For example, FULLY_SHIPPED.</t>
  </si>
  <si>
    <t>The date and time that the shipment line was created (ISO 8601).</t>
  </si>
  <si>
    <t>The date and time the shipment line was last modified in source system (ISO 8601).</t>
  </si>
  <si>
    <t>Quantity of shipment lines.</t>
  </si>
  <si>
    <t>The value of the product.</t>
  </si>
  <si>
    <t>A value of the shipment lines.</t>
  </si>
  <si>
    <t>Description associated with shipment line.</t>
  </si>
  <si>
    <t>Custom attributes for shipment line.</t>
  </si>
  <si>
    <t>SupplyPlan</t>
  </si>
  <si>
    <t>Unique identifier of the product in the supply plan.</t>
  </si>
  <si>
    <t>Unique identifier for the location of the inventory.</t>
  </si>
  <si>
    <t>startDate</t>
  </si>
  <si>
    <t>Start date</t>
  </si>
  <si>
    <t>2023-06-28</t>
  </si>
  <si>
    <t>The date and time that the supply plan starts (ISO 8601).</t>
  </si>
  <si>
    <t>duration</t>
  </si>
  <si>
    <t>Duration</t>
  </si>
  <si>
    <t>Days represented in the supply plan quantity.</t>
  </si>
  <si>
    <t>planParentType</t>
  </si>
  <si>
    <t>Plan category</t>
  </si>
  <si>
    <t>PLAN, INTRANSIT, PO_PLACED</t>
  </si>
  <si>
    <t>Type of parent plan used for categorization or filtering.</t>
  </si>
  <si>
    <t>Plan type</t>
  </si>
  <si>
    <t>The type of product in the plan used for categorization or filtering.</t>
  </si>
  <si>
    <t>Quantity of products or materials in the supply plan.</t>
  </si>
  <si>
    <t>planningCycle</t>
  </si>
  <si>
    <t>Planning cycle</t>
  </si>
  <si>
    <t>2021Q3</t>
  </si>
  <si>
    <t>An indication of a planning cycle number or code, which created the data.</t>
  </si>
  <si>
    <t>source</t>
  </si>
  <si>
    <t>Source</t>
  </si>
  <si>
    <t>IV</t>
  </si>
  <si>
    <t>Indication of the source system, which created the data.</t>
  </si>
  <si>
    <t>class</t>
  </si>
  <si>
    <t>Class</t>
  </si>
  <si>
    <t>NEW, OPEN_BOX</t>
  </si>
  <si>
    <t>Sub-categorization of the plan used for categorization or filtering.</t>
  </si>
  <si>
    <t>The date and time that the supply plan is valid from (ISO 8601).</t>
  </si>
  <si>
    <t>The date and time that the supply plan is valid to (ISO 8601).</t>
  </si>
  <si>
    <t>Reference information that indicates the source or details of the plan.</t>
  </si>
  <si>
    <t>Custom attributes for supply plan.</t>
  </si>
  <si>
    <t>DemandPlan</t>
  </si>
  <si>
    <t>Unique identifier of the product in the demand plan.</t>
  </si>
  <si>
    <t>The date and time that the demand plan starts (ISO 8601).</t>
  </si>
  <si>
    <t>PLAN, OPEN_ORDER, STERLING_PLAN</t>
  </si>
  <si>
    <t>Quantity of products or materials in the demand plan.</t>
  </si>
  <si>
    <t>confidence</t>
  </si>
  <si>
    <t>Confidence</t>
  </si>
  <si>
    <t>A calculated entry. The value that indicates the source system confidence or accuracy.</t>
  </si>
  <si>
    <t>An indication of a plan cycle number or code which created the data.</t>
  </si>
  <si>
    <t>The date and time that the demand plan is valid from (ISO 8601).</t>
  </si>
  <si>
    <t>The date and time that the demand plan is valid to (ISO 8601).</t>
  </si>
  <si>
    <t>Custom attributes for demand plan.</t>
  </si>
  <si>
    <t>Asset</t>
  </si>
  <si>
    <t>assetIdentifier</t>
  </si>
  <si>
    <t>Asset ID</t>
  </si>
  <si>
    <t>MA-DT301-IV</t>
  </si>
  <si>
    <t>Unique identifier for asset.</t>
  </si>
  <si>
    <t>assetType</t>
  </si>
  <si>
    <t>Asset type</t>
  </si>
  <si>
    <t>TURBINE</t>
  </si>
  <si>
    <t>This item is used to manage different asset types.</t>
  </si>
  <si>
    <t>Asset class ID</t>
  </si>
  <si>
    <t>GE2.3-116</t>
  </si>
  <si>
    <t>Unique identifier of the product in the asset.</t>
  </si>
  <si>
    <t>Assurua</t>
  </si>
  <si>
    <t>Unique identifier for the location of the asset.</t>
  </si>
  <si>
    <t>Reference ID</t>
  </si>
  <si>
    <t>parentAssetIdentifier</t>
  </si>
  <si>
    <t>Parent asset ID</t>
  </si>
  <si>
    <t>MA-BANK-2</t>
  </si>
  <si>
    <t>Necessary at ingest to create a parent asset reference.</t>
  </si>
  <si>
    <t>parentAssetType</t>
  </si>
  <si>
    <t>Parent asset type</t>
  </si>
  <si>
    <t>FIXED ASSET</t>
  </si>
  <si>
    <t>This parent asset type is not necessary. It is used for categorization or filtering</t>
  </si>
  <si>
    <t>Status of the asset. For example, Active.</t>
  </si>
  <si>
    <t>metricsTimestamp</t>
  </si>
  <si>
    <t>Metrics timestamp</t>
  </si>
  <si>
    <t>Date and time that the metric was recorded.</t>
  </si>
  <si>
    <t>Descriptive name of the asset.</t>
  </si>
  <si>
    <t>Assurua Turbine #301</t>
  </si>
  <si>
    <t>Description of the asset.</t>
  </si>
  <si>
    <t>Geospatial coordnates of the last known position of the asset (latitude, longitude).</t>
  </si>
  <si>
    <t>priorLocationCoordinates</t>
  </si>
  <si>
    <t>Prior location coordinates</t>
  </si>
  <si>
    <t>Geospatial coordinates of the prior known position of the asset (latitude, longitude).</t>
  </si>
  <si>
    <t>metric1</t>
  </si>
  <si>
    <t>Metric 1</t>
  </si>
  <si>
    <t>Current measurement of the metric for the asset.</t>
  </si>
  <si>
    <t>metric1Units</t>
  </si>
  <si>
    <t>Metric 1 units</t>
  </si>
  <si>
    <t>MW</t>
  </si>
  <si>
    <t>metric2</t>
  </si>
  <si>
    <t>Metric 2</t>
  </si>
  <si>
    <t>metric2Units</t>
  </si>
  <si>
    <t>Metric 2 units</t>
  </si>
  <si>
    <t>m/s</t>
  </si>
  <si>
    <t>metric3</t>
  </si>
  <si>
    <t>Metric 3</t>
  </si>
  <si>
    <t>metric3Units</t>
  </si>
  <si>
    <t>Metric 3 units</t>
  </si>
  <si>
    <t>Threshold</t>
  </si>
  <si>
    <t>metric1UpperLimit</t>
  </si>
  <si>
    <t>Metric 1 upper limit</t>
  </si>
  <si>
    <t>The wanted upper limit or boundary for the asset metric.</t>
  </si>
  <si>
    <t>metric1LowerLimit</t>
  </si>
  <si>
    <t>Metric 1 lower limit</t>
  </si>
  <si>
    <t>The wanted lower limit or boundary for the asset metric.</t>
  </si>
  <si>
    <t>metric2UpperLimit</t>
  </si>
  <si>
    <t>Metric 2 upper limit</t>
  </si>
  <si>
    <t>metric2LowerLimit</t>
  </si>
  <si>
    <t>Metric 2 lower limit</t>
  </si>
  <si>
    <t>metric3UpperLimit</t>
  </si>
  <si>
    <t>Metric 3 upper limit</t>
  </si>
  <si>
    <t>metric3LowerLimit</t>
  </si>
  <si>
    <t>Metric 3 lower limit</t>
  </si>
  <si>
    <t>metric1QuantityAboveUpperLimit</t>
  </si>
  <si>
    <t>Metric 1 quantity above upper limit</t>
  </si>
  <si>
    <t>A calculated entry. The quantity above the recorded upper limit for this asset.</t>
  </si>
  <si>
    <t>metric1QuantityBelowLowerLimit</t>
  </si>
  <si>
    <t>Metric 1 quantity below lower  limit</t>
  </si>
  <si>
    <t>A calculated entry. The quantity below the recorded lower limit for this asset.</t>
  </si>
  <si>
    <t>metric2QuantityAboveUpperLimit</t>
  </si>
  <si>
    <t>Metric 2 quantity above upper limit</t>
  </si>
  <si>
    <t>metric2QuantityBelowLowerLimit</t>
  </si>
  <si>
    <t>Metric 2 quantity below lower  limit</t>
  </si>
  <si>
    <t>metric3QuantityAboveUpperLimit</t>
  </si>
  <si>
    <t>Metric 3 quantity above upper limit</t>
  </si>
  <si>
    <t>metric3QuantityBelowLowerLimit</t>
  </si>
  <si>
    <t>Metric 3 quantity below lower  limit</t>
  </si>
  <si>
    <t>elevation</t>
  </si>
  <si>
    <t>Elevation</t>
  </si>
  <si>
    <t>1158</t>
  </si>
  <si>
    <t>Mean height above sea level where the asset is located.</t>
  </si>
  <si>
    <t>elevationUnits</t>
  </si>
  <si>
    <t>Elevation units</t>
  </si>
  <si>
    <t>m</t>
  </si>
  <si>
    <t>installationDate</t>
  </si>
  <si>
    <t>Installation date</t>
  </si>
  <si>
    <t>The date and time that the asset was installed (ISO 8601).</t>
  </si>
  <si>
    <t>Source Link</t>
  </si>
  <si>
    <t>Custom attributes for asset.</t>
  </si>
  <si>
    <t>ProductSupplier</t>
  </si>
  <si>
    <t>45W8687 *** GTIN***</t>
  </si>
  <si>
    <t>Unique identifier of the product in the product supplier.</t>
  </si>
  <si>
    <t>Unique identifier of the loction in the product supplier.</t>
  </si>
  <si>
    <t>supplierProductNumber</t>
  </si>
  <si>
    <t>Supplier product ID</t>
  </si>
  <si>
    <t>100-4544</t>
  </si>
  <si>
    <t>The supplier provided identifier for the product.</t>
  </si>
  <si>
    <t>authorizedShipToLocation.locationIdentifier</t>
  </si>
  <si>
    <t>Authorized Ship to location ID</t>
  </si>
  <si>
    <t>Unique identifier of the location the supplier is authorized to send the product.</t>
  </si>
  <si>
    <t>Status of the supplier product.</t>
  </si>
  <si>
    <t>firstShipped</t>
  </si>
  <si>
    <t>Date first shipped</t>
  </si>
  <si>
    <t>The date and time that the supplier first shipped the product (ISO 8601).</t>
  </si>
  <si>
    <t>lastShipped</t>
  </si>
  <si>
    <t>Date last shipped</t>
  </si>
  <si>
    <t>The date and time that the supplier last shipped the product (ISO 8601).</t>
  </si>
  <si>
    <t>quantityOnOrder</t>
  </si>
  <si>
    <t>Quantity on order</t>
  </si>
  <si>
    <t>Quantity of this product on order from the supplier.</t>
  </si>
  <si>
    <t>price</t>
  </si>
  <si>
    <t>Price</t>
  </si>
  <si>
    <t>Current price paid per unit.</t>
  </si>
  <si>
    <t>priceCurrency</t>
  </si>
  <si>
    <t>Price currency</t>
  </si>
  <si>
    <t>supplierProductDescription</t>
  </si>
  <si>
    <t>Supplier product description</t>
  </si>
  <si>
    <t>Fancy widget</t>
  </si>
  <si>
    <t>Description of the product provided by the supplier.</t>
  </si>
  <si>
    <t>supplierRevision</t>
  </si>
  <si>
    <t>Supplier revision code</t>
  </si>
  <si>
    <t>A123</t>
  </si>
  <si>
    <t>Revision level or code.</t>
  </si>
  <si>
    <t>productSupplierType</t>
  </si>
  <si>
    <t>Product supplier type</t>
  </si>
  <si>
    <t>tier</t>
  </si>
  <si>
    <t>Tier</t>
  </si>
  <si>
    <t>An indication of supplier tier level.</t>
  </si>
  <si>
    <t xml:space="preserve">
</t>
  </si>
  <si>
    <t>[NameValuePair]</t>
  </si>
  <si>
    <t>Additional information about the product supplier.</t>
  </si>
  <si>
    <t>LocationGroup</t>
  </si>
  <si>
    <t>locationGroupIdentifier</t>
  </si>
  <si>
    <t>Location Group ID</t>
  </si>
  <si>
    <t>Northeast</t>
  </si>
  <si>
    <t>Unique identifier for a location group. For example, the Northeast.</t>
  </si>
  <si>
    <t>The type of location used for categorization or filtering.</t>
  </si>
  <si>
    <t>locationGroupName</t>
  </si>
  <si>
    <t>Northeast Region</t>
  </si>
  <si>
    <t>Descriptive name of the organization. For example, the Northeast Region.</t>
  </si>
  <si>
    <t>Custom attributes for location group.</t>
  </si>
  <si>
    <t>CATEGORY, BRAND, FAMILY, LINE, PRODUCTSEGMENT</t>
  </si>
  <si>
    <t>recordProvider.organizationIdentifier</t>
  </si>
  <si>
    <t>Record provider ID</t>
  </si>
  <si>
    <t>EcoDataCorp</t>
  </si>
  <si>
    <t>Reference to the organization that provided the compliance record.</t>
  </si>
  <si>
    <t>preferredPcfRecordProvider</t>
  </si>
  <si>
    <t>CHN</t>
  </si>
  <si>
    <t>County or region of the location.</t>
  </si>
  <si>
    <t>Guangdong sheng</t>
  </si>
  <si>
    <t>Shenzhen</t>
  </si>
  <si>
    <t>ORGANIZATION, CUSTOMER, SUPPLIER</t>
  </si>
  <si>
    <t>parentCode</t>
  </si>
  <si>
    <t>Parent code</t>
  </si>
  <si>
    <t>parentLevel</t>
  </si>
  <si>
    <t>Parent level type</t>
  </si>
  <si>
    <t>LINE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</si>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</sst>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2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sz val="11"/>
      <color rgb="FF000000"/>
      <name val="Calibri"/>
      <family val="2"/>
    </font>
    <font>
      <sz val="11"/>
      <color indexed="14"/>
      <name val="Calibri"/>
      <family val="2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  <font>
      <sz val="12"/>
      <name val="IBM Plex Sans"/>
      <family val="2"/>
    </font>
    <font>
      <b/>
      <sz val="12"/>
      <name val="IBM Plex Sans"/>
      <family val="2"/>
    </font>
    <font>
      <sz val="20"/>
      <name val="IBM Plex Sans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6" tint="-0.499984740745262"/>
      <name val="Calibri"/>
      <family val="2"/>
    </font>
    <font>
      <u/>
      <sz val="11"/>
      <color theme="10"/>
      <name val="Calibri"/>
      <family val="2"/>
    </font>
    <font>
      <b/>
      <sz val="11"/>
      <color rgb="FF1F497D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1">
    <xf numFmtId="0" fontId="0" fillId="0" borderId="0" applyNumberFormat="0" applyFill="0" applyBorder="0" applyProtection="0"/>
    <xf numFmtId="0" fontId="12" fillId="0" borderId="1" applyNumberFormat="0" applyFill="0" applyBorder="0" applyProtection="0"/>
    <xf numFmtId="0" fontId="9" fillId="0" borderId="1" applyNumberFormat="0" applyFill="0" applyBorder="0" applyAlignment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12" fillId="0" borderId="1" applyNumberFormat="0" applyFill="0" applyBorder="0" applyProtection="0"/>
    <xf numFmtId="0" fontId="8" fillId="0" borderId="1"/>
    <xf numFmtId="0" fontId="7" fillId="0" borderId="1"/>
    <xf numFmtId="0" fontId="6" fillId="0" borderId="1"/>
    <xf numFmtId="9" fontId="6" fillId="0" borderId="1" applyFont="0" applyFill="0" applyBorder="0" applyAlignment="0" applyProtection="0"/>
    <xf numFmtId="0" fontId="5" fillId="0" borderId="1"/>
    <xf numFmtId="0" fontId="26" fillId="0" borderId="1"/>
    <xf numFmtId="0" fontId="4" fillId="12" borderId="1" applyNumberFormat="0" applyBorder="0" applyAlignment="0" applyProtection="0"/>
    <xf numFmtId="0" fontId="4" fillId="0" borderId="1"/>
    <xf numFmtId="0" fontId="3" fillId="0" borderId="1"/>
    <xf numFmtId="0" fontId="2" fillId="0" borderId="1"/>
    <xf numFmtId="0" fontId="2" fillId="12" borderId="1" applyNumberFormat="0" applyBorder="0" applyAlignment="0" applyProtection="0"/>
    <xf numFmtId="0" fontId="2" fillId="0" borderId="1"/>
    <xf numFmtId="0" fontId="1" fillId="12" borderId="0" applyNumberFormat="0" applyBorder="0" applyAlignment="0" applyProtection="0"/>
  </cellStyleXfs>
  <cellXfs count="163">
    <xf numFmtId="0" fontId="0" fillId="0" borderId="0" xfId="0"/>
    <xf numFmtId="0" fontId="27" fillId="13" borderId="1" xfId="16" applyFont="1" applyFill="1" applyAlignment="1">
      <alignment horizontal="left" vertical="center"/>
    </xf>
    <xf numFmtId="0" fontId="28" fillId="17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 wrapText="1"/>
    </xf>
    <xf numFmtId="0" fontId="29" fillId="14" borderId="1" xfId="1" applyFont="1" applyFill="1" applyBorder="1" applyAlignment="1">
      <alignment horizontal="left" vertical="center"/>
    </xf>
    <xf numFmtId="0" fontId="27" fillId="13" borderId="1" xfId="16" applyFont="1" applyFill="1" applyAlignment="1">
      <alignment horizontal="left" vertical="center" indent="1"/>
    </xf>
    <xf numFmtId="0" fontId="27" fillId="14" borderId="1" xfId="1" applyFont="1" applyFill="1" applyBorder="1" applyAlignment="1">
      <alignment horizontal="left" vertical="center" wrapText="1" indent="1"/>
    </xf>
    <xf numFmtId="0" fontId="27" fillId="14" borderId="1" xfId="17" applyFont="1" applyFill="1" applyAlignment="1">
      <alignment horizontal="left" vertical="center" wrapText="1" indent="1"/>
    </xf>
    <xf numFmtId="0" fontId="28" fillId="13" borderId="1" xfId="16" applyFont="1" applyFill="1" applyAlignment="1">
      <alignment horizontal="left" vertical="center" indent="1"/>
    </xf>
    <xf numFmtId="0" fontId="28" fillId="17" borderId="1" xfId="1" applyFont="1" applyFill="1" applyBorder="1" applyAlignment="1">
      <alignment horizontal="left" vertical="center" wrapText="1" indent="1"/>
    </xf>
    <xf numFmtId="0" fontId="28" fillId="17" borderId="1" xfId="17" applyFont="1" applyFill="1" applyAlignment="1">
      <alignment horizontal="left" vertical="center" wrapText="1" indent="1"/>
    </xf>
    <xf numFmtId="0" fontId="27" fillId="15" borderId="1" xfId="18" applyFont="1" applyFill="1" applyBorder="1" applyAlignment="1">
      <alignment horizontal="left" vertical="center" wrapText="1" indent="1"/>
    </xf>
    <xf numFmtId="0" fontId="28" fillId="15" borderId="1" xfId="18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 indent="1"/>
    </xf>
    <xf numFmtId="0" fontId="27" fillId="13" borderId="2" xfId="18" applyFont="1" applyFill="1" applyBorder="1" applyAlignment="1">
      <alignment horizontal="left" vertical="center" wrapText="1" indent="1"/>
    </xf>
    <xf numFmtId="0" fontId="27" fillId="14" borderId="2" xfId="1" applyFont="1" applyFill="1" applyBorder="1" applyAlignment="1">
      <alignment horizontal="left" vertical="center" wrapText="1" indent="1"/>
    </xf>
    <xf numFmtId="0" fontId="27" fillId="15" borderId="3" xfId="18" applyFont="1" applyFill="1" applyBorder="1" applyAlignment="1">
      <alignment horizontal="left" vertical="center" wrapText="1" indent="1"/>
    </xf>
    <xf numFmtId="0" fontId="27" fillId="13" borderId="3" xfId="18" applyFont="1" applyFill="1" applyBorder="1" applyAlignment="1">
      <alignment horizontal="left" vertical="center" wrapText="1" indent="1"/>
    </xf>
    <xf numFmtId="0" fontId="27" fillId="16" borderId="3" xfId="20" applyFont="1" applyFill="1" applyBorder="1" applyAlignment="1">
      <alignment horizontal="left" vertical="center" wrapText="1" indent="1"/>
    </xf>
    <xf numFmtId="0" fontId="27" fillId="15" borderId="2" xfId="18" applyFont="1" applyFill="1" applyBorder="1" applyAlignment="1">
      <alignment horizontal="left" vertical="center" wrapText="1"/>
    </xf>
    <xf numFmtId="0" fontId="27" fillId="15" borderId="3" xfId="18" applyFont="1" applyFill="1" applyBorder="1" applyAlignment="1">
      <alignment horizontal="left" vertical="center" wrapText="1"/>
    </xf>
    <xf numFmtId="0" fontId="27" fillId="16" borderId="2" xfId="20" applyFont="1" applyFill="1" applyBorder="1" applyAlignment="1">
      <alignment horizontal="left" vertical="center" wrapText="1" indent="1"/>
    </xf>
    <xf numFmtId="0" fontId="27" fillId="16" borderId="3" xfId="20" quotePrefix="1" applyFont="1" applyFill="1" applyBorder="1" applyAlignment="1">
      <alignment horizontal="left" vertical="center" wrapText="1" indent="1"/>
    </xf>
    <xf numFmtId="0" fontId="27" fillId="13" borderId="2" xfId="18" quotePrefix="1" applyFont="1" applyFill="1" applyBorder="1" applyAlignment="1">
      <alignment horizontal="left" vertical="center" wrapText="1" indent="1"/>
    </xf>
    <xf numFmtId="49" fontId="16" fillId="4" borderId="1" xfId="1" applyNumberFormat="1" applyFont="1" applyFill="1" applyBorder="1" applyAlignment="1">
      <alignment horizontal="center" vertical="center"/>
    </xf>
    <xf numFmtId="0" fontId="11" fillId="0" borderId="1" xfId="1" applyFont="1" applyBorder="1"/>
    <xf numFmtId="49" fontId="30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center"/>
    </xf>
    <xf numFmtId="0" fontId="13" fillId="18" borderId="4" xfId="1" applyNumberFormat="1" applyFont="1" applyFill="1" applyBorder="1" applyAlignment="1">
      <alignment horizontal="center"/>
    </xf>
    <xf numFmtId="49" fontId="14" fillId="18" borderId="4" xfId="1" applyNumberFormat="1" applyFont="1" applyFill="1" applyBorder="1"/>
    <xf numFmtId="0" fontId="14" fillId="18" borderId="4" xfId="1" applyNumberFormat="1" applyFont="1" applyFill="1" applyBorder="1" applyAlignment="1">
      <alignment horizontal="left"/>
    </xf>
    <xf numFmtId="0" fontId="14" fillId="18" borderId="4" xfId="1" applyNumberFormat="1" applyFont="1" applyFill="1" applyBorder="1"/>
    <xf numFmtId="49" fontId="15" fillId="18" borderId="4" xfId="1" applyNumberFormat="1" applyFont="1" applyFill="1" applyBorder="1"/>
    <xf numFmtId="0" fontId="15" fillId="0" borderId="4" xfId="1" applyNumberFormat="1" applyFont="1" applyFill="1" applyBorder="1" applyAlignment="1">
      <alignment horizontal="center" vertical="center"/>
    </xf>
    <xf numFmtId="49" fontId="15" fillId="0" borderId="4" xfId="1" applyNumberFormat="1" applyFont="1" applyFill="1" applyBorder="1"/>
    <xf numFmtId="0" fontId="30" fillId="0" borderId="4" xfId="1" applyNumberFormat="1" applyFont="1" applyFill="1" applyBorder="1"/>
    <xf numFmtId="0" fontId="25" fillId="9" borderId="4" xfId="1" applyNumberFormat="1" applyFont="1" applyFill="1" applyBorder="1" applyAlignment="1">
      <alignment horizontal="center"/>
    </xf>
    <xf numFmtId="0" fontId="24" fillId="2" borderId="4" xfId="1" applyNumberFormat="1" applyFont="1" applyFill="1" applyBorder="1" applyAlignment="1">
      <alignment horizontal="center"/>
    </xf>
    <xf numFmtId="49" fontId="18" fillId="2" borderId="4" xfId="1" applyNumberFormat="1" applyFont="1" applyFill="1" applyBorder="1"/>
    <xf numFmtId="0" fontId="18" fillId="2" borderId="4" xfId="1" applyNumberFormat="1" applyFont="1" applyFill="1" applyBorder="1" applyAlignment="1">
      <alignment horizontal="left"/>
    </xf>
    <xf numFmtId="0" fontId="18" fillId="2" borderId="4" xfId="1" applyNumberFormat="1" applyFont="1" applyFill="1" applyBorder="1"/>
    <xf numFmtId="0" fontId="15" fillId="0" borderId="4" xfId="1" applyNumberFormat="1" applyFont="1" applyFill="1" applyBorder="1"/>
    <xf numFmtId="0" fontId="10" fillId="0" borderId="1" xfId="1" applyFont="1" applyBorder="1"/>
    <xf numFmtId="49" fontId="30" fillId="2" borderId="4" xfId="1" applyNumberFormat="1" applyFont="1" applyFill="1" applyBorder="1"/>
    <xf numFmtId="0" fontId="25" fillId="11" borderId="4" xfId="1" applyNumberFormat="1" applyFont="1" applyFill="1" applyBorder="1" applyAlignment="1">
      <alignment horizontal="center"/>
    </xf>
    <xf numFmtId="49" fontId="17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left"/>
    </xf>
    <xf numFmtId="0" fontId="17" fillId="2" borderId="4" xfId="1" applyNumberFormat="1" applyFont="1" applyFill="1" applyBorder="1"/>
    <xf numFmtId="49" fontId="15" fillId="2" borderId="4" xfId="1" applyNumberFormat="1" applyFont="1" applyFill="1" applyBorder="1"/>
    <xf numFmtId="0" fontId="25" fillId="10" borderId="4" xfId="1" applyNumberFormat="1" applyFont="1" applyFill="1" applyBorder="1" applyAlignment="1">
      <alignment horizontal="center"/>
    </xf>
    <xf numFmtId="49" fontId="22" fillId="2" borderId="4" xfId="1" applyNumberFormat="1" applyFont="1" applyFill="1" applyBorder="1"/>
    <xf numFmtId="0" fontId="22" fillId="2" borderId="4" xfId="1" applyNumberFormat="1" applyFont="1" applyFill="1" applyBorder="1" applyAlignment="1">
      <alignment horizontal="left"/>
    </xf>
    <xf numFmtId="0" fontId="25" fillId="19" borderId="4" xfId="1" applyNumberFormat="1" applyFont="1" applyFill="1" applyBorder="1" applyAlignment="1">
      <alignment horizontal="center"/>
    </xf>
    <xf numFmtId="49" fontId="13" fillId="2" borderId="4" xfId="1" applyNumberFormat="1" applyFont="1" applyFill="1" applyBorder="1"/>
    <xf numFmtId="0" fontId="13" fillId="2" borderId="4" xfId="1" applyNumberFormat="1" applyFont="1" applyFill="1" applyBorder="1" applyAlignment="1">
      <alignment horizontal="left"/>
    </xf>
    <xf numFmtId="0" fontId="13" fillId="2" borderId="4" xfId="1" applyNumberFormat="1" applyFont="1" applyFill="1" applyBorder="1"/>
    <xf numFmtId="0" fontId="25" fillId="7" borderId="4" xfId="1" applyNumberFormat="1" applyFont="1" applyFill="1" applyBorder="1" applyAlignment="1">
      <alignment horizontal="center"/>
    </xf>
    <xf numFmtId="49" fontId="30" fillId="0" borderId="4" xfId="1" applyNumberFormat="1" applyFont="1" applyFill="1" applyBorder="1"/>
    <xf numFmtId="0" fontId="15" fillId="0" borderId="4" xfId="1" applyNumberFormat="1" applyFont="1" applyFill="1" applyBorder="1" applyAlignment="1">
      <alignment horizontal="left"/>
    </xf>
    <xf numFmtId="0" fontId="32" fillId="2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/>
    <xf numFmtId="49" fontId="20" fillId="0" borderId="4" xfId="1" applyNumberFormat="1" applyFont="1" applyFill="1" applyBorder="1"/>
    <xf numFmtId="0" fontId="15" fillId="0" borderId="4" xfId="1" applyFont="1" applyFill="1" applyBorder="1"/>
    <xf numFmtId="0" fontId="25" fillId="3" borderId="4" xfId="1" applyNumberFormat="1" applyFont="1" applyFill="1" applyBorder="1" applyAlignment="1">
      <alignment horizontal="center"/>
    </xf>
    <xf numFmtId="0" fontId="30" fillId="0" borderId="4" xfId="1" applyFont="1" applyBorder="1"/>
    <xf numFmtId="0" fontId="13" fillId="2" borderId="4" xfId="1" applyFont="1" applyFill="1" applyBorder="1"/>
    <xf numFmtId="0" fontId="15" fillId="0" borderId="4" xfId="1" applyFont="1" applyBorder="1"/>
    <xf numFmtId="0" fontId="33" fillId="0" borderId="4" xfId="2" applyNumberFormat="1" applyFont="1" applyFill="1" applyBorder="1" applyAlignment="1">
      <alignment horizontal="left"/>
    </xf>
    <xf numFmtId="49" fontId="13" fillId="0" borderId="4" xfId="1" applyNumberFormat="1" applyFont="1" applyFill="1" applyBorder="1"/>
    <xf numFmtId="0" fontId="13" fillId="0" borderId="4" xfId="1" applyNumberFormat="1" applyFont="1" applyFill="1" applyBorder="1" applyAlignment="1">
      <alignment horizontal="left"/>
    </xf>
    <xf numFmtId="0" fontId="13" fillId="0" borderId="4" xfId="1" applyNumberFormat="1" applyFont="1" applyFill="1" applyBorder="1"/>
    <xf numFmtId="49" fontId="22" fillId="0" borderId="4" xfId="1" applyNumberFormat="1" applyFont="1" applyFill="1" applyBorder="1"/>
    <xf numFmtId="0" fontId="22" fillId="0" borderId="4" xfId="1" applyNumberFormat="1" applyFont="1" applyFill="1" applyBorder="1" applyAlignment="1">
      <alignment horizontal="left"/>
    </xf>
    <xf numFmtId="0" fontId="12" fillId="0" borderId="1" xfId="1" applyBorder="1"/>
    <xf numFmtId="0" fontId="31" fillId="0" borderId="4" xfId="1" applyFont="1" applyBorder="1" applyAlignment="1">
      <alignment horizontal="left"/>
    </xf>
    <xf numFmtId="0" fontId="23" fillId="0" borderId="4" xfId="1" applyFont="1" applyBorder="1"/>
    <xf numFmtId="0" fontId="23" fillId="0" borderId="4" xfId="1" applyNumberFormat="1" applyFont="1" applyBorder="1" applyAlignment="1">
      <alignment horizontal="left" wrapText="1"/>
    </xf>
    <xf numFmtId="0" fontId="23" fillId="0" borderId="4" xfId="1" applyFont="1" applyBorder="1" applyAlignment="1">
      <alignment horizontal="left"/>
    </xf>
    <xf numFmtId="49" fontId="18" fillId="0" borderId="4" xfId="1" applyNumberFormat="1" applyFont="1" applyFill="1" applyBorder="1"/>
    <xf numFmtId="0" fontId="18" fillId="0" borderId="4" xfId="1" applyNumberFormat="1" applyFont="1" applyFill="1" applyBorder="1" applyAlignment="1">
      <alignment horizontal="left"/>
    </xf>
    <xf numFmtId="0" fontId="18" fillId="0" borderId="4" xfId="1" applyNumberFormat="1" applyFont="1" applyFill="1" applyBorder="1"/>
    <xf numFmtId="49" fontId="17" fillId="0" borderId="4" xfId="1" applyNumberFormat="1" applyFont="1" applyFill="1" applyBorder="1"/>
    <xf numFmtId="0" fontId="17" fillId="0" borderId="4" xfId="1" applyNumberFormat="1" applyFont="1" applyFill="1" applyBorder="1" applyAlignment="1">
      <alignment horizontal="left"/>
    </xf>
    <xf numFmtId="0" fontId="17" fillId="0" borderId="4" xfId="1" applyNumberFormat="1" applyFont="1" applyFill="1" applyBorder="1"/>
    <xf numFmtId="49" fontId="13" fillId="0" borderId="4" xfId="1" applyNumberFormat="1" applyFont="1" applyFill="1" applyBorder="1" applyAlignment="1">
      <alignment horizontal="left"/>
    </xf>
    <xf numFmtId="49" fontId="21" fillId="2" borderId="4" xfId="1" applyNumberFormat="1" applyFont="1" applyFill="1" applyBorder="1"/>
    <xf numFmtId="0" fontId="21" fillId="2" borderId="4" xfId="1" applyNumberFormat="1" applyFont="1" applyFill="1" applyBorder="1" applyAlignment="1">
      <alignment horizontal="left"/>
    </xf>
    <xf numFmtId="0" fontId="21" fillId="2" borderId="4" xfId="1" applyNumberFormat="1" applyFont="1" applyFill="1" applyBorder="1"/>
    <xf numFmtId="0" fontId="22" fillId="2" borderId="4" xfId="1" applyNumberFormat="1" applyFont="1" applyFill="1" applyBorder="1"/>
    <xf numFmtId="0" fontId="17" fillId="2" borderId="4" xfId="1" applyNumberFormat="1" applyFont="1" applyFill="1" applyBorder="1" applyAlignment="1">
      <alignment horizontal="center"/>
    </xf>
    <xf numFmtId="0" fontId="18" fillId="0" borderId="4" xfId="1" applyFont="1" applyBorder="1"/>
    <xf numFmtId="0" fontId="18" fillId="0" borderId="4" xfId="1" applyNumberFormat="1" applyFont="1" applyBorder="1" applyAlignment="1">
      <alignment horizontal="left" wrapText="1"/>
    </xf>
    <xf numFmtId="0" fontId="13" fillId="0" borderId="4" xfId="1" applyNumberFormat="1" applyFont="1" applyBorder="1"/>
    <xf numFmtId="0" fontId="30" fillId="0" borderId="4" xfId="1" applyFont="1" applyBorder="1" applyAlignment="1">
      <alignment horizontal="left"/>
    </xf>
    <xf numFmtId="0" fontId="18" fillId="0" borderId="4" xfId="1" applyFont="1" applyFill="1" applyBorder="1" applyAlignment="1">
      <alignment horizontal="left"/>
    </xf>
    <xf numFmtId="0" fontId="18" fillId="0" borderId="4" xfId="1" applyFont="1" applyBorder="1" applyAlignment="1">
      <alignment horizontal="left"/>
    </xf>
    <xf numFmtId="0" fontId="18" fillId="0" borderId="4" xfId="1" applyNumberFormat="1" applyFont="1" applyBorder="1" applyAlignment="1">
      <alignment horizontal="left"/>
    </xf>
    <xf numFmtId="0" fontId="15" fillId="0" borderId="4" xfId="1" applyFont="1" applyBorder="1" applyAlignment="1">
      <alignment horizontal="left"/>
    </xf>
    <xf numFmtId="0" fontId="34" fillId="20" borderId="4" xfId="1" applyFont="1" applyFill="1" applyBorder="1" applyAlignment="1">
      <alignment horizontal="center"/>
    </xf>
    <xf numFmtId="0" fontId="13" fillId="0" borderId="1" xfId="1" applyFont="1" applyBorder="1"/>
    <xf numFmtId="0" fontId="25" fillId="8" borderId="4" xfId="1" applyNumberFormat="1" applyFont="1" applyFill="1" applyBorder="1" applyAlignment="1">
      <alignment horizontal="center"/>
    </xf>
    <xf numFmtId="0" fontId="19" fillId="0" borderId="4" xfId="1" applyNumberFormat="1" applyFont="1" applyFill="1" applyBorder="1" applyAlignment="1">
      <alignment horizontal="left"/>
    </xf>
    <xf numFmtId="0" fontId="30" fillId="0" borderId="4" xfId="1" applyFont="1" applyFill="1" applyBorder="1" applyAlignment="1">
      <alignment horizontal="left"/>
    </xf>
    <xf numFmtId="0" fontId="13" fillId="0" borderId="4" xfId="1" applyFont="1" applyFill="1" applyBorder="1" applyAlignment="1">
      <alignment horizontal="left"/>
    </xf>
    <xf numFmtId="0" fontId="15" fillId="0" borderId="4" xfId="1" applyFont="1" applyFill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4" xfId="1" applyNumberFormat="1" applyFont="1" applyBorder="1" applyAlignment="1">
      <alignment horizontal="left"/>
    </xf>
    <xf numFmtId="0" fontId="21" fillId="2" borderId="4" xfId="1" applyNumberFormat="1" applyFont="1" applyFill="1" applyBorder="1" applyAlignment="1">
      <alignment horizontal="center"/>
    </xf>
    <xf numFmtId="49" fontId="21" fillId="0" borderId="4" xfId="1" applyNumberFormat="1" applyFont="1" applyFill="1" applyBorder="1"/>
    <xf numFmtId="0" fontId="21" fillId="0" borderId="4" xfId="1" applyNumberFormat="1" applyFont="1" applyFill="1" applyBorder="1" applyAlignment="1">
      <alignment horizontal="left"/>
    </xf>
    <xf numFmtId="0" fontId="21" fillId="0" borderId="4" xfId="1" applyNumberFormat="1" applyFont="1" applyFill="1" applyBorder="1"/>
    <xf numFmtId="0" fontId="19" fillId="0" borderId="4" xfId="1" applyNumberFormat="1" applyFont="1" applyFill="1" applyBorder="1" applyProtection="1"/>
    <xf numFmtId="0" fontId="24" fillId="0" borderId="4" xfId="1" applyNumberFormat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/>
    <xf numFmtId="0" fontId="30" fillId="0" borderId="1" xfId="1" applyNumberFormat="1" applyFont="1" applyBorder="1"/>
    <xf numFmtId="0" fontId="10" fillId="0" borderId="1" xfId="1" applyNumberFormat="1" applyFont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left"/>
    </xf>
    <xf numFmtId="0" fontId="10" fillId="0" borderId="1" xfId="1" applyNumberFormat="1" applyFont="1" applyBorder="1"/>
    <xf numFmtId="0" fontId="15" fillId="0" borderId="1" xfId="1" applyNumberFormat="1" applyFont="1" applyBorder="1"/>
    <xf numFmtId="49" fontId="30" fillId="0" borderId="4" xfId="1" applyNumberFormat="1" applyFont="1" applyFill="1" applyBorder="1" applyAlignment="1">
      <alignment horizontal="center" vertical="center"/>
    </xf>
    <xf numFmtId="0" fontId="22" fillId="2" borderId="4" xfId="1" applyNumberFormat="1" applyFont="1" applyFill="1" applyBorder="1" applyAlignment="1">
      <alignment horizontal="center"/>
    </xf>
    <xf numFmtId="0" fontId="25" fillId="5" borderId="4" xfId="1" applyNumberFormat="1" applyFont="1" applyFill="1" applyBorder="1" applyAlignment="1">
      <alignment horizontal="center"/>
    </xf>
    <xf numFmtId="0" fontId="20" fillId="2" borderId="4" xfId="1" applyNumberFormat="1" applyFont="1" applyFill="1" applyBorder="1" applyAlignment="1">
      <alignment horizontal="left"/>
    </xf>
    <xf numFmtId="49" fontId="20" fillId="2" borderId="4" xfId="1" applyNumberFormat="1" applyFont="1" applyFill="1" applyBorder="1"/>
    <xf numFmtId="49" fontId="19" fillId="0" borderId="4" xfId="1" applyNumberFormat="1" applyFont="1" applyFill="1" applyBorder="1"/>
    <xf numFmtId="0" fontId="13" fillId="0" borderId="4" xfId="1" applyFont="1" applyBorder="1"/>
    <xf numFmtId="49" fontId="14" fillId="0" borderId="4" xfId="1" applyNumberFormat="1" applyFont="1" applyFill="1" applyBorder="1"/>
    <xf numFmtId="0" fontId="13" fillId="2" borderId="4" xfId="1" quotePrefix="1" applyNumberFormat="1" applyFont="1" applyFill="1" applyBorder="1" applyAlignment="1">
      <alignment horizontal="left"/>
    </xf>
    <xf numFmtId="0" fontId="33" fillId="2" borderId="4" xfId="2" applyNumberFormat="1" applyFont="1" applyFill="1" applyBorder="1" applyAlignment="1">
      <alignment horizontal="left"/>
    </xf>
    <xf numFmtId="0" fontId="30" fillId="0" borderId="4" xfId="1" applyNumberFormat="1" applyFont="1" applyBorder="1"/>
    <xf numFmtId="0" fontId="15" fillId="0" borderId="4" xfId="1" applyNumberFormat="1" applyFont="1" applyBorder="1"/>
    <xf numFmtId="0" fontId="13" fillId="0" borderId="4" xfId="1" applyNumberFormat="1" applyFont="1" applyBorder="1" applyAlignment="1">
      <alignment horizontal="left" wrapText="1"/>
    </xf>
    <xf numFmtId="0" fontId="17" fillId="0" borderId="4" xfId="1" applyFont="1" applyBorder="1" applyAlignment="1">
      <alignment horizontal="left"/>
    </xf>
    <xf numFmtId="0" fontId="17" fillId="0" borderId="4" xfId="1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49" fontId="13" fillId="2" borderId="4" xfId="1" applyNumberFormat="1" applyFont="1" applyFill="1" applyBorder="1" applyAlignment="1">
      <alignment horizontal="left"/>
    </xf>
    <xf numFmtId="0" fontId="13" fillId="18" borderId="4" xfId="1" applyNumberFormat="1" applyFont="1" applyFill="1" applyBorder="1" applyAlignment="1">
      <alignment horizontal="left"/>
    </xf>
    <xf numFmtId="0" fontId="15" fillId="0" borderId="4" xfId="1" applyFont="1" applyFill="1" applyBorder="1" applyAlignment="1">
      <alignment horizontal="center" vertical="center"/>
    </xf>
    <xf numFmtId="0" fontId="30" fillId="0" borderId="4" xfId="1" applyFont="1" applyFill="1" applyBorder="1"/>
    <xf numFmtId="0" fontId="15" fillId="2" borderId="4" xfId="1" applyNumberFormat="1" applyFont="1" applyFill="1" applyBorder="1"/>
    <xf numFmtId="0" fontId="13" fillId="0" borderId="1" xfId="1" applyFont="1" applyFill="1" applyBorder="1" applyAlignment="1">
      <alignment vertical="center"/>
    </xf>
    <xf numFmtId="0" fontId="22" fillId="0" borderId="4" xfId="1" applyNumberFormat="1" applyFont="1" applyFill="1" applyBorder="1"/>
    <xf numFmtId="49" fontId="30" fillId="0" borderId="4" xfId="1" applyNumberFormat="1" applyFont="1" applyFill="1" applyBorder="1" applyAlignment="1">
      <alignment horizontal="left"/>
    </xf>
    <xf numFmtId="0" fontId="10" fillId="0" borderId="1" xfId="1" applyFont="1" applyBorder="1" applyAlignment="1">
      <alignment horizontal="left"/>
    </xf>
    <xf numFmtId="49" fontId="18" fillId="0" borderId="4" xfId="1" applyNumberFormat="1" applyFont="1" applyFill="1" applyBorder="1" applyAlignment="1">
      <alignment horizontal="left"/>
    </xf>
    <xf numFmtId="0" fontId="18" fillId="0" borderId="4" xfId="1" quotePrefix="1" applyNumberFormat="1" applyFont="1" applyFill="1" applyBorder="1" applyAlignment="1">
      <alignment horizontal="left"/>
    </xf>
    <xf numFmtId="0" fontId="11" fillId="0" borderId="1" xfId="1" applyFont="1" applyBorder="1" applyAlignment="1">
      <alignment horizontal="left"/>
    </xf>
    <xf numFmtId="0" fontId="15" fillId="2" borderId="4" xfId="1" applyNumberFormat="1" applyFont="1" applyFill="1" applyBorder="1" applyAlignment="1">
      <alignment horizontal="left"/>
    </xf>
    <xf numFmtId="49" fontId="17" fillId="0" borderId="4" xfId="1" applyNumberFormat="1" applyFont="1" applyFill="1" applyBorder="1" applyAlignment="1">
      <alignment horizontal="left"/>
    </xf>
    <xf numFmtId="0" fontId="23" fillId="0" borderId="4" xfId="1" applyNumberFormat="1" applyFont="1" applyFill="1" applyBorder="1" applyAlignment="1">
      <alignment horizontal="left"/>
    </xf>
    <xf numFmtId="0" fontId="14" fillId="0" borderId="1" xfId="1" applyFont="1" applyBorder="1"/>
    <xf numFmtId="0" fontId="25" fillId="21" borderId="4" xfId="1" applyNumberFormat="1" applyFont="1" applyFill="1" applyBorder="1" applyAlignment="1">
      <alignment horizontal="center"/>
    </xf>
    <xf numFmtId="0" fontId="25" fillId="6" borderId="4" xfId="1" applyNumberFormat="1" applyFont="1" applyFill="1" applyBorder="1" applyAlignment="1">
      <alignment horizontal="center"/>
    </xf>
    <xf numFmtId="49" fontId="22" fillId="18" borderId="4" xfId="1" applyNumberFormat="1" applyFont="1" applyFill="1" applyBorder="1"/>
    <xf numFmtId="0" fontId="22" fillId="18" borderId="4" xfId="1" applyNumberFormat="1" applyFont="1" applyFill="1" applyBorder="1" applyAlignment="1">
      <alignment horizontal="left"/>
    </xf>
    <xf numFmtId="49" fontId="13" fillId="18" borderId="4" xfId="1" applyNumberFormat="1" applyFont="1" applyFill="1" applyBorder="1"/>
    <xf numFmtId="49" fontId="13" fillId="6" borderId="4" xfId="1" applyNumberFormat="1" applyFont="1" applyFill="1" applyBorder="1"/>
    <xf numFmtId="49" fontId="15" fillId="6" borderId="4" xfId="1" applyNumberFormat="1" applyFont="1" applyFill="1" applyBorder="1"/>
    <xf numFmtId="0" fontId="15" fillId="22" borderId="4" xfId="1" applyFont="1" applyFill="1" applyBorder="1" applyAlignment="1">
      <alignment horizontal="left"/>
    </xf>
    <xf numFmtId="0" fontId="23" fillId="0" borderId="4" xfId="1" applyNumberFormat="1" applyFont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</cellXfs>
  <cellStyles count="21">
    <cellStyle name="20% - Accent1" xfId="20" builtinId="30"/>
    <cellStyle name="20% - Accent1 2" xfId="14" xr:uid="{308D2E93-E68C-4D82-A3FA-122A21785EC1}"/>
    <cellStyle name="20% - Accent1 3" xfId="18" xr:uid="{3898D146-1337-497B-AE14-59ACC562C5D1}"/>
    <cellStyle name="Hyperlink 2" xfId="2" xr:uid="{00000000-0005-0000-0000-000001000000}"/>
    <cellStyle name="Normal" xfId="0" builtinId="0"/>
    <cellStyle name="Normal 10" xfId="10" xr:uid="{F2D9BB1A-1BF8-4B69-B725-AB6B3A9E17F7}"/>
    <cellStyle name="Normal 10 2" xfId="12" xr:uid="{E703B5A3-6DA1-4CA0-863B-E1441448A6A7}"/>
    <cellStyle name="Normal 10 2 2" xfId="19" xr:uid="{3FE64C1A-D705-4F8E-953C-9D9097A00FFA}"/>
    <cellStyle name="Normal 10 3" xfId="15" xr:uid="{37464D32-E560-4E53-B45C-9FF0F8AB283C}"/>
    <cellStyle name="Normal 10 4" xfId="17" xr:uid="{0012B252-4BA3-49F9-AB65-28BC4F19AE17}"/>
    <cellStyle name="Normal 11" xfId="13" xr:uid="{912F3A0D-B3DB-4254-9600-FBC1D2DA126A}"/>
    <cellStyle name="Normal 11 2" xfId="16" xr:uid="{CE7BADAC-A98F-F848-9621-C7C573F9A1B5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1" xr:uid="{F05AF798-843F-48B1-9297-D7C94D3CFEA2}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6" tint="0.79998168889431442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9C7F7"/>
      <color rgb="FFFFE7FF"/>
      <color rgb="FF6A619D"/>
      <color rgb="FF3391CB"/>
      <color rgb="FFF6B0F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3" Type="http://schemas.openxmlformats.org/officeDocument/2006/relationships/hyperlink" Target="http://yahoo.com/news" TargetMode="External"/><Relationship Id="rId7" Type="http://schemas.openxmlformats.org/officeDocument/2006/relationships/hyperlink" Target="http://yahoo.com/news" TargetMode="External"/><Relationship Id="rId2" Type="http://schemas.openxmlformats.org/officeDocument/2006/relationships/hyperlink" Target="mailto:John_Doe@acme.com" TargetMode="External"/><Relationship Id="rId1" Type="http://schemas.openxmlformats.org/officeDocument/2006/relationships/hyperlink" Target="http://yahoo.com/news" TargetMode="External"/><Relationship Id="rId6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yahoo.com/new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" Type="http://schemas.openxmlformats.org/officeDocument/2006/relationships/hyperlink" Target="http://yahoo.com/new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2B5E-6886-426F-B611-7572CEAEA0E1}">
  <sheetPr codeName="Sheet1"/>
  <dimension ref="B1:L17"/>
  <sheetViews>
    <sheetView zoomScale="85" zoomScaleNormal="85" workbookViewId="0"/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45" style="5" customWidth="1"/>
    <col min="4" max="4" width="40.625" style="5" customWidth="1"/>
    <col min="5" max="5" width="21.375" style="5" customWidth="1"/>
    <col min="6" max="6" width="32.125" style="5" customWidth="1"/>
    <col min="7" max="7" width="5.125" style="5" customWidth="1"/>
    <col min="8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7"/>
      <c r="E1" s="6"/>
      <c r="F1" s="6"/>
    </row>
    <row r="2" spans="2:6" s="8" customFormat="1" ht="24" customHeight="1" x14ac:dyDescent="0.25">
      <c r="B2" s="2"/>
      <c r="C2" s="10" t="s">
        <v>258</v>
      </c>
      <c r="D2" s="10" t="s">
        <v>127</v>
      </c>
      <c r="E2" s="9" t="s">
        <v>286</v>
      </c>
      <c r="F2" s="9" t="s">
        <v>287</v>
      </c>
    </row>
    <row r="3" spans="2:6" ht="60" customHeight="1" x14ac:dyDescent="0.25">
      <c r="B3" s="19" t="s">
        <v>30</v>
      </c>
      <c r="C3" s="14" t="s">
        <v>259</v>
      </c>
      <c r="D3" s="14" t="s">
        <v>256</v>
      </c>
      <c r="E3" s="13" t="s">
        <v>273</v>
      </c>
      <c r="F3" s="13" t="s">
        <v>280</v>
      </c>
    </row>
    <row r="4" spans="2:6" ht="60" customHeight="1" x14ac:dyDescent="0.25">
      <c r="B4" s="20" t="s">
        <v>65</v>
      </c>
      <c r="C4" s="17" t="s">
        <v>260</v>
      </c>
      <c r="D4" s="17" t="s">
        <v>257</v>
      </c>
      <c r="E4" s="16" t="s">
        <v>273</v>
      </c>
      <c r="F4" s="16" t="s">
        <v>280</v>
      </c>
    </row>
    <row r="5" spans="2:6" ht="60" customHeight="1" x14ac:dyDescent="0.25">
      <c r="B5" s="20" t="s">
        <v>95</v>
      </c>
      <c r="C5" s="17" t="s">
        <v>274</v>
      </c>
      <c r="D5" s="17" t="s">
        <v>261</v>
      </c>
      <c r="E5" s="16" t="s">
        <v>273</v>
      </c>
      <c r="F5" s="16" t="s">
        <v>280</v>
      </c>
    </row>
    <row r="6" spans="2:6" ht="60" customHeight="1" x14ac:dyDescent="0.25">
      <c r="B6" s="20" t="s">
        <v>31</v>
      </c>
      <c r="C6" s="17" t="s">
        <v>263</v>
      </c>
      <c r="D6" s="17" t="s">
        <v>264</v>
      </c>
      <c r="E6" s="16" t="s">
        <v>273</v>
      </c>
      <c r="F6" s="16" t="s">
        <v>280</v>
      </c>
    </row>
    <row r="7" spans="2:6" ht="60" customHeight="1" x14ac:dyDescent="0.25">
      <c r="B7" s="20" t="s">
        <v>120</v>
      </c>
      <c r="C7" s="17" t="s">
        <v>262</v>
      </c>
      <c r="D7" s="17" t="s">
        <v>278</v>
      </c>
      <c r="E7" s="16" t="s">
        <v>273</v>
      </c>
      <c r="F7" s="16" t="s">
        <v>280</v>
      </c>
    </row>
    <row r="8" spans="2:6" ht="65.25" customHeight="1" x14ac:dyDescent="0.25">
      <c r="B8" s="3" t="s">
        <v>74</v>
      </c>
      <c r="C8" s="7"/>
      <c r="D8" s="7"/>
      <c r="E8" s="6"/>
      <c r="F8" s="6"/>
    </row>
    <row r="9" spans="2:6" s="8" customFormat="1" ht="24" customHeight="1" x14ac:dyDescent="0.25">
      <c r="B9" s="2"/>
      <c r="C9" s="10" t="s">
        <v>258</v>
      </c>
      <c r="D9" s="10" t="s">
        <v>127</v>
      </c>
      <c r="E9" s="9" t="s">
        <v>286</v>
      </c>
      <c r="F9" s="9" t="s">
        <v>287</v>
      </c>
    </row>
    <row r="10" spans="2:6" ht="56.25" customHeight="1" x14ac:dyDescent="0.25">
      <c r="B10" s="19" t="s">
        <v>7</v>
      </c>
      <c r="C10" s="14" t="s">
        <v>265</v>
      </c>
      <c r="D10" s="14" t="s">
        <v>266</v>
      </c>
      <c r="E10" s="13" t="s">
        <v>275</v>
      </c>
      <c r="F10" s="13" t="s">
        <v>280</v>
      </c>
    </row>
    <row r="11" spans="2:6" ht="57.75" customHeight="1" x14ac:dyDescent="0.25">
      <c r="B11" s="20" t="s">
        <v>57</v>
      </c>
      <c r="C11" s="17" t="s">
        <v>268</v>
      </c>
      <c r="D11" s="17" t="s">
        <v>267</v>
      </c>
      <c r="E11" s="16" t="s">
        <v>275</v>
      </c>
      <c r="F11" s="16" t="s">
        <v>280</v>
      </c>
    </row>
    <row r="12" spans="2:6" ht="65.25" customHeight="1" x14ac:dyDescent="0.25">
      <c r="B12" s="4" t="s">
        <v>293</v>
      </c>
      <c r="C12" s="7"/>
      <c r="D12" s="7"/>
      <c r="E12" s="6"/>
      <c r="F12" s="6"/>
    </row>
    <row r="13" spans="2:6" s="8" customFormat="1" ht="24" customHeight="1" x14ac:dyDescent="0.25">
      <c r="B13" s="2"/>
      <c r="C13" s="10" t="s">
        <v>258</v>
      </c>
      <c r="D13" s="10" t="s">
        <v>127</v>
      </c>
      <c r="E13" s="9" t="s">
        <v>286</v>
      </c>
      <c r="F13" s="9" t="s">
        <v>287</v>
      </c>
    </row>
    <row r="14" spans="2:6" ht="66" customHeight="1" x14ac:dyDescent="0.25">
      <c r="B14" s="20" t="s">
        <v>121</v>
      </c>
      <c r="C14" s="17" t="s">
        <v>269</v>
      </c>
      <c r="D14" s="17" t="s">
        <v>270</v>
      </c>
      <c r="E14" s="16" t="s">
        <v>276</v>
      </c>
      <c r="F14" s="16" t="s">
        <v>283</v>
      </c>
    </row>
    <row r="15" spans="2:6" ht="50.25" customHeight="1" x14ac:dyDescent="0.25">
      <c r="B15" s="20" t="s">
        <v>122</v>
      </c>
      <c r="C15" s="17" t="s">
        <v>271</v>
      </c>
      <c r="D15" s="17" t="s">
        <v>272</v>
      </c>
      <c r="E15" s="16" t="s">
        <v>284</v>
      </c>
      <c r="F15" s="16" t="s">
        <v>285</v>
      </c>
    </row>
    <row r="16" spans="2:6" ht="54" customHeight="1" x14ac:dyDescent="0.25">
      <c r="B16" s="19" t="s">
        <v>136</v>
      </c>
      <c r="C16" s="14" t="s">
        <v>277</v>
      </c>
      <c r="D16" s="14" t="s">
        <v>279</v>
      </c>
      <c r="E16" s="13" t="s">
        <v>281</v>
      </c>
      <c r="F16" s="13" t="s">
        <v>282</v>
      </c>
    </row>
    <row r="17" spans="2:6" ht="54" customHeight="1" x14ac:dyDescent="0.25">
      <c r="B17" s="19" t="s">
        <v>160</v>
      </c>
      <c r="C17" s="14" t="s">
        <v>311</v>
      </c>
      <c r="D17" s="14" t="s">
        <v>312</v>
      </c>
      <c r="E17" s="13" t="s">
        <v>281</v>
      </c>
      <c r="F17" s="13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4E64-0BA7-4F27-968B-F6BC2F261EEC}">
  <sheetPr codeName="Sheet2"/>
  <dimension ref="B1:L19"/>
  <sheetViews>
    <sheetView zoomScale="85" zoomScaleNormal="85" workbookViewId="0"/>
  </sheetViews>
  <sheetFormatPr defaultColWidth="9" defaultRowHeight="20.25" customHeight="1" x14ac:dyDescent="0.25"/>
  <cols>
    <col min="1" max="1" width="5.125" style="5" customWidth="1"/>
    <col min="2" max="2" width="22.375" style="1" customWidth="1"/>
    <col min="3" max="3" width="29.75" style="5" customWidth="1"/>
    <col min="4" max="4" width="23.875" style="5" customWidth="1"/>
    <col min="5" max="5" width="32" style="5" customWidth="1"/>
    <col min="6" max="6" width="27" style="5" customWidth="1"/>
    <col min="7" max="8" width="9" style="5"/>
    <col min="9" max="9" width="27" style="5" customWidth="1"/>
    <col min="10" max="10" width="10.5" style="5" customWidth="1"/>
    <col min="11" max="11" width="11.125" style="5" hidden="1" customWidth="1"/>
    <col min="12" max="12" width="18.625" style="5" hidden="1" customWidth="1"/>
    <col min="13" max="13" width="41.5" style="5" customWidth="1"/>
    <col min="14" max="16384" width="9" style="5"/>
  </cols>
  <sheetData>
    <row r="1" spans="2:6" ht="65.25" customHeight="1" x14ac:dyDescent="0.25">
      <c r="B1" s="3" t="s">
        <v>253</v>
      </c>
      <c r="C1" s="7"/>
      <c r="D1" s="6"/>
      <c r="E1" s="6"/>
      <c r="F1" s="6"/>
    </row>
    <row r="2" spans="2:6" s="8" customFormat="1" ht="24" customHeight="1" x14ac:dyDescent="0.25">
      <c r="B2" s="2"/>
      <c r="C2" s="10" t="s">
        <v>254</v>
      </c>
      <c r="D2" s="9" t="s">
        <v>294</v>
      </c>
      <c r="E2" s="9" t="s">
        <v>291</v>
      </c>
      <c r="F2" s="10" t="s">
        <v>292</v>
      </c>
    </row>
    <row r="3" spans="2:6" ht="60" customHeight="1" x14ac:dyDescent="0.25">
      <c r="B3" s="19" t="s">
        <v>30</v>
      </c>
      <c r="C3" s="14" t="s">
        <v>91</v>
      </c>
      <c r="D3" s="15" t="s">
        <v>298</v>
      </c>
      <c r="E3" s="15" t="s">
        <v>88</v>
      </c>
      <c r="F3" s="14" t="s">
        <v>297</v>
      </c>
    </row>
    <row r="4" spans="2:6" ht="60" customHeight="1" x14ac:dyDescent="0.25">
      <c r="B4" s="20" t="s">
        <v>65</v>
      </c>
      <c r="C4" s="17" t="s">
        <v>106</v>
      </c>
      <c r="D4" s="18" t="s">
        <v>295</v>
      </c>
      <c r="E4" s="18" t="s">
        <v>104</v>
      </c>
      <c r="F4" s="22" t="s">
        <v>297</v>
      </c>
    </row>
    <row r="5" spans="2:6" ht="60" customHeight="1" x14ac:dyDescent="0.25">
      <c r="B5" s="20" t="s">
        <v>95</v>
      </c>
      <c r="C5" s="17" t="s">
        <v>101</v>
      </c>
      <c r="D5" s="18" t="s">
        <v>296</v>
      </c>
      <c r="E5" s="18" t="s">
        <v>288</v>
      </c>
      <c r="F5" s="22" t="s">
        <v>297</v>
      </c>
    </row>
    <row r="6" spans="2:6" ht="60" customHeight="1" x14ac:dyDescent="0.25">
      <c r="B6" s="20" t="s">
        <v>31</v>
      </c>
      <c r="C6" s="14" t="s">
        <v>114</v>
      </c>
      <c r="D6" s="15" t="s">
        <v>298</v>
      </c>
      <c r="E6" s="18" t="s">
        <v>113</v>
      </c>
      <c r="F6" s="22" t="s">
        <v>297</v>
      </c>
    </row>
    <row r="7" spans="2:6" ht="60" customHeight="1" x14ac:dyDescent="0.25">
      <c r="B7" s="20" t="s">
        <v>120</v>
      </c>
      <c r="C7" s="22" t="s">
        <v>297</v>
      </c>
      <c r="D7" s="22" t="s">
        <v>297</v>
      </c>
      <c r="E7" s="18" t="s">
        <v>158</v>
      </c>
      <c r="F7" s="22" t="s">
        <v>297</v>
      </c>
    </row>
    <row r="8" spans="2:6" ht="65.25" customHeight="1" x14ac:dyDescent="0.25">
      <c r="B8" s="3" t="s">
        <v>74</v>
      </c>
      <c r="C8" s="7"/>
      <c r="D8" s="6"/>
      <c r="E8" s="6"/>
      <c r="F8" s="6"/>
    </row>
    <row r="9" spans="2:6" s="8" customFormat="1" ht="24" customHeight="1" x14ac:dyDescent="0.25">
      <c r="B9" s="2"/>
      <c r="C9" s="10" t="s">
        <v>254</v>
      </c>
      <c r="D9" s="9" t="s">
        <v>294</v>
      </c>
      <c r="E9" s="9" t="s">
        <v>291</v>
      </c>
      <c r="F9" s="9" t="s">
        <v>292</v>
      </c>
    </row>
    <row r="10" spans="2:6" ht="56.25" customHeight="1" x14ac:dyDescent="0.25">
      <c r="B10" s="19" t="s">
        <v>7</v>
      </c>
      <c r="C10" s="14" t="s">
        <v>12</v>
      </c>
      <c r="D10" s="15" t="s">
        <v>255</v>
      </c>
      <c r="E10" s="21" t="s">
        <v>289</v>
      </c>
      <c r="F10" s="14" t="s">
        <v>297</v>
      </c>
    </row>
    <row r="11" spans="2:6" ht="57.75" customHeight="1" x14ac:dyDescent="0.25">
      <c r="B11" s="20" t="s">
        <v>57</v>
      </c>
      <c r="C11" s="14" t="s">
        <v>12</v>
      </c>
      <c r="D11" s="15" t="s">
        <v>255</v>
      </c>
      <c r="E11" s="18" t="s">
        <v>290</v>
      </c>
      <c r="F11" s="22" t="s">
        <v>297</v>
      </c>
    </row>
    <row r="12" spans="2:6" ht="65.25" customHeight="1" x14ac:dyDescent="0.25">
      <c r="B12" s="4" t="s">
        <v>293</v>
      </c>
      <c r="C12" s="7"/>
      <c r="D12" s="6"/>
      <c r="E12" s="6"/>
      <c r="F12" s="6"/>
    </row>
    <row r="13" spans="2:6" s="8" customFormat="1" ht="24" customHeight="1" x14ac:dyDescent="0.25">
      <c r="B13" s="2"/>
      <c r="C13" s="10" t="s">
        <v>254</v>
      </c>
      <c r="D13" s="9" t="s">
        <v>294</v>
      </c>
      <c r="E13" s="9" t="s">
        <v>291</v>
      </c>
      <c r="F13" s="9" t="s">
        <v>292</v>
      </c>
    </row>
    <row r="14" spans="2:6" ht="66" customHeight="1" x14ac:dyDescent="0.25">
      <c r="B14" s="20" t="s">
        <v>121</v>
      </c>
      <c r="C14" s="17" t="s">
        <v>310</v>
      </c>
      <c r="D14" s="16" t="s">
        <v>309</v>
      </c>
      <c r="E14" s="16" t="s">
        <v>308</v>
      </c>
      <c r="F14" s="16" t="s">
        <v>307</v>
      </c>
    </row>
    <row r="15" spans="2:6" ht="50.25" customHeight="1" x14ac:dyDescent="0.25">
      <c r="B15" s="20" t="s">
        <v>122</v>
      </c>
      <c r="C15" s="17" t="s">
        <v>125</v>
      </c>
      <c r="D15" s="16" t="s">
        <v>134</v>
      </c>
      <c r="E15" s="16" t="s">
        <v>306</v>
      </c>
      <c r="F15" s="16" t="s">
        <v>307</v>
      </c>
    </row>
    <row r="16" spans="2:6" ht="54" customHeight="1" x14ac:dyDescent="0.25">
      <c r="B16" s="19" t="s">
        <v>136</v>
      </c>
      <c r="C16" s="14" t="s">
        <v>139</v>
      </c>
      <c r="D16" s="15" t="s">
        <v>299</v>
      </c>
      <c r="E16" s="15" t="s">
        <v>300</v>
      </c>
      <c r="F16" s="14" t="s">
        <v>297</v>
      </c>
    </row>
    <row r="17" spans="2:6" ht="54" customHeight="1" x14ac:dyDescent="0.25">
      <c r="B17" s="19" t="s">
        <v>160</v>
      </c>
      <c r="C17" s="23" t="s">
        <v>297</v>
      </c>
      <c r="D17" s="23" t="s">
        <v>297</v>
      </c>
      <c r="E17" s="15" t="s">
        <v>144</v>
      </c>
      <c r="F17" s="14" t="s">
        <v>297</v>
      </c>
    </row>
    <row r="18" spans="2:6" ht="20.25" customHeight="1" x14ac:dyDescent="0.25">
      <c r="D18" s="12"/>
      <c r="E18" s="11"/>
      <c r="F18" s="12"/>
    </row>
    <row r="19" spans="2:6" ht="20.25" customHeight="1" x14ac:dyDescent="0.25">
      <c r="D19" s="12"/>
      <c r="E19" s="11"/>
      <c r="F1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8004-7DF9-473B-A516-8177819D696E}">
  <sheetPr codeName="Sheet3"/>
  <dimension ref="A1:K148"/>
  <sheetViews>
    <sheetView showGridLines="0" tabSelected="1" topLeftCell="C1" zoomScaleNormal="100" workbookViewId="0">
      <pane ySplit="1" topLeftCell="A99" activePane="bottomLeft" state="frozen"/>
      <selection activeCell="F77" sqref="F76:F77"/>
      <selection pane="bottomLeft" activeCell="G137" sqref="G137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16.625" style="115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33"/>
      <c r="B3" s="34" t="str">
        <f t="shared" ref="B3:B28" si="0">C3&amp;"."&amp;F3</f>
        <v>Product.partNumber</v>
      </c>
      <c r="C3" s="35" t="s">
        <v>65</v>
      </c>
      <c r="D3" s="36" t="s">
        <v>8</v>
      </c>
      <c r="E3" s="37" t="s">
        <v>241</v>
      </c>
      <c r="F3" s="38" t="s">
        <v>104</v>
      </c>
      <c r="G3" s="38" t="s">
        <v>105</v>
      </c>
      <c r="H3" s="39" t="s">
        <v>76</v>
      </c>
      <c r="I3" s="40" t="s">
        <v>11</v>
      </c>
      <c r="J3" s="40"/>
      <c r="K3" s="41" t="s">
        <v>190</v>
      </c>
    </row>
    <row r="4" spans="1:11" x14ac:dyDescent="0.25">
      <c r="A4" s="33"/>
      <c r="B4" s="34" t="str">
        <f t="shared" si="0"/>
        <v>Product.productType</v>
      </c>
      <c r="C4" s="43" t="s">
        <v>65</v>
      </c>
      <c r="D4" s="44" t="s">
        <v>14</v>
      </c>
      <c r="E4" s="37" t="s">
        <v>241</v>
      </c>
      <c r="F4" s="45" t="s">
        <v>106</v>
      </c>
      <c r="G4" s="45" t="s">
        <v>107</v>
      </c>
      <c r="H4" s="46" t="s">
        <v>103</v>
      </c>
      <c r="I4" s="47" t="s">
        <v>11</v>
      </c>
      <c r="J4" s="47"/>
      <c r="K4" s="48" t="s">
        <v>227</v>
      </c>
    </row>
    <row r="5" spans="1:11" x14ac:dyDescent="0.25">
      <c r="A5" s="33"/>
      <c r="B5" s="34" t="str">
        <f t="shared" si="0"/>
        <v>Product.owningOrganization.organizationIdentifier</v>
      </c>
      <c r="C5" s="35" t="s">
        <v>65</v>
      </c>
      <c r="D5" s="49" t="s">
        <v>15</v>
      </c>
      <c r="E5" s="37" t="s">
        <v>314</v>
      </c>
      <c r="F5" s="50" t="s">
        <v>315</v>
      </c>
      <c r="G5" s="50" t="s">
        <v>316</v>
      </c>
      <c r="H5" s="51" t="s">
        <v>317</v>
      </c>
      <c r="I5" s="50" t="s">
        <v>19</v>
      </c>
      <c r="J5" s="50" t="s">
        <v>247</v>
      </c>
      <c r="K5" s="41" t="s">
        <v>318</v>
      </c>
    </row>
    <row r="6" spans="1:11" x14ac:dyDescent="0.25">
      <c r="A6" s="33"/>
      <c r="B6" s="34" t="str">
        <f t="shared" si="0"/>
        <v>Product.category.code</v>
      </c>
      <c r="C6" s="43" t="s">
        <v>65</v>
      </c>
      <c r="D6" s="49" t="s">
        <v>15</v>
      </c>
      <c r="E6" s="37" t="s">
        <v>241</v>
      </c>
      <c r="F6" s="50" t="s">
        <v>108</v>
      </c>
      <c r="G6" s="50" t="s">
        <v>87</v>
      </c>
      <c r="H6" s="51" t="s">
        <v>100</v>
      </c>
      <c r="I6" s="50" t="s">
        <v>19</v>
      </c>
      <c r="J6" s="50" t="s">
        <v>246</v>
      </c>
      <c r="K6" s="48" t="s">
        <v>207</v>
      </c>
    </row>
    <row r="7" spans="1:11" x14ac:dyDescent="0.25">
      <c r="A7" s="33"/>
      <c r="B7" s="34" t="str">
        <f t="shared" si="0"/>
        <v>Product.brand.code</v>
      </c>
      <c r="C7" s="43" t="s">
        <v>65</v>
      </c>
      <c r="D7" s="49" t="s">
        <v>15</v>
      </c>
      <c r="E7" s="37" t="s">
        <v>319</v>
      </c>
      <c r="F7" s="50" t="s">
        <v>320</v>
      </c>
      <c r="G7" s="50" t="s">
        <v>321</v>
      </c>
      <c r="H7" s="51" t="s">
        <v>322</v>
      </c>
      <c r="I7" s="50" t="s">
        <v>19</v>
      </c>
      <c r="J7" s="50" t="s">
        <v>246</v>
      </c>
      <c r="K7" s="48" t="s">
        <v>323</v>
      </c>
    </row>
    <row r="8" spans="1:11" x14ac:dyDescent="0.25">
      <c r="A8" s="33"/>
      <c r="B8" s="34" t="str">
        <f t="shared" si="0"/>
        <v>Product.family.code</v>
      </c>
      <c r="C8" s="43" t="s">
        <v>65</v>
      </c>
      <c r="D8" s="49" t="s">
        <v>15</v>
      </c>
      <c r="E8" s="37" t="s">
        <v>319</v>
      </c>
      <c r="F8" s="50" t="s">
        <v>324</v>
      </c>
      <c r="G8" s="50" t="s">
        <v>325</v>
      </c>
      <c r="H8" s="51">
        <v>7000</v>
      </c>
      <c r="I8" s="50" t="s">
        <v>19</v>
      </c>
      <c r="J8" s="50" t="s">
        <v>246</v>
      </c>
      <c r="K8" s="48" t="s">
        <v>326</v>
      </c>
    </row>
    <row r="9" spans="1:11" x14ac:dyDescent="0.25">
      <c r="A9" s="33"/>
      <c r="B9" s="34" t="str">
        <f t="shared" si="0"/>
        <v>Product.line.code</v>
      </c>
      <c r="C9" s="43" t="s">
        <v>65</v>
      </c>
      <c r="D9" s="49" t="s">
        <v>15</v>
      </c>
      <c r="E9" s="37" t="s">
        <v>314</v>
      </c>
      <c r="F9" s="50" t="s">
        <v>327</v>
      </c>
      <c r="G9" s="50" t="s">
        <v>328</v>
      </c>
      <c r="H9" s="51">
        <v>600</v>
      </c>
      <c r="I9" s="50" t="s">
        <v>19</v>
      </c>
      <c r="J9" s="50" t="s">
        <v>246</v>
      </c>
      <c r="K9" s="48" t="s">
        <v>329</v>
      </c>
    </row>
    <row r="10" spans="1:11" x14ac:dyDescent="0.25">
      <c r="A10" s="33"/>
      <c r="B10" s="34" t="str">
        <f t="shared" si="0"/>
        <v>Product.productSegment.code</v>
      </c>
      <c r="C10" s="43" t="s">
        <v>65</v>
      </c>
      <c r="D10" s="49" t="s">
        <v>15</v>
      </c>
      <c r="E10" s="37" t="s">
        <v>314</v>
      </c>
      <c r="F10" s="50" t="s">
        <v>330</v>
      </c>
      <c r="G10" s="50" t="s">
        <v>331</v>
      </c>
      <c r="H10" s="51" t="s">
        <v>332</v>
      </c>
      <c r="I10" s="50" t="s">
        <v>19</v>
      </c>
      <c r="J10" s="50" t="s">
        <v>246</v>
      </c>
      <c r="K10" s="48" t="s">
        <v>333</v>
      </c>
    </row>
    <row r="11" spans="1:11" x14ac:dyDescent="0.25">
      <c r="A11" s="33"/>
      <c r="B11" s="34" t="str">
        <f t="shared" si="0"/>
        <v>Product.preferredSupplier.organizationIdentifier</v>
      </c>
      <c r="C11" s="35" t="s">
        <v>65</v>
      </c>
      <c r="D11" s="49" t="s">
        <v>15</v>
      </c>
      <c r="E11" s="37" t="s">
        <v>319</v>
      </c>
      <c r="F11" s="50" t="s">
        <v>166</v>
      </c>
      <c r="G11" s="50" t="s">
        <v>165</v>
      </c>
      <c r="H11" s="51" t="s">
        <v>167</v>
      </c>
      <c r="I11" s="50" t="s">
        <v>19</v>
      </c>
      <c r="J11" s="50" t="s">
        <v>247</v>
      </c>
      <c r="K11" s="41" t="s">
        <v>168</v>
      </c>
    </row>
    <row r="12" spans="1:11" x14ac:dyDescent="0.25">
      <c r="A12" s="33"/>
      <c r="B12" s="34" t="str">
        <f t="shared" si="0"/>
        <v>Product.status</v>
      </c>
      <c r="C12" s="35" t="s">
        <v>65</v>
      </c>
      <c r="D12" s="52" t="s">
        <v>334</v>
      </c>
      <c r="E12" s="37" t="s">
        <v>319</v>
      </c>
      <c r="F12" s="53" t="s">
        <v>335</v>
      </c>
      <c r="G12" s="53" t="s">
        <v>334</v>
      </c>
      <c r="H12" s="54" t="s">
        <v>336</v>
      </c>
      <c r="I12" s="55" t="s">
        <v>11</v>
      </c>
      <c r="J12" s="55"/>
      <c r="K12" s="41" t="s">
        <v>337</v>
      </c>
    </row>
    <row r="13" spans="1:11" x14ac:dyDescent="0.25">
      <c r="A13" s="33"/>
      <c r="B13" s="34" t="str">
        <f t="shared" si="0"/>
        <v>Product.value</v>
      </c>
      <c r="C13" s="35" t="s">
        <v>65</v>
      </c>
      <c r="D13" s="56" t="s">
        <v>44</v>
      </c>
      <c r="E13" s="37" t="s">
        <v>241</v>
      </c>
      <c r="F13" s="53" t="s">
        <v>69</v>
      </c>
      <c r="G13" s="53" t="s">
        <v>78</v>
      </c>
      <c r="H13" s="54">
        <v>1500</v>
      </c>
      <c r="I13" s="55" t="s">
        <v>47</v>
      </c>
      <c r="J13" s="55"/>
      <c r="K13" s="41" t="s">
        <v>198</v>
      </c>
    </row>
    <row r="14" spans="1:11" x14ac:dyDescent="0.25">
      <c r="A14" s="33"/>
      <c r="B14" s="34" t="str">
        <f t="shared" si="0"/>
        <v>Product.valueCurrency</v>
      </c>
      <c r="C14" s="57" t="s">
        <v>65</v>
      </c>
      <c r="D14" s="56" t="s">
        <v>44</v>
      </c>
      <c r="E14" s="37" t="s">
        <v>241</v>
      </c>
      <c r="F14" s="53" t="s">
        <v>70</v>
      </c>
      <c r="G14" s="53" t="s">
        <v>54</v>
      </c>
      <c r="H14" s="54" t="s">
        <v>55</v>
      </c>
      <c r="I14" s="55" t="s">
        <v>11</v>
      </c>
      <c r="J14" s="55"/>
      <c r="K14" s="34" t="s">
        <v>191</v>
      </c>
    </row>
    <row r="15" spans="1:11" x14ac:dyDescent="0.25">
      <c r="A15" s="33"/>
      <c r="B15" s="34" t="str">
        <f t="shared" si="0"/>
        <v>Product.defaultQuantityUnits</v>
      </c>
      <c r="C15" s="57" t="s">
        <v>65</v>
      </c>
      <c r="D15" s="56" t="s">
        <v>44</v>
      </c>
      <c r="E15" s="37" t="s">
        <v>319</v>
      </c>
      <c r="F15" s="34" t="s">
        <v>109</v>
      </c>
      <c r="G15" s="34" t="s">
        <v>110</v>
      </c>
      <c r="H15" s="58" t="s">
        <v>50</v>
      </c>
      <c r="I15" s="41" t="s">
        <v>11</v>
      </c>
      <c r="J15" s="55"/>
      <c r="K15" s="34" t="s">
        <v>201</v>
      </c>
    </row>
    <row r="16" spans="1:11" x14ac:dyDescent="0.25">
      <c r="A16" s="33"/>
      <c r="B16" s="34" t="str">
        <f t="shared" si="0"/>
        <v>Product.measurement</v>
      </c>
      <c r="C16" s="35" t="s">
        <v>65</v>
      </c>
      <c r="D16" s="56" t="s">
        <v>44</v>
      </c>
      <c r="E16" s="59" t="s">
        <v>319</v>
      </c>
      <c r="F16" s="34" t="s">
        <v>338</v>
      </c>
      <c r="G16" s="34" t="s">
        <v>339</v>
      </c>
      <c r="H16" s="58" t="s">
        <v>340</v>
      </c>
      <c r="I16" s="41" t="s">
        <v>47</v>
      </c>
      <c r="J16" s="60"/>
      <c r="K16" s="41" t="s">
        <v>341</v>
      </c>
    </row>
    <row r="17" spans="1:11" x14ac:dyDescent="0.25">
      <c r="A17" s="33"/>
      <c r="B17" s="34" t="str">
        <f t="shared" si="0"/>
        <v>Product.measurementUnit</v>
      </c>
      <c r="C17" s="35" t="s">
        <v>65</v>
      </c>
      <c r="D17" s="56" t="s">
        <v>44</v>
      </c>
      <c r="E17" s="59" t="s">
        <v>319</v>
      </c>
      <c r="F17" s="34" t="s">
        <v>342</v>
      </c>
      <c r="G17" s="34" t="s">
        <v>343</v>
      </c>
      <c r="H17" s="58" t="s">
        <v>305</v>
      </c>
      <c r="I17" s="41" t="s">
        <v>47</v>
      </c>
      <c r="J17" s="60"/>
      <c r="K17" s="61" t="s">
        <v>344</v>
      </c>
    </row>
    <row r="18" spans="1:11" x14ac:dyDescent="0.25">
      <c r="A18" s="33"/>
      <c r="B18" s="34" t="str">
        <f t="shared" si="0"/>
        <v>Product.shortageRevenue</v>
      </c>
      <c r="C18" s="57" t="s">
        <v>65</v>
      </c>
      <c r="D18" s="56" t="s">
        <v>44</v>
      </c>
      <c r="E18" s="37" t="s">
        <v>314</v>
      </c>
      <c r="F18" s="34" t="s">
        <v>345</v>
      </c>
      <c r="G18" s="34" t="s">
        <v>346</v>
      </c>
      <c r="H18" s="58">
        <v>100000</v>
      </c>
      <c r="I18" s="41" t="s">
        <v>47</v>
      </c>
      <c r="J18" s="55"/>
      <c r="K18" s="34" t="s">
        <v>347</v>
      </c>
    </row>
    <row r="19" spans="1:11" x14ac:dyDescent="0.25">
      <c r="A19" s="33"/>
      <c r="B19" s="34" t="str">
        <f t="shared" si="0"/>
        <v>Product.quantityNeeded</v>
      </c>
      <c r="C19" s="35" t="s">
        <v>65</v>
      </c>
      <c r="D19" s="56" t="s">
        <v>44</v>
      </c>
      <c r="E19" s="37" t="s">
        <v>314</v>
      </c>
      <c r="F19" s="34" t="s">
        <v>348</v>
      </c>
      <c r="G19" s="34" t="s">
        <v>349</v>
      </c>
      <c r="H19" s="58">
        <v>500</v>
      </c>
      <c r="I19" s="41" t="s">
        <v>47</v>
      </c>
      <c r="J19" s="55"/>
      <c r="K19" s="41" t="s">
        <v>350</v>
      </c>
    </row>
    <row r="20" spans="1:11" x14ac:dyDescent="0.25">
      <c r="A20" s="33"/>
      <c r="B20" s="34" t="str">
        <f t="shared" si="0"/>
        <v>Product.quantityAllocated</v>
      </c>
      <c r="C20" s="35" t="s">
        <v>65</v>
      </c>
      <c r="D20" s="56" t="s">
        <v>44</v>
      </c>
      <c r="E20" s="37" t="s">
        <v>314</v>
      </c>
      <c r="F20" s="34" t="s">
        <v>351</v>
      </c>
      <c r="G20" s="34" t="s">
        <v>352</v>
      </c>
      <c r="H20" s="58">
        <v>400</v>
      </c>
      <c r="I20" s="41" t="s">
        <v>47</v>
      </c>
      <c r="J20" s="55"/>
      <c r="K20" s="41" t="s">
        <v>353</v>
      </c>
    </row>
    <row r="21" spans="1:11" x14ac:dyDescent="0.25">
      <c r="A21" s="33"/>
      <c r="B21" s="62" t="str">
        <f t="shared" si="0"/>
        <v>Product.untraceableLotCount</v>
      </c>
      <c r="C21" s="35" t="s">
        <v>65</v>
      </c>
      <c r="D21" s="56" t="s">
        <v>44</v>
      </c>
      <c r="E21" s="37" t="s">
        <v>314</v>
      </c>
      <c r="F21" s="34" t="s">
        <v>354</v>
      </c>
      <c r="G21" s="34" t="s">
        <v>355</v>
      </c>
      <c r="H21" s="58">
        <v>2</v>
      </c>
      <c r="I21" s="41" t="s">
        <v>356</v>
      </c>
      <c r="J21" s="55"/>
      <c r="K21" s="41" t="s">
        <v>357</v>
      </c>
    </row>
    <row r="22" spans="1:11" x14ac:dyDescent="0.25">
      <c r="A22" s="33"/>
      <c r="B22" s="62" t="str">
        <f t="shared" si="0"/>
        <v>Product.untraceableLotLatestTimestamp</v>
      </c>
      <c r="C22" s="57" t="s">
        <v>65</v>
      </c>
      <c r="D22" s="56" t="s">
        <v>44</v>
      </c>
      <c r="E22" s="37" t="s">
        <v>314</v>
      </c>
      <c r="F22" s="53" t="s">
        <v>358</v>
      </c>
      <c r="G22" s="53" t="s">
        <v>359</v>
      </c>
      <c r="H22" s="54" t="s">
        <v>360</v>
      </c>
      <c r="I22" s="55" t="s">
        <v>35</v>
      </c>
      <c r="J22" s="55"/>
      <c r="K22" s="34" t="s">
        <v>361</v>
      </c>
    </row>
    <row r="23" spans="1:11" x14ac:dyDescent="0.25">
      <c r="A23" s="33"/>
      <c r="B23" s="34" t="str">
        <f t="shared" si="0"/>
        <v>Product.name</v>
      </c>
      <c r="C23" s="43" t="s">
        <v>65</v>
      </c>
      <c r="D23" s="63" t="s">
        <v>56</v>
      </c>
      <c r="E23" s="37" t="s">
        <v>241</v>
      </c>
      <c r="F23" s="53" t="s">
        <v>85</v>
      </c>
      <c r="G23" s="53" t="s">
        <v>86</v>
      </c>
      <c r="H23" s="54" t="s">
        <v>64</v>
      </c>
      <c r="I23" s="55" t="s">
        <v>11</v>
      </c>
      <c r="J23" s="55"/>
      <c r="K23" s="48" t="s">
        <v>178</v>
      </c>
    </row>
    <row r="24" spans="1:11" x14ac:dyDescent="0.25">
      <c r="A24" s="33"/>
      <c r="B24" s="34" t="str">
        <f t="shared" si="0"/>
        <v>Product.description</v>
      </c>
      <c r="C24" s="43" t="s">
        <v>65</v>
      </c>
      <c r="D24" s="63" t="s">
        <v>56</v>
      </c>
      <c r="E24" s="37" t="s">
        <v>241</v>
      </c>
      <c r="F24" s="53" t="s">
        <v>71</v>
      </c>
      <c r="G24" s="53" t="s">
        <v>6</v>
      </c>
      <c r="H24" s="54" t="s">
        <v>111</v>
      </c>
      <c r="I24" s="55" t="s">
        <v>11</v>
      </c>
      <c r="J24" s="55"/>
      <c r="K24" s="48" t="s">
        <v>175</v>
      </c>
    </row>
    <row r="25" spans="1:11" x14ac:dyDescent="0.25">
      <c r="A25" s="33"/>
      <c r="B25" s="34" t="str">
        <f t="shared" si="0"/>
        <v>Product.plannerCode</v>
      </c>
      <c r="C25" s="64" t="s">
        <v>65</v>
      </c>
      <c r="D25" s="63" t="s">
        <v>56</v>
      </c>
      <c r="E25" s="37" t="s">
        <v>314</v>
      </c>
      <c r="F25" s="53" t="s">
        <v>362</v>
      </c>
      <c r="G25" s="53" t="s">
        <v>363</v>
      </c>
      <c r="H25" s="54">
        <v>123</v>
      </c>
      <c r="I25" s="65" t="s">
        <v>11</v>
      </c>
      <c r="J25" s="65"/>
      <c r="K25" s="66" t="s">
        <v>364</v>
      </c>
    </row>
    <row r="26" spans="1:11" s="25" customFormat="1" x14ac:dyDescent="0.25">
      <c r="A26" s="33"/>
      <c r="B26" s="34" t="str">
        <f t="shared" si="0"/>
        <v>Product.packaging</v>
      </c>
      <c r="C26" s="43" t="s">
        <v>65</v>
      </c>
      <c r="D26" s="63" t="s">
        <v>56</v>
      </c>
      <c r="E26" s="37" t="s">
        <v>314</v>
      </c>
      <c r="F26" s="53" t="s">
        <v>365</v>
      </c>
      <c r="G26" s="53" t="s">
        <v>366</v>
      </c>
      <c r="H26" s="54" t="s">
        <v>367</v>
      </c>
      <c r="I26" s="55" t="s">
        <v>366</v>
      </c>
      <c r="J26" s="55"/>
      <c r="K26" s="48" t="s">
        <v>368</v>
      </c>
    </row>
    <row r="27" spans="1:11" s="25" customFormat="1" x14ac:dyDescent="0.25">
      <c r="A27" s="33"/>
      <c r="B27" s="34" t="str">
        <f t="shared" si="0"/>
        <v>Product.sourceLink</v>
      </c>
      <c r="C27" s="35" t="s">
        <v>65</v>
      </c>
      <c r="D27" s="63" t="s">
        <v>56</v>
      </c>
      <c r="E27" s="37" t="s">
        <v>314</v>
      </c>
      <c r="F27" s="53" t="s">
        <v>369</v>
      </c>
      <c r="G27" s="53" t="s">
        <v>370</v>
      </c>
      <c r="H27" s="67" t="s">
        <v>371</v>
      </c>
      <c r="I27" s="55" t="s">
        <v>11</v>
      </c>
      <c r="J27" s="55"/>
      <c r="K27" s="41" t="s">
        <v>372</v>
      </c>
    </row>
    <row r="28" spans="1:11" s="25" customFormat="1" x14ac:dyDescent="0.25">
      <c r="A28" s="33"/>
      <c r="B28" s="34" t="str">
        <f t="shared" si="0"/>
        <v>Product.customAttributes</v>
      </c>
      <c r="C28" s="35" t="s">
        <v>65</v>
      </c>
      <c r="D28" s="63" t="s">
        <v>56</v>
      </c>
      <c r="E28" s="37" t="s">
        <v>314</v>
      </c>
      <c r="F28" s="68" t="s">
        <v>373</v>
      </c>
      <c r="G28" s="68" t="s">
        <v>374</v>
      </c>
      <c r="H28" s="69"/>
      <c r="I28" s="70" t="str">
        <f>C28&amp;"CustomAttributes"</f>
        <v>ProductCustomAttributes</v>
      </c>
      <c r="J28" s="70"/>
      <c r="K28" s="41" t="s">
        <v>375</v>
      </c>
    </row>
    <row r="29" spans="1:11" s="25" customFormat="1" x14ac:dyDescent="0.25">
      <c r="A29" s="26"/>
      <c r="B29" s="26"/>
      <c r="C29" s="26"/>
      <c r="D29" s="27"/>
      <c r="E29" s="28"/>
      <c r="F29" s="29"/>
      <c r="G29" s="29"/>
      <c r="H29" s="30"/>
      <c r="I29" s="31"/>
      <c r="J29" s="31"/>
      <c r="K29" s="32"/>
    </row>
    <row r="30" spans="1:11" x14ac:dyDescent="0.25">
      <c r="A30" s="33"/>
      <c r="B30" s="34" t="str">
        <f t="shared" ref="B30:B41" si="1">C30&amp;"."&amp;F30</f>
        <v>Catalog.levelType</v>
      </c>
      <c r="C30" s="35" t="s">
        <v>95</v>
      </c>
      <c r="D30" s="36" t="s">
        <v>8</v>
      </c>
      <c r="E30" s="37" t="s">
        <v>241</v>
      </c>
      <c r="F30" s="38" t="s">
        <v>96</v>
      </c>
      <c r="G30" s="38" t="s">
        <v>97</v>
      </c>
      <c r="H30" s="39" t="s">
        <v>982</v>
      </c>
      <c r="I30" s="40" t="s">
        <v>11</v>
      </c>
      <c r="J30" s="40"/>
      <c r="K30" s="41" t="s">
        <v>229</v>
      </c>
    </row>
    <row r="31" spans="1:11" x14ac:dyDescent="0.25">
      <c r="A31" s="33"/>
      <c r="B31" s="34" t="str">
        <f t="shared" si="1"/>
        <v>Catalog.code</v>
      </c>
      <c r="C31" s="43" t="s">
        <v>95</v>
      </c>
      <c r="D31" s="36" t="s">
        <v>8</v>
      </c>
      <c r="E31" s="37" t="s">
        <v>241</v>
      </c>
      <c r="F31" s="38" t="s">
        <v>98</v>
      </c>
      <c r="G31" s="38" t="s">
        <v>99</v>
      </c>
      <c r="H31" s="39" t="s">
        <v>100</v>
      </c>
      <c r="I31" s="40" t="s">
        <v>11</v>
      </c>
      <c r="J31" s="40"/>
      <c r="K31" s="48" t="s">
        <v>182</v>
      </c>
    </row>
    <row r="32" spans="1:11" x14ac:dyDescent="0.25">
      <c r="A32" s="33"/>
      <c r="B32" s="34" t="str">
        <f t="shared" si="1"/>
        <v>Catalog.catalogType</v>
      </c>
      <c r="C32" s="35" t="s">
        <v>95</v>
      </c>
      <c r="D32" s="36" t="s">
        <v>8</v>
      </c>
      <c r="E32" s="37" t="s">
        <v>241</v>
      </c>
      <c r="F32" s="38" t="s">
        <v>101</v>
      </c>
      <c r="G32" s="38" t="s">
        <v>102</v>
      </c>
      <c r="H32" s="39" t="s">
        <v>103</v>
      </c>
      <c r="I32" s="40" t="s">
        <v>11</v>
      </c>
      <c r="J32" s="40"/>
      <c r="K32" s="41" t="s">
        <v>181</v>
      </c>
    </row>
    <row r="33" spans="1:11" x14ac:dyDescent="0.25">
      <c r="A33" s="121"/>
      <c r="B33" s="34" t="str">
        <f t="shared" si="1"/>
        <v>Catalog.preferredPcfRecordProvider</v>
      </c>
      <c r="C33" s="35" t="s">
        <v>95</v>
      </c>
      <c r="D33" s="49" t="s">
        <v>15</v>
      </c>
      <c r="E33" s="37" t="s">
        <v>314</v>
      </c>
      <c r="F33" s="50" t="s">
        <v>987</v>
      </c>
      <c r="G33" s="50" t="s">
        <v>984</v>
      </c>
      <c r="H33" s="86" t="s">
        <v>985</v>
      </c>
      <c r="I33" s="108" t="s">
        <v>19</v>
      </c>
      <c r="J33" s="50" t="s">
        <v>247</v>
      </c>
      <c r="K33" s="41" t="s">
        <v>986</v>
      </c>
    </row>
    <row r="34" spans="1:11" x14ac:dyDescent="0.25">
      <c r="A34" s="33"/>
      <c r="B34" s="34" t="str">
        <f t="shared" si="1"/>
        <v>Catalog.emissionsFactorGroup.factorCode</v>
      </c>
      <c r="C34" s="35" t="s">
        <v>95</v>
      </c>
      <c r="D34" s="49" t="s">
        <v>15</v>
      </c>
      <c r="E34" s="37" t="s">
        <v>241</v>
      </c>
      <c r="F34" s="50" t="s">
        <v>244</v>
      </c>
      <c r="G34" s="71" t="s">
        <v>172</v>
      </c>
      <c r="H34" s="72" t="s">
        <v>245</v>
      </c>
      <c r="I34" s="71" t="s">
        <v>19</v>
      </c>
      <c r="J34" s="50" t="s">
        <v>232</v>
      </c>
      <c r="K34" s="41" t="s">
        <v>231</v>
      </c>
    </row>
    <row r="35" spans="1:11" x14ac:dyDescent="0.25">
      <c r="A35" s="33"/>
      <c r="B35" s="34" t="str">
        <f t="shared" si="1"/>
        <v>Catalog.name</v>
      </c>
      <c r="C35" s="43" t="s">
        <v>95</v>
      </c>
      <c r="D35" s="63" t="s">
        <v>56</v>
      </c>
      <c r="E35" s="37" t="s">
        <v>241</v>
      </c>
      <c r="F35" s="53" t="s">
        <v>85</v>
      </c>
      <c r="G35" s="53" t="s">
        <v>86</v>
      </c>
      <c r="H35" s="54" t="s">
        <v>100</v>
      </c>
      <c r="I35" s="55" t="s">
        <v>11</v>
      </c>
      <c r="J35" s="55"/>
      <c r="K35" s="48" t="s">
        <v>176</v>
      </c>
    </row>
    <row r="36" spans="1:11" s="73" customFormat="1" ht="15.75" x14ac:dyDescent="0.25">
      <c r="A36" s="33"/>
      <c r="B36" s="34" t="str">
        <f t="shared" si="1"/>
        <v>Catalog.description</v>
      </c>
      <c r="C36" s="35" t="s">
        <v>95</v>
      </c>
      <c r="D36" s="63" t="s">
        <v>56</v>
      </c>
      <c r="E36" s="37" t="s">
        <v>319</v>
      </c>
      <c r="F36" s="53" t="s">
        <v>71</v>
      </c>
      <c r="G36" s="53" t="s">
        <v>6</v>
      </c>
      <c r="H36" s="54" t="s">
        <v>376</v>
      </c>
      <c r="I36" s="55" t="s">
        <v>11</v>
      </c>
      <c r="J36" s="55"/>
      <c r="K36" s="41" t="s">
        <v>377</v>
      </c>
    </row>
    <row r="37" spans="1:11" s="73" customFormat="1" ht="15.75" x14ac:dyDescent="0.25">
      <c r="A37" s="33"/>
      <c r="B37" s="34"/>
      <c r="C37" s="35" t="s">
        <v>95</v>
      </c>
      <c r="D37" s="44" t="s">
        <v>14</v>
      </c>
      <c r="E37" s="37" t="s">
        <v>319</v>
      </c>
      <c r="F37" s="53" t="s">
        <v>993</v>
      </c>
      <c r="G37" s="53" t="s">
        <v>994</v>
      </c>
      <c r="H37" s="54" t="s">
        <v>997</v>
      </c>
      <c r="I37" s="55"/>
      <c r="J37" s="55"/>
      <c r="K37" s="41"/>
    </row>
    <row r="38" spans="1:11" s="73" customFormat="1" ht="15.75" x14ac:dyDescent="0.25">
      <c r="A38" s="33"/>
      <c r="B38" s="34"/>
      <c r="C38" s="35" t="s">
        <v>95</v>
      </c>
      <c r="D38" s="44" t="s">
        <v>14</v>
      </c>
      <c r="E38" s="37" t="s">
        <v>319</v>
      </c>
      <c r="F38" s="53" t="s">
        <v>995</v>
      </c>
      <c r="G38" s="53" t="s">
        <v>996</v>
      </c>
      <c r="H38" s="54" t="s">
        <v>998</v>
      </c>
      <c r="I38" s="55"/>
      <c r="J38" s="55"/>
      <c r="K38" s="41"/>
    </row>
    <row r="39" spans="1:11" s="25" customFormat="1" x14ac:dyDescent="0.25">
      <c r="A39" s="33"/>
      <c r="B39" s="34" t="str">
        <f t="shared" si="1"/>
        <v>Catalog.sourceLink</v>
      </c>
      <c r="C39" s="35" t="s">
        <v>95</v>
      </c>
      <c r="D39" s="63" t="s">
        <v>56</v>
      </c>
      <c r="E39" s="37" t="s">
        <v>314</v>
      </c>
      <c r="F39" s="53" t="s">
        <v>369</v>
      </c>
      <c r="G39" s="53" t="s">
        <v>370</v>
      </c>
      <c r="H39" s="67" t="s">
        <v>371</v>
      </c>
      <c r="I39" s="55" t="s">
        <v>11</v>
      </c>
      <c r="J39" s="55"/>
      <c r="K39" s="41" t="s">
        <v>372</v>
      </c>
    </row>
    <row r="40" spans="1:11" s="25" customFormat="1" x14ac:dyDescent="0.25">
      <c r="A40" s="33"/>
      <c r="B40" s="34" t="str">
        <f t="shared" si="1"/>
        <v>Catalog.currentYearEmissionsTarget</v>
      </c>
      <c r="C40" s="74" t="s">
        <v>95</v>
      </c>
      <c r="D40" s="56" t="s">
        <v>44</v>
      </c>
      <c r="E40" s="37" t="s">
        <v>319</v>
      </c>
      <c r="F40" s="75" t="s">
        <v>378</v>
      </c>
      <c r="G40" s="75" t="s">
        <v>379</v>
      </c>
      <c r="H40" s="76">
        <v>159.88</v>
      </c>
      <c r="I40" s="75" t="s">
        <v>47</v>
      </c>
      <c r="J40" s="75"/>
      <c r="K40" s="77" t="s">
        <v>380</v>
      </c>
    </row>
    <row r="41" spans="1:11" s="25" customFormat="1" x14ac:dyDescent="0.25">
      <c r="A41" s="33"/>
      <c r="B41" s="34" t="str">
        <f t="shared" si="1"/>
        <v>Catalog.customAttributes</v>
      </c>
      <c r="C41" s="35" t="s">
        <v>95</v>
      </c>
      <c r="D41" s="63" t="s">
        <v>56</v>
      </c>
      <c r="E41" s="37" t="s">
        <v>314</v>
      </c>
      <c r="F41" s="68" t="s">
        <v>373</v>
      </c>
      <c r="G41" s="68" t="s">
        <v>374</v>
      </c>
      <c r="H41" s="69"/>
      <c r="I41" s="70" t="str">
        <f>C41&amp;"CustomAttributes"</f>
        <v>CatalogCustomAttributes</v>
      </c>
      <c r="J41" s="70"/>
      <c r="K41" s="41" t="s">
        <v>381</v>
      </c>
    </row>
    <row r="42" spans="1:11" s="25" customFormat="1" x14ac:dyDescent="0.25">
      <c r="A42" s="26"/>
      <c r="B42" s="26"/>
      <c r="C42" s="26"/>
      <c r="D42" s="27"/>
      <c r="E42" s="28"/>
      <c r="F42" s="29"/>
      <c r="G42" s="29"/>
      <c r="H42" s="30"/>
      <c r="I42" s="31"/>
      <c r="J42" s="31"/>
      <c r="K42" s="32"/>
    </row>
    <row r="43" spans="1:11" x14ac:dyDescent="0.25">
      <c r="A43" s="33"/>
      <c r="B43" s="34" t="str">
        <f t="shared" ref="B43:B61" si="2">C43&amp;"."&amp;F43</f>
        <v>Location.locationIdentifier</v>
      </c>
      <c r="C43" s="35" t="s">
        <v>31</v>
      </c>
      <c r="D43" s="36" t="s">
        <v>8</v>
      </c>
      <c r="E43" s="37" t="s">
        <v>241</v>
      </c>
      <c r="F43" s="78" t="s">
        <v>113</v>
      </c>
      <c r="G43" s="78" t="s">
        <v>81</v>
      </c>
      <c r="H43" s="79" t="s">
        <v>27</v>
      </c>
      <c r="I43" s="80" t="s">
        <v>11</v>
      </c>
      <c r="J43" s="80"/>
      <c r="K43" s="41" t="s">
        <v>185</v>
      </c>
    </row>
    <row r="44" spans="1:11" x14ac:dyDescent="0.25">
      <c r="A44" s="33"/>
      <c r="B44" s="34" t="str">
        <f t="shared" si="2"/>
        <v>Location.locationType</v>
      </c>
      <c r="C44" s="35" t="s">
        <v>31</v>
      </c>
      <c r="D44" s="44" t="s">
        <v>14</v>
      </c>
      <c r="E44" s="37" t="s">
        <v>241</v>
      </c>
      <c r="F44" s="81" t="s">
        <v>114</v>
      </c>
      <c r="G44" s="81" t="s">
        <v>115</v>
      </c>
      <c r="H44" s="162" t="s">
        <v>992</v>
      </c>
      <c r="I44" s="83" t="s">
        <v>11</v>
      </c>
      <c r="J44" s="83"/>
      <c r="K44" s="41" t="s">
        <v>199</v>
      </c>
    </row>
    <row r="45" spans="1:11" x14ac:dyDescent="0.25">
      <c r="A45" s="33"/>
      <c r="B45" s="34" t="str">
        <f t="shared" si="2"/>
        <v>Location.status</v>
      </c>
      <c r="C45" s="35" t="s">
        <v>31</v>
      </c>
      <c r="D45" s="52" t="s">
        <v>334</v>
      </c>
      <c r="E45" s="37" t="s">
        <v>314</v>
      </c>
      <c r="F45" s="68" t="s">
        <v>335</v>
      </c>
      <c r="G45" s="68" t="s">
        <v>334</v>
      </c>
      <c r="H45" s="69" t="s">
        <v>336</v>
      </c>
      <c r="I45" s="68" t="s">
        <v>11</v>
      </c>
      <c r="J45" s="68"/>
      <c r="K45" s="41" t="s">
        <v>382</v>
      </c>
    </row>
    <row r="46" spans="1:11" x14ac:dyDescent="0.25">
      <c r="A46" s="33"/>
      <c r="B46" s="34" t="str">
        <f t="shared" si="2"/>
        <v>Location.locationName</v>
      </c>
      <c r="C46" s="43" t="s">
        <v>31</v>
      </c>
      <c r="D46" s="63" t="s">
        <v>56</v>
      </c>
      <c r="E46" s="37" t="s">
        <v>241</v>
      </c>
      <c r="F46" s="53" t="s">
        <v>117</v>
      </c>
      <c r="G46" s="53" t="s">
        <v>86</v>
      </c>
      <c r="H46" s="54" t="s">
        <v>118</v>
      </c>
      <c r="I46" s="55" t="s">
        <v>11</v>
      </c>
      <c r="J46" s="55"/>
      <c r="K46" s="48" t="s">
        <v>177</v>
      </c>
    </row>
    <row r="47" spans="1:11" x14ac:dyDescent="0.25">
      <c r="A47" s="33"/>
      <c r="B47" s="34" t="str">
        <f t="shared" si="2"/>
        <v>Location.address1</v>
      </c>
      <c r="C47" s="35" t="s">
        <v>31</v>
      </c>
      <c r="D47" s="63" t="s">
        <v>56</v>
      </c>
      <c r="E47" s="37" t="s">
        <v>319</v>
      </c>
      <c r="F47" s="68" t="s">
        <v>383</v>
      </c>
      <c r="G47" s="68" t="s">
        <v>384</v>
      </c>
      <c r="H47" s="69" t="s">
        <v>385</v>
      </c>
      <c r="I47" s="84" t="s">
        <v>11</v>
      </c>
      <c r="J47" s="84"/>
      <c r="K47" s="41" t="s">
        <v>386</v>
      </c>
    </row>
    <row r="48" spans="1:11" x14ac:dyDescent="0.25">
      <c r="A48" s="33"/>
      <c r="B48" s="34" t="str">
        <f t="shared" si="2"/>
        <v>Location.address2</v>
      </c>
      <c r="C48" s="35" t="s">
        <v>31</v>
      </c>
      <c r="D48" s="63" t="s">
        <v>56</v>
      </c>
      <c r="E48" s="37" t="s">
        <v>314</v>
      </c>
      <c r="F48" s="68" t="s">
        <v>387</v>
      </c>
      <c r="G48" s="68" t="s">
        <v>388</v>
      </c>
      <c r="H48" s="69" t="s">
        <v>389</v>
      </c>
      <c r="I48" s="70" t="s">
        <v>11</v>
      </c>
      <c r="J48" s="70"/>
      <c r="K48" s="41" t="s">
        <v>390</v>
      </c>
    </row>
    <row r="49" spans="1:11" x14ac:dyDescent="0.25">
      <c r="A49" s="33"/>
      <c r="B49" s="34" t="str">
        <f t="shared" si="2"/>
        <v>Location.city</v>
      </c>
      <c r="C49" s="57" t="s">
        <v>31</v>
      </c>
      <c r="D49" s="63" t="s">
        <v>56</v>
      </c>
      <c r="E49" s="37" t="s">
        <v>319</v>
      </c>
      <c r="F49" s="68" t="s">
        <v>391</v>
      </c>
      <c r="G49" s="68" t="s">
        <v>392</v>
      </c>
      <c r="H49" s="69" t="s">
        <v>991</v>
      </c>
      <c r="I49" s="70" t="s">
        <v>11</v>
      </c>
      <c r="J49" s="70"/>
      <c r="K49" s="34" t="s">
        <v>393</v>
      </c>
    </row>
    <row r="50" spans="1:11" x14ac:dyDescent="0.25">
      <c r="A50" s="33"/>
      <c r="B50" s="34" t="str">
        <f t="shared" si="2"/>
        <v>Location.postalCode</v>
      </c>
      <c r="C50" s="57" t="s">
        <v>31</v>
      </c>
      <c r="D50" s="63" t="s">
        <v>56</v>
      </c>
      <c r="E50" s="37" t="s">
        <v>319</v>
      </c>
      <c r="F50" s="68" t="s">
        <v>394</v>
      </c>
      <c r="G50" s="68" t="s">
        <v>395</v>
      </c>
      <c r="H50" s="69">
        <v>518057</v>
      </c>
      <c r="I50" s="70" t="s">
        <v>11</v>
      </c>
      <c r="J50" s="70"/>
      <c r="K50" s="34" t="s">
        <v>396</v>
      </c>
    </row>
    <row r="51" spans="1:11" s="73" customFormat="1" ht="15.75" x14ac:dyDescent="0.25">
      <c r="A51" s="33"/>
      <c r="B51" s="34" t="str">
        <f t="shared" si="2"/>
        <v>Location.stateProvince</v>
      </c>
      <c r="C51" s="57" t="s">
        <v>31</v>
      </c>
      <c r="D51" s="63" t="s">
        <v>56</v>
      </c>
      <c r="E51" s="37" t="s">
        <v>319</v>
      </c>
      <c r="F51" s="68" t="s">
        <v>397</v>
      </c>
      <c r="G51" s="68" t="s">
        <v>398</v>
      </c>
      <c r="H51" s="69" t="s">
        <v>399</v>
      </c>
      <c r="I51" s="70" t="s">
        <v>11</v>
      </c>
      <c r="J51" s="70"/>
      <c r="K51" s="34" t="s">
        <v>400</v>
      </c>
    </row>
    <row r="52" spans="1:11" s="73" customFormat="1" ht="15.75" x14ac:dyDescent="0.25">
      <c r="A52" s="33"/>
      <c r="B52" s="34" t="str">
        <f t="shared" si="2"/>
        <v>Location.country</v>
      </c>
      <c r="C52" s="35" t="s">
        <v>31</v>
      </c>
      <c r="D52" s="63" t="s">
        <v>56</v>
      </c>
      <c r="E52" s="37" t="s">
        <v>241</v>
      </c>
      <c r="F52" s="68" t="s">
        <v>304</v>
      </c>
      <c r="G52" s="68" t="s">
        <v>401</v>
      </c>
      <c r="H52" s="69" t="s">
        <v>988</v>
      </c>
      <c r="I52" s="70" t="s">
        <v>11</v>
      </c>
      <c r="J52" s="70"/>
      <c r="K52" s="77" t="s">
        <v>404</v>
      </c>
    </row>
    <row r="53" spans="1:11" x14ac:dyDescent="0.25">
      <c r="A53" s="33"/>
      <c r="B53" s="34" t="str">
        <f t="shared" si="2"/>
        <v>Location.countyRegion</v>
      </c>
      <c r="C53" s="74" t="s">
        <v>31</v>
      </c>
      <c r="D53" s="63" t="s">
        <v>56</v>
      </c>
      <c r="E53" s="37" t="s">
        <v>314</v>
      </c>
      <c r="F53" s="75" t="s">
        <v>402</v>
      </c>
      <c r="G53" s="75" t="s">
        <v>403</v>
      </c>
      <c r="H53" s="76" t="s">
        <v>990</v>
      </c>
      <c r="I53" s="75" t="s">
        <v>11</v>
      </c>
      <c r="J53" s="75"/>
      <c r="K53" s="77" t="s">
        <v>989</v>
      </c>
    </row>
    <row r="54" spans="1:11" x14ac:dyDescent="0.25">
      <c r="A54" s="33"/>
      <c r="B54" s="34" t="str">
        <f t="shared" si="2"/>
        <v>Location.secondaryIdentifier</v>
      </c>
      <c r="C54" s="74" t="s">
        <v>31</v>
      </c>
      <c r="D54" s="63" t="s">
        <v>56</v>
      </c>
      <c r="E54" s="37" t="s">
        <v>241</v>
      </c>
      <c r="F54" s="75" t="s">
        <v>154</v>
      </c>
      <c r="G54" s="75" t="s">
        <v>153</v>
      </c>
      <c r="H54" s="69" t="s">
        <v>27</v>
      </c>
      <c r="I54" s="75" t="s">
        <v>11</v>
      </c>
      <c r="J54" s="75"/>
      <c r="K54" s="77" t="s">
        <v>152</v>
      </c>
    </row>
    <row r="55" spans="1:11" x14ac:dyDescent="0.25">
      <c r="A55" s="33"/>
      <c r="B55" s="34" t="str">
        <f t="shared" si="2"/>
        <v>Location.geo</v>
      </c>
      <c r="C55" s="57" t="s">
        <v>31</v>
      </c>
      <c r="D55" s="63" t="s">
        <v>56</v>
      </c>
      <c r="E55" s="37" t="s">
        <v>314</v>
      </c>
      <c r="F55" s="68" t="s">
        <v>405</v>
      </c>
      <c r="G55" s="68" t="s">
        <v>406</v>
      </c>
      <c r="H55" s="69" t="s">
        <v>407</v>
      </c>
      <c r="I55" s="70" t="s">
        <v>11</v>
      </c>
      <c r="J55" s="70"/>
      <c r="K55" s="34" t="s">
        <v>393</v>
      </c>
    </row>
    <row r="56" spans="1:11" x14ac:dyDescent="0.25">
      <c r="A56" s="33"/>
      <c r="B56" s="34" t="str">
        <f t="shared" si="2"/>
        <v>Location.coordinates</v>
      </c>
      <c r="C56" s="57" t="s">
        <v>31</v>
      </c>
      <c r="D56" s="63" t="s">
        <v>56</v>
      </c>
      <c r="E56" s="37" t="s">
        <v>319</v>
      </c>
      <c r="F56" s="68" t="s">
        <v>408</v>
      </c>
      <c r="G56" s="68" t="s">
        <v>409</v>
      </c>
      <c r="H56" s="69" t="s">
        <v>410</v>
      </c>
      <c r="I56" s="70" t="s">
        <v>11</v>
      </c>
      <c r="J56" s="70"/>
      <c r="K56" s="34" t="s">
        <v>411</v>
      </c>
    </row>
    <row r="57" spans="1:11" x14ac:dyDescent="0.25">
      <c r="A57" s="33"/>
      <c r="B57" s="34" t="str">
        <f t="shared" si="2"/>
        <v>Location.geoLocation</v>
      </c>
      <c r="C57" s="57" t="s">
        <v>31</v>
      </c>
      <c r="D57" s="63" t="s">
        <v>56</v>
      </c>
      <c r="E57" s="37" t="s">
        <v>314</v>
      </c>
      <c r="F57" s="68" t="s">
        <v>412</v>
      </c>
      <c r="G57" s="68" t="s">
        <v>413</v>
      </c>
      <c r="H57" s="69" t="s">
        <v>414</v>
      </c>
      <c r="I57" s="70" t="s">
        <v>11</v>
      </c>
      <c r="J57" s="70"/>
      <c r="K57" s="34" t="s">
        <v>415</v>
      </c>
    </row>
    <row r="58" spans="1:11" x14ac:dyDescent="0.25">
      <c r="A58" s="33"/>
      <c r="B58" s="34" t="str">
        <f t="shared" si="2"/>
        <v>Location.includeInCorrelation</v>
      </c>
      <c r="C58" s="35" t="s">
        <v>31</v>
      </c>
      <c r="D58" s="63" t="s">
        <v>56</v>
      </c>
      <c r="E58" s="37" t="s">
        <v>314</v>
      </c>
      <c r="F58" s="68" t="s">
        <v>416</v>
      </c>
      <c r="G58" s="68" t="s">
        <v>417</v>
      </c>
      <c r="H58" s="69" t="s">
        <v>418</v>
      </c>
      <c r="I58" s="70" t="s">
        <v>419</v>
      </c>
      <c r="J58" s="70"/>
      <c r="K58" s="41" t="s">
        <v>420</v>
      </c>
    </row>
    <row r="59" spans="1:11" x14ac:dyDescent="0.25">
      <c r="A59" s="33"/>
      <c r="B59" s="34" t="str">
        <f t="shared" si="2"/>
        <v>Location.locationSubtype</v>
      </c>
      <c r="C59" s="35" t="s">
        <v>31</v>
      </c>
      <c r="D59" s="63" t="s">
        <v>56</v>
      </c>
      <c r="E59" s="37" t="s">
        <v>314</v>
      </c>
      <c r="F59" s="68" t="s">
        <v>421</v>
      </c>
      <c r="G59" s="68" t="s">
        <v>422</v>
      </c>
      <c r="H59" s="41" t="s">
        <v>423</v>
      </c>
      <c r="I59" s="84" t="s">
        <v>11</v>
      </c>
      <c r="J59" s="84"/>
      <c r="K59" s="41" t="s">
        <v>424</v>
      </c>
    </row>
    <row r="60" spans="1:11" s="25" customFormat="1" x14ac:dyDescent="0.25">
      <c r="A60" s="33"/>
      <c r="B60" s="34" t="str">
        <f t="shared" si="2"/>
        <v>Location.sourceLink</v>
      </c>
      <c r="C60" s="35" t="s">
        <v>31</v>
      </c>
      <c r="D60" s="63" t="s">
        <v>56</v>
      </c>
      <c r="E60" s="37" t="s">
        <v>314</v>
      </c>
      <c r="F60" s="68" t="s">
        <v>369</v>
      </c>
      <c r="G60" s="68" t="s">
        <v>370</v>
      </c>
      <c r="H60" s="67" t="s">
        <v>371</v>
      </c>
      <c r="I60" s="70" t="s">
        <v>11</v>
      </c>
      <c r="J60" s="70"/>
      <c r="K60" s="41" t="s">
        <v>372</v>
      </c>
    </row>
    <row r="61" spans="1:11" x14ac:dyDescent="0.25">
      <c r="A61" s="33"/>
      <c r="B61" s="34" t="str">
        <f t="shared" si="2"/>
        <v>Location.customAttributes</v>
      </c>
      <c r="C61" s="35" t="s">
        <v>31</v>
      </c>
      <c r="D61" s="63" t="s">
        <v>56</v>
      </c>
      <c r="E61" s="37" t="s">
        <v>314</v>
      </c>
      <c r="F61" s="68" t="s">
        <v>373</v>
      </c>
      <c r="G61" s="68" t="s">
        <v>374</v>
      </c>
      <c r="H61" s="69"/>
      <c r="I61" s="70" t="str">
        <f>C61&amp;"CustomAttributes"</f>
        <v>LocationCustomAttributes</v>
      </c>
      <c r="J61" s="70"/>
      <c r="K61" s="41" t="s">
        <v>425</v>
      </c>
    </row>
    <row r="62" spans="1:11" s="25" customFormat="1" x14ac:dyDescent="0.25">
      <c r="A62" s="26"/>
      <c r="B62" s="26"/>
      <c r="C62" s="26"/>
      <c r="D62" s="27"/>
      <c r="E62" s="28"/>
      <c r="F62" s="29"/>
      <c r="G62" s="29"/>
      <c r="H62" s="30"/>
      <c r="I62" s="31"/>
      <c r="J62" s="31"/>
      <c r="K62" s="32"/>
    </row>
    <row r="63" spans="1:11" x14ac:dyDescent="0.25">
      <c r="A63" s="33"/>
      <c r="B63" s="34" t="str">
        <f t="shared" ref="B63:B73" si="3">C63&amp;"."&amp;F63</f>
        <v>Organization.organizationIdentifier</v>
      </c>
      <c r="C63" s="35" t="s">
        <v>30</v>
      </c>
      <c r="D63" s="36" t="s">
        <v>8</v>
      </c>
      <c r="E63" s="37" t="s">
        <v>241</v>
      </c>
      <c r="F63" s="78" t="s">
        <v>88</v>
      </c>
      <c r="G63" s="78" t="s">
        <v>89</v>
      </c>
      <c r="H63" s="39" t="s">
        <v>90</v>
      </c>
      <c r="I63" s="80" t="s">
        <v>11</v>
      </c>
      <c r="J63" s="80"/>
      <c r="K63" s="41" t="s">
        <v>189</v>
      </c>
    </row>
    <row r="64" spans="1:11" x14ac:dyDescent="0.25">
      <c r="A64" s="33"/>
      <c r="B64" s="34" t="str">
        <f t="shared" si="3"/>
        <v>Organization.location.locationIdentifier</v>
      </c>
      <c r="C64" s="35" t="s">
        <v>30</v>
      </c>
      <c r="D64" s="49" t="s">
        <v>15</v>
      </c>
      <c r="E64" s="37" t="s">
        <v>319</v>
      </c>
      <c r="F64" s="85" t="s">
        <v>80</v>
      </c>
      <c r="G64" s="85" t="s">
        <v>81</v>
      </c>
      <c r="H64" s="86" t="s">
        <v>426</v>
      </c>
      <c r="I64" s="87" t="s">
        <v>19</v>
      </c>
      <c r="J64" s="88" t="s">
        <v>248</v>
      </c>
      <c r="K64" s="41" t="s">
        <v>427</v>
      </c>
    </row>
    <row r="65" spans="1:11" x14ac:dyDescent="0.25">
      <c r="A65" s="33"/>
      <c r="B65" s="34" t="str">
        <f t="shared" si="3"/>
        <v>Organization.orgType</v>
      </c>
      <c r="C65" s="35" t="s">
        <v>30</v>
      </c>
      <c r="D65" s="44" t="s">
        <v>14</v>
      </c>
      <c r="E65" s="89" t="s">
        <v>241</v>
      </c>
      <c r="F65" s="45" t="s">
        <v>91</v>
      </c>
      <c r="G65" s="45" t="s">
        <v>92</v>
      </c>
      <c r="H65" s="46" t="s">
        <v>428</v>
      </c>
      <c r="I65" s="47" t="s">
        <v>11</v>
      </c>
      <c r="J65" s="47"/>
      <c r="K65" s="41" t="s">
        <v>200</v>
      </c>
    </row>
    <row r="66" spans="1:11" x14ac:dyDescent="0.25">
      <c r="A66" s="33"/>
      <c r="B66" s="34" t="str">
        <f t="shared" si="3"/>
        <v>Organization.primaryContact.contactIdentifier</v>
      </c>
      <c r="C66" s="74" t="s">
        <v>30</v>
      </c>
      <c r="D66" s="49" t="s">
        <v>15</v>
      </c>
      <c r="E66" s="37" t="s">
        <v>241</v>
      </c>
      <c r="F66" s="71" t="s">
        <v>242</v>
      </c>
      <c r="G66" s="71" t="s">
        <v>116</v>
      </c>
      <c r="H66" s="72" t="s">
        <v>243</v>
      </c>
      <c r="I66" s="71" t="s">
        <v>19</v>
      </c>
      <c r="J66" s="71" t="s">
        <v>251</v>
      </c>
      <c r="K66" s="77" t="s">
        <v>156</v>
      </c>
    </row>
    <row r="67" spans="1:11" x14ac:dyDescent="0.25">
      <c r="A67" s="33"/>
      <c r="B67" s="34" t="str">
        <f t="shared" si="3"/>
        <v>Organization.name</v>
      </c>
      <c r="C67" s="43" t="s">
        <v>30</v>
      </c>
      <c r="D67" s="63" t="s">
        <v>56</v>
      </c>
      <c r="E67" s="37" t="s">
        <v>241</v>
      </c>
      <c r="F67" s="53" t="s">
        <v>85</v>
      </c>
      <c r="G67" s="53" t="s">
        <v>93</v>
      </c>
      <c r="H67" s="54" t="s">
        <v>94</v>
      </c>
      <c r="I67" s="55" t="s">
        <v>11</v>
      </c>
      <c r="J67" s="55"/>
      <c r="K67" s="48" t="s">
        <v>177</v>
      </c>
    </row>
    <row r="68" spans="1:11" s="73" customFormat="1" ht="15.75" x14ac:dyDescent="0.25">
      <c r="A68" s="33"/>
      <c r="B68" s="34" t="str">
        <f t="shared" si="3"/>
        <v>Organization.division</v>
      </c>
      <c r="C68" s="35" t="s">
        <v>30</v>
      </c>
      <c r="D68" s="63" t="s">
        <v>56</v>
      </c>
      <c r="E68" s="37" t="s">
        <v>314</v>
      </c>
      <c r="F68" s="53" t="s">
        <v>429</v>
      </c>
      <c r="G68" s="53" t="s">
        <v>430</v>
      </c>
      <c r="H68" s="54" t="s">
        <v>431</v>
      </c>
      <c r="I68" s="55" t="s">
        <v>11</v>
      </c>
      <c r="J68" s="55"/>
      <c r="K68" s="41" t="s">
        <v>432</v>
      </c>
    </row>
    <row r="69" spans="1:11" x14ac:dyDescent="0.25">
      <c r="A69" s="33"/>
      <c r="B69" s="34" t="str">
        <f t="shared" si="3"/>
        <v>Organization.sourceLink</v>
      </c>
      <c r="C69" s="35" t="s">
        <v>30</v>
      </c>
      <c r="D69" s="63" t="s">
        <v>56</v>
      </c>
      <c r="E69" s="37" t="s">
        <v>314</v>
      </c>
      <c r="F69" s="53" t="s">
        <v>369</v>
      </c>
      <c r="G69" s="53" t="s">
        <v>370</v>
      </c>
      <c r="H69" s="67" t="s">
        <v>371</v>
      </c>
      <c r="I69" s="55" t="s">
        <v>11</v>
      </c>
      <c r="J69" s="55"/>
      <c r="K69" s="41" t="s">
        <v>372</v>
      </c>
    </row>
    <row r="70" spans="1:11" s="73" customFormat="1" ht="15.75" x14ac:dyDescent="0.25">
      <c r="A70" s="33"/>
      <c r="B70" s="34" t="str">
        <f t="shared" si="3"/>
        <v>Organization.defaultBucketDefinition</v>
      </c>
      <c r="C70" s="74" t="s">
        <v>30</v>
      </c>
      <c r="D70" s="63" t="s">
        <v>56</v>
      </c>
      <c r="E70" s="37" t="s">
        <v>314</v>
      </c>
      <c r="F70" s="75" t="s">
        <v>433</v>
      </c>
      <c r="G70" s="75" t="s">
        <v>434</v>
      </c>
      <c r="H70" s="69" t="s">
        <v>435</v>
      </c>
      <c r="I70" s="75" t="s">
        <v>11</v>
      </c>
      <c r="J70" s="75"/>
      <c r="K70" s="77" t="s">
        <v>436</v>
      </c>
    </row>
    <row r="71" spans="1:11" x14ac:dyDescent="0.25">
      <c r="A71" s="33"/>
      <c r="B71" s="34" t="str">
        <f t="shared" si="3"/>
        <v>Organization.owningTenant</v>
      </c>
      <c r="C71" s="35" t="s">
        <v>30</v>
      </c>
      <c r="D71" s="63" t="s">
        <v>56</v>
      </c>
      <c r="E71" s="37" t="s">
        <v>314</v>
      </c>
      <c r="F71" s="68" t="s">
        <v>437</v>
      </c>
      <c r="G71" s="68" t="s">
        <v>438</v>
      </c>
      <c r="H71" s="69" t="s">
        <v>439</v>
      </c>
      <c r="I71" s="70" t="s">
        <v>11</v>
      </c>
      <c r="J71" s="70"/>
      <c r="K71" s="41" t="s">
        <v>440</v>
      </c>
    </row>
    <row r="72" spans="1:11" s="25" customFormat="1" x14ac:dyDescent="0.25">
      <c r="A72" s="33"/>
      <c r="B72" s="34" t="str">
        <f t="shared" si="3"/>
        <v>Organization.secondaryIdentifier</v>
      </c>
      <c r="C72" s="74" t="s">
        <v>30</v>
      </c>
      <c r="D72" s="63" t="s">
        <v>56</v>
      </c>
      <c r="E72" s="37" t="s">
        <v>319</v>
      </c>
      <c r="F72" s="75" t="s">
        <v>154</v>
      </c>
      <c r="G72" s="75" t="s">
        <v>153</v>
      </c>
      <c r="H72" s="76" t="s">
        <v>18</v>
      </c>
      <c r="I72" s="75" t="s">
        <v>11</v>
      </c>
      <c r="J72" s="75"/>
      <c r="K72" s="77" t="s">
        <v>189</v>
      </c>
    </row>
    <row r="73" spans="1:11" s="25" customFormat="1" x14ac:dyDescent="0.25">
      <c r="A73" s="33"/>
      <c r="B73" s="34" t="str">
        <f t="shared" si="3"/>
        <v>Organization.customAttributes</v>
      </c>
      <c r="C73" s="35" t="s">
        <v>30</v>
      </c>
      <c r="D73" s="63" t="s">
        <v>56</v>
      </c>
      <c r="E73" s="37" t="s">
        <v>314</v>
      </c>
      <c r="F73" s="68" t="s">
        <v>373</v>
      </c>
      <c r="G73" s="68" t="s">
        <v>374</v>
      </c>
      <c r="H73" s="69"/>
      <c r="I73" s="70" t="str">
        <f>C73&amp;"CustomAttributes"</f>
        <v>OrganizationCustomAttributes</v>
      </c>
      <c r="J73" s="70"/>
      <c r="K73" s="41" t="s">
        <v>441</v>
      </c>
    </row>
    <row r="74" spans="1:11" s="25" customFormat="1" x14ac:dyDescent="0.25">
      <c r="A74" s="26"/>
      <c r="B74" s="26"/>
      <c r="C74" s="26"/>
      <c r="D74" s="27"/>
      <c r="E74" s="28"/>
      <c r="F74" s="29"/>
      <c r="G74" s="29"/>
      <c r="H74" s="30"/>
      <c r="I74" s="31"/>
      <c r="J74" s="31"/>
      <c r="K74" s="32"/>
    </row>
    <row r="75" spans="1:11" x14ac:dyDescent="0.25">
      <c r="A75" s="33"/>
      <c r="B75" s="34" t="str">
        <f t="shared" ref="B75:B82" si="4">C75&amp;"."&amp;F75</f>
        <v>Contact.contactIdentifier</v>
      </c>
      <c r="C75" s="74" t="s">
        <v>120</v>
      </c>
      <c r="D75" s="36" t="s">
        <v>8</v>
      </c>
      <c r="E75" s="37" t="s">
        <v>241</v>
      </c>
      <c r="F75" s="90" t="s">
        <v>158</v>
      </c>
      <c r="G75" s="90" t="s">
        <v>157</v>
      </c>
      <c r="H75" s="91" t="s">
        <v>159</v>
      </c>
      <c r="I75" s="80" t="s">
        <v>11</v>
      </c>
      <c r="J75" s="80"/>
      <c r="K75" s="77" t="s">
        <v>156</v>
      </c>
    </row>
    <row r="76" spans="1:11" x14ac:dyDescent="0.25">
      <c r="A76" s="33"/>
      <c r="B76" s="34" t="str">
        <f t="shared" si="4"/>
        <v>Contact.emailAddress</v>
      </c>
      <c r="C76" s="35" t="s">
        <v>120</v>
      </c>
      <c r="D76" s="63" t="s">
        <v>56</v>
      </c>
      <c r="E76" s="37" t="s">
        <v>241</v>
      </c>
      <c r="F76" s="68" t="s">
        <v>442</v>
      </c>
      <c r="G76" s="68" t="s">
        <v>443</v>
      </c>
      <c r="H76" s="67" t="s">
        <v>444</v>
      </c>
      <c r="I76" s="80" t="s">
        <v>11</v>
      </c>
      <c r="J76" s="80"/>
      <c r="K76" s="41" t="s">
        <v>445</v>
      </c>
    </row>
    <row r="77" spans="1:11" x14ac:dyDescent="0.25">
      <c r="A77" s="33"/>
      <c r="B77" s="34" t="str">
        <f t="shared" si="4"/>
        <v>Contact.phoneNumber</v>
      </c>
      <c r="C77" s="35" t="s">
        <v>120</v>
      </c>
      <c r="D77" s="63" t="s">
        <v>56</v>
      </c>
      <c r="E77" s="37" t="s">
        <v>319</v>
      </c>
      <c r="F77" s="68" t="s">
        <v>446</v>
      </c>
      <c r="G77" s="68" t="s">
        <v>447</v>
      </c>
      <c r="H77" s="69" t="s">
        <v>448</v>
      </c>
      <c r="I77" s="80" t="s">
        <v>11</v>
      </c>
      <c r="J77" s="80"/>
      <c r="K77" s="41" t="s">
        <v>449</v>
      </c>
    </row>
    <row r="78" spans="1:11" x14ac:dyDescent="0.25">
      <c r="A78" s="33"/>
      <c r="B78" s="34" t="str">
        <f t="shared" si="4"/>
        <v>Contact.firstName</v>
      </c>
      <c r="C78" s="35" t="s">
        <v>120</v>
      </c>
      <c r="D78" s="63" t="s">
        <v>56</v>
      </c>
      <c r="E78" s="37" t="s">
        <v>241</v>
      </c>
      <c r="F78" s="68" t="s">
        <v>450</v>
      </c>
      <c r="G78" s="68" t="s">
        <v>451</v>
      </c>
      <c r="H78" s="69" t="s">
        <v>452</v>
      </c>
      <c r="I78" s="80" t="s">
        <v>11</v>
      </c>
      <c r="J78" s="80"/>
      <c r="K78" s="41" t="s">
        <v>453</v>
      </c>
    </row>
    <row r="79" spans="1:11" x14ac:dyDescent="0.25">
      <c r="A79" s="33"/>
      <c r="B79" s="34" t="str">
        <f t="shared" si="4"/>
        <v>Contact.lastName</v>
      </c>
      <c r="C79" s="35" t="s">
        <v>120</v>
      </c>
      <c r="D79" s="63" t="s">
        <v>56</v>
      </c>
      <c r="E79" s="37" t="s">
        <v>241</v>
      </c>
      <c r="F79" s="68" t="s">
        <v>454</v>
      </c>
      <c r="G79" s="68" t="s">
        <v>455</v>
      </c>
      <c r="H79" s="92" t="s">
        <v>456</v>
      </c>
      <c r="I79" s="80" t="s">
        <v>11</v>
      </c>
      <c r="J79" s="80"/>
      <c r="K79" s="41" t="s">
        <v>457</v>
      </c>
    </row>
    <row r="80" spans="1:11" s="25" customFormat="1" x14ac:dyDescent="0.25">
      <c r="A80" s="33"/>
      <c r="B80" s="34" t="str">
        <f t="shared" si="4"/>
        <v>Contact.faxNumber</v>
      </c>
      <c r="C80" s="35" t="s">
        <v>120</v>
      </c>
      <c r="D80" s="63" t="s">
        <v>56</v>
      </c>
      <c r="E80" s="37" t="s">
        <v>319</v>
      </c>
      <c r="F80" s="68" t="s">
        <v>458</v>
      </c>
      <c r="G80" s="68" t="s">
        <v>459</v>
      </c>
      <c r="H80" s="69" t="s">
        <v>448</v>
      </c>
      <c r="I80" s="80" t="s">
        <v>11</v>
      </c>
      <c r="J80" s="80"/>
      <c r="K80" s="41" t="s">
        <v>460</v>
      </c>
    </row>
    <row r="81" spans="1:11" x14ac:dyDescent="0.25">
      <c r="A81" s="33"/>
      <c r="B81" s="34" t="str">
        <f t="shared" si="4"/>
        <v>Contact.locale</v>
      </c>
      <c r="C81" s="35" t="s">
        <v>120</v>
      </c>
      <c r="D81" s="63" t="s">
        <v>56</v>
      </c>
      <c r="E81" s="37" t="s">
        <v>314</v>
      </c>
      <c r="F81" s="68" t="s">
        <v>461</v>
      </c>
      <c r="G81" s="68" t="s">
        <v>462</v>
      </c>
      <c r="H81" s="69" t="s">
        <v>463</v>
      </c>
      <c r="I81" s="80" t="s">
        <v>11</v>
      </c>
      <c r="J81" s="80"/>
      <c r="K81" s="41" t="s">
        <v>464</v>
      </c>
    </row>
    <row r="82" spans="1:11" s="25" customFormat="1" x14ac:dyDescent="0.25">
      <c r="A82" s="33"/>
      <c r="B82" s="34" t="str">
        <f t="shared" si="4"/>
        <v>Contact.customAttributes</v>
      </c>
      <c r="C82" s="35" t="s">
        <v>120</v>
      </c>
      <c r="D82" s="63" t="s">
        <v>56</v>
      </c>
      <c r="E82" s="37" t="s">
        <v>314</v>
      </c>
      <c r="F82" s="68" t="s">
        <v>373</v>
      </c>
      <c r="G82" s="68" t="s">
        <v>374</v>
      </c>
      <c r="H82" s="69"/>
      <c r="I82" s="70" t="str">
        <f>C82&amp;"CustomAttributes"</f>
        <v>ContactCustomAttributes</v>
      </c>
      <c r="J82" s="70"/>
      <c r="K82" s="41" t="s">
        <v>465</v>
      </c>
    </row>
    <row r="83" spans="1:11" s="25" customFormat="1" x14ac:dyDescent="0.25">
      <c r="A83" s="26"/>
      <c r="B83" s="26"/>
      <c r="C83" s="26"/>
      <c r="D83" s="27"/>
      <c r="E83" s="28"/>
      <c r="F83" s="29"/>
      <c r="G83" s="29"/>
      <c r="H83" s="30"/>
      <c r="I83" s="31"/>
      <c r="J83" s="31"/>
      <c r="K83" s="32"/>
    </row>
    <row r="84" spans="1:11" s="25" customFormat="1" x14ac:dyDescent="0.25">
      <c r="A84" s="33"/>
      <c r="B84" s="34" t="str">
        <f t="shared" ref="B84:B117" si="5">C84&amp;"."&amp;F84</f>
        <v>Order.orderIdentifier</v>
      </c>
      <c r="C84" s="35" t="s">
        <v>7</v>
      </c>
      <c r="D84" s="36" t="s">
        <v>8</v>
      </c>
      <c r="E84" s="89" t="s">
        <v>241</v>
      </c>
      <c r="F84" s="78" t="s">
        <v>9</v>
      </c>
      <c r="G84" s="78" t="s">
        <v>10</v>
      </c>
      <c r="H84" s="79">
        <v>100013204</v>
      </c>
      <c r="I84" s="80" t="s">
        <v>11</v>
      </c>
      <c r="J84" s="80"/>
      <c r="K84" s="41" t="s">
        <v>186</v>
      </c>
    </row>
    <row r="85" spans="1:11" x14ac:dyDescent="0.25">
      <c r="A85" s="33"/>
      <c r="B85" s="34" t="str">
        <f t="shared" si="5"/>
        <v>Order.orderType</v>
      </c>
      <c r="C85" s="93" t="s">
        <v>7</v>
      </c>
      <c r="D85" s="36" t="s">
        <v>8</v>
      </c>
      <c r="E85" s="89" t="s">
        <v>241</v>
      </c>
      <c r="F85" s="94" t="s">
        <v>12</v>
      </c>
      <c r="G85" s="95" t="s">
        <v>13</v>
      </c>
      <c r="H85" s="96" t="s">
        <v>173</v>
      </c>
      <c r="I85" s="80" t="s">
        <v>11</v>
      </c>
      <c r="J85" s="80"/>
      <c r="K85" s="97" t="s">
        <v>188</v>
      </c>
    </row>
    <row r="86" spans="1:11" s="25" customFormat="1" x14ac:dyDescent="0.25">
      <c r="A86" s="33"/>
      <c r="B86" s="34" t="str">
        <f t="shared" si="5"/>
        <v>Order.orderSubType</v>
      </c>
      <c r="C86" s="35" t="s">
        <v>7</v>
      </c>
      <c r="D86" s="98" t="s">
        <v>14</v>
      </c>
      <c r="E86" s="37" t="s">
        <v>314</v>
      </c>
      <c r="F86" s="81" t="s">
        <v>466</v>
      </c>
      <c r="G86" s="81" t="s">
        <v>467</v>
      </c>
      <c r="H86" s="82" t="s">
        <v>468</v>
      </c>
      <c r="I86" s="83" t="s">
        <v>11</v>
      </c>
      <c r="J86" s="83"/>
      <c r="K86" s="41" t="s">
        <v>469</v>
      </c>
    </row>
    <row r="87" spans="1:11" s="99" customFormat="1" x14ac:dyDescent="0.25">
      <c r="A87" s="33"/>
      <c r="B87" s="34" t="str">
        <f t="shared" si="5"/>
        <v>Order.vendor.organizationIdentifier</v>
      </c>
      <c r="C87" s="35" t="s">
        <v>7</v>
      </c>
      <c r="D87" s="49" t="s">
        <v>15</v>
      </c>
      <c r="E87" s="89" t="s">
        <v>241</v>
      </c>
      <c r="F87" s="71" t="s">
        <v>16</v>
      </c>
      <c r="G87" s="71" t="s">
        <v>17</v>
      </c>
      <c r="H87" s="72" t="s">
        <v>18</v>
      </c>
      <c r="I87" s="71" t="s">
        <v>19</v>
      </c>
      <c r="J87" s="50" t="s">
        <v>247</v>
      </c>
      <c r="K87" s="41" t="s">
        <v>213</v>
      </c>
    </row>
    <row r="88" spans="1:11" x14ac:dyDescent="0.25">
      <c r="A88" s="33"/>
      <c r="B88" s="34" t="str">
        <f t="shared" si="5"/>
        <v>Order.buyer.organizationIdentifier</v>
      </c>
      <c r="C88" s="35" t="s">
        <v>7</v>
      </c>
      <c r="D88" s="49" t="s">
        <v>15</v>
      </c>
      <c r="E88" s="89" t="s">
        <v>241</v>
      </c>
      <c r="F88" s="71" t="s">
        <v>20</v>
      </c>
      <c r="G88" s="71" t="s">
        <v>21</v>
      </c>
      <c r="H88" s="72" t="s">
        <v>22</v>
      </c>
      <c r="I88" s="71" t="s">
        <v>19</v>
      </c>
      <c r="J88" s="50" t="s">
        <v>247</v>
      </c>
      <c r="K88" s="41" t="s">
        <v>208</v>
      </c>
    </row>
    <row r="89" spans="1:11" x14ac:dyDescent="0.25">
      <c r="A89" s="33"/>
      <c r="B89" s="34" t="str">
        <f t="shared" si="5"/>
        <v>Order.shipFromInstructionLocation.locationIdentifier</v>
      </c>
      <c r="C89" s="35" t="s">
        <v>7</v>
      </c>
      <c r="D89" s="49" t="s">
        <v>15</v>
      </c>
      <c r="E89" s="37" t="s">
        <v>319</v>
      </c>
      <c r="F89" s="71" t="s">
        <v>23</v>
      </c>
      <c r="G89" s="71" t="s">
        <v>24</v>
      </c>
      <c r="H89" s="72" t="s">
        <v>22</v>
      </c>
      <c r="I89" s="71" t="s">
        <v>19</v>
      </c>
      <c r="J89" s="88" t="s">
        <v>248</v>
      </c>
      <c r="K89" s="41" t="s">
        <v>210</v>
      </c>
    </row>
    <row r="90" spans="1:11" x14ac:dyDescent="0.25">
      <c r="A90" s="33"/>
      <c r="B90" s="34" t="str">
        <f t="shared" si="5"/>
        <v>Order.shipToLocation.locationIdentifier</v>
      </c>
      <c r="C90" s="35" t="s">
        <v>7</v>
      </c>
      <c r="D90" s="49" t="s">
        <v>15</v>
      </c>
      <c r="E90" s="37" t="s">
        <v>319</v>
      </c>
      <c r="F90" s="71" t="s">
        <v>25</v>
      </c>
      <c r="G90" s="71" t="s">
        <v>26</v>
      </c>
      <c r="H90" s="72" t="s">
        <v>27</v>
      </c>
      <c r="I90" s="71" t="s">
        <v>19</v>
      </c>
      <c r="J90" s="88" t="s">
        <v>248</v>
      </c>
      <c r="K90" s="41" t="s">
        <v>212</v>
      </c>
    </row>
    <row r="91" spans="1:11" x14ac:dyDescent="0.25">
      <c r="A91" s="33"/>
      <c r="B91" s="34" t="str">
        <f t="shared" si="5"/>
        <v>Order.orderStatus</v>
      </c>
      <c r="C91" s="57" t="s">
        <v>7</v>
      </c>
      <c r="D91" s="52" t="s">
        <v>334</v>
      </c>
      <c r="E91" s="37" t="s">
        <v>319</v>
      </c>
      <c r="F91" s="68" t="s">
        <v>470</v>
      </c>
      <c r="G91" s="68" t="s">
        <v>471</v>
      </c>
      <c r="H91" s="69" t="s">
        <v>472</v>
      </c>
      <c r="I91" s="70" t="s">
        <v>11</v>
      </c>
      <c r="J91" s="70"/>
      <c r="K91" s="34" t="s">
        <v>473</v>
      </c>
    </row>
    <row r="92" spans="1:11" x14ac:dyDescent="0.25">
      <c r="A92" s="33"/>
      <c r="B92" s="34" t="str">
        <f t="shared" si="5"/>
        <v>Order.createdDate</v>
      </c>
      <c r="C92" s="57" t="s">
        <v>7</v>
      </c>
      <c r="D92" s="100" t="s">
        <v>32</v>
      </c>
      <c r="E92" s="37" t="s">
        <v>319</v>
      </c>
      <c r="F92" s="68" t="s">
        <v>33</v>
      </c>
      <c r="G92" s="68" t="s">
        <v>34</v>
      </c>
      <c r="H92" s="69" t="s">
        <v>238</v>
      </c>
      <c r="I92" s="70" t="s">
        <v>35</v>
      </c>
      <c r="J92" s="70"/>
      <c r="K92" s="34" t="s">
        <v>215</v>
      </c>
    </row>
    <row r="93" spans="1:11" x14ac:dyDescent="0.25">
      <c r="A93" s="33"/>
      <c r="B93" s="34" t="str">
        <f t="shared" si="5"/>
        <v>Order.requestedShipDate</v>
      </c>
      <c r="C93" s="57" t="s">
        <v>7</v>
      </c>
      <c r="D93" s="100" t="s">
        <v>32</v>
      </c>
      <c r="E93" s="37" t="s">
        <v>319</v>
      </c>
      <c r="F93" s="68" t="s">
        <v>36</v>
      </c>
      <c r="G93" s="68" t="s">
        <v>37</v>
      </c>
      <c r="H93" s="101" t="s">
        <v>238</v>
      </c>
      <c r="I93" s="70" t="s">
        <v>35</v>
      </c>
      <c r="J93" s="70"/>
      <c r="K93" s="34" t="s">
        <v>222</v>
      </c>
    </row>
    <row r="94" spans="1:11" x14ac:dyDescent="0.25">
      <c r="A94" s="33"/>
      <c r="B94" s="34" t="str">
        <f t="shared" si="5"/>
        <v>Order.requestedDeliveryDate</v>
      </c>
      <c r="C94" s="57" t="s">
        <v>7</v>
      </c>
      <c r="D94" s="100" t="s">
        <v>32</v>
      </c>
      <c r="E94" s="37" t="s">
        <v>319</v>
      </c>
      <c r="F94" s="68" t="s">
        <v>38</v>
      </c>
      <c r="G94" s="68" t="s">
        <v>39</v>
      </c>
      <c r="H94" s="69" t="s">
        <v>238</v>
      </c>
      <c r="I94" s="70" t="s">
        <v>35</v>
      </c>
      <c r="J94" s="70"/>
      <c r="K94" s="34" t="s">
        <v>220</v>
      </c>
    </row>
    <row r="95" spans="1:11" x14ac:dyDescent="0.25">
      <c r="A95" s="33"/>
      <c r="B95" s="34" t="str">
        <f t="shared" si="5"/>
        <v>Order.plannedShipDate</v>
      </c>
      <c r="C95" s="57" t="s">
        <v>7</v>
      </c>
      <c r="D95" s="100" t="s">
        <v>32</v>
      </c>
      <c r="E95" s="37" t="s">
        <v>319</v>
      </c>
      <c r="F95" s="68" t="s">
        <v>40</v>
      </c>
      <c r="G95" s="68" t="s">
        <v>41</v>
      </c>
      <c r="H95" s="69" t="s">
        <v>238</v>
      </c>
      <c r="I95" s="70" t="s">
        <v>35</v>
      </c>
      <c r="J95" s="70"/>
      <c r="K95" s="34" t="s">
        <v>217</v>
      </c>
    </row>
    <row r="96" spans="1:11" x14ac:dyDescent="0.25">
      <c r="A96" s="33"/>
      <c r="B96" s="34" t="str">
        <f t="shared" si="5"/>
        <v>Order.plannedDeliveryDate</v>
      </c>
      <c r="C96" s="57" t="s">
        <v>7</v>
      </c>
      <c r="D96" s="100" t="s">
        <v>32</v>
      </c>
      <c r="E96" s="37" t="s">
        <v>319</v>
      </c>
      <c r="F96" s="68" t="s">
        <v>42</v>
      </c>
      <c r="G96" s="68" t="s">
        <v>43</v>
      </c>
      <c r="H96" s="69" t="s">
        <v>238</v>
      </c>
      <c r="I96" s="70" t="s">
        <v>35</v>
      </c>
      <c r="J96" s="70"/>
      <c r="K96" s="34" t="s">
        <v>224</v>
      </c>
    </row>
    <row r="97" spans="1:11" x14ac:dyDescent="0.25">
      <c r="A97" s="33"/>
      <c r="B97" s="34" t="str">
        <f t="shared" si="5"/>
        <v>Order.lastModifiedDate</v>
      </c>
      <c r="C97" s="57" t="s">
        <v>7</v>
      </c>
      <c r="D97" s="100" t="s">
        <v>32</v>
      </c>
      <c r="E97" s="37" t="s">
        <v>314</v>
      </c>
      <c r="F97" s="68" t="s">
        <v>474</v>
      </c>
      <c r="G97" s="68" t="s">
        <v>475</v>
      </c>
      <c r="H97" s="69" t="s">
        <v>238</v>
      </c>
      <c r="I97" s="70" t="s">
        <v>35</v>
      </c>
      <c r="J97" s="70"/>
      <c r="K97" s="34" t="s">
        <v>476</v>
      </c>
    </row>
    <row r="98" spans="1:11" x14ac:dyDescent="0.25">
      <c r="A98" s="33"/>
      <c r="B98" s="34" t="str">
        <f t="shared" si="5"/>
        <v>Order.archived</v>
      </c>
      <c r="C98" s="35" t="s">
        <v>7</v>
      </c>
      <c r="D98" s="100" t="s">
        <v>32</v>
      </c>
      <c r="E98" s="37" t="s">
        <v>314</v>
      </c>
      <c r="F98" s="68" t="s">
        <v>477</v>
      </c>
      <c r="G98" s="68" t="s">
        <v>478</v>
      </c>
      <c r="H98" s="69" t="b">
        <v>0</v>
      </c>
      <c r="I98" s="70" t="s">
        <v>419</v>
      </c>
      <c r="J98" s="70"/>
      <c r="K98" s="41" t="s">
        <v>479</v>
      </c>
    </row>
    <row r="99" spans="1:11" s="25" customFormat="1" x14ac:dyDescent="0.25">
      <c r="A99" s="33"/>
      <c r="B99" s="34" t="str">
        <f t="shared" si="5"/>
        <v>Order.quantity</v>
      </c>
      <c r="C99" s="35" t="s">
        <v>7</v>
      </c>
      <c r="D99" s="56" t="s">
        <v>44</v>
      </c>
      <c r="E99" s="37" t="s">
        <v>319</v>
      </c>
      <c r="F99" s="68" t="s">
        <v>45</v>
      </c>
      <c r="G99" s="68" t="s">
        <v>46</v>
      </c>
      <c r="H99" s="69">
        <v>5</v>
      </c>
      <c r="I99" s="70" t="s">
        <v>47</v>
      </c>
      <c r="J99" s="70"/>
      <c r="K99" s="41" t="s">
        <v>196</v>
      </c>
    </row>
    <row r="100" spans="1:11" x14ac:dyDescent="0.25">
      <c r="A100" s="33"/>
      <c r="B100" s="34" t="str">
        <f t="shared" si="5"/>
        <v>Order.quantityUnits</v>
      </c>
      <c r="C100" s="57" t="s">
        <v>7</v>
      </c>
      <c r="D100" s="56" t="s">
        <v>44</v>
      </c>
      <c r="E100" s="37" t="s">
        <v>319</v>
      </c>
      <c r="F100" s="68" t="s">
        <v>48</v>
      </c>
      <c r="G100" s="68" t="s">
        <v>49</v>
      </c>
      <c r="H100" s="69" t="s">
        <v>50</v>
      </c>
      <c r="I100" s="70" t="s">
        <v>11</v>
      </c>
      <c r="J100" s="70"/>
      <c r="K100" s="34" t="s">
        <v>201</v>
      </c>
    </row>
    <row r="101" spans="1:11" x14ac:dyDescent="0.25">
      <c r="A101" s="33"/>
      <c r="B101" s="34" t="str">
        <f t="shared" si="5"/>
        <v>Order.totalValue</v>
      </c>
      <c r="C101" s="35" t="s">
        <v>7</v>
      </c>
      <c r="D101" s="56" t="s">
        <v>44</v>
      </c>
      <c r="E101" s="37" t="s">
        <v>319</v>
      </c>
      <c r="F101" s="68" t="s">
        <v>51</v>
      </c>
      <c r="G101" s="68" t="s">
        <v>52</v>
      </c>
      <c r="H101" s="69">
        <v>10850</v>
      </c>
      <c r="I101" s="70" t="s">
        <v>47</v>
      </c>
      <c r="J101" s="70"/>
      <c r="K101" s="41" t="s">
        <v>197</v>
      </c>
    </row>
    <row r="102" spans="1:11" x14ac:dyDescent="0.25">
      <c r="A102" s="33"/>
      <c r="B102" s="34" t="str">
        <f t="shared" si="5"/>
        <v>Order.orderValueCurrency</v>
      </c>
      <c r="C102" s="57" t="s">
        <v>7</v>
      </c>
      <c r="D102" s="56" t="s">
        <v>44</v>
      </c>
      <c r="E102" s="37" t="s">
        <v>319</v>
      </c>
      <c r="F102" s="68" t="s">
        <v>53</v>
      </c>
      <c r="G102" s="68" t="s">
        <v>54</v>
      </c>
      <c r="H102" s="69" t="s">
        <v>55</v>
      </c>
      <c r="I102" s="70" t="s">
        <v>11</v>
      </c>
      <c r="J102" s="70"/>
      <c r="K102" s="34" t="s">
        <v>191</v>
      </c>
    </row>
    <row r="103" spans="1:11" x14ac:dyDescent="0.25">
      <c r="A103" s="33"/>
      <c r="B103" s="34" t="str">
        <f t="shared" si="5"/>
        <v>Order.lineCount</v>
      </c>
      <c r="C103" s="102" t="s">
        <v>7</v>
      </c>
      <c r="D103" s="56" t="s">
        <v>44</v>
      </c>
      <c r="E103" s="37" t="s">
        <v>319</v>
      </c>
      <c r="F103" s="103" t="s">
        <v>480</v>
      </c>
      <c r="G103" s="103" t="s">
        <v>481</v>
      </c>
      <c r="H103" s="69">
        <v>5</v>
      </c>
      <c r="I103" s="70" t="s">
        <v>356</v>
      </c>
      <c r="J103" s="70"/>
      <c r="K103" s="104" t="s">
        <v>482</v>
      </c>
    </row>
    <row r="104" spans="1:11" s="99" customFormat="1" x14ac:dyDescent="0.25">
      <c r="A104" s="33"/>
      <c r="B104" s="34" t="str">
        <f t="shared" si="5"/>
        <v>Order.totalShippedQuantity</v>
      </c>
      <c r="C104" s="35" t="s">
        <v>7</v>
      </c>
      <c r="D104" s="56" t="s">
        <v>44</v>
      </c>
      <c r="E104" s="37" t="s">
        <v>319</v>
      </c>
      <c r="F104" s="68" t="s">
        <v>483</v>
      </c>
      <c r="G104" s="68" t="s">
        <v>484</v>
      </c>
      <c r="H104" s="69">
        <v>5</v>
      </c>
      <c r="I104" s="70" t="s">
        <v>47</v>
      </c>
      <c r="J104" s="70"/>
      <c r="K104" s="41" t="s">
        <v>485</v>
      </c>
    </row>
    <row r="105" spans="1:11" x14ac:dyDescent="0.25">
      <c r="A105" s="33"/>
      <c r="B105" s="34" t="str">
        <f t="shared" si="5"/>
        <v>Order.changeSequence</v>
      </c>
      <c r="C105" s="57" t="s">
        <v>7</v>
      </c>
      <c r="D105" s="63" t="s">
        <v>56</v>
      </c>
      <c r="E105" s="37" t="s">
        <v>314</v>
      </c>
      <c r="F105" s="103" t="s">
        <v>486</v>
      </c>
      <c r="G105" s="105" t="s">
        <v>487</v>
      </c>
      <c r="H105" s="106">
        <v>199</v>
      </c>
      <c r="I105" s="70" t="s">
        <v>11</v>
      </c>
      <c r="J105" s="70"/>
      <c r="K105" s="34" t="s">
        <v>488</v>
      </c>
    </row>
    <row r="106" spans="1:11" s="99" customFormat="1" x14ac:dyDescent="0.25">
      <c r="A106" s="33"/>
      <c r="B106" s="34" t="str">
        <f t="shared" si="5"/>
        <v>Order.department</v>
      </c>
      <c r="C106" s="35" t="s">
        <v>7</v>
      </c>
      <c r="D106" s="63" t="s">
        <v>56</v>
      </c>
      <c r="E106" s="37" t="s">
        <v>314</v>
      </c>
      <c r="F106" s="103" t="s">
        <v>489</v>
      </c>
      <c r="G106" s="105" t="s">
        <v>490</v>
      </c>
      <c r="H106" s="106" t="s">
        <v>491</v>
      </c>
      <c r="I106" s="70" t="s">
        <v>11</v>
      </c>
      <c r="J106" s="70"/>
      <c r="K106" s="41" t="s">
        <v>492</v>
      </c>
    </row>
    <row r="107" spans="1:11" s="99" customFormat="1" x14ac:dyDescent="0.25">
      <c r="A107" s="33"/>
      <c r="B107" s="34" t="str">
        <f t="shared" si="5"/>
        <v>Order.freightTerms</v>
      </c>
      <c r="C107" s="57" t="s">
        <v>7</v>
      </c>
      <c r="D107" s="63" t="s">
        <v>56</v>
      </c>
      <c r="E107" s="37" t="s">
        <v>314</v>
      </c>
      <c r="F107" s="103" t="s">
        <v>493</v>
      </c>
      <c r="G107" s="105" t="s">
        <v>494</v>
      </c>
      <c r="H107" s="106" t="s">
        <v>495</v>
      </c>
      <c r="I107" s="70" t="s">
        <v>11</v>
      </c>
      <c r="J107" s="70"/>
      <c r="K107" s="34" t="s">
        <v>496</v>
      </c>
    </row>
    <row r="108" spans="1:11" s="99" customFormat="1" x14ac:dyDescent="0.25">
      <c r="A108" s="33"/>
      <c r="B108" s="34" t="str">
        <f t="shared" si="5"/>
        <v>Order.scacCodeInstructions</v>
      </c>
      <c r="C108" s="35" t="s">
        <v>7</v>
      </c>
      <c r="D108" s="63" t="s">
        <v>56</v>
      </c>
      <c r="E108" s="37" t="s">
        <v>314</v>
      </c>
      <c r="F108" s="103" t="s">
        <v>497</v>
      </c>
      <c r="G108" s="105" t="s">
        <v>498</v>
      </c>
      <c r="H108" s="106" t="s">
        <v>499</v>
      </c>
      <c r="I108" s="70" t="s">
        <v>11</v>
      </c>
      <c r="J108" s="70"/>
      <c r="K108" s="41" t="s">
        <v>500</v>
      </c>
    </row>
    <row r="109" spans="1:11" s="25" customFormat="1" x14ac:dyDescent="0.25">
      <c r="A109" s="33"/>
      <c r="B109" s="34" t="str">
        <f t="shared" si="5"/>
        <v>Order.tag</v>
      </c>
      <c r="C109" s="57" t="s">
        <v>7</v>
      </c>
      <c r="D109" s="63" t="s">
        <v>56</v>
      </c>
      <c r="E109" s="37" t="s">
        <v>314</v>
      </c>
      <c r="F109" s="68" t="s">
        <v>501</v>
      </c>
      <c r="G109" s="68" t="s">
        <v>502</v>
      </c>
      <c r="H109" s="69" t="s">
        <v>503</v>
      </c>
      <c r="I109" s="70" t="s">
        <v>11</v>
      </c>
      <c r="J109" s="70"/>
      <c r="K109" s="34" t="s">
        <v>504</v>
      </c>
    </row>
    <row r="110" spans="1:11" s="25" customFormat="1" x14ac:dyDescent="0.25">
      <c r="A110" s="33"/>
      <c r="B110" s="34" t="str">
        <f t="shared" si="5"/>
        <v>Order.movementCode</v>
      </c>
      <c r="C110" s="35" t="s">
        <v>7</v>
      </c>
      <c r="D110" s="63" t="s">
        <v>56</v>
      </c>
      <c r="E110" s="37" t="s">
        <v>314</v>
      </c>
      <c r="F110" s="68" t="s">
        <v>505</v>
      </c>
      <c r="G110" s="68" t="s">
        <v>506</v>
      </c>
      <c r="H110" s="69" t="s">
        <v>507</v>
      </c>
      <c r="I110" s="70" t="s">
        <v>11</v>
      </c>
      <c r="J110" s="70"/>
      <c r="K110" s="41" t="s">
        <v>508</v>
      </c>
    </row>
    <row r="111" spans="1:11" s="25" customFormat="1" x14ac:dyDescent="0.25">
      <c r="A111" s="33"/>
      <c r="B111" s="34" t="str">
        <f t="shared" si="5"/>
        <v>Order.contractNumber</v>
      </c>
      <c r="C111" s="35" t="s">
        <v>7</v>
      </c>
      <c r="D111" s="63" t="s">
        <v>56</v>
      </c>
      <c r="E111" s="37" t="s">
        <v>314</v>
      </c>
      <c r="F111" s="68" t="s">
        <v>509</v>
      </c>
      <c r="G111" s="68" t="s">
        <v>510</v>
      </c>
      <c r="H111" s="69">
        <v>978745243</v>
      </c>
      <c r="I111" s="70" t="s">
        <v>11</v>
      </c>
      <c r="J111" s="70"/>
      <c r="K111" s="41" t="s">
        <v>511</v>
      </c>
    </row>
    <row r="112" spans="1:11" s="25" customFormat="1" x14ac:dyDescent="0.25">
      <c r="A112" s="33"/>
      <c r="B112" s="34" t="str">
        <f t="shared" si="5"/>
        <v>Order.purchasingGroup</v>
      </c>
      <c r="C112" s="35" t="s">
        <v>7</v>
      </c>
      <c r="D112" s="63" t="s">
        <v>56</v>
      </c>
      <c r="E112" s="37" t="s">
        <v>314</v>
      </c>
      <c r="F112" s="68" t="s">
        <v>512</v>
      </c>
      <c r="G112" s="68" t="s">
        <v>513</v>
      </c>
      <c r="H112" s="69">
        <v>42342</v>
      </c>
      <c r="I112" s="70" t="s">
        <v>11</v>
      </c>
      <c r="J112" s="70"/>
      <c r="K112" s="41" t="s">
        <v>514</v>
      </c>
    </row>
    <row r="113" spans="1:11" s="25" customFormat="1" x14ac:dyDescent="0.25">
      <c r="A113" s="33"/>
      <c r="B113" s="34" t="str">
        <f t="shared" si="5"/>
        <v>Order.costCenter</v>
      </c>
      <c r="C113" s="35" t="s">
        <v>7</v>
      </c>
      <c r="D113" s="63" t="s">
        <v>56</v>
      </c>
      <c r="E113" s="37" t="s">
        <v>314</v>
      </c>
      <c r="F113" s="68" t="s">
        <v>515</v>
      </c>
      <c r="G113" s="68" t="s">
        <v>516</v>
      </c>
      <c r="H113" s="69" t="s">
        <v>517</v>
      </c>
      <c r="I113" s="70" t="s">
        <v>11</v>
      </c>
      <c r="J113" s="70"/>
      <c r="K113" s="41" t="s">
        <v>518</v>
      </c>
    </row>
    <row r="114" spans="1:11" s="99" customFormat="1" x14ac:dyDescent="0.25">
      <c r="A114" s="33"/>
      <c r="B114" s="34" t="str">
        <f t="shared" si="5"/>
        <v>Order.profitCenter</v>
      </c>
      <c r="C114" s="35" t="s">
        <v>7</v>
      </c>
      <c r="D114" s="63" t="s">
        <v>56</v>
      </c>
      <c r="E114" s="37" t="s">
        <v>314</v>
      </c>
      <c r="F114" s="68" t="s">
        <v>519</v>
      </c>
      <c r="G114" s="68" t="s">
        <v>520</v>
      </c>
      <c r="H114" s="69" t="s">
        <v>521</v>
      </c>
      <c r="I114" s="70" t="s">
        <v>11</v>
      </c>
      <c r="J114" s="70"/>
      <c r="K114" s="41" t="s">
        <v>522</v>
      </c>
    </row>
    <row r="115" spans="1:11" x14ac:dyDescent="0.25">
      <c r="A115" s="33"/>
      <c r="B115" s="34" t="str">
        <f t="shared" si="5"/>
        <v>Order.exclude</v>
      </c>
      <c r="C115" s="35" t="s">
        <v>7</v>
      </c>
      <c r="D115" s="63" t="s">
        <v>56</v>
      </c>
      <c r="E115" s="37" t="s">
        <v>314</v>
      </c>
      <c r="F115" s="68" t="s">
        <v>523</v>
      </c>
      <c r="G115" s="68" t="s">
        <v>524</v>
      </c>
      <c r="H115" s="69" t="s">
        <v>525</v>
      </c>
      <c r="I115" s="70" t="s">
        <v>11</v>
      </c>
      <c r="J115" s="70"/>
      <c r="K115" s="41" t="s">
        <v>526</v>
      </c>
    </row>
    <row r="116" spans="1:11" s="25" customFormat="1" x14ac:dyDescent="0.25">
      <c r="A116" s="33"/>
      <c r="B116" s="34" t="str">
        <f t="shared" si="5"/>
        <v>Order.sourceLink</v>
      </c>
      <c r="C116" s="35" t="s">
        <v>7</v>
      </c>
      <c r="D116" s="63" t="s">
        <v>56</v>
      </c>
      <c r="E116" s="37" t="s">
        <v>314</v>
      </c>
      <c r="F116" s="68" t="s">
        <v>369</v>
      </c>
      <c r="G116" s="68" t="s">
        <v>370</v>
      </c>
      <c r="H116" s="67" t="s">
        <v>371</v>
      </c>
      <c r="I116" s="70" t="s">
        <v>11</v>
      </c>
      <c r="J116" s="70"/>
      <c r="K116" s="41" t="s">
        <v>372</v>
      </c>
    </row>
    <row r="117" spans="1:11" x14ac:dyDescent="0.25">
      <c r="A117" s="33"/>
      <c r="B117" s="34" t="str">
        <f t="shared" si="5"/>
        <v>Order.customAttributes</v>
      </c>
      <c r="C117" s="35" t="s">
        <v>7</v>
      </c>
      <c r="D117" s="63" t="s">
        <v>56</v>
      </c>
      <c r="E117" s="37" t="s">
        <v>314</v>
      </c>
      <c r="F117" s="68" t="s">
        <v>373</v>
      </c>
      <c r="G117" s="68" t="s">
        <v>374</v>
      </c>
      <c r="H117" s="69"/>
      <c r="I117" s="70" t="str">
        <f>C117&amp;"CustomAttributes"</f>
        <v>OrderCustomAttributes</v>
      </c>
      <c r="J117" s="70"/>
      <c r="K117" s="41" t="s">
        <v>527</v>
      </c>
    </row>
    <row r="118" spans="1:11" s="25" customFormat="1" x14ac:dyDescent="0.25">
      <c r="A118" s="26"/>
      <c r="B118" s="26"/>
      <c r="C118" s="26"/>
      <c r="D118" s="27"/>
      <c r="E118" s="28"/>
      <c r="F118" s="29"/>
      <c r="G118" s="29"/>
      <c r="H118" s="30"/>
      <c r="I118" s="31"/>
      <c r="J118" s="31"/>
      <c r="K118" s="32"/>
    </row>
    <row r="119" spans="1:11" x14ac:dyDescent="0.25">
      <c r="A119" s="33"/>
      <c r="B119" s="34" t="str">
        <f t="shared" ref="B119:B148" si="6">C119&amp;"."&amp;F119</f>
        <v>OrderLine.order.orderIdentifier</v>
      </c>
      <c r="C119" s="35" t="s">
        <v>57</v>
      </c>
      <c r="D119" s="36" t="s">
        <v>8</v>
      </c>
      <c r="E119" s="107" t="s">
        <v>241</v>
      </c>
      <c r="F119" s="108" t="s">
        <v>58</v>
      </c>
      <c r="G119" s="108" t="s">
        <v>10</v>
      </c>
      <c r="H119" s="109">
        <v>100013204</v>
      </c>
      <c r="I119" s="110" t="s">
        <v>19</v>
      </c>
      <c r="J119" s="108" t="s">
        <v>249</v>
      </c>
      <c r="K119" s="41" t="s">
        <v>202</v>
      </c>
    </row>
    <row r="120" spans="1:11" x14ac:dyDescent="0.25">
      <c r="A120" s="33"/>
      <c r="B120" s="34" t="str">
        <f t="shared" si="6"/>
        <v>OrderLine.orderLineNumber</v>
      </c>
      <c r="C120" s="57" t="s">
        <v>57</v>
      </c>
      <c r="D120" s="36" t="s">
        <v>8</v>
      </c>
      <c r="E120" s="107" t="s">
        <v>241</v>
      </c>
      <c r="F120" s="78" t="s">
        <v>59</v>
      </c>
      <c r="G120" s="78" t="s">
        <v>60</v>
      </c>
      <c r="H120" s="79">
        <v>100</v>
      </c>
      <c r="I120" s="80" t="s">
        <v>11</v>
      </c>
      <c r="J120" s="80"/>
      <c r="K120" s="34" t="s">
        <v>187</v>
      </c>
    </row>
    <row r="121" spans="1:11" x14ac:dyDescent="0.25">
      <c r="A121" s="33"/>
      <c r="B121" s="34" t="str">
        <f t="shared" si="6"/>
        <v>OrderLine.order.orderType</v>
      </c>
      <c r="C121" s="93" t="s">
        <v>57</v>
      </c>
      <c r="D121" s="36" t="s">
        <v>8</v>
      </c>
      <c r="E121" s="107" t="s">
        <v>241</v>
      </c>
      <c r="F121" s="108" t="s">
        <v>61</v>
      </c>
      <c r="G121" s="108" t="s">
        <v>13</v>
      </c>
      <c r="H121" s="109" t="s">
        <v>173</v>
      </c>
      <c r="I121" s="80" t="s">
        <v>19</v>
      </c>
      <c r="J121" s="108" t="s">
        <v>250</v>
      </c>
      <c r="K121" s="97" t="s">
        <v>188</v>
      </c>
    </row>
    <row r="122" spans="1:11" x14ac:dyDescent="0.25">
      <c r="A122" s="33"/>
      <c r="B122" s="34" t="str">
        <f t="shared" si="6"/>
        <v>OrderLine.product.partNumber</v>
      </c>
      <c r="C122" s="35" t="s">
        <v>57</v>
      </c>
      <c r="D122" s="49" t="s">
        <v>15</v>
      </c>
      <c r="E122" s="37" t="s">
        <v>241</v>
      </c>
      <c r="F122" s="71" t="s">
        <v>62</v>
      </c>
      <c r="G122" s="71" t="s">
        <v>63</v>
      </c>
      <c r="H122" s="72" t="s">
        <v>64</v>
      </c>
      <c r="I122" s="71" t="s">
        <v>19</v>
      </c>
      <c r="J122" s="71" t="s">
        <v>252</v>
      </c>
      <c r="K122" s="41" t="s">
        <v>209</v>
      </c>
    </row>
    <row r="123" spans="1:11" x14ac:dyDescent="0.25">
      <c r="A123" s="33"/>
      <c r="B123" s="34" t="str">
        <f t="shared" si="6"/>
        <v>OrderLine.shipToLocation.locationIdentifier</v>
      </c>
      <c r="C123" s="35" t="s">
        <v>57</v>
      </c>
      <c r="D123" s="49" t="s">
        <v>15</v>
      </c>
      <c r="E123" s="37" t="s">
        <v>241</v>
      </c>
      <c r="F123" s="71" t="s">
        <v>25</v>
      </c>
      <c r="G123" s="71" t="s">
        <v>26</v>
      </c>
      <c r="H123" s="72" t="s">
        <v>27</v>
      </c>
      <c r="I123" s="71" t="s">
        <v>19</v>
      </c>
      <c r="J123" s="88" t="s">
        <v>248</v>
      </c>
      <c r="K123" s="41" t="s">
        <v>212</v>
      </c>
    </row>
    <row r="124" spans="1:11" x14ac:dyDescent="0.25">
      <c r="A124" s="33"/>
      <c r="B124" s="34" t="str">
        <f t="shared" si="6"/>
        <v>OrderLine.shipFromInstructionLocation.locationIdentifier</v>
      </c>
      <c r="C124" s="35" t="s">
        <v>57</v>
      </c>
      <c r="D124" s="49" t="s">
        <v>15</v>
      </c>
      <c r="E124" s="37" t="s">
        <v>241</v>
      </c>
      <c r="F124" s="71" t="s">
        <v>23</v>
      </c>
      <c r="G124" s="71" t="s">
        <v>24</v>
      </c>
      <c r="H124" s="72" t="s">
        <v>22</v>
      </c>
      <c r="I124" s="71" t="s">
        <v>19</v>
      </c>
      <c r="J124" s="88" t="s">
        <v>248</v>
      </c>
      <c r="K124" s="41" t="s">
        <v>211</v>
      </c>
    </row>
    <row r="125" spans="1:11" x14ac:dyDescent="0.25">
      <c r="A125" s="33"/>
      <c r="B125" s="34" t="str">
        <f t="shared" si="6"/>
        <v>OrderLine.status</v>
      </c>
      <c r="C125" s="35" t="s">
        <v>57</v>
      </c>
      <c r="D125" s="52" t="s">
        <v>334</v>
      </c>
      <c r="E125" s="37" t="s">
        <v>319</v>
      </c>
      <c r="F125" s="68" t="s">
        <v>335</v>
      </c>
      <c r="G125" s="68" t="s">
        <v>528</v>
      </c>
      <c r="H125" s="69" t="s">
        <v>529</v>
      </c>
      <c r="I125" s="70" t="s">
        <v>11</v>
      </c>
      <c r="J125" s="70"/>
      <c r="K125" s="41" t="s">
        <v>530</v>
      </c>
    </row>
    <row r="126" spans="1:11" x14ac:dyDescent="0.25">
      <c r="A126" s="33"/>
      <c r="B126" s="34" t="str">
        <f t="shared" si="6"/>
        <v>OrderLine.archived</v>
      </c>
      <c r="C126" s="35" t="s">
        <v>57</v>
      </c>
      <c r="D126" s="100" t="s">
        <v>32</v>
      </c>
      <c r="E126" s="37" t="s">
        <v>314</v>
      </c>
      <c r="F126" s="68" t="s">
        <v>477</v>
      </c>
      <c r="G126" s="68" t="s">
        <v>478</v>
      </c>
      <c r="H126" s="69" t="b">
        <v>0</v>
      </c>
      <c r="I126" s="70" t="s">
        <v>419</v>
      </c>
      <c r="J126" s="70"/>
      <c r="K126" s="41" t="s">
        <v>531</v>
      </c>
    </row>
    <row r="127" spans="1:11" x14ac:dyDescent="0.25">
      <c r="A127" s="33"/>
      <c r="B127" s="34" t="str">
        <f t="shared" si="6"/>
        <v>OrderLine.createdDate</v>
      </c>
      <c r="C127" s="57" t="s">
        <v>57</v>
      </c>
      <c r="D127" s="100" t="s">
        <v>32</v>
      </c>
      <c r="E127" s="37" t="s">
        <v>319</v>
      </c>
      <c r="F127" s="68" t="s">
        <v>33</v>
      </c>
      <c r="G127" s="68" t="s">
        <v>34</v>
      </c>
      <c r="H127" s="69" t="s">
        <v>238</v>
      </c>
      <c r="I127" s="70" t="s">
        <v>35</v>
      </c>
      <c r="J127" s="70"/>
      <c r="K127" s="34" t="s">
        <v>216</v>
      </c>
    </row>
    <row r="128" spans="1:11" x14ac:dyDescent="0.25">
      <c r="A128" s="33"/>
      <c r="B128" s="34" t="str">
        <f t="shared" si="6"/>
        <v>OrderLine.requestedShipDate</v>
      </c>
      <c r="C128" s="57" t="s">
        <v>57</v>
      </c>
      <c r="D128" s="100" t="s">
        <v>32</v>
      </c>
      <c r="E128" s="37" t="s">
        <v>319</v>
      </c>
      <c r="F128" s="111" t="s">
        <v>36</v>
      </c>
      <c r="G128" s="111" t="s">
        <v>37</v>
      </c>
      <c r="H128" s="69" t="s">
        <v>238</v>
      </c>
      <c r="I128" s="70" t="s">
        <v>35</v>
      </c>
      <c r="J128" s="70"/>
      <c r="K128" s="34" t="s">
        <v>223</v>
      </c>
    </row>
    <row r="129" spans="1:11" s="99" customFormat="1" x14ac:dyDescent="0.25">
      <c r="A129" s="33"/>
      <c r="B129" s="34" t="str">
        <f t="shared" si="6"/>
        <v>OrderLine.requestedDeliveryDate</v>
      </c>
      <c r="C129" s="57" t="s">
        <v>57</v>
      </c>
      <c r="D129" s="100" t="s">
        <v>32</v>
      </c>
      <c r="E129" s="37" t="s">
        <v>319</v>
      </c>
      <c r="F129" s="111" t="s">
        <v>38</v>
      </c>
      <c r="G129" s="111" t="s">
        <v>39</v>
      </c>
      <c r="H129" s="69" t="s">
        <v>238</v>
      </c>
      <c r="I129" s="70" t="s">
        <v>35</v>
      </c>
      <c r="J129" s="70"/>
      <c r="K129" s="34" t="s">
        <v>221</v>
      </c>
    </row>
    <row r="130" spans="1:11" s="99" customFormat="1" x14ac:dyDescent="0.25">
      <c r="A130" s="33"/>
      <c r="B130" s="34" t="str">
        <f t="shared" si="6"/>
        <v>OrderLine.plannedShipDate</v>
      </c>
      <c r="C130" s="57" t="s">
        <v>57</v>
      </c>
      <c r="D130" s="100" t="s">
        <v>32</v>
      </c>
      <c r="E130" s="37" t="s">
        <v>241</v>
      </c>
      <c r="F130" s="68" t="s">
        <v>40</v>
      </c>
      <c r="G130" s="68" t="s">
        <v>41</v>
      </c>
      <c r="H130" s="69" t="s">
        <v>238</v>
      </c>
      <c r="I130" s="70" t="s">
        <v>35</v>
      </c>
      <c r="J130" s="70"/>
      <c r="K130" s="34" t="s">
        <v>218</v>
      </c>
    </row>
    <row r="131" spans="1:11" x14ac:dyDescent="0.25">
      <c r="A131" s="33"/>
      <c r="B131" s="34" t="str">
        <f t="shared" si="6"/>
        <v>OrderLine.plannedDeliveryDate</v>
      </c>
      <c r="C131" s="57" t="s">
        <v>57</v>
      </c>
      <c r="D131" s="100" t="s">
        <v>32</v>
      </c>
      <c r="E131" s="37" t="s">
        <v>319</v>
      </c>
      <c r="F131" s="68" t="s">
        <v>42</v>
      </c>
      <c r="G131" s="68" t="s">
        <v>43</v>
      </c>
      <c r="H131" s="69" t="s">
        <v>238</v>
      </c>
      <c r="I131" s="70" t="s">
        <v>35</v>
      </c>
      <c r="J131" s="70"/>
      <c r="K131" s="34" t="s">
        <v>225</v>
      </c>
    </row>
    <row r="132" spans="1:11" x14ac:dyDescent="0.25">
      <c r="A132" s="33"/>
      <c r="B132" s="34" t="str">
        <f t="shared" si="6"/>
        <v>OrderLine.lastModifiedDate</v>
      </c>
      <c r="C132" s="57" t="s">
        <v>57</v>
      </c>
      <c r="D132" s="100" t="s">
        <v>32</v>
      </c>
      <c r="E132" s="37" t="s">
        <v>314</v>
      </c>
      <c r="F132" s="68" t="s">
        <v>474</v>
      </c>
      <c r="G132" s="68" t="s">
        <v>475</v>
      </c>
      <c r="H132" s="69" t="s">
        <v>238</v>
      </c>
      <c r="I132" s="70" t="s">
        <v>35</v>
      </c>
      <c r="J132" s="70"/>
      <c r="K132" s="34" t="s">
        <v>532</v>
      </c>
    </row>
    <row r="133" spans="1:11" s="25" customFormat="1" x14ac:dyDescent="0.25">
      <c r="A133" s="33"/>
      <c r="B133" s="34" t="str">
        <f t="shared" si="6"/>
        <v>OrderLine.quantity</v>
      </c>
      <c r="C133" s="35" t="s">
        <v>57</v>
      </c>
      <c r="D133" s="56" t="s">
        <v>44</v>
      </c>
      <c r="E133" s="37" t="s">
        <v>241</v>
      </c>
      <c r="F133" s="68" t="s">
        <v>45</v>
      </c>
      <c r="G133" s="68" t="s">
        <v>66</v>
      </c>
      <c r="H133" s="69">
        <v>5</v>
      </c>
      <c r="I133" s="70" t="s">
        <v>47</v>
      </c>
      <c r="J133" s="70"/>
      <c r="K133" s="41" t="s">
        <v>194</v>
      </c>
    </row>
    <row r="134" spans="1:11" x14ac:dyDescent="0.25">
      <c r="A134" s="33"/>
      <c r="B134" s="34" t="str">
        <f t="shared" si="6"/>
        <v>OrderLine.quantityUnits</v>
      </c>
      <c r="C134" s="57" t="s">
        <v>57</v>
      </c>
      <c r="D134" s="56" t="s">
        <v>44</v>
      </c>
      <c r="E134" s="37" t="s">
        <v>241</v>
      </c>
      <c r="F134" s="68" t="s">
        <v>48</v>
      </c>
      <c r="G134" s="68" t="s">
        <v>49</v>
      </c>
      <c r="H134" s="69" t="s">
        <v>50</v>
      </c>
      <c r="I134" s="70" t="s">
        <v>11</v>
      </c>
      <c r="J134" s="70"/>
      <c r="K134" s="34" t="s">
        <v>201</v>
      </c>
    </row>
    <row r="135" spans="1:11" s="25" customFormat="1" x14ac:dyDescent="0.25">
      <c r="A135" s="33"/>
      <c r="B135" s="34" t="str">
        <f t="shared" si="6"/>
        <v>OrderLine.productValue</v>
      </c>
      <c r="C135" s="35" t="s">
        <v>57</v>
      </c>
      <c r="D135" s="56" t="s">
        <v>44</v>
      </c>
      <c r="E135" s="37" t="s">
        <v>319</v>
      </c>
      <c r="F135" s="68" t="s">
        <v>67</v>
      </c>
      <c r="G135" s="68" t="s">
        <v>68</v>
      </c>
      <c r="H135" s="69">
        <f>H136/5</f>
        <v>2170</v>
      </c>
      <c r="I135" s="70" t="s">
        <v>47</v>
      </c>
      <c r="J135" s="70"/>
      <c r="K135" s="41" t="s">
        <v>193</v>
      </c>
    </row>
    <row r="136" spans="1:11" s="25" customFormat="1" x14ac:dyDescent="0.25">
      <c r="A136" s="33"/>
      <c r="B136" s="34" t="str">
        <f t="shared" si="6"/>
        <v>OrderLine.value</v>
      </c>
      <c r="C136" s="35" t="s">
        <v>57</v>
      </c>
      <c r="D136" s="56" t="s">
        <v>44</v>
      </c>
      <c r="E136" s="37" t="s">
        <v>241</v>
      </c>
      <c r="F136" s="68" t="s">
        <v>69</v>
      </c>
      <c r="G136" s="68" t="s">
        <v>52</v>
      </c>
      <c r="H136" s="69">
        <v>10850</v>
      </c>
      <c r="I136" s="70" t="s">
        <v>47</v>
      </c>
      <c r="J136" s="70"/>
      <c r="K136" s="41" t="s">
        <v>193</v>
      </c>
    </row>
    <row r="137" spans="1:11" x14ac:dyDescent="0.25">
      <c r="A137" s="33"/>
      <c r="B137" s="34" t="str">
        <f t="shared" si="6"/>
        <v>OrderLine.valueCurrency</v>
      </c>
      <c r="C137" s="57" t="s">
        <v>57</v>
      </c>
      <c r="D137" s="56" t="s">
        <v>44</v>
      </c>
      <c r="E137" s="37" t="s">
        <v>241</v>
      </c>
      <c r="F137" s="68" t="s">
        <v>70</v>
      </c>
      <c r="G137" s="68" t="s">
        <v>54</v>
      </c>
      <c r="H137" s="69" t="s">
        <v>55</v>
      </c>
      <c r="I137" s="70" t="s">
        <v>11</v>
      </c>
      <c r="J137" s="70"/>
      <c r="K137" s="34" t="s">
        <v>191</v>
      </c>
    </row>
    <row r="138" spans="1:11" s="25" customFormat="1" x14ac:dyDescent="0.25">
      <c r="A138" s="33"/>
      <c r="B138" s="34" t="str">
        <f t="shared" si="6"/>
        <v>OrderLine.openQuantity</v>
      </c>
      <c r="C138" s="35" t="s">
        <v>57</v>
      </c>
      <c r="D138" s="56" t="s">
        <v>44</v>
      </c>
      <c r="E138" s="112" t="s">
        <v>314</v>
      </c>
      <c r="F138" s="68" t="s">
        <v>533</v>
      </c>
      <c r="G138" s="68" t="s">
        <v>534</v>
      </c>
      <c r="H138" s="69" t="s">
        <v>535</v>
      </c>
      <c r="I138" s="70" t="s">
        <v>47</v>
      </c>
      <c r="J138" s="70"/>
      <c r="K138" s="41" t="s">
        <v>536</v>
      </c>
    </row>
    <row r="139" spans="1:11" s="25" customFormat="1" x14ac:dyDescent="0.25">
      <c r="A139" s="33"/>
      <c r="B139" s="34" t="str">
        <f t="shared" si="6"/>
        <v>OrderLine.shippedQuantity</v>
      </c>
      <c r="C139" s="35" t="s">
        <v>57</v>
      </c>
      <c r="D139" s="56" t="s">
        <v>44</v>
      </c>
      <c r="E139" s="112" t="s">
        <v>314</v>
      </c>
      <c r="F139" s="68" t="s">
        <v>537</v>
      </c>
      <c r="G139" s="68" t="s">
        <v>538</v>
      </c>
      <c r="H139" s="69" t="s">
        <v>535</v>
      </c>
      <c r="I139" s="70" t="s">
        <v>47</v>
      </c>
      <c r="J139" s="70"/>
      <c r="K139" s="41" t="s">
        <v>539</v>
      </c>
    </row>
    <row r="140" spans="1:11" s="99" customFormat="1" x14ac:dyDescent="0.25">
      <c r="A140" s="33"/>
      <c r="B140" s="34" t="str">
        <f t="shared" si="6"/>
        <v>OrderLine.deliveredQuantity</v>
      </c>
      <c r="C140" s="35" t="s">
        <v>57</v>
      </c>
      <c r="D140" s="56" t="s">
        <v>44</v>
      </c>
      <c r="E140" s="112" t="s">
        <v>314</v>
      </c>
      <c r="F140" s="68" t="s">
        <v>540</v>
      </c>
      <c r="G140" s="68" t="s">
        <v>541</v>
      </c>
      <c r="H140" s="69" t="s">
        <v>535</v>
      </c>
      <c r="I140" s="70" t="s">
        <v>47</v>
      </c>
      <c r="J140" s="70"/>
      <c r="K140" s="41" t="s">
        <v>542</v>
      </c>
    </row>
    <row r="141" spans="1:11" s="99" customFormat="1" x14ac:dyDescent="0.25">
      <c r="A141" s="33"/>
      <c r="B141" s="34" t="str">
        <f t="shared" si="6"/>
        <v>OrderLine.shipmentCount</v>
      </c>
      <c r="C141" s="35" t="s">
        <v>57</v>
      </c>
      <c r="D141" s="56" t="s">
        <v>44</v>
      </c>
      <c r="E141" s="37" t="s">
        <v>319</v>
      </c>
      <c r="F141" s="103" t="s">
        <v>543</v>
      </c>
      <c r="G141" s="103" t="s">
        <v>544</v>
      </c>
      <c r="H141" s="69">
        <v>5</v>
      </c>
      <c r="I141" s="70" t="s">
        <v>356</v>
      </c>
      <c r="J141" s="70"/>
      <c r="K141" s="41" t="s">
        <v>545</v>
      </c>
    </row>
    <row r="142" spans="1:11" x14ac:dyDescent="0.25">
      <c r="A142" s="33"/>
      <c r="B142" s="34" t="str">
        <f t="shared" si="6"/>
        <v>OrderLine.description</v>
      </c>
      <c r="C142" s="102" t="s">
        <v>57</v>
      </c>
      <c r="D142" s="63" t="s">
        <v>56</v>
      </c>
      <c r="E142" s="112" t="s">
        <v>314</v>
      </c>
      <c r="F142" s="103" t="s">
        <v>71</v>
      </c>
      <c r="G142" s="103" t="s">
        <v>6</v>
      </c>
      <c r="H142" s="69" t="s">
        <v>546</v>
      </c>
      <c r="I142" s="70" t="s">
        <v>11</v>
      </c>
      <c r="J142" s="70"/>
      <c r="K142" s="104" t="s">
        <v>547</v>
      </c>
    </row>
    <row r="143" spans="1:11" x14ac:dyDescent="0.25">
      <c r="A143" s="33"/>
      <c r="B143" s="34" t="str">
        <f t="shared" si="6"/>
        <v>OrderLine.remark</v>
      </c>
      <c r="C143" s="102" t="s">
        <v>57</v>
      </c>
      <c r="D143" s="63" t="s">
        <v>56</v>
      </c>
      <c r="E143" s="112" t="s">
        <v>314</v>
      </c>
      <c r="F143" s="103" t="s">
        <v>548</v>
      </c>
      <c r="G143" s="103" t="s">
        <v>549</v>
      </c>
      <c r="H143" s="69" t="s">
        <v>550</v>
      </c>
      <c r="I143" s="70" t="s">
        <v>11</v>
      </c>
      <c r="J143" s="70"/>
      <c r="K143" s="104" t="s">
        <v>551</v>
      </c>
    </row>
    <row r="144" spans="1:11" s="99" customFormat="1" x14ac:dyDescent="0.25">
      <c r="A144" s="33"/>
      <c r="B144" s="34" t="str">
        <f t="shared" si="6"/>
        <v>OrderLine.chargeCategory</v>
      </c>
      <c r="C144" s="102" t="s">
        <v>57</v>
      </c>
      <c r="D144" s="63" t="s">
        <v>56</v>
      </c>
      <c r="E144" s="112" t="s">
        <v>314</v>
      </c>
      <c r="F144" s="103" t="s">
        <v>552</v>
      </c>
      <c r="G144" s="103" t="s">
        <v>553</v>
      </c>
      <c r="H144" s="69" t="s">
        <v>554</v>
      </c>
      <c r="I144" s="70" t="s">
        <v>11</v>
      </c>
      <c r="J144" s="70"/>
      <c r="K144" s="104" t="s">
        <v>555</v>
      </c>
    </row>
    <row r="145" spans="1:11" s="99" customFormat="1" x14ac:dyDescent="0.25">
      <c r="A145" s="33"/>
      <c r="B145" s="34" t="str">
        <f t="shared" si="6"/>
        <v>OrderLine.changeStatus</v>
      </c>
      <c r="C145" s="35" t="s">
        <v>57</v>
      </c>
      <c r="D145" s="63" t="s">
        <v>56</v>
      </c>
      <c r="E145" s="37" t="s">
        <v>314</v>
      </c>
      <c r="F145" s="105" t="s">
        <v>556</v>
      </c>
      <c r="G145" s="105" t="s">
        <v>557</v>
      </c>
      <c r="H145" s="106" t="s">
        <v>558</v>
      </c>
      <c r="I145" s="70" t="s">
        <v>11</v>
      </c>
      <c r="J145" s="70"/>
      <c r="K145" s="41" t="s">
        <v>559</v>
      </c>
    </row>
    <row r="146" spans="1:11" s="99" customFormat="1" x14ac:dyDescent="0.25">
      <c r="A146" s="33"/>
      <c r="B146" s="34" t="str">
        <f t="shared" si="6"/>
        <v>OrderLine.changeCode</v>
      </c>
      <c r="C146" s="35" t="s">
        <v>57</v>
      </c>
      <c r="D146" s="63" t="s">
        <v>56</v>
      </c>
      <c r="E146" s="37" t="s">
        <v>314</v>
      </c>
      <c r="F146" s="105" t="s">
        <v>560</v>
      </c>
      <c r="G146" s="105" t="s">
        <v>561</v>
      </c>
      <c r="H146" s="106">
        <v>99</v>
      </c>
      <c r="I146" s="70" t="s">
        <v>11</v>
      </c>
      <c r="J146" s="70"/>
      <c r="K146" s="41" t="s">
        <v>562</v>
      </c>
    </row>
    <row r="147" spans="1:11" s="99" customFormat="1" x14ac:dyDescent="0.25">
      <c r="A147" s="33"/>
      <c r="B147" s="34" t="str">
        <f t="shared" si="6"/>
        <v>OrderLine.mrpControllerCode</v>
      </c>
      <c r="C147" s="35" t="s">
        <v>57</v>
      </c>
      <c r="D147" s="63" t="s">
        <v>56</v>
      </c>
      <c r="E147" s="37" t="s">
        <v>314</v>
      </c>
      <c r="F147" s="105" t="s">
        <v>563</v>
      </c>
      <c r="G147" s="105" t="s">
        <v>564</v>
      </c>
      <c r="H147" s="106" t="s">
        <v>565</v>
      </c>
      <c r="I147" s="70" t="s">
        <v>11</v>
      </c>
      <c r="J147" s="70"/>
      <c r="K147" s="41" t="s">
        <v>566</v>
      </c>
    </row>
    <row r="148" spans="1:11" s="99" customFormat="1" x14ac:dyDescent="0.25">
      <c r="A148" s="33"/>
      <c r="B148" s="34" t="str">
        <f t="shared" si="6"/>
        <v>OrderLine.customAttributes</v>
      </c>
      <c r="C148" s="35" t="s">
        <v>57</v>
      </c>
      <c r="D148" s="63" t="s">
        <v>56</v>
      </c>
      <c r="E148" s="37" t="s">
        <v>314</v>
      </c>
      <c r="F148" s="68" t="s">
        <v>373</v>
      </c>
      <c r="G148" s="68" t="s">
        <v>374</v>
      </c>
      <c r="H148" s="69"/>
      <c r="I148" s="70" t="str">
        <f>C148&amp;"CustomAttributes"</f>
        <v>OrderLineCustomAttributes</v>
      </c>
      <c r="J148" s="70"/>
      <c r="K148" s="41" t="s">
        <v>567</v>
      </c>
    </row>
  </sheetData>
  <autoFilter ref="A1:K148" xr:uid="{5EDDB8E2-84ED-4AC0-ADF5-490C5CCD36C1}">
    <sortState xmlns:xlrd2="http://schemas.microsoft.com/office/spreadsheetml/2017/richdata2" ref="A2:K148">
      <sortCondition ref="A1:A148"/>
    </sortState>
  </autoFilter>
  <conditionalFormatting sqref="E2:E1048576">
    <cfRule type="cellIs" dxfId="19" priority="2" operator="equal">
      <formula>"1 - Required"</formula>
    </cfRule>
  </conditionalFormatting>
  <conditionalFormatting sqref="H12">
    <cfRule type="cellIs" dxfId="18" priority="10" stopIfTrue="1" operator="lessThan">
      <formula>0</formula>
    </cfRule>
  </conditionalFormatting>
  <conditionalFormatting sqref="H84 H93 H102:H105 H109:H117 H126:H127 H137:H143 H147:H148">
    <cfRule type="cellIs" dxfId="17" priority="11" stopIfTrue="1" operator="lessThan">
      <formula>0</formula>
    </cfRule>
  </conditionalFormatting>
  <hyperlinks>
    <hyperlink ref="H60" r:id="rId1" display="http://yahoo.com/news" xr:uid="{BA73C73F-3AC3-4986-821D-0018F3DB61C1}"/>
    <hyperlink ref="H76" r:id="rId2" xr:uid="{E4796626-B9A7-4735-A311-AA2BFB6B2FE4}"/>
    <hyperlink ref="H12" r:id="rId3" display="http://yahoo.com/news" xr:uid="{DBB4168D-6527-4FBB-854A-CA9901DA50D4}"/>
    <hyperlink ref="H39" r:id="rId4" display="http://yahoo.com/news" xr:uid="{29B8D45B-7C26-493A-9FC5-780C84C49559}"/>
    <hyperlink ref="H27" r:id="rId5" display="http://yahoo.com/news" xr:uid="{66BB77B9-88DE-4F4E-9C46-9E676EE3C567}"/>
    <hyperlink ref="H69" r:id="rId6" display="http://yahoo.com/news" xr:uid="{364565AC-9DF7-40BA-B434-AB5DB4114FBD}"/>
    <hyperlink ref="H23" r:id="rId7" display="http://yahoo.com/news" xr:uid="{1EB99164-C888-44FD-AF0E-A2949D7FEB15}"/>
    <hyperlink ref="H24" r:id="rId8" display="http://yahoo.com/news" xr:uid="{4ADC9209-B0CC-4483-9AE4-1BF8CB670692}"/>
  </hyperlinks>
  <pageMargins left="0.7" right="0.7" top="0.75" bottom="0.75" header="0.3" footer="0.3"/>
  <pageSetup orientation="portrait" r:id="rId9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CE6-607E-4CB9-88C8-AD050695EBCC}">
  <sheetPr codeName="Sheet4"/>
  <dimension ref="A1:K55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C25" sqref="C25"/>
    </sheetView>
  </sheetViews>
  <sheetFormatPr defaultColWidth="10.875" defaultRowHeight="15" x14ac:dyDescent="0.25"/>
  <cols>
    <col min="1" max="1" width="6.125" style="113" hidden="1" customWidth="1"/>
    <col min="2" max="2" width="16.625" style="114" hidden="1" customWidth="1"/>
    <col min="3" max="3" width="27.25" style="115" bestFit="1" customWidth="1"/>
    <col min="4" max="4" width="13.625" style="116" customWidth="1"/>
    <col min="5" max="5" width="15" style="117" customWidth="1"/>
    <col min="6" max="6" width="28.625" style="42" customWidth="1"/>
    <col min="7" max="7" width="30.625" style="42" customWidth="1"/>
    <col min="8" max="8" width="35.75" style="118" customWidth="1"/>
    <col min="9" max="9" width="15.5" style="119" customWidth="1"/>
    <col min="10" max="10" width="32.5" style="119" customWidth="1"/>
    <col min="11" max="11" width="74.125" style="120" customWidth="1"/>
    <col min="12" max="16384" width="10.875" style="42"/>
  </cols>
  <sheetData>
    <row r="1" spans="1:11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28</v>
      </c>
      <c r="K1" s="24" t="s">
        <v>6</v>
      </c>
    </row>
    <row r="2" spans="1:11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  <c r="K2" s="32"/>
    </row>
    <row r="3" spans="1:11" x14ac:dyDescent="0.25">
      <c r="A3" s="121"/>
      <c r="B3" s="34" t="str">
        <f t="shared" ref="B3:B18" si="0">C3&amp;"."&amp;F3</f>
        <v>SupplierComplianceRequirement.supplier.organizationIdentifier</v>
      </c>
      <c r="C3" s="35" t="s">
        <v>122</v>
      </c>
      <c r="D3" s="36" t="s">
        <v>8</v>
      </c>
      <c r="E3" s="122" t="s">
        <v>241</v>
      </c>
      <c r="F3" s="85" t="s">
        <v>77</v>
      </c>
      <c r="G3" s="85" t="s">
        <v>17</v>
      </c>
      <c r="H3" s="86" t="s">
        <v>167</v>
      </c>
      <c r="I3" s="108" t="s">
        <v>19</v>
      </c>
      <c r="J3" s="50" t="s">
        <v>247</v>
      </c>
      <c r="K3" s="41" t="s">
        <v>204</v>
      </c>
    </row>
    <row r="4" spans="1:11" x14ac:dyDescent="0.25">
      <c r="A4" s="121"/>
      <c r="B4" s="34" t="str">
        <f t="shared" si="0"/>
        <v>SupplierComplianceRequirement.complianceRecordType</v>
      </c>
      <c r="C4" s="35" t="s">
        <v>122</v>
      </c>
      <c r="D4" s="36" t="s">
        <v>8</v>
      </c>
      <c r="E4" s="122" t="s">
        <v>241</v>
      </c>
      <c r="F4" s="78" t="s">
        <v>125</v>
      </c>
      <c r="G4" s="78" t="s">
        <v>126</v>
      </c>
      <c r="H4" s="80" t="s">
        <v>134</v>
      </c>
      <c r="I4" s="78" t="s">
        <v>11</v>
      </c>
      <c r="J4" s="78"/>
      <c r="K4" s="41" t="s">
        <v>226</v>
      </c>
    </row>
    <row r="5" spans="1:11" x14ac:dyDescent="0.25">
      <c r="A5" s="121"/>
      <c r="B5" s="34" t="str">
        <f t="shared" si="0"/>
        <v>SupplierComplianceRequirement.location.locationIdentifier</v>
      </c>
      <c r="C5" s="35" t="s">
        <v>122</v>
      </c>
      <c r="D5" s="36" t="s">
        <v>79</v>
      </c>
      <c r="E5" s="122" t="s">
        <v>241</v>
      </c>
      <c r="F5" s="85" t="s">
        <v>80</v>
      </c>
      <c r="G5" s="85" t="s">
        <v>63</v>
      </c>
      <c r="H5" s="87" t="s">
        <v>27</v>
      </c>
      <c r="I5" s="85" t="s">
        <v>19</v>
      </c>
      <c r="J5" s="88" t="s">
        <v>248</v>
      </c>
      <c r="K5" s="41" t="s">
        <v>206</v>
      </c>
    </row>
    <row r="6" spans="1:11" x14ac:dyDescent="0.25">
      <c r="A6" s="121"/>
      <c r="B6" s="34" t="str">
        <f t="shared" si="0"/>
        <v>SupplierComplianceRequirement.product.partNumber</v>
      </c>
      <c r="C6" s="35" t="s">
        <v>122</v>
      </c>
      <c r="D6" s="36" t="s">
        <v>79</v>
      </c>
      <c r="E6" s="122" t="s">
        <v>241</v>
      </c>
      <c r="F6" s="85" t="s">
        <v>62</v>
      </c>
      <c r="G6" s="85" t="s">
        <v>81</v>
      </c>
      <c r="H6" s="87" t="s">
        <v>76</v>
      </c>
      <c r="I6" s="85" t="s">
        <v>19</v>
      </c>
      <c r="J6" s="88" t="s">
        <v>248</v>
      </c>
      <c r="K6" s="41" t="s">
        <v>205</v>
      </c>
    </row>
    <row r="7" spans="1:11" x14ac:dyDescent="0.25">
      <c r="A7" s="121"/>
      <c r="B7" s="34" t="str">
        <f t="shared" si="0"/>
        <v>SupplierComplianceRequirement.recordProvider.organizationIdentifier</v>
      </c>
      <c r="C7" s="35" t="s">
        <v>122</v>
      </c>
      <c r="D7" s="49" t="s">
        <v>15</v>
      </c>
      <c r="E7" s="37" t="s">
        <v>314</v>
      </c>
      <c r="F7" s="85" t="s">
        <v>983</v>
      </c>
      <c r="G7" s="85" t="s">
        <v>984</v>
      </c>
      <c r="H7" s="86" t="s">
        <v>985</v>
      </c>
      <c r="I7" s="108" t="s">
        <v>19</v>
      </c>
      <c r="J7" s="50" t="s">
        <v>247</v>
      </c>
      <c r="K7" s="41" t="s">
        <v>986</v>
      </c>
    </row>
    <row r="8" spans="1:11" x14ac:dyDescent="0.25">
      <c r="A8" s="121"/>
      <c r="B8" s="34" t="str">
        <f t="shared" si="0"/>
        <v>SupplierComplianceRequirement.category.code</v>
      </c>
      <c r="C8" s="43" t="s">
        <v>122</v>
      </c>
      <c r="D8" s="49" t="s">
        <v>15</v>
      </c>
      <c r="E8" s="37" t="s">
        <v>314</v>
      </c>
      <c r="F8" s="50" t="s">
        <v>108</v>
      </c>
      <c r="G8" s="50" t="s">
        <v>87</v>
      </c>
      <c r="H8" s="51" t="s">
        <v>135</v>
      </c>
      <c r="I8" s="50" t="s">
        <v>19</v>
      </c>
      <c r="J8" s="50" t="s">
        <v>246</v>
      </c>
      <c r="K8" s="48" t="s">
        <v>214</v>
      </c>
    </row>
    <row r="9" spans="1:11" x14ac:dyDescent="0.25">
      <c r="A9" s="121"/>
      <c r="B9" s="34" t="str">
        <f t="shared" si="0"/>
        <v>SupplierComplianceRequirement.supplier</v>
      </c>
      <c r="C9" s="35" t="s">
        <v>122</v>
      </c>
      <c r="D9" s="123" t="s">
        <v>28</v>
      </c>
      <c r="E9" s="89" t="s">
        <v>29</v>
      </c>
      <c r="F9" s="61" t="s">
        <v>568</v>
      </c>
      <c r="G9" s="61" t="s">
        <v>569</v>
      </c>
      <c r="H9" s="124" t="s">
        <v>234</v>
      </c>
      <c r="I9" s="61" t="s">
        <v>30</v>
      </c>
      <c r="J9" s="61"/>
      <c r="K9" s="41" t="s">
        <v>570</v>
      </c>
    </row>
    <row r="10" spans="1:11" x14ac:dyDescent="0.25">
      <c r="A10" s="121"/>
      <c r="B10" s="34" t="str">
        <f t="shared" si="0"/>
        <v>SupplierComplianceRequirement.location</v>
      </c>
      <c r="C10" s="35" t="s">
        <v>122</v>
      </c>
      <c r="D10" s="123" t="s">
        <v>28</v>
      </c>
      <c r="E10" s="89" t="s">
        <v>29</v>
      </c>
      <c r="F10" s="61" t="s">
        <v>571</v>
      </c>
      <c r="G10" s="61" t="s">
        <v>31</v>
      </c>
      <c r="H10" s="124" t="s">
        <v>234</v>
      </c>
      <c r="I10" s="61" t="s">
        <v>31</v>
      </c>
      <c r="J10" s="61"/>
      <c r="K10" s="41" t="s">
        <v>572</v>
      </c>
    </row>
    <row r="11" spans="1:11" x14ac:dyDescent="0.25">
      <c r="A11" s="121"/>
      <c r="B11" s="34" t="str">
        <f t="shared" si="0"/>
        <v>SupplierComplianceRequirement.product</v>
      </c>
      <c r="C11" s="35" t="s">
        <v>122</v>
      </c>
      <c r="D11" s="123" t="s">
        <v>28</v>
      </c>
      <c r="E11" s="89" t="s">
        <v>29</v>
      </c>
      <c r="F11" s="61" t="s">
        <v>573</v>
      </c>
      <c r="G11" s="61" t="s">
        <v>65</v>
      </c>
      <c r="H11" s="124" t="s">
        <v>234</v>
      </c>
      <c r="I11" s="61" t="s">
        <v>65</v>
      </c>
      <c r="J11" s="61"/>
      <c r="K11" s="41" t="s">
        <v>574</v>
      </c>
    </row>
    <row r="12" spans="1:11" x14ac:dyDescent="0.25">
      <c r="A12" s="121"/>
      <c r="B12" s="34" t="str">
        <f t="shared" si="0"/>
        <v>SupplierComplianceRequirement.category</v>
      </c>
      <c r="C12" s="35" t="s">
        <v>122</v>
      </c>
      <c r="D12" s="123" t="s">
        <v>28</v>
      </c>
      <c r="E12" s="89" t="s">
        <v>29</v>
      </c>
      <c r="F12" s="61" t="s">
        <v>575</v>
      </c>
      <c r="G12" s="61" t="s">
        <v>87</v>
      </c>
      <c r="H12" s="124" t="s">
        <v>234</v>
      </c>
      <c r="I12" s="61" t="s">
        <v>95</v>
      </c>
      <c r="J12" s="61"/>
      <c r="K12" s="41" t="s">
        <v>576</v>
      </c>
    </row>
    <row r="13" spans="1:11" s="99" customFormat="1" x14ac:dyDescent="0.25">
      <c r="A13" s="121"/>
      <c r="B13" s="34" t="str">
        <f t="shared" si="0"/>
        <v>SupplierComplianceRequirement.activeComplianceRecord</v>
      </c>
      <c r="C13" s="35" t="s">
        <v>122</v>
      </c>
      <c r="D13" s="123" t="s">
        <v>28</v>
      </c>
      <c r="E13" s="89" t="s">
        <v>29</v>
      </c>
      <c r="F13" s="61" t="s">
        <v>130</v>
      </c>
      <c r="G13" s="61" t="s">
        <v>131</v>
      </c>
      <c r="H13" s="124" t="s">
        <v>234</v>
      </c>
      <c r="I13" s="125" t="s">
        <v>121</v>
      </c>
      <c r="J13" s="125"/>
      <c r="K13" s="41" t="s">
        <v>239</v>
      </c>
    </row>
    <row r="14" spans="1:11" x14ac:dyDescent="0.25">
      <c r="A14" s="121"/>
      <c r="B14" s="34" t="str">
        <f t="shared" si="0"/>
        <v>SupplierComplianceRequirement.status</v>
      </c>
      <c r="C14" s="35" t="s">
        <v>122</v>
      </c>
      <c r="D14" s="52" t="s">
        <v>334</v>
      </c>
      <c r="E14" s="89" t="s">
        <v>319</v>
      </c>
      <c r="F14" s="126" t="s">
        <v>335</v>
      </c>
      <c r="G14" s="127" t="s">
        <v>334</v>
      </c>
      <c r="H14" s="69" t="s">
        <v>577</v>
      </c>
      <c r="I14" s="68" t="s">
        <v>11</v>
      </c>
      <c r="J14" s="68"/>
      <c r="K14" s="41" t="s">
        <v>578</v>
      </c>
    </row>
    <row r="15" spans="1:11" x14ac:dyDescent="0.25">
      <c r="A15" s="121"/>
      <c r="B15" s="34" t="str">
        <f t="shared" si="0"/>
        <v>SupplierComplianceRequirement.creationDate</v>
      </c>
      <c r="C15" s="74" t="s">
        <v>122</v>
      </c>
      <c r="D15" s="100" t="s">
        <v>32</v>
      </c>
      <c r="E15" s="37" t="s">
        <v>241</v>
      </c>
      <c r="F15" s="75" t="s">
        <v>161</v>
      </c>
      <c r="G15" s="75" t="s">
        <v>162</v>
      </c>
      <c r="H15" s="69" t="s">
        <v>238</v>
      </c>
      <c r="I15" s="75" t="s">
        <v>35</v>
      </c>
      <c r="J15" s="75"/>
      <c r="K15" s="77" t="s">
        <v>163</v>
      </c>
    </row>
    <row r="16" spans="1:11" x14ac:dyDescent="0.25">
      <c r="A16" s="121"/>
      <c r="B16" s="34" t="str">
        <f t="shared" si="0"/>
        <v>SupplierComplianceRequirement.effectiveDate</v>
      </c>
      <c r="C16" s="128" t="s">
        <v>122</v>
      </c>
      <c r="D16" s="100" t="s">
        <v>32</v>
      </c>
      <c r="E16" s="37" t="s">
        <v>241</v>
      </c>
      <c r="F16" s="68" t="s">
        <v>579</v>
      </c>
      <c r="G16" s="127" t="s">
        <v>580</v>
      </c>
      <c r="H16" s="69" t="s">
        <v>238</v>
      </c>
      <c r="I16" s="53" t="s">
        <v>35</v>
      </c>
      <c r="J16" s="53"/>
      <c r="K16" s="68" t="s">
        <v>581</v>
      </c>
    </row>
    <row r="17" spans="1:11" x14ac:dyDescent="0.25">
      <c r="A17" s="121"/>
      <c r="B17" s="34" t="str">
        <f t="shared" si="0"/>
        <v>SupplierComplianceRequirement.endDate</v>
      </c>
      <c r="C17" s="128" t="s">
        <v>122</v>
      </c>
      <c r="D17" s="100" t="s">
        <v>32</v>
      </c>
      <c r="E17" s="89" t="s">
        <v>319</v>
      </c>
      <c r="F17" s="68" t="s">
        <v>582</v>
      </c>
      <c r="G17" s="127" t="s">
        <v>583</v>
      </c>
      <c r="H17" s="69" t="s">
        <v>238</v>
      </c>
      <c r="I17" s="53" t="s">
        <v>35</v>
      </c>
      <c r="J17" s="53"/>
      <c r="K17" s="68" t="s">
        <v>584</v>
      </c>
    </row>
    <row r="18" spans="1:11" x14ac:dyDescent="0.25">
      <c r="A18" s="121"/>
      <c r="B18" s="34" t="str">
        <f t="shared" si="0"/>
        <v>SupplierComplianceRequirement.customAttributes</v>
      </c>
      <c r="C18" s="35" t="s">
        <v>122</v>
      </c>
      <c r="D18" s="63" t="s">
        <v>56</v>
      </c>
      <c r="E18" s="37" t="s">
        <v>314</v>
      </c>
      <c r="F18" s="68" t="s">
        <v>373</v>
      </c>
      <c r="G18" s="68" t="s">
        <v>374</v>
      </c>
      <c r="H18" s="69"/>
      <c r="I18" s="70" t="str">
        <f>C18&amp;"CustomAttributes"</f>
        <v>SupplierComplianceRequirementCustomAttributes</v>
      </c>
      <c r="J18" s="70"/>
      <c r="K18" s="41" t="s">
        <v>585</v>
      </c>
    </row>
    <row r="19" spans="1:11" s="25" customFormat="1" x14ac:dyDescent="0.25">
      <c r="A19" s="26"/>
      <c r="B19" s="26"/>
      <c r="C19" s="26"/>
      <c r="D19" s="27"/>
      <c r="E19" s="28"/>
      <c r="F19" s="29"/>
      <c r="G19" s="29"/>
      <c r="H19" s="30"/>
      <c r="I19" s="31"/>
      <c r="J19" s="31"/>
      <c r="K19" s="32"/>
    </row>
    <row r="20" spans="1:11" x14ac:dyDescent="0.25">
      <c r="A20" s="121"/>
      <c r="B20" s="34" t="str">
        <f t="shared" ref="B20:B40" si="1">C20&amp;"."&amp;F20</f>
        <v>ComplianceRecord.supplier.organizationIdentifier</v>
      </c>
      <c r="C20" s="35" t="s">
        <v>121</v>
      </c>
      <c r="D20" s="36" t="s">
        <v>8</v>
      </c>
      <c r="E20" s="122" t="s">
        <v>241</v>
      </c>
      <c r="F20" s="85" t="s">
        <v>77</v>
      </c>
      <c r="G20" s="85" t="s">
        <v>17</v>
      </c>
      <c r="H20" s="86" t="s">
        <v>167</v>
      </c>
      <c r="I20" s="108" t="s">
        <v>19</v>
      </c>
      <c r="J20" s="50" t="s">
        <v>247</v>
      </c>
      <c r="K20" s="41" t="s">
        <v>203</v>
      </c>
    </row>
    <row r="21" spans="1:11" x14ac:dyDescent="0.25">
      <c r="A21" s="121"/>
      <c r="B21" s="34" t="str">
        <f t="shared" si="1"/>
        <v>ComplianceRecord.complianceRecordType</v>
      </c>
      <c r="C21" s="35" t="s">
        <v>121</v>
      </c>
      <c r="D21" s="36" t="s">
        <v>8</v>
      </c>
      <c r="E21" s="122" t="s">
        <v>241</v>
      </c>
      <c r="F21" s="78" t="s">
        <v>125</v>
      </c>
      <c r="G21" s="78" t="s">
        <v>126</v>
      </c>
      <c r="H21" s="80" t="s">
        <v>134</v>
      </c>
      <c r="I21" s="78" t="s">
        <v>11</v>
      </c>
      <c r="J21" s="78"/>
      <c r="K21" s="41" t="s">
        <v>183</v>
      </c>
    </row>
    <row r="22" spans="1:11" x14ac:dyDescent="0.25">
      <c r="A22" s="121"/>
      <c r="B22" s="34" t="str">
        <f t="shared" si="1"/>
        <v>ComplianceRecord.recordIdentifier</v>
      </c>
      <c r="C22" s="35" t="s">
        <v>121</v>
      </c>
      <c r="D22" s="36" t="s">
        <v>8</v>
      </c>
      <c r="E22" s="122" t="s">
        <v>241</v>
      </c>
      <c r="F22" s="78" t="s">
        <v>123</v>
      </c>
      <c r="G22" s="78" t="s">
        <v>124</v>
      </c>
      <c r="H22" s="80" t="s">
        <v>133</v>
      </c>
      <c r="I22" s="78" t="s">
        <v>11</v>
      </c>
      <c r="J22" s="78"/>
      <c r="K22" s="41" t="s">
        <v>586</v>
      </c>
    </row>
    <row r="23" spans="1:11" x14ac:dyDescent="0.25">
      <c r="A23" s="121"/>
      <c r="B23" s="34" t="str">
        <f t="shared" si="1"/>
        <v>ComplianceRecord.location.locationIdentifier</v>
      </c>
      <c r="C23" s="35" t="s">
        <v>121</v>
      </c>
      <c r="D23" s="36" t="s">
        <v>79</v>
      </c>
      <c r="E23" s="89" t="s">
        <v>314</v>
      </c>
      <c r="F23" s="85" t="s">
        <v>80</v>
      </c>
      <c r="G23" s="85" t="s">
        <v>81</v>
      </c>
      <c r="H23" s="86" t="s">
        <v>27</v>
      </c>
      <c r="I23" s="108" t="s">
        <v>19</v>
      </c>
      <c r="J23" s="88" t="s">
        <v>248</v>
      </c>
      <c r="K23" s="41" t="s">
        <v>587</v>
      </c>
    </row>
    <row r="24" spans="1:11" x14ac:dyDescent="0.25">
      <c r="A24" s="121"/>
      <c r="B24" s="34" t="str">
        <f t="shared" si="1"/>
        <v>ComplianceRecord.product.partNumber</v>
      </c>
      <c r="C24" s="35" t="s">
        <v>121</v>
      </c>
      <c r="D24" s="36" t="s">
        <v>79</v>
      </c>
      <c r="E24" s="122" t="s">
        <v>241</v>
      </c>
      <c r="F24" s="85" t="s">
        <v>62</v>
      </c>
      <c r="G24" s="85" t="s">
        <v>63</v>
      </c>
      <c r="H24" s="86" t="s">
        <v>76</v>
      </c>
      <c r="I24" s="108" t="s">
        <v>19</v>
      </c>
      <c r="J24" s="71" t="s">
        <v>252</v>
      </c>
      <c r="K24" s="41" t="s">
        <v>205</v>
      </c>
    </row>
    <row r="25" spans="1:11" x14ac:dyDescent="0.25">
      <c r="A25" s="121"/>
      <c r="B25" s="34" t="str">
        <f t="shared" ref="B25" si="2">C25&amp;"."&amp;F25</f>
        <v>ComplianceRecord.recordProvider.organizationIdentifier</v>
      </c>
      <c r="C25" s="35" t="s">
        <v>121</v>
      </c>
      <c r="D25" s="36" t="s">
        <v>79</v>
      </c>
      <c r="E25" s="89" t="s">
        <v>314</v>
      </c>
      <c r="F25" s="85" t="s">
        <v>983</v>
      </c>
      <c r="G25" s="85" t="s">
        <v>984</v>
      </c>
      <c r="H25" s="86" t="s">
        <v>985</v>
      </c>
      <c r="I25" s="108" t="s">
        <v>19</v>
      </c>
      <c r="J25" s="50" t="s">
        <v>247</v>
      </c>
      <c r="K25" s="41" t="s">
        <v>986</v>
      </c>
    </row>
    <row r="26" spans="1:11" x14ac:dyDescent="0.25">
      <c r="A26" s="121"/>
      <c r="B26" s="34" t="str">
        <f t="shared" si="1"/>
        <v>ComplianceRecord.verifier.organizationIdentifier</v>
      </c>
      <c r="C26" s="128" t="s">
        <v>121</v>
      </c>
      <c r="D26" s="49" t="s">
        <v>15</v>
      </c>
      <c r="E26" s="89" t="s">
        <v>314</v>
      </c>
      <c r="F26" s="50" t="s">
        <v>588</v>
      </c>
      <c r="G26" s="50" t="s">
        <v>589</v>
      </c>
      <c r="H26" s="51" t="s">
        <v>590</v>
      </c>
      <c r="I26" s="50" t="s">
        <v>19</v>
      </c>
      <c r="J26" s="50" t="s">
        <v>247</v>
      </c>
      <c r="K26" s="68" t="s">
        <v>591</v>
      </c>
    </row>
    <row r="27" spans="1:11" x14ac:dyDescent="0.25">
      <c r="A27" s="121"/>
      <c r="B27" s="34" t="str">
        <f t="shared" si="1"/>
        <v>ComplianceRecord.status</v>
      </c>
      <c r="C27" s="35" t="s">
        <v>121</v>
      </c>
      <c r="D27" s="52" t="s">
        <v>334</v>
      </c>
      <c r="E27" s="89" t="s">
        <v>314</v>
      </c>
      <c r="F27" s="68" t="s">
        <v>335</v>
      </c>
      <c r="G27" s="127" t="s">
        <v>334</v>
      </c>
      <c r="H27" s="69" t="s">
        <v>592</v>
      </c>
      <c r="I27" s="68" t="s">
        <v>11</v>
      </c>
      <c r="J27" s="68"/>
      <c r="K27" s="41" t="s">
        <v>593</v>
      </c>
    </row>
    <row r="28" spans="1:11" x14ac:dyDescent="0.25">
      <c r="A28" s="121"/>
      <c r="B28" s="34" t="str">
        <f t="shared" si="1"/>
        <v>ComplianceRecord.creationDate</v>
      </c>
      <c r="C28" s="74" t="s">
        <v>121</v>
      </c>
      <c r="D28" s="100" t="s">
        <v>32</v>
      </c>
      <c r="E28" s="37" t="s">
        <v>241</v>
      </c>
      <c r="F28" s="75" t="s">
        <v>161</v>
      </c>
      <c r="G28" s="75" t="s">
        <v>162</v>
      </c>
      <c r="H28" s="69" t="s">
        <v>238</v>
      </c>
      <c r="I28" s="75" t="s">
        <v>35</v>
      </c>
      <c r="J28" s="75"/>
      <c r="K28" s="77" t="s">
        <v>164</v>
      </c>
    </row>
    <row r="29" spans="1:11" x14ac:dyDescent="0.25">
      <c r="A29" s="121"/>
      <c r="B29" s="34" t="str">
        <f t="shared" si="1"/>
        <v>ComplianceRecord.validFrom</v>
      </c>
      <c r="C29" s="128" t="s">
        <v>121</v>
      </c>
      <c r="D29" s="100" t="s">
        <v>32</v>
      </c>
      <c r="E29" s="89" t="s">
        <v>241</v>
      </c>
      <c r="F29" s="68" t="s">
        <v>83</v>
      </c>
      <c r="G29" s="127" t="s">
        <v>84</v>
      </c>
      <c r="H29" s="69" t="s">
        <v>238</v>
      </c>
      <c r="I29" s="53" t="s">
        <v>35</v>
      </c>
      <c r="J29" s="53"/>
      <c r="K29" s="68" t="s">
        <v>219</v>
      </c>
    </row>
    <row r="30" spans="1:11" x14ac:dyDescent="0.25">
      <c r="A30" s="121"/>
      <c r="B30" s="34" t="str">
        <f t="shared" si="1"/>
        <v>ComplianceRecord.validTo</v>
      </c>
      <c r="C30" s="128" t="s">
        <v>121</v>
      </c>
      <c r="D30" s="100" t="s">
        <v>32</v>
      </c>
      <c r="E30" s="89" t="s">
        <v>319</v>
      </c>
      <c r="F30" s="68" t="s">
        <v>594</v>
      </c>
      <c r="G30" s="127" t="s">
        <v>595</v>
      </c>
      <c r="H30" s="69" t="s">
        <v>238</v>
      </c>
      <c r="I30" s="53" t="s">
        <v>35</v>
      </c>
      <c r="J30" s="53"/>
      <c r="K30" s="68" t="s">
        <v>596</v>
      </c>
    </row>
    <row r="31" spans="1:11" x14ac:dyDescent="0.25">
      <c r="A31" s="121"/>
      <c r="B31" s="34" t="str">
        <f t="shared" si="1"/>
        <v>ComplianceRecord.score</v>
      </c>
      <c r="C31" s="35" t="s">
        <v>121</v>
      </c>
      <c r="D31" s="56" t="s">
        <v>44</v>
      </c>
      <c r="E31" s="37" t="s">
        <v>241</v>
      </c>
      <c r="F31" s="34" t="s">
        <v>128</v>
      </c>
      <c r="G31" s="127" t="s">
        <v>129</v>
      </c>
      <c r="H31" s="69" t="s">
        <v>75</v>
      </c>
      <c r="I31" s="53" t="s">
        <v>47</v>
      </c>
      <c r="J31" s="53"/>
      <c r="K31" s="41" t="s">
        <v>195</v>
      </c>
    </row>
    <row r="32" spans="1:11" x14ac:dyDescent="0.25">
      <c r="A32" s="121"/>
      <c r="B32" s="34" t="str">
        <f t="shared" si="1"/>
        <v>ComplianceRecord.scoreCalculationMethod</v>
      </c>
      <c r="C32" s="35" t="s">
        <v>121</v>
      </c>
      <c r="D32" s="56" t="s">
        <v>44</v>
      </c>
      <c r="E32" s="37" t="s">
        <v>319</v>
      </c>
      <c r="F32" s="34" t="s">
        <v>597</v>
      </c>
      <c r="G32" s="127" t="s">
        <v>598</v>
      </c>
      <c r="H32" s="69" t="s">
        <v>599</v>
      </c>
      <c r="I32" s="53" t="s">
        <v>11</v>
      </c>
      <c r="J32" s="53"/>
      <c r="K32" s="41" t="s">
        <v>600</v>
      </c>
    </row>
    <row r="33" spans="1:11" x14ac:dyDescent="0.25">
      <c r="A33" s="121"/>
      <c r="B33" s="34" t="str">
        <f t="shared" si="1"/>
        <v>ComplianceRecord.scorePrimaryDataRatio</v>
      </c>
      <c r="C33" s="35" t="s">
        <v>121</v>
      </c>
      <c r="D33" s="56" t="s">
        <v>44</v>
      </c>
      <c r="E33" s="37" t="s">
        <v>319</v>
      </c>
      <c r="F33" s="34" t="s">
        <v>601</v>
      </c>
      <c r="G33" s="127" t="s">
        <v>602</v>
      </c>
      <c r="H33" s="69" t="s">
        <v>603</v>
      </c>
      <c r="I33" s="53" t="s">
        <v>47</v>
      </c>
      <c r="J33" s="53"/>
      <c r="K33" s="41" t="s">
        <v>604</v>
      </c>
    </row>
    <row r="34" spans="1:11" x14ac:dyDescent="0.25">
      <c r="A34" s="121"/>
      <c r="B34" s="34" t="str">
        <f t="shared" si="1"/>
        <v>ComplianceRecord.scoreVariance</v>
      </c>
      <c r="C34" s="35" t="s">
        <v>121</v>
      </c>
      <c r="D34" s="56" t="s">
        <v>44</v>
      </c>
      <c r="E34" s="37" t="s">
        <v>319</v>
      </c>
      <c r="F34" s="34" t="s">
        <v>605</v>
      </c>
      <c r="G34" s="127" t="s">
        <v>606</v>
      </c>
      <c r="H34" s="69" t="s">
        <v>607</v>
      </c>
      <c r="I34" s="53" t="s">
        <v>47</v>
      </c>
      <c r="J34" s="53"/>
      <c r="K34" s="41" t="s">
        <v>608</v>
      </c>
    </row>
    <row r="35" spans="1:11" x14ac:dyDescent="0.25">
      <c r="A35" s="121"/>
      <c r="B35" s="34" t="str">
        <f t="shared" si="1"/>
        <v>ComplianceRecord.additionalInfo</v>
      </c>
      <c r="C35" s="35" t="s">
        <v>121</v>
      </c>
      <c r="D35" s="56" t="s">
        <v>44</v>
      </c>
      <c r="E35" s="89" t="s">
        <v>314</v>
      </c>
      <c r="F35" s="34" t="s">
        <v>609</v>
      </c>
      <c r="G35" s="127" t="s">
        <v>127</v>
      </c>
      <c r="H35" s="129" t="s">
        <v>610</v>
      </c>
      <c r="I35" s="127" t="s">
        <v>611</v>
      </c>
      <c r="J35" s="127"/>
      <c r="K35" s="41" t="s">
        <v>612</v>
      </c>
    </row>
    <row r="36" spans="1:11" x14ac:dyDescent="0.25">
      <c r="A36" s="121"/>
      <c r="B36" s="34" t="str">
        <f t="shared" si="1"/>
        <v>ComplianceRecord.sourceType</v>
      </c>
      <c r="C36" s="35" t="s">
        <v>121</v>
      </c>
      <c r="D36" s="63" t="s">
        <v>56</v>
      </c>
      <c r="E36" s="37" t="s">
        <v>241</v>
      </c>
      <c r="F36" s="68" t="s">
        <v>150</v>
      </c>
      <c r="G36" s="127" t="s">
        <v>151</v>
      </c>
      <c r="H36" s="70" t="s">
        <v>613</v>
      </c>
      <c r="I36" s="68" t="s">
        <v>11</v>
      </c>
      <c r="J36" s="68"/>
      <c r="K36" s="41" t="s">
        <v>180</v>
      </c>
    </row>
    <row r="37" spans="1:11" x14ac:dyDescent="0.25">
      <c r="A37" s="121"/>
      <c r="B37" s="34" t="str">
        <f t="shared" si="1"/>
        <v>ComplianceRecord.verificationStatus</v>
      </c>
      <c r="C37" s="35" t="s">
        <v>121</v>
      </c>
      <c r="D37" s="63" t="s">
        <v>56</v>
      </c>
      <c r="E37" s="89" t="s">
        <v>314</v>
      </c>
      <c r="F37" s="68" t="s">
        <v>614</v>
      </c>
      <c r="G37" s="127" t="s">
        <v>615</v>
      </c>
      <c r="H37" s="70" t="s">
        <v>616</v>
      </c>
      <c r="I37" s="68" t="s">
        <v>11</v>
      </c>
      <c r="J37" s="68"/>
      <c r="K37" s="41" t="s">
        <v>617</v>
      </c>
    </row>
    <row r="38" spans="1:11" x14ac:dyDescent="0.25">
      <c r="A38" s="121"/>
      <c r="B38" s="34" t="str">
        <f t="shared" si="1"/>
        <v>ComplianceRecord.verificationDate</v>
      </c>
      <c r="C38" s="128" t="s">
        <v>121</v>
      </c>
      <c r="D38" s="63" t="s">
        <v>56</v>
      </c>
      <c r="E38" s="89" t="s">
        <v>314</v>
      </c>
      <c r="F38" s="68" t="s">
        <v>618</v>
      </c>
      <c r="G38" s="127" t="s">
        <v>619</v>
      </c>
      <c r="H38" s="69" t="s">
        <v>238</v>
      </c>
      <c r="I38" s="53" t="s">
        <v>35</v>
      </c>
      <c r="J38" s="53"/>
      <c r="K38" s="68" t="s">
        <v>620</v>
      </c>
    </row>
    <row r="39" spans="1:11" x14ac:dyDescent="0.25">
      <c r="A39" s="121"/>
      <c r="B39" s="34" t="str">
        <f t="shared" si="1"/>
        <v>ComplianceRecord.sourceUrlLink</v>
      </c>
      <c r="C39" s="35" t="s">
        <v>121</v>
      </c>
      <c r="D39" s="63" t="s">
        <v>56</v>
      </c>
      <c r="E39" s="89" t="s">
        <v>314</v>
      </c>
      <c r="F39" s="68" t="s">
        <v>621</v>
      </c>
      <c r="G39" s="127" t="s">
        <v>370</v>
      </c>
      <c r="H39" s="130" t="s">
        <v>371</v>
      </c>
      <c r="I39" s="68" t="s">
        <v>11</v>
      </c>
      <c r="J39" s="68"/>
      <c r="K39" s="41" t="s">
        <v>372</v>
      </c>
    </row>
    <row r="40" spans="1:11" x14ac:dyDescent="0.25">
      <c r="A40" s="121"/>
      <c r="B40" s="34" t="str">
        <f t="shared" si="1"/>
        <v>ComplianceRecord.customAttributes</v>
      </c>
      <c r="C40" s="35" t="s">
        <v>121</v>
      </c>
      <c r="D40" s="63" t="s">
        <v>56</v>
      </c>
      <c r="E40" s="37" t="s">
        <v>314</v>
      </c>
      <c r="F40" s="68" t="s">
        <v>373</v>
      </c>
      <c r="G40" s="68" t="s">
        <v>374</v>
      </c>
      <c r="H40" s="69"/>
      <c r="I40" s="70" t="str">
        <f>C40&amp;"CustomAttributes"</f>
        <v>ComplianceRecordCustomAttributes</v>
      </c>
      <c r="J40" s="70"/>
      <c r="K40" s="41" t="s">
        <v>585</v>
      </c>
    </row>
    <row r="41" spans="1:11" s="25" customFormat="1" x14ac:dyDescent="0.25">
      <c r="A41" s="26"/>
      <c r="B41" s="26"/>
      <c r="C41" s="26"/>
      <c r="D41" s="27"/>
      <c r="E41" s="28"/>
      <c r="F41" s="29"/>
      <c r="G41" s="29"/>
      <c r="H41" s="30"/>
      <c r="I41" s="31"/>
      <c r="J41" s="31"/>
      <c r="K41" s="32"/>
    </row>
    <row r="42" spans="1:11" x14ac:dyDescent="0.25">
      <c r="A42" s="121"/>
      <c r="B42" s="34" t="str">
        <f t="shared" ref="B42:B52" si="3">C42&amp;"."&amp;F42</f>
        <v>Factor.provider.organizationIdentifier</v>
      </c>
      <c r="C42" s="35" t="s">
        <v>136</v>
      </c>
      <c r="D42" s="36" t="s">
        <v>8</v>
      </c>
      <c r="E42" s="122" t="s">
        <v>241</v>
      </c>
      <c r="F42" s="85" t="s">
        <v>137</v>
      </c>
      <c r="G42" s="85" t="s">
        <v>138</v>
      </c>
      <c r="H42" s="86" t="s">
        <v>302</v>
      </c>
      <c r="I42" s="108" t="s">
        <v>19</v>
      </c>
      <c r="J42" s="50" t="s">
        <v>247</v>
      </c>
      <c r="K42" s="41" t="s">
        <v>203</v>
      </c>
    </row>
    <row r="43" spans="1:11" x14ac:dyDescent="0.25">
      <c r="A43" s="121"/>
      <c r="B43" s="34" t="str">
        <f t="shared" si="3"/>
        <v>Factor.factorCode</v>
      </c>
      <c r="C43" s="35" t="s">
        <v>136</v>
      </c>
      <c r="D43" s="36" t="s">
        <v>8</v>
      </c>
      <c r="E43" s="37" t="s">
        <v>241</v>
      </c>
      <c r="F43" s="34" t="s">
        <v>144</v>
      </c>
      <c r="G43" s="127" t="s">
        <v>145</v>
      </c>
      <c r="H43" s="69" t="s">
        <v>303</v>
      </c>
      <c r="I43" s="53" t="s">
        <v>11</v>
      </c>
      <c r="J43" s="53"/>
      <c r="K43" s="41" t="s">
        <v>184</v>
      </c>
    </row>
    <row r="44" spans="1:11" s="73" customFormat="1" ht="15.75" x14ac:dyDescent="0.25">
      <c r="A44" s="121"/>
      <c r="B44" s="34" t="str">
        <f t="shared" si="3"/>
        <v>Factor.factorType</v>
      </c>
      <c r="C44" s="128" t="s">
        <v>136</v>
      </c>
      <c r="D44" s="36" t="s">
        <v>8</v>
      </c>
      <c r="E44" s="37" t="s">
        <v>241</v>
      </c>
      <c r="F44" s="34" t="s">
        <v>139</v>
      </c>
      <c r="G44" s="127" t="s">
        <v>140</v>
      </c>
      <c r="H44" s="69" t="s">
        <v>299</v>
      </c>
      <c r="I44" s="53" t="s">
        <v>11</v>
      </c>
      <c r="J44" s="53"/>
      <c r="K44" s="68" t="s">
        <v>228</v>
      </c>
    </row>
    <row r="45" spans="1:11" x14ac:dyDescent="0.25">
      <c r="A45" s="121"/>
      <c r="B45" s="34" t="str">
        <f>C45&amp;"."&amp;F45</f>
        <v>Factor.region</v>
      </c>
      <c r="C45" s="35" t="s">
        <v>136</v>
      </c>
      <c r="D45" s="36" t="s">
        <v>8</v>
      </c>
      <c r="E45" s="37" t="s">
        <v>241</v>
      </c>
      <c r="F45" s="34" t="s">
        <v>146</v>
      </c>
      <c r="G45" s="127" t="s">
        <v>147</v>
      </c>
      <c r="H45" s="69" t="s">
        <v>155</v>
      </c>
      <c r="I45" s="53" t="s">
        <v>47</v>
      </c>
      <c r="J45" s="53"/>
      <c r="K45" s="41" t="s">
        <v>179</v>
      </c>
    </row>
    <row r="46" spans="1:11" s="73" customFormat="1" ht="15.75" x14ac:dyDescent="0.25">
      <c r="A46" s="121"/>
      <c r="B46" s="34" t="str">
        <f t="shared" si="3"/>
        <v>Factor.provider</v>
      </c>
      <c r="C46" s="35" t="s">
        <v>136</v>
      </c>
      <c r="D46" s="123" t="s">
        <v>28</v>
      </c>
      <c r="E46" s="89" t="s">
        <v>314</v>
      </c>
      <c r="F46" s="61" t="s">
        <v>622</v>
      </c>
      <c r="G46" s="61" t="s">
        <v>623</v>
      </c>
      <c r="H46" s="124" t="s">
        <v>234</v>
      </c>
      <c r="I46" s="61" t="s">
        <v>30</v>
      </c>
      <c r="J46" s="61"/>
      <c r="K46" s="41" t="s">
        <v>624</v>
      </c>
    </row>
    <row r="47" spans="1:11" x14ac:dyDescent="0.25">
      <c r="A47" s="121"/>
      <c r="B47" s="34" t="str">
        <f t="shared" si="3"/>
        <v>Factor.isInUse</v>
      </c>
      <c r="C47" s="74" t="s">
        <v>136</v>
      </c>
      <c r="D47" s="100" t="s">
        <v>32</v>
      </c>
      <c r="E47" s="37" t="s">
        <v>319</v>
      </c>
      <c r="F47" s="75" t="s">
        <v>625</v>
      </c>
      <c r="G47" s="75" t="s">
        <v>626</v>
      </c>
      <c r="H47" s="76" t="b">
        <v>1</v>
      </c>
      <c r="I47" s="75" t="s">
        <v>419</v>
      </c>
      <c r="J47" s="75"/>
      <c r="K47" s="77" t="s">
        <v>627</v>
      </c>
    </row>
    <row r="48" spans="1:11" x14ac:dyDescent="0.25">
      <c r="A48" s="121"/>
      <c r="B48" s="34" t="str">
        <f t="shared" si="3"/>
        <v>Factor.precedence</v>
      </c>
      <c r="C48" s="74" t="s">
        <v>136</v>
      </c>
      <c r="D48" s="100" t="s">
        <v>32</v>
      </c>
      <c r="E48" s="37" t="s">
        <v>241</v>
      </c>
      <c r="F48" s="75" t="s">
        <v>171</v>
      </c>
      <c r="G48" s="75" t="s">
        <v>170</v>
      </c>
      <c r="H48" s="76">
        <v>3</v>
      </c>
      <c r="I48" s="75" t="s">
        <v>47</v>
      </c>
      <c r="J48" s="75"/>
      <c r="K48" s="77" t="s">
        <v>169</v>
      </c>
    </row>
    <row r="49" spans="1:11" x14ac:dyDescent="0.25">
      <c r="A49" s="121"/>
      <c r="B49" s="34" t="str">
        <f t="shared" si="3"/>
        <v>Factor.factorValue</v>
      </c>
      <c r="C49" s="128" t="s">
        <v>136</v>
      </c>
      <c r="D49" s="56" t="s">
        <v>44</v>
      </c>
      <c r="E49" s="37" t="s">
        <v>241</v>
      </c>
      <c r="F49" s="34" t="s">
        <v>142</v>
      </c>
      <c r="G49" s="127" t="s">
        <v>149</v>
      </c>
      <c r="H49" s="69" t="s">
        <v>148</v>
      </c>
      <c r="I49" s="53" t="s">
        <v>47</v>
      </c>
      <c r="J49" s="53"/>
      <c r="K49" s="68" t="s">
        <v>230</v>
      </c>
    </row>
    <row r="50" spans="1:11" x14ac:dyDescent="0.25">
      <c r="A50" s="121"/>
      <c r="B50" s="34" t="str">
        <f t="shared" si="3"/>
        <v>Factor.factorUnit</v>
      </c>
      <c r="C50" s="35" t="s">
        <v>136</v>
      </c>
      <c r="D50" s="56" t="s">
        <v>44</v>
      </c>
      <c r="E50" s="37" t="s">
        <v>241</v>
      </c>
      <c r="F50" s="34" t="s">
        <v>141</v>
      </c>
      <c r="G50" s="127" t="s">
        <v>143</v>
      </c>
      <c r="H50" s="69" t="s">
        <v>55</v>
      </c>
      <c r="I50" s="53" t="s">
        <v>11</v>
      </c>
      <c r="J50" s="53"/>
      <c r="K50" s="41" t="s">
        <v>192</v>
      </c>
    </row>
    <row r="51" spans="1:11" x14ac:dyDescent="0.25">
      <c r="A51" s="121"/>
      <c r="B51" s="34" t="str">
        <f t="shared" si="3"/>
        <v>Factor.regionScope</v>
      </c>
      <c r="C51" s="35" t="s">
        <v>136</v>
      </c>
      <c r="D51" s="63" t="s">
        <v>56</v>
      </c>
      <c r="E51" s="37" t="s">
        <v>319</v>
      </c>
      <c r="F51" s="34" t="s">
        <v>301</v>
      </c>
      <c r="G51" s="127" t="s">
        <v>628</v>
      </c>
      <c r="H51" s="69" t="s">
        <v>304</v>
      </c>
      <c r="I51" s="53" t="s">
        <v>11</v>
      </c>
      <c r="J51" s="53"/>
      <c r="K51" s="41" t="s">
        <v>629</v>
      </c>
    </row>
    <row r="52" spans="1:11" x14ac:dyDescent="0.25">
      <c r="A52" s="121"/>
      <c r="B52" s="34" t="str">
        <f t="shared" si="3"/>
        <v>Factor.customAttributes</v>
      </c>
      <c r="C52" s="35" t="s">
        <v>136</v>
      </c>
      <c r="D52" s="63" t="s">
        <v>56</v>
      </c>
      <c r="E52" s="37" t="s">
        <v>314</v>
      </c>
      <c r="F52" s="68" t="s">
        <v>373</v>
      </c>
      <c r="G52" s="68" t="s">
        <v>374</v>
      </c>
      <c r="H52" s="69"/>
      <c r="I52" s="70" t="str">
        <f>C52&amp;"CustomAttributes"</f>
        <v>FactorCustomAttributes</v>
      </c>
      <c r="J52" s="70"/>
      <c r="K52" s="41" t="s">
        <v>585</v>
      </c>
    </row>
    <row r="53" spans="1:11" s="25" customFormat="1" x14ac:dyDescent="0.25">
      <c r="A53" s="26"/>
      <c r="B53" s="26"/>
      <c r="C53" s="26"/>
      <c r="D53" s="27"/>
      <c r="E53" s="28"/>
      <c r="F53" s="29"/>
      <c r="G53" s="29"/>
      <c r="H53" s="30"/>
      <c r="I53" s="31"/>
      <c r="J53" s="31"/>
      <c r="K53" s="32"/>
    </row>
    <row r="54" spans="1:11" x14ac:dyDescent="0.25">
      <c r="A54" s="33"/>
      <c r="B54" s="34" t="s">
        <v>232</v>
      </c>
      <c r="C54" s="131" t="s">
        <v>160</v>
      </c>
      <c r="D54" s="36" t="s">
        <v>8</v>
      </c>
      <c r="E54" s="37" t="s">
        <v>241</v>
      </c>
      <c r="F54" s="127" t="s">
        <v>144</v>
      </c>
      <c r="G54" s="127" t="s">
        <v>145</v>
      </c>
      <c r="H54" s="106" t="s">
        <v>237</v>
      </c>
      <c r="I54" s="92" t="s">
        <v>11</v>
      </c>
      <c r="J54" s="92"/>
      <c r="K54" s="132" t="s">
        <v>236</v>
      </c>
    </row>
    <row r="55" spans="1:11" x14ac:dyDescent="0.25">
      <c r="A55" s="33"/>
      <c r="B55" s="34" t="s">
        <v>233</v>
      </c>
      <c r="C55" s="131" t="s">
        <v>160</v>
      </c>
      <c r="D55" s="63" t="s">
        <v>56</v>
      </c>
      <c r="E55" s="37" t="s">
        <v>241</v>
      </c>
      <c r="F55" s="127" t="s">
        <v>154</v>
      </c>
      <c r="G55" s="127" t="s">
        <v>153</v>
      </c>
      <c r="H55" s="133">
        <v>123456</v>
      </c>
      <c r="I55" s="92" t="s">
        <v>11</v>
      </c>
      <c r="J55" s="92"/>
      <c r="K55" s="132" t="s">
        <v>235</v>
      </c>
    </row>
  </sheetData>
  <autoFilter ref="A1:K55" xr:uid="{5EDDB8E2-84ED-4AC0-ADF5-490C5CCD36C1}">
    <sortState xmlns:xlrd2="http://schemas.microsoft.com/office/spreadsheetml/2017/richdata2" ref="A2:K55">
      <sortCondition ref="A1:A55"/>
    </sortState>
  </autoFilter>
  <conditionalFormatting sqref="E2:E1048576">
    <cfRule type="cellIs" dxfId="16" priority="1" operator="equal">
      <formula>"1 - Required"</formula>
    </cfRule>
  </conditionalFormatting>
  <conditionalFormatting sqref="H15">
    <cfRule type="cellIs" dxfId="15" priority="6" stopIfTrue="1" operator="lessThan">
      <formula>0</formula>
    </cfRule>
  </conditionalFormatting>
  <conditionalFormatting sqref="H28">
    <cfRule type="cellIs" dxfId="14" priority="8" stopIfTrue="1" operator="lessThan">
      <formula>0</formula>
    </cfRule>
  </conditionalFormatting>
  <conditionalFormatting sqref="H33 H42 H47:H48">
    <cfRule type="cellIs" dxfId="13" priority="9" stopIfTrue="1" operator="lessThan">
      <formula>0</formula>
    </cfRule>
  </conditionalFormatting>
  <conditionalFormatting sqref="H36">
    <cfRule type="cellIs" dxfId="12" priority="7" stopIfTrue="1" operator="lessThan">
      <formula>0</formula>
    </cfRule>
  </conditionalFormatting>
  <hyperlinks>
    <hyperlink ref="H39" r:id="rId1" display="http://yahoo.com/news" xr:uid="{275C7BDB-D15E-41E8-B8B1-CFC8430AFA91}"/>
  </hyperlinks>
  <pageMargins left="0.7" right="0.7" top="0.75" bottom="0.75" header="0.3" footer="0.3"/>
  <pageSetup orientation="portrait" r:id="rId2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D1C7-E251-41CB-89AD-A01A0DEAF072}">
  <sheetPr codeName="Sheet5"/>
  <dimension ref="A1:J170"/>
  <sheetViews>
    <sheetView showGridLines="0" topLeftCell="C1" zoomScaleNormal="100" workbookViewId="0">
      <pane ySplit="1" topLeftCell="A2" activePane="bottomLeft" state="frozen"/>
      <selection activeCell="F77" sqref="F76:F77"/>
      <selection pane="bottomLeft" activeCell="F77" sqref="F76:F77"/>
    </sheetView>
  </sheetViews>
  <sheetFormatPr defaultColWidth="10.875" defaultRowHeight="15" x14ac:dyDescent="0.25"/>
  <cols>
    <col min="1" max="1" width="6.125" style="113" hidden="1" customWidth="1"/>
    <col min="2" max="2" width="28" style="114" hidden="1" customWidth="1"/>
    <col min="3" max="3" width="13.5" style="114" bestFit="1" customWidth="1"/>
    <col min="4" max="4" width="13.625" style="116" customWidth="1"/>
    <col min="5" max="5" width="18.25" style="117" bestFit="1" customWidth="1"/>
    <col min="6" max="6" width="26.375" style="42" customWidth="1"/>
    <col min="7" max="7" width="30.625" style="42" customWidth="1"/>
    <col min="8" max="8" width="35.75" style="118" customWidth="1"/>
    <col min="9" max="9" width="15.5" style="119" customWidth="1"/>
    <col min="10" max="10" width="117.125" style="120" customWidth="1"/>
    <col min="11" max="16384" width="10.875" style="42"/>
  </cols>
  <sheetData>
    <row r="1" spans="1:10" s="25" customFormat="1" ht="29.25" customHeight="1" x14ac:dyDescent="0.25">
      <c r="A1" s="24" t="s">
        <v>313</v>
      </c>
      <c r="B1" s="24" t="s">
        <v>0</v>
      </c>
      <c r="C1" s="24" t="s">
        <v>132</v>
      </c>
      <c r="D1" s="24" t="s">
        <v>1</v>
      </c>
      <c r="E1" s="24" t="s">
        <v>240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</row>
    <row r="2" spans="1:10" s="25" customFormat="1" x14ac:dyDescent="0.25">
      <c r="A2" s="26"/>
      <c r="B2" s="26"/>
      <c r="C2" s="26"/>
      <c r="D2" s="27"/>
      <c r="E2" s="28"/>
      <c r="F2" s="29"/>
      <c r="G2" s="29"/>
      <c r="H2" s="30"/>
      <c r="I2" s="31"/>
      <c r="J2" s="31"/>
    </row>
    <row r="3" spans="1:10" x14ac:dyDescent="0.25">
      <c r="A3" s="33"/>
      <c r="B3" s="57" t="str">
        <f t="shared" ref="B3:B66" si="0">C3&amp;"."&amp;F3</f>
        <v>Shipment.shipmentIdentifier</v>
      </c>
      <c r="C3" s="57" t="s">
        <v>72</v>
      </c>
      <c r="D3" s="36" t="s">
        <v>8</v>
      </c>
      <c r="E3" s="37" t="s">
        <v>241</v>
      </c>
      <c r="F3" s="78" t="s">
        <v>630</v>
      </c>
      <c r="G3" s="78" t="s">
        <v>631</v>
      </c>
      <c r="H3" s="79">
        <v>5486874</v>
      </c>
      <c r="I3" s="80" t="s">
        <v>11</v>
      </c>
      <c r="J3" s="41" t="s">
        <v>632</v>
      </c>
    </row>
    <row r="4" spans="1:10" x14ac:dyDescent="0.25">
      <c r="A4" s="33"/>
      <c r="B4" s="57" t="str">
        <f t="shared" si="0"/>
        <v>Shipment.shipmentType</v>
      </c>
      <c r="C4" s="57" t="s">
        <v>72</v>
      </c>
      <c r="D4" s="36" t="s">
        <v>8</v>
      </c>
      <c r="E4" s="37" t="s">
        <v>241</v>
      </c>
      <c r="F4" s="95" t="s">
        <v>73</v>
      </c>
      <c r="G4" s="95" t="s">
        <v>633</v>
      </c>
      <c r="H4" s="96" t="s">
        <v>173</v>
      </c>
      <c r="I4" s="80" t="s">
        <v>11</v>
      </c>
      <c r="J4" s="97" t="s">
        <v>188</v>
      </c>
    </row>
    <row r="5" spans="1:10" s="99" customFormat="1" x14ac:dyDescent="0.25">
      <c r="A5" s="33"/>
      <c r="B5" s="57" t="str">
        <f t="shared" si="0"/>
        <v>Shipment.shipmentSubtype</v>
      </c>
      <c r="C5" s="57" t="s">
        <v>72</v>
      </c>
      <c r="D5" s="98" t="s">
        <v>14</v>
      </c>
      <c r="E5" s="37" t="s">
        <v>241</v>
      </c>
      <c r="F5" s="134" t="s">
        <v>634</v>
      </c>
      <c r="G5" s="134" t="s">
        <v>635</v>
      </c>
      <c r="H5" s="135" t="s">
        <v>636</v>
      </c>
      <c r="I5" s="83" t="s">
        <v>11</v>
      </c>
      <c r="J5" s="41" t="s">
        <v>469</v>
      </c>
    </row>
    <row r="6" spans="1:10" ht="13.5" customHeight="1" x14ac:dyDescent="0.25">
      <c r="A6" s="33"/>
      <c r="B6" s="57" t="str">
        <f t="shared" si="0"/>
        <v>Shipment.shipFromLocation.locationIdentifier</v>
      </c>
      <c r="C6" s="57" t="s">
        <v>72</v>
      </c>
      <c r="D6" s="49" t="s">
        <v>15</v>
      </c>
      <c r="E6" s="37" t="s">
        <v>241</v>
      </c>
      <c r="F6" s="71" t="s">
        <v>637</v>
      </c>
      <c r="G6" s="71" t="s">
        <v>24</v>
      </c>
      <c r="H6" s="72" t="s">
        <v>27</v>
      </c>
      <c r="I6" s="71" t="s">
        <v>19</v>
      </c>
      <c r="J6" s="41" t="s">
        <v>211</v>
      </c>
    </row>
    <row r="7" spans="1:10" x14ac:dyDescent="0.25">
      <c r="A7" s="33"/>
      <c r="B7" s="57" t="str">
        <f t="shared" si="0"/>
        <v>Shipment.shipToLocation.locationIdentifier</v>
      </c>
      <c r="C7" s="57" t="s">
        <v>72</v>
      </c>
      <c r="D7" s="49" t="s">
        <v>15</v>
      </c>
      <c r="E7" s="37" t="s">
        <v>241</v>
      </c>
      <c r="F7" s="71" t="s">
        <v>25</v>
      </c>
      <c r="G7" s="71" t="s">
        <v>26</v>
      </c>
      <c r="H7" s="72" t="s">
        <v>22</v>
      </c>
      <c r="I7" s="71" t="s">
        <v>19</v>
      </c>
      <c r="J7" s="41" t="s">
        <v>638</v>
      </c>
    </row>
    <row r="8" spans="1:10" x14ac:dyDescent="0.25">
      <c r="A8" s="33"/>
      <c r="B8" s="57" t="str">
        <f t="shared" si="0"/>
        <v>Shipment.vendor.organizationIdentifier</v>
      </c>
      <c r="C8" s="57" t="s">
        <v>72</v>
      </c>
      <c r="D8" s="49" t="s">
        <v>15</v>
      </c>
      <c r="E8" s="37" t="s">
        <v>241</v>
      </c>
      <c r="F8" s="71" t="s">
        <v>16</v>
      </c>
      <c r="G8" s="71" t="s">
        <v>17</v>
      </c>
      <c r="H8" s="72" t="s">
        <v>18</v>
      </c>
      <c r="I8" s="71" t="s">
        <v>19</v>
      </c>
      <c r="J8" s="41" t="s">
        <v>213</v>
      </c>
    </row>
    <row r="9" spans="1:10" x14ac:dyDescent="0.25">
      <c r="A9" s="33"/>
      <c r="B9" s="57" t="str">
        <f t="shared" si="0"/>
        <v>Shipment.buyer.organizationIdentifier</v>
      </c>
      <c r="C9" s="57" t="s">
        <v>72</v>
      </c>
      <c r="D9" s="49" t="s">
        <v>15</v>
      </c>
      <c r="E9" s="37" t="s">
        <v>241</v>
      </c>
      <c r="F9" s="71" t="s">
        <v>20</v>
      </c>
      <c r="G9" s="71" t="s">
        <v>21</v>
      </c>
      <c r="H9" s="72" t="s">
        <v>22</v>
      </c>
      <c r="I9" s="71" t="s">
        <v>19</v>
      </c>
      <c r="J9" s="41" t="s">
        <v>208</v>
      </c>
    </row>
    <row r="10" spans="1:10" x14ac:dyDescent="0.25">
      <c r="A10" s="33"/>
      <c r="B10" s="57" t="str">
        <f t="shared" si="0"/>
        <v>Shipment.carrier.organizationIdentifier</v>
      </c>
      <c r="C10" s="57" t="s">
        <v>72</v>
      </c>
      <c r="D10" s="49" t="s">
        <v>15</v>
      </c>
      <c r="E10" s="37" t="s">
        <v>314</v>
      </c>
      <c r="F10" s="71" t="s">
        <v>639</v>
      </c>
      <c r="G10" s="71" t="s">
        <v>640</v>
      </c>
      <c r="H10" s="72" t="s">
        <v>641</v>
      </c>
      <c r="I10" s="71" t="s">
        <v>19</v>
      </c>
      <c r="J10" s="41" t="s">
        <v>642</v>
      </c>
    </row>
    <row r="11" spans="1:10" x14ac:dyDescent="0.25">
      <c r="A11" s="33"/>
      <c r="B11" s="57" t="str">
        <f t="shared" si="0"/>
        <v>Shipment.asset.assetIdentifier</v>
      </c>
      <c r="C11" s="57" t="s">
        <v>72</v>
      </c>
      <c r="D11" s="49" t="s">
        <v>15</v>
      </c>
      <c r="E11" s="37" t="s">
        <v>314</v>
      </c>
      <c r="F11" s="71" t="s">
        <v>643</v>
      </c>
      <c r="G11" s="71" t="s">
        <v>644</v>
      </c>
      <c r="H11" s="72" t="s">
        <v>645</v>
      </c>
      <c r="I11" s="80" t="s">
        <v>19</v>
      </c>
      <c r="J11" s="41" t="s">
        <v>646</v>
      </c>
    </row>
    <row r="12" spans="1:10" x14ac:dyDescent="0.25">
      <c r="A12" s="33"/>
      <c r="B12" s="57" t="str">
        <f t="shared" si="0"/>
        <v>Shipment.status</v>
      </c>
      <c r="C12" s="57" t="s">
        <v>72</v>
      </c>
      <c r="D12" s="52" t="s">
        <v>334</v>
      </c>
      <c r="E12" s="37" t="s">
        <v>314</v>
      </c>
      <c r="F12" s="105" t="s">
        <v>335</v>
      </c>
      <c r="G12" s="68" t="s">
        <v>334</v>
      </c>
      <c r="H12" s="106" t="s">
        <v>647</v>
      </c>
      <c r="I12" s="70" t="s">
        <v>11</v>
      </c>
      <c r="J12" s="34" t="s">
        <v>648</v>
      </c>
    </row>
    <row r="13" spans="1:10" s="136" customFormat="1" x14ac:dyDescent="0.25">
      <c r="A13" s="33"/>
      <c r="B13" s="57" t="str">
        <f t="shared" si="0"/>
        <v>Shipment.statusByDate</v>
      </c>
      <c r="C13" s="57" t="s">
        <v>72</v>
      </c>
      <c r="D13" s="52" t="s">
        <v>334</v>
      </c>
      <c r="E13" s="59" t="s">
        <v>649</v>
      </c>
      <c r="F13" s="68" t="s">
        <v>650</v>
      </c>
      <c r="G13" s="68" t="s">
        <v>651</v>
      </c>
      <c r="H13" s="69" t="s">
        <v>652</v>
      </c>
      <c r="I13" s="70" t="s">
        <v>11</v>
      </c>
      <c r="J13" s="41" t="s">
        <v>653</v>
      </c>
    </row>
    <row r="14" spans="1:10" x14ac:dyDescent="0.25">
      <c r="A14" s="33"/>
      <c r="B14" s="57" t="str">
        <f t="shared" si="0"/>
        <v>Shipment.dateCreated</v>
      </c>
      <c r="C14" s="57" t="s">
        <v>72</v>
      </c>
      <c r="D14" s="100" t="s">
        <v>32</v>
      </c>
      <c r="E14" s="37" t="s">
        <v>241</v>
      </c>
      <c r="F14" s="68" t="s">
        <v>654</v>
      </c>
      <c r="G14" s="68" t="s">
        <v>655</v>
      </c>
      <c r="H14" s="69" t="s">
        <v>238</v>
      </c>
      <c r="I14" s="70" t="s">
        <v>35</v>
      </c>
      <c r="J14" s="34" t="s">
        <v>656</v>
      </c>
    </row>
    <row r="15" spans="1:10" x14ac:dyDescent="0.25">
      <c r="A15" s="33"/>
      <c r="B15" s="57" t="str">
        <f t="shared" si="0"/>
        <v>Shipment.expectedDeliveryDuration</v>
      </c>
      <c r="C15" s="57" t="s">
        <v>72</v>
      </c>
      <c r="D15" s="100" t="s">
        <v>32</v>
      </c>
      <c r="E15" s="37" t="s">
        <v>314</v>
      </c>
      <c r="F15" s="68" t="s">
        <v>657</v>
      </c>
      <c r="G15" s="68" t="s">
        <v>658</v>
      </c>
      <c r="H15" s="69">
        <v>5</v>
      </c>
      <c r="I15" s="70" t="s">
        <v>47</v>
      </c>
      <c r="J15" s="34" t="s">
        <v>659</v>
      </c>
    </row>
    <row r="16" spans="1:10" x14ac:dyDescent="0.25">
      <c r="A16" s="33"/>
      <c r="B16" s="57" t="str">
        <f t="shared" si="0"/>
        <v>Shipment.requestedTimeOfArrival</v>
      </c>
      <c r="C16" s="57" t="s">
        <v>72</v>
      </c>
      <c r="D16" s="100" t="s">
        <v>32</v>
      </c>
      <c r="E16" s="37" t="s">
        <v>314</v>
      </c>
      <c r="F16" s="68" t="s">
        <v>660</v>
      </c>
      <c r="G16" s="68" t="s">
        <v>661</v>
      </c>
      <c r="H16" s="69" t="s">
        <v>238</v>
      </c>
      <c r="I16" s="70" t="s">
        <v>35</v>
      </c>
      <c r="J16" s="34" t="s">
        <v>662</v>
      </c>
    </row>
    <row r="17" spans="1:10" x14ac:dyDescent="0.25">
      <c r="A17" s="33"/>
      <c r="B17" s="57" t="str">
        <f t="shared" si="0"/>
        <v>Shipment.committedTimeOfArrival</v>
      </c>
      <c r="C17" s="57" t="s">
        <v>72</v>
      </c>
      <c r="D17" s="100" t="s">
        <v>32</v>
      </c>
      <c r="E17" s="37" t="s">
        <v>314</v>
      </c>
      <c r="F17" s="68" t="s">
        <v>663</v>
      </c>
      <c r="G17" s="68" t="s">
        <v>664</v>
      </c>
      <c r="H17" s="69" t="s">
        <v>238</v>
      </c>
      <c r="I17" s="70" t="s">
        <v>35</v>
      </c>
      <c r="J17" s="34" t="s">
        <v>665</v>
      </c>
    </row>
    <row r="18" spans="1:10" x14ac:dyDescent="0.25">
      <c r="A18" s="33"/>
      <c r="B18" s="57" t="str">
        <f t="shared" si="0"/>
        <v>Shipment.actualShipDate</v>
      </c>
      <c r="C18" s="57" t="s">
        <v>72</v>
      </c>
      <c r="D18" s="100" t="s">
        <v>32</v>
      </c>
      <c r="E18" s="112" t="s">
        <v>319</v>
      </c>
      <c r="F18" s="68" t="s">
        <v>666</v>
      </c>
      <c r="G18" s="68" t="s">
        <v>667</v>
      </c>
      <c r="H18" s="69" t="s">
        <v>238</v>
      </c>
      <c r="I18" s="70" t="s">
        <v>35</v>
      </c>
      <c r="J18" s="34" t="s">
        <v>668</v>
      </c>
    </row>
    <row r="19" spans="1:10" x14ac:dyDescent="0.25">
      <c r="A19" s="33"/>
      <c r="B19" s="57" t="str">
        <f t="shared" si="0"/>
        <v>Shipment.estimatedTimeOfArrival</v>
      </c>
      <c r="C19" s="57" t="s">
        <v>72</v>
      </c>
      <c r="D19" s="100" t="s">
        <v>32</v>
      </c>
      <c r="E19" s="37" t="s">
        <v>314</v>
      </c>
      <c r="F19" s="68" t="s">
        <v>669</v>
      </c>
      <c r="G19" s="68" t="s">
        <v>670</v>
      </c>
      <c r="H19" s="69" t="s">
        <v>238</v>
      </c>
      <c r="I19" s="70" t="s">
        <v>35</v>
      </c>
      <c r="J19" s="34" t="s">
        <v>671</v>
      </c>
    </row>
    <row r="20" spans="1:10" x14ac:dyDescent="0.25">
      <c r="A20" s="33"/>
      <c r="B20" s="57" t="str">
        <f t="shared" si="0"/>
        <v>Shipment.revisedEstimatedTimeOfArrival</v>
      </c>
      <c r="C20" s="57" t="s">
        <v>72</v>
      </c>
      <c r="D20" s="100" t="s">
        <v>32</v>
      </c>
      <c r="E20" s="37" t="s">
        <v>314</v>
      </c>
      <c r="F20" s="53" t="s">
        <v>672</v>
      </c>
      <c r="G20" s="137" t="s">
        <v>673</v>
      </c>
      <c r="H20" s="69" t="s">
        <v>238</v>
      </c>
      <c r="I20" s="70" t="s">
        <v>35</v>
      </c>
      <c r="J20" s="34" t="s">
        <v>674</v>
      </c>
    </row>
    <row r="21" spans="1:10" x14ac:dyDescent="0.25">
      <c r="A21" s="33"/>
      <c r="B21" s="57" t="str">
        <f t="shared" si="0"/>
        <v>Shipment.predictedTimeOfArrival</v>
      </c>
      <c r="C21" s="57" t="s">
        <v>72</v>
      </c>
      <c r="D21" s="100" t="s">
        <v>32</v>
      </c>
      <c r="E21" s="37" t="s">
        <v>314</v>
      </c>
      <c r="F21" s="68" t="s">
        <v>675</v>
      </c>
      <c r="G21" s="68" t="s">
        <v>676</v>
      </c>
      <c r="H21" s="69" t="s">
        <v>238</v>
      </c>
      <c r="I21" s="70" t="s">
        <v>35</v>
      </c>
      <c r="J21" s="34" t="s">
        <v>677</v>
      </c>
    </row>
    <row r="22" spans="1:10" s="25" customFormat="1" x14ac:dyDescent="0.25">
      <c r="A22" s="33"/>
      <c r="B22" s="57" t="str">
        <f t="shared" si="0"/>
        <v>Shipment.actualTimeOfArrival</v>
      </c>
      <c r="C22" s="57" t="s">
        <v>72</v>
      </c>
      <c r="D22" s="100" t="s">
        <v>32</v>
      </c>
      <c r="E22" s="37" t="s">
        <v>241</v>
      </c>
      <c r="F22" s="68" t="s">
        <v>678</v>
      </c>
      <c r="G22" s="68" t="s">
        <v>679</v>
      </c>
      <c r="H22" s="69" t="s">
        <v>238</v>
      </c>
      <c r="I22" s="70" t="s">
        <v>35</v>
      </c>
      <c r="J22" s="34" t="s">
        <v>680</v>
      </c>
    </row>
    <row r="23" spans="1:10" x14ac:dyDescent="0.25">
      <c r="A23" s="33"/>
      <c r="B23" s="57" t="str">
        <f t="shared" si="0"/>
        <v>Shipment.lastModifiedDate</v>
      </c>
      <c r="C23" s="57" t="s">
        <v>72</v>
      </c>
      <c r="D23" s="100" t="s">
        <v>32</v>
      </c>
      <c r="E23" s="37" t="s">
        <v>314</v>
      </c>
      <c r="F23" s="68" t="s">
        <v>474</v>
      </c>
      <c r="G23" s="68" t="s">
        <v>475</v>
      </c>
      <c r="H23" s="69" t="s">
        <v>238</v>
      </c>
      <c r="I23" s="70" t="s">
        <v>35</v>
      </c>
      <c r="J23" s="34" t="s">
        <v>681</v>
      </c>
    </row>
    <row r="24" spans="1:10" s="25" customFormat="1" x14ac:dyDescent="0.25">
      <c r="A24" s="33"/>
      <c r="B24" s="57" t="str">
        <f t="shared" si="0"/>
        <v>Shipment.lineCount</v>
      </c>
      <c r="C24" s="57" t="s">
        <v>72</v>
      </c>
      <c r="D24" s="56" t="s">
        <v>44</v>
      </c>
      <c r="E24" s="112" t="s">
        <v>319</v>
      </c>
      <c r="F24" s="103" t="s">
        <v>480</v>
      </c>
      <c r="G24" s="103" t="s">
        <v>481</v>
      </c>
      <c r="H24" s="69">
        <v>5</v>
      </c>
      <c r="I24" s="70" t="s">
        <v>356</v>
      </c>
      <c r="J24" s="104" t="s">
        <v>682</v>
      </c>
    </row>
    <row r="25" spans="1:10" s="136" customFormat="1" x14ac:dyDescent="0.25">
      <c r="A25" s="33"/>
      <c r="B25" s="57" t="str">
        <f t="shared" si="0"/>
        <v>Shipment.shippingCost</v>
      </c>
      <c r="C25" s="57" t="s">
        <v>72</v>
      </c>
      <c r="D25" s="56" t="s">
        <v>44</v>
      </c>
      <c r="E25" s="37" t="s">
        <v>314</v>
      </c>
      <c r="F25" s="68" t="s">
        <v>683</v>
      </c>
      <c r="G25" s="68" t="s">
        <v>684</v>
      </c>
      <c r="H25" s="69">
        <v>75.599999999999994</v>
      </c>
      <c r="I25" s="70" t="s">
        <v>47</v>
      </c>
      <c r="J25" s="41" t="s">
        <v>685</v>
      </c>
    </row>
    <row r="26" spans="1:10" x14ac:dyDescent="0.25">
      <c r="A26" s="33"/>
      <c r="B26" s="57" t="str">
        <f t="shared" si="0"/>
        <v>Shipment.shippingCostCurrency</v>
      </c>
      <c r="C26" s="57" t="s">
        <v>72</v>
      </c>
      <c r="D26" s="56" t="s">
        <v>44</v>
      </c>
      <c r="E26" s="37" t="s">
        <v>314</v>
      </c>
      <c r="F26" s="68" t="s">
        <v>686</v>
      </c>
      <c r="G26" s="68" t="s">
        <v>687</v>
      </c>
      <c r="H26" s="69" t="s">
        <v>55</v>
      </c>
      <c r="I26" s="70" t="s">
        <v>11</v>
      </c>
      <c r="J26" s="34" t="s">
        <v>191</v>
      </c>
    </row>
    <row r="27" spans="1:10" x14ac:dyDescent="0.25">
      <c r="A27" s="33"/>
      <c r="B27" s="57" t="str">
        <f t="shared" si="0"/>
        <v>Shipment.expeditedShipping</v>
      </c>
      <c r="C27" s="57" t="s">
        <v>72</v>
      </c>
      <c r="D27" s="56" t="s">
        <v>44</v>
      </c>
      <c r="E27" s="37" t="s">
        <v>314</v>
      </c>
      <c r="F27" s="68" t="s">
        <v>688</v>
      </c>
      <c r="G27" s="68" t="s">
        <v>689</v>
      </c>
      <c r="H27" s="69" t="s">
        <v>690</v>
      </c>
      <c r="I27" s="70" t="s">
        <v>11</v>
      </c>
      <c r="J27" s="41" t="s">
        <v>691</v>
      </c>
    </row>
    <row r="28" spans="1:10" x14ac:dyDescent="0.25">
      <c r="A28" s="33"/>
      <c r="B28" s="57" t="str">
        <f t="shared" si="0"/>
        <v>Shipment.expeditedShippingCost</v>
      </c>
      <c r="C28" s="57" t="s">
        <v>72</v>
      </c>
      <c r="D28" s="56" t="s">
        <v>44</v>
      </c>
      <c r="E28" s="37" t="s">
        <v>314</v>
      </c>
      <c r="F28" s="68" t="s">
        <v>692</v>
      </c>
      <c r="G28" s="68" t="s">
        <v>693</v>
      </c>
      <c r="H28" s="69">
        <v>89.7</v>
      </c>
      <c r="I28" s="70" t="s">
        <v>47</v>
      </c>
      <c r="J28" s="41" t="s">
        <v>694</v>
      </c>
    </row>
    <row r="29" spans="1:10" x14ac:dyDescent="0.25">
      <c r="A29" s="33"/>
      <c r="B29" s="57" t="str">
        <f t="shared" si="0"/>
        <v>Shipment.expeditedShippingCostCurrency</v>
      </c>
      <c r="C29" s="57" t="s">
        <v>72</v>
      </c>
      <c r="D29" s="56" t="s">
        <v>44</v>
      </c>
      <c r="E29" s="37" t="s">
        <v>314</v>
      </c>
      <c r="F29" s="68" t="s">
        <v>695</v>
      </c>
      <c r="G29" s="68" t="s">
        <v>696</v>
      </c>
      <c r="H29" s="69" t="s">
        <v>55</v>
      </c>
      <c r="I29" s="70" t="s">
        <v>11</v>
      </c>
      <c r="J29" s="34" t="s">
        <v>191</v>
      </c>
    </row>
    <row r="30" spans="1:10" x14ac:dyDescent="0.25">
      <c r="A30" s="33"/>
      <c r="B30" s="57" t="str">
        <f t="shared" si="0"/>
        <v>Shipment.weight</v>
      </c>
      <c r="C30" s="57" t="s">
        <v>72</v>
      </c>
      <c r="D30" s="56" t="s">
        <v>44</v>
      </c>
      <c r="E30" s="37" t="s">
        <v>319</v>
      </c>
      <c r="F30" s="127" t="s">
        <v>697</v>
      </c>
      <c r="G30" s="127" t="s">
        <v>698</v>
      </c>
      <c r="H30" s="106">
        <v>100</v>
      </c>
      <c r="I30" s="70" t="s">
        <v>47</v>
      </c>
      <c r="J30" s="62" t="s">
        <v>699</v>
      </c>
    </row>
    <row r="31" spans="1:10" s="99" customFormat="1" x14ac:dyDescent="0.25">
      <c r="A31" s="33"/>
      <c r="B31" s="57" t="str">
        <f t="shared" si="0"/>
        <v>Shipment.weightUnits</v>
      </c>
      <c r="C31" s="57" t="s">
        <v>72</v>
      </c>
      <c r="D31" s="56" t="s">
        <v>44</v>
      </c>
      <c r="E31" s="37" t="s">
        <v>319</v>
      </c>
      <c r="F31" s="127" t="s">
        <v>700</v>
      </c>
      <c r="G31" s="127" t="s">
        <v>701</v>
      </c>
      <c r="H31" s="106" t="s">
        <v>702</v>
      </c>
      <c r="I31" s="84" t="s">
        <v>11</v>
      </c>
      <c r="J31" s="34" t="s">
        <v>201</v>
      </c>
    </row>
    <row r="32" spans="1:10" s="99" customFormat="1" x14ac:dyDescent="0.25">
      <c r="A32" s="33"/>
      <c r="B32" s="57" t="str">
        <f t="shared" si="0"/>
        <v>Shipment.netWeight</v>
      </c>
      <c r="C32" s="57" t="s">
        <v>72</v>
      </c>
      <c r="D32" s="56" t="s">
        <v>44</v>
      </c>
      <c r="E32" s="37" t="s">
        <v>314</v>
      </c>
      <c r="F32" s="105" t="s">
        <v>703</v>
      </c>
      <c r="G32" s="105" t="s">
        <v>704</v>
      </c>
      <c r="H32" s="106">
        <v>1000</v>
      </c>
      <c r="I32" s="70" t="s">
        <v>11</v>
      </c>
      <c r="J32" s="34" t="s">
        <v>705</v>
      </c>
    </row>
    <row r="33" spans="1:10" s="99" customFormat="1" x14ac:dyDescent="0.25">
      <c r="A33" s="33"/>
      <c r="B33" s="57" t="str">
        <f t="shared" si="0"/>
        <v>Shipment.volume</v>
      </c>
      <c r="C33" s="57" t="s">
        <v>72</v>
      </c>
      <c r="D33" s="56" t="s">
        <v>44</v>
      </c>
      <c r="E33" s="37" t="s">
        <v>314</v>
      </c>
      <c r="F33" s="105" t="s">
        <v>706</v>
      </c>
      <c r="G33" s="105" t="s">
        <v>707</v>
      </c>
      <c r="H33" s="106">
        <v>345</v>
      </c>
      <c r="I33" s="70" t="s">
        <v>11</v>
      </c>
      <c r="J33" s="41" t="s">
        <v>708</v>
      </c>
    </row>
    <row r="34" spans="1:10" s="99" customFormat="1" x14ac:dyDescent="0.25">
      <c r="A34" s="33"/>
      <c r="B34" s="57" t="str">
        <f t="shared" si="0"/>
        <v>Shipment.cartons</v>
      </c>
      <c r="C34" s="57" t="s">
        <v>72</v>
      </c>
      <c r="D34" s="56" t="s">
        <v>44</v>
      </c>
      <c r="E34" s="37" t="s">
        <v>314</v>
      </c>
      <c r="F34" s="105" t="s">
        <v>709</v>
      </c>
      <c r="G34" s="105" t="s">
        <v>710</v>
      </c>
      <c r="H34" s="106">
        <v>2</v>
      </c>
      <c r="I34" s="70" t="s">
        <v>11</v>
      </c>
      <c r="J34" s="41" t="s">
        <v>711</v>
      </c>
    </row>
    <row r="35" spans="1:10" s="99" customFormat="1" x14ac:dyDescent="0.25">
      <c r="A35" s="33"/>
      <c r="B35" s="57" t="str">
        <f t="shared" si="0"/>
        <v>Shipment.pallets</v>
      </c>
      <c r="C35" s="57" t="s">
        <v>72</v>
      </c>
      <c r="D35" s="56" t="s">
        <v>44</v>
      </c>
      <c r="E35" s="37" t="s">
        <v>314</v>
      </c>
      <c r="F35" s="105" t="s">
        <v>712</v>
      </c>
      <c r="G35" s="105" t="s">
        <v>713</v>
      </c>
      <c r="H35" s="106">
        <v>33</v>
      </c>
      <c r="I35" s="70" t="s">
        <v>11</v>
      </c>
      <c r="J35" s="41" t="s">
        <v>714</v>
      </c>
    </row>
    <row r="36" spans="1:10" s="99" customFormat="1" x14ac:dyDescent="0.25">
      <c r="A36" s="33"/>
      <c r="B36" s="57" t="str">
        <f t="shared" si="0"/>
        <v>Shipment.estimatedDeliveryDelay</v>
      </c>
      <c r="C36" s="57" t="s">
        <v>72</v>
      </c>
      <c r="D36" s="56" t="s">
        <v>44</v>
      </c>
      <c r="E36" s="59" t="s">
        <v>649</v>
      </c>
      <c r="F36" s="105" t="s">
        <v>715</v>
      </c>
      <c r="G36" s="68" t="s">
        <v>716</v>
      </c>
      <c r="H36" s="106">
        <v>1</v>
      </c>
      <c r="I36" s="84" t="s">
        <v>47</v>
      </c>
      <c r="J36" s="41" t="s">
        <v>717</v>
      </c>
    </row>
    <row r="37" spans="1:10" s="136" customFormat="1" x14ac:dyDescent="0.25">
      <c r="A37" s="33"/>
      <c r="B37" s="57" t="str">
        <f t="shared" si="0"/>
        <v>Shipment.predictedDeliveryDelay</v>
      </c>
      <c r="C37" s="57" t="s">
        <v>72</v>
      </c>
      <c r="D37" s="56" t="s">
        <v>44</v>
      </c>
      <c r="E37" s="59" t="s">
        <v>649</v>
      </c>
      <c r="F37" s="105" t="s">
        <v>718</v>
      </c>
      <c r="G37" s="68" t="s">
        <v>719</v>
      </c>
      <c r="H37" s="106">
        <v>2</v>
      </c>
      <c r="I37" s="70" t="s">
        <v>47</v>
      </c>
      <c r="J37" s="41" t="s">
        <v>720</v>
      </c>
    </row>
    <row r="38" spans="1:10" s="136" customFormat="1" x14ac:dyDescent="0.25">
      <c r="A38" s="33"/>
      <c r="B38" s="57" t="str">
        <f t="shared" si="0"/>
        <v>Shipment.actualDeliveryDelay</v>
      </c>
      <c r="C38" s="57" t="s">
        <v>72</v>
      </c>
      <c r="D38" s="56" t="s">
        <v>44</v>
      </c>
      <c r="E38" s="59" t="s">
        <v>649</v>
      </c>
      <c r="F38" s="105" t="s">
        <v>721</v>
      </c>
      <c r="G38" s="68" t="s">
        <v>722</v>
      </c>
      <c r="H38" s="106">
        <v>3</v>
      </c>
      <c r="I38" s="70" t="s">
        <v>47</v>
      </c>
      <c r="J38" s="41" t="s">
        <v>723</v>
      </c>
    </row>
    <row r="39" spans="1:10" s="136" customFormat="1" x14ac:dyDescent="0.25">
      <c r="A39" s="33"/>
      <c r="B39" s="57" t="str">
        <f t="shared" si="0"/>
        <v>Shipment.currentLocationCoordinates</v>
      </c>
      <c r="C39" s="57" t="s">
        <v>72</v>
      </c>
      <c r="D39" s="63" t="s">
        <v>56</v>
      </c>
      <c r="E39" s="37" t="s">
        <v>314</v>
      </c>
      <c r="F39" s="68" t="s">
        <v>724</v>
      </c>
      <c r="G39" s="68" t="s">
        <v>725</v>
      </c>
      <c r="H39" s="69" t="s">
        <v>410</v>
      </c>
      <c r="I39" s="70" t="s">
        <v>11</v>
      </c>
      <c r="J39" s="34" t="s">
        <v>726</v>
      </c>
    </row>
    <row r="40" spans="1:10" x14ac:dyDescent="0.25">
      <c r="A40" s="33"/>
      <c r="B40" s="57" t="str">
        <f t="shared" si="0"/>
        <v>Shipment.currentRegion</v>
      </c>
      <c r="C40" s="57" t="s">
        <v>72</v>
      </c>
      <c r="D40" s="63" t="s">
        <v>56</v>
      </c>
      <c r="E40" s="37" t="s">
        <v>314</v>
      </c>
      <c r="F40" s="68" t="s">
        <v>727</v>
      </c>
      <c r="G40" s="68" t="s">
        <v>728</v>
      </c>
      <c r="H40" s="69" t="s">
        <v>729</v>
      </c>
      <c r="I40" s="55" t="s">
        <v>11</v>
      </c>
      <c r="J40" s="34" t="s">
        <v>730</v>
      </c>
    </row>
    <row r="41" spans="1:10" x14ac:dyDescent="0.25">
      <c r="A41" s="33"/>
      <c r="B41" s="57" t="str">
        <f t="shared" si="0"/>
        <v>Shipment.expectedPathOfShipment</v>
      </c>
      <c r="C41" s="57" t="s">
        <v>72</v>
      </c>
      <c r="D41" s="63" t="s">
        <v>56</v>
      </c>
      <c r="E41" s="37" t="s">
        <v>314</v>
      </c>
      <c r="F41" s="68" t="s">
        <v>731</v>
      </c>
      <c r="G41" s="68" t="s">
        <v>732</v>
      </c>
      <c r="H41" s="69" t="s">
        <v>410</v>
      </c>
      <c r="I41" s="70" t="s">
        <v>11</v>
      </c>
      <c r="J41" s="41" t="s">
        <v>733</v>
      </c>
    </row>
    <row r="42" spans="1:10" s="25" customFormat="1" x14ac:dyDescent="0.25">
      <c r="A42" s="33"/>
      <c r="B42" s="57" t="str">
        <f t="shared" si="0"/>
        <v>Shipment.transportMode</v>
      </c>
      <c r="C42" s="57" t="s">
        <v>72</v>
      </c>
      <c r="D42" s="63" t="s">
        <v>56</v>
      </c>
      <c r="E42" s="37" t="s">
        <v>314</v>
      </c>
      <c r="F42" s="68" t="s">
        <v>734</v>
      </c>
      <c r="G42" s="68" t="s">
        <v>735</v>
      </c>
      <c r="H42" s="69" t="s">
        <v>736</v>
      </c>
      <c r="I42" s="70" t="s">
        <v>11</v>
      </c>
      <c r="J42" s="41" t="s">
        <v>737</v>
      </c>
    </row>
    <row r="43" spans="1:10" s="25" customFormat="1" x14ac:dyDescent="0.25">
      <c r="A43" s="33"/>
      <c r="B43" s="57" t="str">
        <f t="shared" si="0"/>
        <v>Shipment.transportDescription</v>
      </c>
      <c r="C43" s="57" t="s">
        <v>72</v>
      </c>
      <c r="D43" s="63" t="s">
        <v>56</v>
      </c>
      <c r="E43" s="37" t="s">
        <v>314</v>
      </c>
      <c r="F43" s="53" t="s">
        <v>738</v>
      </c>
      <c r="G43" s="53" t="s">
        <v>739</v>
      </c>
      <c r="H43" s="54" t="s">
        <v>740</v>
      </c>
      <c r="I43" s="70" t="s">
        <v>11</v>
      </c>
      <c r="J43" s="41" t="s">
        <v>741</v>
      </c>
    </row>
    <row r="44" spans="1:10" x14ac:dyDescent="0.25">
      <c r="A44" s="33"/>
      <c r="B44" s="57" t="str">
        <f t="shared" si="0"/>
        <v>Shipment.carrierContainer</v>
      </c>
      <c r="C44" s="57" t="s">
        <v>72</v>
      </c>
      <c r="D44" s="63" t="s">
        <v>56</v>
      </c>
      <c r="E44" s="37" t="s">
        <v>314</v>
      </c>
      <c r="F44" s="53" t="s">
        <v>742</v>
      </c>
      <c r="G44" s="53" t="s">
        <v>743</v>
      </c>
      <c r="H44" s="54"/>
      <c r="I44" s="70" t="s">
        <v>11</v>
      </c>
      <c r="J44" s="41" t="s">
        <v>744</v>
      </c>
    </row>
    <row r="45" spans="1:10" x14ac:dyDescent="0.25">
      <c r="A45" s="33"/>
      <c r="B45" s="57" t="str">
        <f t="shared" si="0"/>
        <v>Shipment.freightForwarder</v>
      </c>
      <c r="C45" s="57" t="s">
        <v>72</v>
      </c>
      <c r="D45" s="63" t="s">
        <v>56</v>
      </c>
      <c r="E45" s="37" t="s">
        <v>314</v>
      </c>
      <c r="F45" s="53" t="s">
        <v>745</v>
      </c>
      <c r="G45" s="53" t="s">
        <v>746</v>
      </c>
      <c r="H45" s="54"/>
      <c r="I45" s="70" t="s">
        <v>11</v>
      </c>
      <c r="J45" s="41" t="s">
        <v>747</v>
      </c>
    </row>
    <row r="46" spans="1:10" x14ac:dyDescent="0.25">
      <c r="A46" s="33"/>
      <c r="B46" s="57" t="str">
        <f t="shared" si="0"/>
        <v>Shipment.houseAirwayBill</v>
      </c>
      <c r="C46" s="57" t="s">
        <v>72</v>
      </c>
      <c r="D46" s="63" t="s">
        <v>56</v>
      </c>
      <c r="E46" s="37" t="s">
        <v>314</v>
      </c>
      <c r="F46" s="53" t="s">
        <v>748</v>
      </c>
      <c r="G46" s="53" t="s">
        <v>749</v>
      </c>
      <c r="H46" s="54" t="s">
        <v>750</v>
      </c>
      <c r="I46" s="70" t="s">
        <v>11</v>
      </c>
      <c r="J46" s="41" t="s">
        <v>751</v>
      </c>
    </row>
    <row r="47" spans="1:10" x14ac:dyDescent="0.25">
      <c r="A47" s="33"/>
      <c r="B47" s="57" t="str">
        <f t="shared" si="0"/>
        <v>Shipment.parcelTrackingNumber</v>
      </c>
      <c r="C47" s="57" t="s">
        <v>72</v>
      </c>
      <c r="D47" s="63" t="s">
        <v>56</v>
      </c>
      <c r="E47" s="37" t="s">
        <v>314</v>
      </c>
      <c r="F47" s="53" t="s">
        <v>752</v>
      </c>
      <c r="G47" s="53" t="s">
        <v>753</v>
      </c>
      <c r="H47" s="54" t="s">
        <v>754</v>
      </c>
      <c r="I47" s="70" t="s">
        <v>11</v>
      </c>
      <c r="J47" s="41" t="s">
        <v>755</v>
      </c>
    </row>
    <row r="48" spans="1:10" x14ac:dyDescent="0.25">
      <c r="A48" s="33"/>
      <c r="B48" s="57" t="str">
        <f t="shared" si="0"/>
        <v>Shipment.airwayMasterNumber</v>
      </c>
      <c r="C48" s="57" t="s">
        <v>72</v>
      </c>
      <c r="D48" s="63" t="s">
        <v>56</v>
      </c>
      <c r="E48" s="37" t="s">
        <v>314</v>
      </c>
      <c r="F48" s="53" t="s">
        <v>756</v>
      </c>
      <c r="G48" s="53" t="s">
        <v>757</v>
      </c>
      <c r="H48" s="54" t="s">
        <v>758</v>
      </c>
      <c r="I48" s="70" t="s">
        <v>11</v>
      </c>
      <c r="J48" s="34" t="s">
        <v>759</v>
      </c>
    </row>
    <row r="49" spans="1:10" x14ac:dyDescent="0.25">
      <c r="A49" s="33"/>
      <c r="B49" s="57" t="str">
        <f t="shared" si="0"/>
        <v>Shipment.billOfLadingNumber</v>
      </c>
      <c r="C49" s="57" t="s">
        <v>72</v>
      </c>
      <c r="D49" s="63" t="s">
        <v>56</v>
      </c>
      <c r="E49" s="37" t="s">
        <v>314</v>
      </c>
      <c r="F49" s="53" t="s">
        <v>760</v>
      </c>
      <c r="G49" s="53" t="s">
        <v>761</v>
      </c>
      <c r="H49" s="54" t="s">
        <v>762</v>
      </c>
      <c r="I49" s="70" t="s">
        <v>11</v>
      </c>
      <c r="J49" s="41" t="s">
        <v>763</v>
      </c>
    </row>
    <row r="50" spans="1:10" x14ac:dyDescent="0.25">
      <c r="A50" s="33"/>
      <c r="B50" s="57" t="str">
        <f t="shared" si="0"/>
        <v>Shipment.proNumber</v>
      </c>
      <c r="C50" s="57" t="s">
        <v>72</v>
      </c>
      <c r="D50" s="63" t="s">
        <v>56</v>
      </c>
      <c r="E50" s="37" t="s">
        <v>314</v>
      </c>
      <c r="F50" s="105" t="s">
        <v>764</v>
      </c>
      <c r="G50" s="105" t="s">
        <v>765</v>
      </c>
      <c r="H50" s="106">
        <v>8422554111</v>
      </c>
      <c r="I50" s="70" t="s">
        <v>11</v>
      </c>
      <c r="J50" s="41" t="s">
        <v>766</v>
      </c>
    </row>
    <row r="51" spans="1:10" s="99" customFormat="1" x14ac:dyDescent="0.25">
      <c r="A51" s="33"/>
      <c r="B51" s="57" t="str">
        <f t="shared" si="0"/>
        <v>Shipment.manifest</v>
      </c>
      <c r="C51" s="57" t="s">
        <v>72</v>
      </c>
      <c r="D51" s="63" t="s">
        <v>56</v>
      </c>
      <c r="E51" s="37" t="s">
        <v>314</v>
      </c>
      <c r="F51" s="105" t="s">
        <v>767</v>
      </c>
      <c r="G51" s="105" t="s">
        <v>768</v>
      </c>
      <c r="H51" s="106">
        <v>44485777</v>
      </c>
      <c r="I51" s="70" t="s">
        <v>11</v>
      </c>
      <c r="J51" s="41" t="s">
        <v>769</v>
      </c>
    </row>
    <row r="52" spans="1:10" s="136" customFormat="1" x14ac:dyDescent="0.25">
      <c r="A52" s="33"/>
      <c r="B52" s="57" t="str">
        <f t="shared" si="0"/>
        <v>Shipment.trailerNumber</v>
      </c>
      <c r="C52" s="57" t="s">
        <v>72</v>
      </c>
      <c r="D52" s="63" t="s">
        <v>56</v>
      </c>
      <c r="E52" s="37" t="s">
        <v>314</v>
      </c>
      <c r="F52" s="105" t="s">
        <v>770</v>
      </c>
      <c r="G52" s="105" t="s">
        <v>771</v>
      </c>
      <c r="H52" s="138" t="s">
        <v>389</v>
      </c>
      <c r="I52" s="70" t="s">
        <v>11</v>
      </c>
      <c r="J52" s="41" t="s">
        <v>772</v>
      </c>
    </row>
    <row r="53" spans="1:10" s="136" customFormat="1" x14ac:dyDescent="0.25">
      <c r="A53" s="33"/>
      <c r="B53" s="57" t="str">
        <f t="shared" si="0"/>
        <v>Shipment.department</v>
      </c>
      <c r="C53" s="57" t="s">
        <v>72</v>
      </c>
      <c r="D53" s="63" t="s">
        <v>56</v>
      </c>
      <c r="E53" s="37" t="s">
        <v>314</v>
      </c>
      <c r="F53" s="105" t="s">
        <v>489</v>
      </c>
      <c r="G53" s="105" t="s">
        <v>490</v>
      </c>
      <c r="H53" s="138" t="s">
        <v>389</v>
      </c>
      <c r="I53" s="70" t="s">
        <v>11</v>
      </c>
      <c r="J53" s="41" t="s">
        <v>773</v>
      </c>
    </row>
    <row r="54" spans="1:10" s="99" customFormat="1" x14ac:dyDescent="0.25">
      <c r="A54" s="33"/>
      <c r="B54" s="57" t="str">
        <f t="shared" si="0"/>
        <v>Shipment.scacCodeInstructions</v>
      </c>
      <c r="C54" s="57" t="s">
        <v>72</v>
      </c>
      <c r="D54" s="63" t="s">
        <v>56</v>
      </c>
      <c r="E54" s="37" t="s">
        <v>314</v>
      </c>
      <c r="F54" s="103" t="s">
        <v>497</v>
      </c>
      <c r="G54" s="105" t="s">
        <v>498</v>
      </c>
      <c r="H54" s="138" t="s">
        <v>389</v>
      </c>
      <c r="I54" s="70" t="s">
        <v>11</v>
      </c>
      <c r="J54" s="41" t="s">
        <v>500</v>
      </c>
    </row>
    <row r="55" spans="1:10" s="99" customFormat="1" x14ac:dyDescent="0.25">
      <c r="A55" s="33"/>
      <c r="B55" s="57" t="str">
        <f t="shared" si="0"/>
        <v>Shipment.exclude</v>
      </c>
      <c r="C55" s="57" t="s">
        <v>72</v>
      </c>
      <c r="D55" s="63" t="s">
        <v>56</v>
      </c>
      <c r="E55" s="37" t="s">
        <v>314</v>
      </c>
      <c r="F55" s="68" t="s">
        <v>523</v>
      </c>
      <c r="G55" s="68" t="s">
        <v>524</v>
      </c>
      <c r="H55" s="69" t="s">
        <v>525</v>
      </c>
      <c r="I55" s="70" t="s">
        <v>11</v>
      </c>
      <c r="J55" s="41" t="s">
        <v>526</v>
      </c>
    </row>
    <row r="56" spans="1:10" x14ac:dyDescent="0.25">
      <c r="A56" s="33"/>
      <c r="B56" s="57" t="str">
        <f t="shared" si="0"/>
        <v>Shipment.sourceLink</v>
      </c>
      <c r="C56" s="57" t="s">
        <v>72</v>
      </c>
      <c r="D56" s="63" t="s">
        <v>56</v>
      </c>
      <c r="E56" s="37" t="s">
        <v>314</v>
      </c>
      <c r="F56" s="53" t="s">
        <v>369</v>
      </c>
      <c r="G56" s="53" t="s">
        <v>370</v>
      </c>
      <c r="H56" s="67" t="s">
        <v>371</v>
      </c>
      <c r="I56" s="55" t="s">
        <v>11</v>
      </c>
      <c r="J56" s="41" t="s">
        <v>372</v>
      </c>
    </row>
    <row r="57" spans="1:10" x14ac:dyDescent="0.25">
      <c r="A57" s="33"/>
      <c r="B57" s="57" t="str">
        <f t="shared" si="0"/>
        <v>Shipment.customAttributes</v>
      </c>
      <c r="C57" s="57" t="s">
        <v>72</v>
      </c>
      <c r="D57" s="63" t="s">
        <v>56</v>
      </c>
      <c r="E57" s="37" t="s">
        <v>314</v>
      </c>
      <c r="F57" s="68" t="s">
        <v>373</v>
      </c>
      <c r="G57" s="68" t="s">
        <v>374</v>
      </c>
      <c r="H57" s="69"/>
      <c r="I57" s="70" t="str">
        <f>C57&amp;"CustomAttributes"</f>
        <v>ShipmentCustomAttributes</v>
      </c>
      <c r="J57" s="41" t="s">
        <v>774</v>
      </c>
    </row>
    <row r="58" spans="1:10" s="25" customFormat="1" x14ac:dyDescent="0.25">
      <c r="A58" s="26"/>
      <c r="B58" s="26"/>
      <c r="C58" s="26"/>
      <c r="D58" s="27"/>
      <c r="E58" s="28"/>
      <c r="F58" s="29"/>
      <c r="G58" s="29"/>
      <c r="H58" s="30"/>
      <c r="I58" s="31"/>
      <c r="J58" s="31"/>
    </row>
    <row r="59" spans="1:10" s="142" customFormat="1" x14ac:dyDescent="0.25">
      <c r="A59" s="139"/>
      <c r="B59" s="140" t="str">
        <f t="shared" si="0"/>
        <v>ShipmentLine.shipment.shipmentIdentifier</v>
      </c>
      <c r="C59" s="140" t="s">
        <v>775</v>
      </c>
      <c r="D59" s="36" t="s">
        <v>8</v>
      </c>
      <c r="E59" s="122" t="s">
        <v>241</v>
      </c>
      <c r="F59" s="108" t="s">
        <v>776</v>
      </c>
      <c r="G59" s="108" t="s">
        <v>631</v>
      </c>
      <c r="H59" s="109">
        <v>5486874</v>
      </c>
      <c r="I59" s="110" t="s">
        <v>19</v>
      </c>
      <c r="J59" s="141" t="s">
        <v>777</v>
      </c>
    </row>
    <row r="60" spans="1:10" s="142" customFormat="1" x14ac:dyDescent="0.25">
      <c r="A60" s="139"/>
      <c r="B60" s="140" t="str">
        <f t="shared" si="0"/>
        <v>ShipmentLine.shipmentLineNumber</v>
      </c>
      <c r="C60" s="140" t="s">
        <v>775</v>
      </c>
      <c r="D60" s="36" t="s">
        <v>8</v>
      </c>
      <c r="E60" s="89" t="s">
        <v>241</v>
      </c>
      <c r="F60" s="78" t="s">
        <v>778</v>
      </c>
      <c r="G60" s="78" t="s">
        <v>779</v>
      </c>
      <c r="H60" s="79" t="s">
        <v>75</v>
      </c>
      <c r="I60" s="80" t="s">
        <v>11</v>
      </c>
      <c r="J60" s="34" t="s">
        <v>780</v>
      </c>
    </row>
    <row r="61" spans="1:10" s="142" customFormat="1" x14ac:dyDescent="0.25">
      <c r="A61" s="139"/>
      <c r="B61" s="140" t="str">
        <f t="shared" si="0"/>
        <v>ShipmentLine.shipment.shipmentType</v>
      </c>
      <c r="C61" s="140" t="s">
        <v>775</v>
      </c>
      <c r="D61" s="36" t="s">
        <v>8</v>
      </c>
      <c r="E61" s="122" t="s">
        <v>241</v>
      </c>
      <c r="F61" s="108" t="s">
        <v>781</v>
      </c>
      <c r="G61" s="108" t="s">
        <v>633</v>
      </c>
      <c r="H61" s="109" t="s">
        <v>173</v>
      </c>
      <c r="I61" s="110" t="s">
        <v>19</v>
      </c>
      <c r="J61" s="97" t="s">
        <v>188</v>
      </c>
    </row>
    <row r="62" spans="1:10" x14ac:dyDescent="0.25">
      <c r="A62" s="139"/>
      <c r="B62" s="140" t="str">
        <f t="shared" si="0"/>
        <v>ShipmentLine.order.orderIdentifier</v>
      </c>
      <c r="C62" s="140" t="s">
        <v>775</v>
      </c>
      <c r="D62" s="49" t="s">
        <v>15</v>
      </c>
      <c r="E62" s="122" t="s">
        <v>241</v>
      </c>
      <c r="F62" s="71" t="s">
        <v>58</v>
      </c>
      <c r="G62" s="71" t="s">
        <v>782</v>
      </c>
      <c r="H62" s="72">
        <v>100013204</v>
      </c>
      <c r="I62" s="143" t="s">
        <v>19</v>
      </c>
      <c r="J62" s="41" t="s">
        <v>783</v>
      </c>
    </row>
    <row r="63" spans="1:10" x14ac:dyDescent="0.25">
      <c r="A63" s="139"/>
      <c r="B63" s="140" t="str">
        <f t="shared" si="0"/>
        <v>ShipmentLine.orderLine.orderLineNumber</v>
      </c>
      <c r="C63" s="140" t="s">
        <v>775</v>
      </c>
      <c r="D63" s="49" t="s">
        <v>15</v>
      </c>
      <c r="E63" s="122" t="s">
        <v>241</v>
      </c>
      <c r="F63" s="71" t="s">
        <v>784</v>
      </c>
      <c r="G63" s="71" t="s">
        <v>60</v>
      </c>
      <c r="H63" s="72">
        <v>100</v>
      </c>
      <c r="I63" s="143" t="s">
        <v>19</v>
      </c>
      <c r="J63" s="41" t="s">
        <v>785</v>
      </c>
    </row>
    <row r="64" spans="1:10" x14ac:dyDescent="0.25">
      <c r="A64" s="139"/>
      <c r="B64" s="140" t="str">
        <f t="shared" si="0"/>
        <v>ShipmentLine.statusByDate</v>
      </c>
      <c r="C64" s="140" t="s">
        <v>775</v>
      </c>
      <c r="D64" s="52" t="s">
        <v>334</v>
      </c>
      <c r="E64" s="59" t="s">
        <v>649</v>
      </c>
      <c r="F64" s="68" t="s">
        <v>650</v>
      </c>
      <c r="G64" s="68" t="s">
        <v>651</v>
      </c>
      <c r="H64" s="69" t="s">
        <v>786</v>
      </c>
      <c r="I64" s="70" t="s">
        <v>11</v>
      </c>
      <c r="J64" s="41" t="s">
        <v>787</v>
      </c>
    </row>
    <row r="65" spans="1:10" x14ac:dyDescent="0.25">
      <c r="A65" s="139"/>
      <c r="B65" s="140" t="str">
        <f t="shared" si="0"/>
        <v>ShipmentLine.dateCreated</v>
      </c>
      <c r="C65" s="140" t="s">
        <v>775</v>
      </c>
      <c r="D65" s="100" t="s">
        <v>32</v>
      </c>
      <c r="E65" s="89" t="s">
        <v>241</v>
      </c>
      <c r="F65" s="68" t="s">
        <v>654</v>
      </c>
      <c r="G65" s="68" t="s">
        <v>655</v>
      </c>
      <c r="H65" s="69" t="s">
        <v>238</v>
      </c>
      <c r="I65" s="70" t="s">
        <v>35</v>
      </c>
      <c r="J65" s="34" t="s">
        <v>788</v>
      </c>
    </row>
    <row r="66" spans="1:10" x14ac:dyDescent="0.25">
      <c r="A66" s="139"/>
      <c r="B66" s="140" t="str">
        <f t="shared" si="0"/>
        <v>ShipmentLine.lastModifiedDate</v>
      </c>
      <c r="C66" s="140" t="s">
        <v>775</v>
      </c>
      <c r="D66" s="100" t="s">
        <v>32</v>
      </c>
      <c r="E66" s="37" t="s">
        <v>314</v>
      </c>
      <c r="F66" s="68" t="s">
        <v>474</v>
      </c>
      <c r="G66" s="68" t="s">
        <v>475</v>
      </c>
      <c r="H66" s="69" t="s">
        <v>238</v>
      </c>
      <c r="I66" s="70" t="s">
        <v>35</v>
      </c>
      <c r="J66" s="34" t="s">
        <v>789</v>
      </c>
    </row>
    <row r="67" spans="1:10" x14ac:dyDescent="0.25">
      <c r="A67" s="139"/>
      <c r="B67" s="140" t="str">
        <f t="shared" ref="B67:B73" si="1">C67&amp;"."&amp;F67</f>
        <v>ShipmentLine.quantity</v>
      </c>
      <c r="C67" s="140" t="s">
        <v>775</v>
      </c>
      <c r="D67" s="56" t="s">
        <v>44</v>
      </c>
      <c r="E67" s="37" t="s">
        <v>241</v>
      </c>
      <c r="F67" s="68" t="s">
        <v>45</v>
      </c>
      <c r="G67" s="68" t="s">
        <v>66</v>
      </c>
      <c r="H67" s="69">
        <v>5</v>
      </c>
      <c r="I67" s="70" t="s">
        <v>47</v>
      </c>
      <c r="J67" s="41" t="s">
        <v>790</v>
      </c>
    </row>
    <row r="68" spans="1:10" x14ac:dyDescent="0.25">
      <c r="A68" s="139"/>
      <c r="B68" s="140" t="str">
        <f t="shared" si="1"/>
        <v>ShipmentLine.quantityUnits</v>
      </c>
      <c r="C68" s="140" t="s">
        <v>775</v>
      </c>
      <c r="D68" s="56" t="s">
        <v>44</v>
      </c>
      <c r="E68" s="37" t="s">
        <v>241</v>
      </c>
      <c r="F68" s="68" t="s">
        <v>48</v>
      </c>
      <c r="G68" s="68" t="s">
        <v>49</v>
      </c>
      <c r="H68" s="69" t="s">
        <v>50</v>
      </c>
      <c r="I68" s="70" t="s">
        <v>11</v>
      </c>
      <c r="J68" s="34" t="s">
        <v>201</v>
      </c>
    </row>
    <row r="69" spans="1:10" s="25" customFormat="1" x14ac:dyDescent="0.25">
      <c r="A69" s="139"/>
      <c r="B69" s="140" t="str">
        <f t="shared" si="1"/>
        <v>ShipmentLine.productValue</v>
      </c>
      <c r="C69" s="140" t="s">
        <v>775</v>
      </c>
      <c r="D69" s="56" t="s">
        <v>44</v>
      </c>
      <c r="E69" s="37" t="s">
        <v>241</v>
      </c>
      <c r="F69" s="68" t="s">
        <v>67</v>
      </c>
      <c r="G69" s="68" t="s">
        <v>68</v>
      </c>
      <c r="H69" s="69">
        <f>H70/5</f>
        <v>2170</v>
      </c>
      <c r="I69" s="70" t="s">
        <v>47</v>
      </c>
      <c r="J69" s="41" t="s">
        <v>791</v>
      </c>
    </row>
    <row r="70" spans="1:10" x14ac:dyDescent="0.25">
      <c r="A70" s="139"/>
      <c r="B70" s="140" t="str">
        <f t="shared" si="1"/>
        <v>ShipmentLine.value</v>
      </c>
      <c r="C70" s="140" t="s">
        <v>775</v>
      </c>
      <c r="D70" s="56" t="s">
        <v>44</v>
      </c>
      <c r="E70" s="37" t="s">
        <v>241</v>
      </c>
      <c r="F70" s="68" t="s">
        <v>69</v>
      </c>
      <c r="G70" s="68" t="s">
        <v>52</v>
      </c>
      <c r="H70" s="69">
        <v>10850</v>
      </c>
      <c r="I70" s="70" t="s">
        <v>47</v>
      </c>
      <c r="J70" s="41" t="s">
        <v>792</v>
      </c>
    </row>
    <row r="71" spans="1:10" s="99" customFormat="1" x14ac:dyDescent="0.25">
      <c r="A71" s="139"/>
      <c r="B71" s="140" t="str">
        <f t="shared" si="1"/>
        <v>ShipmentLine.valueCurrency</v>
      </c>
      <c r="C71" s="140" t="s">
        <v>775</v>
      </c>
      <c r="D71" s="56" t="s">
        <v>44</v>
      </c>
      <c r="E71" s="37" t="s">
        <v>241</v>
      </c>
      <c r="F71" s="68" t="s">
        <v>70</v>
      </c>
      <c r="G71" s="68" t="s">
        <v>54</v>
      </c>
      <c r="H71" s="69" t="s">
        <v>55</v>
      </c>
      <c r="I71" s="70" t="s">
        <v>11</v>
      </c>
      <c r="J71" s="34" t="s">
        <v>191</v>
      </c>
    </row>
    <row r="72" spans="1:10" s="25" customFormat="1" x14ac:dyDescent="0.25">
      <c r="A72" s="139"/>
      <c r="B72" s="140" t="str">
        <f t="shared" si="1"/>
        <v>ShipmentLine.description</v>
      </c>
      <c r="C72" s="140" t="s">
        <v>775</v>
      </c>
      <c r="D72" s="63" t="s">
        <v>56</v>
      </c>
      <c r="E72" s="112" t="s">
        <v>314</v>
      </c>
      <c r="F72" s="103" t="s">
        <v>71</v>
      </c>
      <c r="G72" s="103" t="s">
        <v>6</v>
      </c>
      <c r="H72" s="138" t="s">
        <v>389</v>
      </c>
      <c r="I72" s="70" t="s">
        <v>11</v>
      </c>
      <c r="J72" s="41" t="s">
        <v>793</v>
      </c>
    </row>
    <row r="73" spans="1:10" x14ac:dyDescent="0.25">
      <c r="A73" s="139"/>
      <c r="B73" s="140" t="str">
        <f t="shared" si="1"/>
        <v>ShipmentLine.customAttributes</v>
      </c>
      <c r="C73" s="140" t="s">
        <v>775</v>
      </c>
      <c r="D73" s="63" t="s">
        <v>56</v>
      </c>
      <c r="E73" s="37" t="s">
        <v>314</v>
      </c>
      <c r="F73" s="68" t="s">
        <v>373</v>
      </c>
      <c r="G73" s="68" t="s">
        <v>374</v>
      </c>
      <c r="H73" s="69"/>
      <c r="I73" s="70" t="str">
        <f>C73&amp;"CustomAttributes"</f>
        <v>ShipmentLineCustomAttributes</v>
      </c>
      <c r="J73" s="41" t="s">
        <v>794</v>
      </c>
    </row>
    <row r="74" spans="1:10" s="25" customFormat="1" x14ac:dyDescent="0.25">
      <c r="A74" s="26"/>
      <c r="B74" s="26"/>
      <c r="C74" s="26"/>
      <c r="D74" s="27"/>
      <c r="E74" s="28"/>
      <c r="F74" s="29"/>
      <c r="G74" s="29"/>
      <c r="H74" s="30"/>
      <c r="I74" s="31"/>
      <c r="J74" s="31"/>
    </row>
    <row r="75" spans="1:10" s="25" customFormat="1" x14ac:dyDescent="0.25">
      <c r="A75" s="33"/>
      <c r="B75" s="144" t="str">
        <f t="shared" ref="B75:B108" si="2">C75&amp;"."&amp;F75</f>
        <v>SupplyPlan.product.partNumber</v>
      </c>
      <c r="C75" s="144" t="s">
        <v>795</v>
      </c>
      <c r="D75" s="36" t="s">
        <v>8</v>
      </c>
      <c r="E75" s="122" t="s">
        <v>241</v>
      </c>
      <c r="F75" s="108" t="s">
        <v>62</v>
      </c>
      <c r="G75" s="108" t="s">
        <v>63</v>
      </c>
      <c r="H75" s="109" t="s">
        <v>76</v>
      </c>
      <c r="I75" s="85" t="s">
        <v>19</v>
      </c>
      <c r="J75" s="41" t="s">
        <v>796</v>
      </c>
    </row>
    <row r="76" spans="1:10" s="145" customFormat="1" x14ac:dyDescent="0.25">
      <c r="A76" s="33"/>
      <c r="B76" s="144" t="str">
        <f t="shared" si="2"/>
        <v>SupplyPlan.location.locationIdentifier</v>
      </c>
      <c r="C76" s="144" t="s">
        <v>795</v>
      </c>
      <c r="D76" s="36" t="s">
        <v>8</v>
      </c>
      <c r="E76" s="122" t="s">
        <v>241</v>
      </c>
      <c r="F76" s="108" t="s">
        <v>80</v>
      </c>
      <c r="G76" s="108" t="s">
        <v>81</v>
      </c>
      <c r="H76" s="109" t="s">
        <v>27</v>
      </c>
      <c r="I76" s="85" t="s">
        <v>19</v>
      </c>
      <c r="J76" s="41" t="s">
        <v>797</v>
      </c>
    </row>
    <row r="77" spans="1:10" s="148" customFormat="1" x14ac:dyDescent="0.25">
      <c r="A77" s="33"/>
      <c r="B77" s="144" t="str">
        <f t="shared" si="2"/>
        <v>SupplyPlan.startDate</v>
      </c>
      <c r="C77" s="144" t="s">
        <v>795</v>
      </c>
      <c r="D77" s="36" t="s">
        <v>8</v>
      </c>
      <c r="E77" s="37" t="s">
        <v>241</v>
      </c>
      <c r="F77" s="146" t="s">
        <v>798</v>
      </c>
      <c r="G77" s="146" t="s">
        <v>799</v>
      </c>
      <c r="H77" s="147" t="s">
        <v>800</v>
      </c>
      <c r="I77" s="146" t="s">
        <v>35</v>
      </c>
      <c r="J77" s="66" t="s">
        <v>801</v>
      </c>
    </row>
    <row r="78" spans="1:10" x14ac:dyDescent="0.25">
      <c r="A78" s="33"/>
      <c r="B78" s="144" t="str">
        <f t="shared" si="2"/>
        <v>SupplyPlan.duration</v>
      </c>
      <c r="C78" s="144" t="s">
        <v>795</v>
      </c>
      <c r="D78" s="36" t="s">
        <v>8</v>
      </c>
      <c r="E78" s="37" t="s">
        <v>241</v>
      </c>
      <c r="F78" s="146" t="s">
        <v>802</v>
      </c>
      <c r="G78" s="146" t="s">
        <v>803</v>
      </c>
      <c r="H78" s="79">
        <v>1</v>
      </c>
      <c r="I78" s="146" t="s">
        <v>47</v>
      </c>
      <c r="J78" s="58" t="s">
        <v>804</v>
      </c>
    </row>
    <row r="79" spans="1:10" s="145" customFormat="1" x14ac:dyDescent="0.25">
      <c r="A79" s="33"/>
      <c r="B79" s="144" t="str">
        <f t="shared" si="2"/>
        <v>SupplyPlan.planParentType</v>
      </c>
      <c r="C79" s="144" t="s">
        <v>795</v>
      </c>
      <c r="D79" s="36" t="s">
        <v>8</v>
      </c>
      <c r="E79" s="37" t="s">
        <v>241</v>
      </c>
      <c r="F79" s="78" t="s">
        <v>805</v>
      </c>
      <c r="G79" s="79" t="s">
        <v>806</v>
      </c>
      <c r="H79" s="79" t="s">
        <v>807</v>
      </c>
      <c r="I79" s="38" t="s">
        <v>11</v>
      </c>
      <c r="J79" s="149" t="s">
        <v>808</v>
      </c>
    </row>
    <row r="80" spans="1:10" s="145" customFormat="1" x14ac:dyDescent="0.25">
      <c r="A80" s="33"/>
      <c r="B80" s="144" t="str">
        <f t="shared" si="2"/>
        <v>SupplyPlan.planType</v>
      </c>
      <c r="C80" s="144" t="s">
        <v>795</v>
      </c>
      <c r="D80" s="44" t="s">
        <v>14</v>
      </c>
      <c r="E80" s="37" t="s">
        <v>241</v>
      </c>
      <c r="F80" s="150" t="s">
        <v>82</v>
      </c>
      <c r="G80" s="150" t="s">
        <v>809</v>
      </c>
      <c r="H80" s="82" t="s">
        <v>103</v>
      </c>
      <c r="I80" s="150" t="s">
        <v>11</v>
      </c>
      <c r="J80" s="48" t="s">
        <v>810</v>
      </c>
    </row>
    <row r="81" spans="1:10" s="145" customFormat="1" x14ac:dyDescent="0.25">
      <c r="A81" s="33"/>
      <c r="B81" s="144" t="str">
        <f t="shared" si="2"/>
        <v>SupplyPlan.quantity</v>
      </c>
      <c r="C81" s="144" t="s">
        <v>795</v>
      </c>
      <c r="D81" s="56" t="s">
        <v>44</v>
      </c>
      <c r="E81" s="37" t="s">
        <v>241</v>
      </c>
      <c r="F81" s="84" t="s">
        <v>45</v>
      </c>
      <c r="G81" s="84" t="s">
        <v>66</v>
      </c>
      <c r="H81" s="69">
        <v>1200</v>
      </c>
      <c r="I81" s="84" t="s">
        <v>47</v>
      </c>
      <c r="J81" s="41" t="s">
        <v>811</v>
      </c>
    </row>
    <row r="82" spans="1:10" s="145" customFormat="1" x14ac:dyDescent="0.25">
      <c r="A82" s="33"/>
      <c r="B82" s="144" t="str">
        <f t="shared" si="2"/>
        <v>SupplyPlan.quantityUnits</v>
      </c>
      <c r="C82" s="144" t="s">
        <v>795</v>
      </c>
      <c r="D82" s="56" t="s">
        <v>44</v>
      </c>
      <c r="E82" s="37" t="s">
        <v>241</v>
      </c>
      <c r="F82" s="84" t="s">
        <v>48</v>
      </c>
      <c r="G82" s="84" t="s">
        <v>49</v>
      </c>
      <c r="H82" s="69" t="s">
        <v>50</v>
      </c>
      <c r="I82" s="84" t="s">
        <v>11</v>
      </c>
      <c r="J82" s="34" t="s">
        <v>201</v>
      </c>
    </row>
    <row r="83" spans="1:10" s="145" customFormat="1" x14ac:dyDescent="0.25">
      <c r="A83" s="33"/>
      <c r="B83" s="144" t="str">
        <f t="shared" si="2"/>
        <v>SupplyPlan.planningCycle</v>
      </c>
      <c r="C83" s="144" t="s">
        <v>795</v>
      </c>
      <c r="D83" s="63" t="s">
        <v>56</v>
      </c>
      <c r="E83" s="37" t="s">
        <v>319</v>
      </c>
      <c r="F83" s="84" t="s">
        <v>812</v>
      </c>
      <c r="G83" s="137" t="s">
        <v>813</v>
      </c>
      <c r="H83" s="69" t="s">
        <v>814</v>
      </c>
      <c r="I83" s="84" t="s">
        <v>11</v>
      </c>
      <c r="J83" s="41" t="s">
        <v>815</v>
      </c>
    </row>
    <row r="84" spans="1:10" x14ac:dyDescent="0.25">
      <c r="A84" s="33"/>
      <c r="B84" s="144" t="str">
        <f t="shared" si="2"/>
        <v>SupplyPlan.source</v>
      </c>
      <c r="C84" s="144" t="s">
        <v>795</v>
      </c>
      <c r="D84" s="63" t="s">
        <v>56</v>
      </c>
      <c r="E84" s="37" t="s">
        <v>319</v>
      </c>
      <c r="F84" s="84" t="s">
        <v>816</v>
      </c>
      <c r="G84" s="137" t="s">
        <v>817</v>
      </c>
      <c r="H84" s="69" t="s">
        <v>818</v>
      </c>
      <c r="I84" s="84" t="s">
        <v>11</v>
      </c>
      <c r="J84" s="41" t="s">
        <v>819</v>
      </c>
    </row>
    <row r="85" spans="1:10" s="145" customFormat="1" x14ac:dyDescent="0.25">
      <c r="A85" s="33"/>
      <c r="B85" s="144" t="str">
        <f t="shared" si="2"/>
        <v>SupplyPlan.class</v>
      </c>
      <c r="C85" s="144" t="s">
        <v>795</v>
      </c>
      <c r="D85" s="63" t="s">
        <v>56</v>
      </c>
      <c r="E85" s="37" t="s">
        <v>314</v>
      </c>
      <c r="F85" s="68" t="s">
        <v>820</v>
      </c>
      <c r="G85" s="69" t="s">
        <v>821</v>
      </c>
      <c r="H85" s="151" t="s">
        <v>822</v>
      </c>
      <c r="I85" s="68" t="s">
        <v>11</v>
      </c>
      <c r="J85" s="149" t="s">
        <v>823</v>
      </c>
    </row>
    <row r="86" spans="1:10" s="148" customFormat="1" x14ac:dyDescent="0.25">
      <c r="A86" s="33"/>
      <c r="B86" s="144" t="str">
        <f t="shared" si="2"/>
        <v>SupplyPlan.validFrom</v>
      </c>
      <c r="C86" s="144" t="s">
        <v>795</v>
      </c>
      <c r="D86" s="63" t="s">
        <v>56</v>
      </c>
      <c r="E86" s="37" t="s">
        <v>314</v>
      </c>
      <c r="F86" s="84" t="s">
        <v>83</v>
      </c>
      <c r="G86" s="84" t="s">
        <v>84</v>
      </c>
      <c r="H86" s="69" t="s">
        <v>238</v>
      </c>
      <c r="I86" s="84" t="s">
        <v>35</v>
      </c>
      <c r="J86" s="66" t="s">
        <v>824</v>
      </c>
    </row>
    <row r="87" spans="1:10" s="145" customFormat="1" x14ac:dyDescent="0.25">
      <c r="A87" s="33"/>
      <c r="B87" s="144" t="str">
        <f t="shared" si="2"/>
        <v>SupplyPlan.validTo</v>
      </c>
      <c r="C87" s="144" t="s">
        <v>795</v>
      </c>
      <c r="D87" s="63" t="s">
        <v>56</v>
      </c>
      <c r="E87" s="37" t="s">
        <v>314</v>
      </c>
      <c r="F87" s="84" t="s">
        <v>594</v>
      </c>
      <c r="G87" s="84" t="s">
        <v>595</v>
      </c>
      <c r="H87" s="69" t="s">
        <v>238</v>
      </c>
      <c r="I87" s="84" t="s">
        <v>35</v>
      </c>
      <c r="J87" s="66" t="s">
        <v>825</v>
      </c>
    </row>
    <row r="88" spans="1:10" s="145" customFormat="1" x14ac:dyDescent="0.25">
      <c r="A88" s="33"/>
      <c r="B88" s="144" t="str">
        <f t="shared" si="2"/>
        <v>SupplyPlan.reference</v>
      </c>
      <c r="C88" s="144" t="s">
        <v>795</v>
      </c>
      <c r="D88" s="63" t="s">
        <v>56</v>
      </c>
      <c r="E88" s="37" t="s">
        <v>314</v>
      </c>
      <c r="F88" s="84" t="s">
        <v>29</v>
      </c>
      <c r="G88" s="84" t="s">
        <v>28</v>
      </c>
      <c r="H88" s="69" t="s">
        <v>818</v>
      </c>
      <c r="I88" s="84" t="s">
        <v>11</v>
      </c>
      <c r="J88" s="41" t="s">
        <v>826</v>
      </c>
    </row>
    <row r="89" spans="1:10" s="25" customFormat="1" x14ac:dyDescent="0.25">
      <c r="A89" s="33"/>
      <c r="B89" s="144" t="str">
        <f t="shared" si="2"/>
        <v>SupplyPlan.sourceLink</v>
      </c>
      <c r="C89" s="144" t="s">
        <v>795</v>
      </c>
      <c r="D89" s="63" t="s">
        <v>56</v>
      </c>
      <c r="E89" s="37" t="s">
        <v>314</v>
      </c>
      <c r="F89" s="84" t="s">
        <v>369</v>
      </c>
      <c r="G89" s="137" t="s">
        <v>370</v>
      </c>
      <c r="H89" s="130" t="s">
        <v>371</v>
      </c>
      <c r="I89" s="137" t="s">
        <v>11</v>
      </c>
      <c r="J89" s="41" t="s">
        <v>372</v>
      </c>
    </row>
    <row r="90" spans="1:10" s="145" customFormat="1" x14ac:dyDescent="0.25">
      <c r="A90" s="33"/>
      <c r="B90" s="144" t="str">
        <f t="shared" si="2"/>
        <v>SupplyPlan.customAttributes</v>
      </c>
      <c r="C90" s="144" t="s">
        <v>795</v>
      </c>
      <c r="D90" s="63" t="s">
        <v>56</v>
      </c>
      <c r="E90" s="37" t="s">
        <v>314</v>
      </c>
      <c r="F90" s="68" t="s">
        <v>373</v>
      </c>
      <c r="G90" s="68" t="s">
        <v>374</v>
      </c>
      <c r="H90" s="69"/>
      <c r="I90" s="70" t="str">
        <f>C90&amp;"CustomAttributes"</f>
        <v>SupplyPlanCustomAttributes</v>
      </c>
      <c r="J90" s="41" t="s">
        <v>827</v>
      </c>
    </row>
    <row r="91" spans="1:10" s="25" customFormat="1" x14ac:dyDescent="0.25">
      <c r="A91" s="26"/>
      <c r="B91" s="26"/>
      <c r="C91" s="26"/>
      <c r="D91" s="27"/>
      <c r="E91" s="28"/>
      <c r="F91" s="29"/>
      <c r="G91" s="29"/>
      <c r="H91" s="30"/>
      <c r="I91" s="31"/>
      <c r="J91" s="31"/>
    </row>
    <row r="92" spans="1:10" s="25" customFormat="1" x14ac:dyDescent="0.25">
      <c r="A92" s="33"/>
      <c r="B92" s="144" t="str">
        <f t="shared" si="2"/>
        <v>DemandPlan.product.partNumber</v>
      </c>
      <c r="C92" s="144" t="s">
        <v>828</v>
      </c>
      <c r="D92" s="36" t="s">
        <v>8</v>
      </c>
      <c r="E92" s="122" t="s">
        <v>241</v>
      </c>
      <c r="F92" s="108" t="s">
        <v>62</v>
      </c>
      <c r="G92" s="108" t="s">
        <v>63</v>
      </c>
      <c r="H92" s="109" t="s">
        <v>76</v>
      </c>
      <c r="I92" s="85" t="s">
        <v>19</v>
      </c>
      <c r="J92" s="41" t="s">
        <v>829</v>
      </c>
    </row>
    <row r="93" spans="1:10" s="145" customFormat="1" x14ac:dyDescent="0.25">
      <c r="A93" s="33"/>
      <c r="B93" s="144" t="str">
        <f t="shared" si="2"/>
        <v>DemandPlan.location.locationIdentifier</v>
      </c>
      <c r="C93" s="144" t="s">
        <v>828</v>
      </c>
      <c r="D93" s="36" t="s">
        <v>8</v>
      </c>
      <c r="E93" s="122" t="s">
        <v>241</v>
      </c>
      <c r="F93" s="108" t="s">
        <v>80</v>
      </c>
      <c r="G93" s="108" t="s">
        <v>81</v>
      </c>
      <c r="H93" s="109" t="s">
        <v>27</v>
      </c>
      <c r="I93" s="85" t="s">
        <v>19</v>
      </c>
      <c r="J93" s="41" t="s">
        <v>797</v>
      </c>
    </row>
    <row r="94" spans="1:10" s="148" customFormat="1" x14ac:dyDescent="0.25">
      <c r="A94" s="33"/>
      <c r="B94" s="144" t="str">
        <f t="shared" si="2"/>
        <v>DemandPlan.startDate</v>
      </c>
      <c r="C94" s="144" t="s">
        <v>828</v>
      </c>
      <c r="D94" s="36" t="s">
        <v>8</v>
      </c>
      <c r="E94" s="37" t="s">
        <v>241</v>
      </c>
      <c r="F94" s="146" t="s">
        <v>798</v>
      </c>
      <c r="G94" s="146" t="s">
        <v>799</v>
      </c>
      <c r="H94" s="147" t="s">
        <v>800</v>
      </c>
      <c r="I94" s="146" t="s">
        <v>35</v>
      </c>
      <c r="J94" s="66" t="s">
        <v>830</v>
      </c>
    </row>
    <row r="95" spans="1:10" x14ac:dyDescent="0.25">
      <c r="A95" s="33"/>
      <c r="B95" s="144" t="str">
        <f t="shared" si="2"/>
        <v>DemandPlan.duration</v>
      </c>
      <c r="C95" s="144" t="s">
        <v>828</v>
      </c>
      <c r="D95" s="36" t="s">
        <v>8</v>
      </c>
      <c r="E95" s="37" t="s">
        <v>241</v>
      </c>
      <c r="F95" s="146" t="s">
        <v>802</v>
      </c>
      <c r="G95" s="146" t="s">
        <v>803</v>
      </c>
      <c r="H95" s="79">
        <v>1</v>
      </c>
      <c r="I95" s="146" t="s">
        <v>47</v>
      </c>
      <c r="J95" s="58" t="s">
        <v>804</v>
      </c>
    </row>
    <row r="96" spans="1:10" s="145" customFormat="1" x14ac:dyDescent="0.25">
      <c r="A96" s="33"/>
      <c r="B96" s="144" t="str">
        <f t="shared" si="2"/>
        <v>DemandPlan.planParentType</v>
      </c>
      <c r="C96" s="144" t="s">
        <v>828</v>
      </c>
      <c r="D96" s="36" t="s">
        <v>8</v>
      </c>
      <c r="E96" s="37" t="s">
        <v>241</v>
      </c>
      <c r="F96" s="78" t="s">
        <v>805</v>
      </c>
      <c r="G96" s="79" t="s">
        <v>806</v>
      </c>
      <c r="H96" s="79" t="s">
        <v>831</v>
      </c>
      <c r="I96" s="38" t="s">
        <v>11</v>
      </c>
      <c r="J96" s="149" t="s">
        <v>808</v>
      </c>
    </row>
    <row r="97" spans="1:10" s="145" customFormat="1" x14ac:dyDescent="0.25">
      <c r="A97" s="33"/>
      <c r="B97" s="144" t="str">
        <f t="shared" si="2"/>
        <v>DemandPlan.planType</v>
      </c>
      <c r="C97" s="144" t="s">
        <v>828</v>
      </c>
      <c r="D97" s="44" t="s">
        <v>14</v>
      </c>
      <c r="E97" s="37" t="s">
        <v>241</v>
      </c>
      <c r="F97" s="150" t="s">
        <v>82</v>
      </c>
      <c r="G97" s="150" t="s">
        <v>809</v>
      </c>
      <c r="H97" s="82" t="s">
        <v>103</v>
      </c>
      <c r="I97" s="150" t="s">
        <v>11</v>
      </c>
      <c r="J97" s="48" t="s">
        <v>810</v>
      </c>
    </row>
    <row r="98" spans="1:10" s="145" customFormat="1" x14ac:dyDescent="0.25">
      <c r="A98" s="33"/>
      <c r="B98" s="144" t="str">
        <f t="shared" si="2"/>
        <v>DemandPlan.quantity</v>
      </c>
      <c r="C98" s="144" t="s">
        <v>828</v>
      </c>
      <c r="D98" s="56" t="s">
        <v>44</v>
      </c>
      <c r="E98" s="37" t="s">
        <v>241</v>
      </c>
      <c r="F98" s="84" t="s">
        <v>45</v>
      </c>
      <c r="G98" s="84" t="s">
        <v>66</v>
      </c>
      <c r="H98" s="69">
        <v>1200</v>
      </c>
      <c r="I98" s="84" t="s">
        <v>47</v>
      </c>
      <c r="J98" s="41" t="s">
        <v>832</v>
      </c>
    </row>
    <row r="99" spans="1:10" s="148" customFormat="1" x14ac:dyDescent="0.25">
      <c r="A99" s="33"/>
      <c r="B99" s="144" t="str">
        <f t="shared" si="2"/>
        <v>DemandPlan.quantityUnits</v>
      </c>
      <c r="C99" s="144" t="s">
        <v>828</v>
      </c>
      <c r="D99" s="56" t="s">
        <v>44</v>
      </c>
      <c r="E99" s="37" t="s">
        <v>241</v>
      </c>
      <c r="F99" s="84" t="s">
        <v>48</v>
      </c>
      <c r="G99" s="84" t="s">
        <v>49</v>
      </c>
      <c r="H99" s="69" t="s">
        <v>50</v>
      </c>
      <c r="I99" s="84" t="s">
        <v>11</v>
      </c>
      <c r="J99" s="34" t="s">
        <v>201</v>
      </c>
    </row>
    <row r="100" spans="1:10" s="145" customFormat="1" x14ac:dyDescent="0.25">
      <c r="A100" s="33"/>
      <c r="B100" s="144" t="str">
        <f t="shared" si="2"/>
        <v>DemandPlan.confidence</v>
      </c>
      <c r="C100" s="144" t="s">
        <v>828</v>
      </c>
      <c r="D100" s="56" t="s">
        <v>44</v>
      </c>
      <c r="E100" s="59" t="s">
        <v>649</v>
      </c>
      <c r="F100" s="84" t="s">
        <v>833</v>
      </c>
      <c r="G100" s="84" t="s">
        <v>834</v>
      </c>
      <c r="H100" s="69">
        <v>0.99</v>
      </c>
      <c r="I100" s="84" t="s">
        <v>47</v>
      </c>
      <c r="J100" s="41" t="s">
        <v>835</v>
      </c>
    </row>
    <row r="101" spans="1:10" s="145" customFormat="1" x14ac:dyDescent="0.25">
      <c r="A101" s="33"/>
      <c r="B101" s="144" t="str">
        <f t="shared" si="2"/>
        <v>DemandPlan.planningCycle</v>
      </c>
      <c r="C101" s="144" t="s">
        <v>828</v>
      </c>
      <c r="D101" s="63" t="s">
        <v>56</v>
      </c>
      <c r="E101" s="37" t="s">
        <v>319</v>
      </c>
      <c r="F101" s="84" t="s">
        <v>812</v>
      </c>
      <c r="G101" s="137" t="s">
        <v>813</v>
      </c>
      <c r="H101" s="69" t="s">
        <v>814</v>
      </c>
      <c r="I101" s="84" t="s">
        <v>11</v>
      </c>
      <c r="J101" s="41" t="s">
        <v>836</v>
      </c>
    </row>
    <row r="102" spans="1:10" x14ac:dyDescent="0.25">
      <c r="A102" s="33"/>
      <c r="B102" s="144" t="str">
        <f t="shared" si="2"/>
        <v>DemandPlan.source</v>
      </c>
      <c r="C102" s="144" t="s">
        <v>828</v>
      </c>
      <c r="D102" s="63" t="s">
        <v>56</v>
      </c>
      <c r="E102" s="37" t="s">
        <v>319</v>
      </c>
      <c r="F102" s="84" t="s">
        <v>816</v>
      </c>
      <c r="G102" s="137" t="s">
        <v>817</v>
      </c>
      <c r="H102" s="69" t="s">
        <v>818</v>
      </c>
      <c r="I102" s="84" t="s">
        <v>11</v>
      </c>
      <c r="J102" s="41" t="s">
        <v>819</v>
      </c>
    </row>
    <row r="103" spans="1:10" s="145" customFormat="1" x14ac:dyDescent="0.25">
      <c r="A103" s="33"/>
      <c r="B103" s="144" t="str">
        <f t="shared" si="2"/>
        <v>DemandPlan.class</v>
      </c>
      <c r="C103" s="144" t="s">
        <v>828</v>
      </c>
      <c r="D103" s="63" t="s">
        <v>56</v>
      </c>
      <c r="E103" s="37" t="s">
        <v>314</v>
      </c>
      <c r="F103" s="68" t="s">
        <v>820</v>
      </c>
      <c r="G103" s="69" t="s">
        <v>821</v>
      </c>
      <c r="H103" s="151" t="s">
        <v>822</v>
      </c>
      <c r="I103" s="68" t="s">
        <v>11</v>
      </c>
      <c r="J103" s="149" t="s">
        <v>823</v>
      </c>
    </row>
    <row r="104" spans="1:10" s="145" customFormat="1" x14ac:dyDescent="0.25">
      <c r="A104" s="33"/>
      <c r="B104" s="144" t="str">
        <f t="shared" si="2"/>
        <v>DemandPlan.reference</v>
      </c>
      <c r="C104" s="144" t="s">
        <v>828</v>
      </c>
      <c r="D104" s="63" t="s">
        <v>56</v>
      </c>
      <c r="E104" s="37" t="s">
        <v>314</v>
      </c>
      <c r="F104" s="84" t="s">
        <v>29</v>
      </c>
      <c r="G104" s="84" t="s">
        <v>28</v>
      </c>
      <c r="H104" s="69"/>
      <c r="I104" s="84" t="s">
        <v>11</v>
      </c>
      <c r="J104" s="41" t="s">
        <v>826</v>
      </c>
    </row>
    <row r="105" spans="1:10" s="148" customFormat="1" x14ac:dyDescent="0.25">
      <c r="A105" s="33"/>
      <c r="B105" s="144" t="str">
        <f t="shared" si="2"/>
        <v>DemandPlan.validFrom</v>
      </c>
      <c r="C105" s="144" t="s">
        <v>828</v>
      </c>
      <c r="D105" s="63" t="s">
        <v>56</v>
      </c>
      <c r="E105" s="37" t="s">
        <v>314</v>
      </c>
      <c r="F105" s="84" t="s">
        <v>83</v>
      </c>
      <c r="G105" s="84" t="s">
        <v>84</v>
      </c>
      <c r="H105" s="69" t="s">
        <v>238</v>
      </c>
      <c r="I105" s="84" t="s">
        <v>35</v>
      </c>
      <c r="J105" s="66" t="s">
        <v>837</v>
      </c>
    </row>
    <row r="106" spans="1:10" s="145" customFormat="1" x14ac:dyDescent="0.25">
      <c r="A106" s="33"/>
      <c r="B106" s="144" t="str">
        <f t="shared" si="2"/>
        <v>DemandPlan.validTo</v>
      </c>
      <c r="C106" s="144" t="s">
        <v>828</v>
      </c>
      <c r="D106" s="63" t="s">
        <v>56</v>
      </c>
      <c r="E106" s="37" t="s">
        <v>314</v>
      </c>
      <c r="F106" s="84" t="s">
        <v>594</v>
      </c>
      <c r="G106" s="84" t="s">
        <v>595</v>
      </c>
      <c r="H106" s="69" t="s">
        <v>238</v>
      </c>
      <c r="I106" s="84" t="s">
        <v>35</v>
      </c>
      <c r="J106" s="66" t="s">
        <v>838</v>
      </c>
    </row>
    <row r="107" spans="1:10" s="25" customFormat="1" x14ac:dyDescent="0.25">
      <c r="A107" s="33"/>
      <c r="B107" s="144" t="str">
        <f t="shared" si="2"/>
        <v>DemandPlan.sourceLink</v>
      </c>
      <c r="C107" s="144" t="s">
        <v>828</v>
      </c>
      <c r="D107" s="63" t="s">
        <v>56</v>
      </c>
      <c r="E107" s="37" t="s">
        <v>314</v>
      </c>
      <c r="F107" s="137" t="s">
        <v>369</v>
      </c>
      <c r="G107" s="137" t="s">
        <v>370</v>
      </c>
      <c r="H107" s="130" t="s">
        <v>371</v>
      </c>
      <c r="I107" s="137" t="s">
        <v>11</v>
      </c>
      <c r="J107" s="41" t="s">
        <v>372</v>
      </c>
    </row>
    <row r="108" spans="1:10" s="145" customFormat="1" x14ac:dyDescent="0.25">
      <c r="A108" s="33"/>
      <c r="B108" s="144" t="str">
        <f t="shared" si="2"/>
        <v>DemandPlan.customAttributes</v>
      </c>
      <c r="C108" s="144" t="s">
        <v>828</v>
      </c>
      <c r="D108" s="63" t="s">
        <v>56</v>
      </c>
      <c r="E108" s="37" t="s">
        <v>314</v>
      </c>
      <c r="F108" s="68" t="s">
        <v>373</v>
      </c>
      <c r="G108" s="68" t="s">
        <v>374</v>
      </c>
      <c r="H108" s="69"/>
      <c r="I108" s="70" t="str">
        <f>C108&amp;"CustomAttributes"</f>
        <v>DemandPlanCustomAttributes</v>
      </c>
      <c r="J108" s="41" t="s">
        <v>839</v>
      </c>
    </row>
    <row r="109" spans="1:10" s="25" customFormat="1" x14ac:dyDescent="0.25">
      <c r="A109" s="26"/>
      <c r="B109" s="26"/>
      <c r="C109" s="26"/>
      <c r="D109" s="27"/>
      <c r="E109" s="28"/>
      <c r="F109" s="29"/>
      <c r="G109" s="29"/>
      <c r="H109" s="30"/>
      <c r="I109" s="31"/>
      <c r="J109" s="31"/>
    </row>
    <row r="110" spans="1:10" s="99" customFormat="1" x14ac:dyDescent="0.25">
      <c r="A110" s="33"/>
      <c r="B110" s="57" t="str">
        <f t="shared" ref="B110:B144" si="3">C110&amp;"."&amp;F110</f>
        <v>Asset.assetIdentifier</v>
      </c>
      <c r="C110" s="57" t="s">
        <v>840</v>
      </c>
      <c r="D110" s="36" t="s">
        <v>8</v>
      </c>
      <c r="E110" s="37" t="s">
        <v>241</v>
      </c>
      <c r="F110" s="78" t="s">
        <v>841</v>
      </c>
      <c r="G110" s="78" t="s">
        <v>842</v>
      </c>
      <c r="H110" s="79" t="s">
        <v>843</v>
      </c>
      <c r="I110" s="80" t="s">
        <v>11</v>
      </c>
      <c r="J110" s="149" t="s">
        <v>844</v>
      </c>
    </row>
    <row r="111" spans="1:10" s="152" customFormat="1" x14ac:dyDescent="0.25">
      <c r="A111" s="33"/>
      <c r="B111" s="57" t="str">
        <f t="shared" si="3"/>
        <v>Asset.assetType</v>
      </c>
      <c r="C111" s="57" t="s">
        <v>840</v>
      </c>
      <c r="D111" s="36" t="s">
        <v>8</v>
      </c>
      <c r="E111" s="37" t="s">
        <v>241</v>
      </c>
      <c r="F111" s="95" t="s">
        <v>845</v>
      </c>
      <c r="G111" s="95" t="s">
        <v>846</v>
      </c>
      <c r="H111" s="96" t="s">
        <v>847</v>
      </c>
      <c r="I111" s="80" t="s">
        <v>11</v>
      </c>
      <c r="J111" s="41" t="s">
        <v>848</v>
      </c>
    </row>
    <row r="112" spans="1:10" s="152" customFormat="1" x14ac:dyDescent="0.25">
      <c r="A112" s="33"/>
      <c r="B112" s="57" t="str">
        <f t="shared" si="3"/>
        <v>Asset.product.partNumber</v>
      </c>
      <c r="C112" s="57" t="s">
        <v>840</v>
      </c>
      <c r="D112" s="49" t="s">
        <v>15</v>
      </c>
      <c r="E112" s="122" t="s">
        <v>319</v>
      </c>
      <c r="F112" s="71" t="s">
        <v>62</v>
      </c>
      <c r="G112" s="71" t="s">
        <v>849</v>
      </c>
      <c r="H112" s="72" t="s">
        <v>850</v>
      </c>
      <c r="I112" s="50" t="s">
        <v>19</v>
      </c>
      <c r="J112" s="41" t="s">
        <v>851</v>
      </c>
    </row>
    <row r="113" spans="1:10" s="99" customFormat="1" x14ac:dyDescent="0.25">
      <c r="A113" s="33"/>
      <c r="B113" s="57" t="str">
        <f t="shared" si="3"/>
        <v>Asset.location.locationIdentifier</v>
      </c>
      <c r="C113" s="57" t="s">
        <v>840</v>
      </c>
      <c r="D113" s="49" t="s">
        <v>15</v>
      </c>
      <c r="E113" s="122" t="s">
        <v>319</v>
      </c>
      <c r="F113" s="71" t="s">
        <v>80</v>
      </c>
      <c r="G113" s="71" t="s">
        <v>81</v>
      </c>
      <c r="H113" s="72" t="s">
        <v>852</v>
      </c>
      <c r="I113" s="50" t="s">
        <v>19</v>
      </c>
      <c r="J113" s="41" t="s">
        <v>853</v>
      </c>
    </row>
    <row r="114" spans="1:10" s="99" customFormat="1" x14ac:dyDescent="0.25">
      <c r="A114" s="33"/>
      <c r="B114" s="57" t="str">
        <f t="shared" si="3"/>
        <v>Asset.parentAssetIdentifier</v>
      </c>
      <c r="C114" s="57" t="s">
        <v>840</v>
      </c>
      <c r="D114" s="153" t="s">
        <v>854</v>
      </c>
      <c r="E114" s="37" t="s">
        <v>319</v>
      </c>
      <c r="F114" s="81" t="s">
        <v>855</v>
      </c>
      <c r="G114" s="82" t="s">
        <v>856</v>
      </c>
      <c r="H114" s="82" t="s">
        <v>857</v>
      </c>
      <c r="I114" s="80" t="s">
        <v>11</v>
      </c>
      <c r="J114" s="41" t="s">
        <v>858</v>
      </c>
    </row>
    <row r="115" spans="1:10" s="152" customFormat="1" x14ac:dyDescent="0.25">
      <c r="A115" s="33"/>
      <c r="B115" s="57" t="str">
        <f t="shared" si="3"/>
        <v>Asset.parentAssetType</v>
      </c>
      <c r="C115" s="57" t="s">
        <v>840</v>
      </c>
      <c r="D115" s="44" t="s">
        <v>14</v>
      </c>
      <c r="E115" s="37" t="s">
        <v>319</v>
      </c>
      <c r="F115" s="81" t="s">
        <v>859</v>
      </c>
      <c r="G115" s="82" t="s">
        <v>860</v>
      </c>
      <c r="H115" s="82" t="s">
        <v>861</v>
      </c>
      <c r="I115" s="81" t="s">
        <v>11</v>
      </c>
      <c r="J115" s="41" t="s">
        <v>862</v>
      </c>
    </row>
    <row r="116" spans="1:10" s="99" customFormat="1" x14ac:dyDescent="0.25">
      <c r="A116" s="33"/>
      <c r="B116" s="57" t="str">
        <f t="shared" si="3"/>
        <v>Asset.status</v>
      </c>
      <c r="C116" s="57" t="s">
        <v>840</v>
      </c>
      <c r="D116" s="52" t="s">
        <v>334</v>
      </c>
      <c r="E116" s="37" t="s">
        <v>319</v>
      </c>
      <c r="F116" s="68" t="s">
        <v>335</v>
      </c>
      <c r="G116" s="53" t="s">
        <v>334</v>
      </c>
      <c r="H116" s="54" t="s">
        <v>336</v>
      </c>
      <c r="I116" s="53" t="s">
        <v>11</v>
      </c>
      <c r="J116" s="41" t="s">
        <v>863</v>
      </c>
    </row>
    <row r="117" spans="1:10" s="99" customFormat="1" x14ac:dyDescent="0.25">
      <c r="A117" s="33"/>
      <c r="B117" s="57" t="str">
        <f t="shared" si="3"/>
        <v>Asset.metricsTimestamp</v>
      </c>
      <c r="C117" s="57" t="s">
        <v>840</v>
      </c>
      <c r="D117" s="100" t="s">
        <v>32</v>
      </c>
      <c r="E117" s="37" t="s">
        <v>319</v>
      </c>
      <c r="F117" s="75" t="s">
        <v>864</v>
      </c>
      <c r="G117" s="75" t="s">
        <v>865</v>
      </c>
      <c r="H117" s="69" t="s">
        <v>238</v>
      </c>
      <c r="I117" s="75" t="s">
        <v>35</v>
      </c>
      <c r="J117" s="77" t="s">
        <v>866</v>
      </c>
    </row>
    <row r="118" spans="1:10" s="99" customFormat="1" x14ac:dyDescent="0.25">
      <c r="A118" s="33"/>
      <c r="B118" s="57" t="str">
        <f t="shared" si="3"/>
        <v>Asset.name</v>
      </c>
      <c r="C118" s="57" t="s">
        <v>840</v>
      </c>
      <c r="D118" s="63" t="s">
        <v>56</v>
      </c>
      <c r="E118" s="37" t="s">
        <v>319</v>
      </c>
      <c r="F118" s="68" t="s">
        <v>85</v>
      </c>
      <c r="G118" s="53" t="s">
        <v>86</v>
      </c>
      <c r="H118" s="82" t="s">
        <v>843</v>
      </c>
      <c r="I118" s="53" t="s">
        <v>11</v>
      </c>
      <c r="J118" s="48" t="s">
        <v>867</v>
      </c>
    </row>
    <row r="119" spans="1:10" s="136" customFormat="1" x14ac:dyDescent="0.25">
      <c r="A119" s="33"/>
      <c r="B119" s="57" t="str">
        <f t="shared" si="3"/>
        <v>Asset.description</v>
      </c>
      <c r="C119" s="57" t="s">
        <v>840</v>
      </c>
      <c r="D119" s="63" t="s">
        <v>56</v>
      </c>
      <c r="E119" s="37" t="s">
        <v>319</v>
      </c>
      <c r="F119" s="68" t="s">
        <v>71</v>
      </c>
      <c r="G119" s="53" t="s">
        <v>6</v>
      </c>
      <c r="H119" s="54" t="s">
        <v>868</v>
      </c>
      <c r="I119" s="53" t="s">
        <v>11</v>
      </c>
      <c r="J119" s="104" t="s">
        <v>869</v>
      </c>
    </row>
    <row r="120" spans="1:10" s="136" customFormat="1" x14ac:dyDescent="0.25">
      <c r="A120" s="33"/>
      <c r="B120" s="57" t="str">
        <f t="shared" si="3"/>
        <v>Asset.currentLocationCoordinates</v>
      </c>
      <c r="C120" s="57" t="s">
        <v>840</v>
      </c>
      <c r="D120" s="63" t="s">
        <v>56</v>
      </c>
      <c r="E120" s="37" t="s">
        <v>314</v>
      </c>
      <c r="F120" s="68" t="s">
        <v>724</v>
      </c>
      <c r="G120" s="68" t="s">
        <v>725</v>
      </c>
      <c r="H120" s="69" t="s">
        <v>410</v>
      </c>
      <c r="I120" s="70" t="s">
        <v>11</v>
      </c>
      <c r="J120" s="34" t="s">
        <v>870</v>
      </c>
    </row>
    <row r="121" spans="1:10" s="99" customFormat="1" x14ac:dyDescent="0.25">
      <c r="A121" s="33"/>
      <c r="B121" s="57" t="str">
        <f t="shared" si="3"/>
        <v>Asset.priorLocationCoordinates</v>
      </c>
      <c r="C121" s="57" t="s">
        <v>840</v>
      </c>
      <c r="D121" s="63" t="s">
        <v>56</v>
      </c>
      <c r="E121" s="37" t="s">
        <v>314</v>
      </c>
      <c r="F121" s="68" t="s">
        <v>871</v>
      </c>
      <c r="G121" s="68" t="s">
        <v>872</v>
      </c>
      <c r="H121" s="69" t="s">
        <v>410</v>
      </c>
      <c r="I121" s="70" t="s">
        <v>11</v>
      </c>
      <c r="J121" s="41" t="s">
        <v>873</v>
      </c>
    </row>
    <row r="122" spans="1:10" s="99" customFormat="1" x14ac:dyDescent="0.25">
      <c r="A122" s="33"/>
      <c r="B122" s="57" t="str">
        <f t="shared" si="3"/>
        <v>Asset.metric1</v>
      </c>
      <c r="C122" s="57" t="s">
        <v>840</v>
      </c>
      <c r="D122" s="56" t="s">
        <v>44</v>
      </c>
      <c r="E122" s="37" t="s">
        <v>319</v>
      </c>
      <c r="F122" s="128" t="s">
        <v>874</v>
      </c>
      <c r="G122" s="43" t="s">
        <v>875</v>
      </c>
      <c r="H122" s="149">
        <v>100</v>
      </c>
      <c r="I122" s="53" t="s">
        <v>47</v>
      </c>
      <c r="J122" s="149" t="s">
        <v>876</v>
      </c>
    </row>
    <row r="123" spans="1:10" s="99" customFormat="1" x14ac:dyDescent="0.25">
      <c r="A123" s="33"/>
      <c r="B123" s="57" t="str">
        <f t="shared" si="3"/>
        <v>Asset.metric1Units</v>
      </c>
      <c r="C123" s="57" t="s">
        <v>840</v>
      </c>
      <c r="D123" s="56" t="s">
        <v>44</v>
      </c>
      <c r="E123" s="37" t="s">
        <v>319</v>
      </c>
      <c r="F123" s="57" t="s">
        <v>877</v>
      </c>
      <c r="G123" s="43" t="s">
        <v>878</v>
      </c>
      <c r="H123" s="69" t="s">
        <v>879</v>
      </c>
      <c r="I123" s="53" t="s">
        <v>11</v>
      </c>
      <c r="J123" s="34" t="s">
        <v>201</v>
      </c>
    </row>
    <row r="124" spans="1:10" s="99" customFormat="1" x14ac:dyDescent="0.25">
      <c r="A124" s="33"/>
      <c r="B124" s="57" t="str">
        <f t="shared" si="3"/>
        <v>Asset.metric2</v>
      </c>
      <c r="C124" s="57" t="s">
        <v>840</v>
      </c>
      <c r="D124" s="56" t="s">
        <v>44</v>
      </c>
      <c r="E124" s="37" t="s">
        <v>319</v>
      </c>
      <c r="F124" s="57" t="s">
        <v>880</v>
      </c>
      <c r="G124" s="43" t="s">
        <v>881</v>
      </c>
      <c r="H124" s="149">
        <v>23.2</v>
      </c>
      <c r="I124" s="53" t="s">
        <v>47</v>
      </c>
      <c r="J124" s="149" t="s">
        <v>876</v>
      </c>
    </row>
    <row r="125" spans="1:10" s="99" customFormat="1" x14ac:dyDescent="0.25">
      <c r="A125" s="33"/>
      <c r="B125" s="57" t="str">
        <f t="shared" si="3"/>
        <v>Asset.metric2Units</v>
      </c>
      <c r="C125" s="57" t="s">
        <v>840</v>
      </c>
      <c r="D125" s="56" t="s">
        <v>44</v>
      </c>
      <c r="E125" s="37" t="s">
        <v>319</v>
      </c>
      <c r="F125" s="57" t="s">
        <v>882</v>
      </c>
      <c r="G125" s="43" t="s">
        <v>883</v>
      </c>
      <c r="H125" s="149" t="s">
        <v>884</v>
      </c>
      <c r="I125" s="53" t="s">
        <v>11</v>
      </c>
      <c r="J125" s="34" t="s">
        <v>201</v>
      </c>
    </row>
    <row r="126" spans="1:10" s="99" customFormat="1" x14ac:dyDescent="0.25">
      <c r="A126" s="33"/>
      <c r="B126" s="57" t="str">
        <f t="shared" si="3"/>
        <v>Asset.metric3</v>
      </c>
      <c r="C126" s="57" t="s">
        <v>840</v>
      </c>
      <c r="D126" s="56" t="s">
        <v>44</v>
      </c>
      <c r="E126" s="37" t="s">
        <v>319</v>
      </c>
      <c r="F126" s="57" t="s">
        <v>885</v>
      </c>
      <c r="G126" s="43" t="s">
        <v>886</v>
      </c>
      <c r="H126" s="149">
        <v>23.2</v>
      </c>
      <c r="I126" s="53" t="s">
        <v>47</v>
      </c>
      <c r="J126" s="149" t="s">
        <v>876</v>
      </c>
    </row>
    <row r="127" spans="1:10" s="99" customFormat="1" x14ac:dyDescent="0.25">
      <c r="A127" s="33"/>
      <c r="B127" s="57" t="str">
        <f t="shared" si="3"/>
        <v>Asset.metric3Units</v>
      </c>
      <c r="C127" s="57" t="s">
        <v>840</v>
      </c>
      <c r="D127" s="56" t="s">
        <v>44</v>
      </c>
      <c r="E127" s="37" t="s">
        <v>319</v>
      </c>
      <c r="F127" s="57" t="s">
        <v>887</v>
      </c>
      <c r="G127" s="43" t="s">
        <v>888</v>
      </c>
      <c r="H127" s="149" t="s">
        <v>884</v>
      </c>
      <c r="I127" s="53" t="s">
        <v>11</v>
      </c>
      <c r="J127" s="34" t="s">
        <v>201</v>
      </c>
    </row>
    <row r="128" spans="1:10" s="99" customFormat="1" x14ac:dyDescent="0.25">
      <c r="A128" s="33"/>
      <c r="B128" s="57" t="str">
        <f t="shared" si="3"/>
        <v>Asset.metric1UpperLimit</v>
      </c>
      <c r="C128" s="57" t="s">
        <v>840</v>
      </c>
      <c r="D128" s="154" t="s">
        <v>889</v>
      </c>
      <c r="E128" s="37" t="s">
        <v>314</v>
      </c>
      <c r="F128" s="68" t="s">
        <v>890</v>
      </c>
      <c r="G128" s="53" t="s">
        <v>891</v>
      </c>
      <c r="H128" s="54">
        <v>5</v>
      </c>
      <c r="I128" s="65" t="s">
        <v>47</v>
      </c>
      <c r="J128" s="41" t="s">
        <v>892</v>
      </c>
    </row>
    <row r="129" spans="1:10" s="99" customFormat="1" x14ac:dyDescent="0.25">
      <c r="A129" s="33"/>
      <c r="B129" s="57" t="str">
        <f t="shared" si="3"/>
        <v>Asset.metric1LowerLimit</v>
      </c>
      <c r="C129" s="57" t="s">
        <v>840</v>
      </c>
      <c r="D129" s="154" t="s">
        <v>889</v>
      </c>
      <c r="E129" s="37" t="s">
        <v>314</v>
      </c>
      <c r="F129" s="68" t="s">
        <v>893</v>
      </c>
      <c r="G129" s="53" t="s">
        <v>894</v>
      </c>
      <c r="H129" s="54">
        <v>50</v>
      </c>
      <c r="I129" s="65" t="s">
        <v>47</v>
      </c>
      <c r="J129" s="41" t="s">
        <v>895</v>
      </c>
    </row>
    <row r="130" spans="1:10" s="99" customFormat="1" x14ac:dyDescent="0.25">
      <c r="A130" s="33"/>
      <c r="B130" s="57" t="str">
        <f t="shared" si="3"/>
        <v>Asset.metric2UpperLimit</v>
      </c>
      <c r="C130" s="57" t="s">
        <v>840</v>
      </c>
      <c r="D130" s="154" t="s">
        <v>889</v>
      </c>
      <c r="E130" s="37" t="s">
        <v>314</v>
      </c>
      <c r="F130" s="68" t="s">
        <v>896</v>
      </c>
      <c r="G130" s="53" t="s">
        <v>897</v>
      </c>
      <c r="H130" s="54">
        <v>5</v>
      </c>
      <c r="I130" s="65" t="s">
        <v>47</v>
      </c>
      <c r="J130" s="41" t="s">
        <v>892</v>
      </c>
    </row>
    <row r="131" spans="1:10" s="99" customFormat="1" x14ac:dyDescent="0.25">
      <c r="A131" s="33"/>
      <c r="B131" s="57" t="str">
        <f t="shared" si="3"/>
        <v>Asset.metric2LowerLimit</v>
      </c>
      <c r="C131" s="57" t="s">
        <v>840</v>
      </c>
      <c r="D131" s="154" t="s">
        <v>889</v>
      </c>
      <c r="E131" s="37" t="s">
        <v>314</v>
      </c>
      <c r="F131" s="68" t="s">
        <v>898</v>
      </c>
      <c r="G131" s="53" t="s">
        <v>899</v>
      </c>
      <c r="H131" s="54">
        <v>50</v>
      </c>
      <c r="I131" s="65" t="s">
        <v>47</v>
      </c>
      <c r="J131" s="41" t="s">
        <v>895</v>
      </c>
    </row>
    <row r="132" spans="1:10" s="99" customFormat="1" x14ac:dyDescent="0.25">
      <c r="A132" s="33"/>
      <c r="B132" s="57" t="str">
        <f t="shared" si="3"/>
        <v>Asset.metric3UpperLimit</v>
      </c>
      <c r="C132" s="57" t="s">
        <v>840</v>
      </c>
      <c r="D132" s="154" t="s">
        <v>889</v>
      </c>
      <c r="E132" s="37" t="s">
        <v>314</v>
      </c>
      <c r="F132" s="68" t="s">
        <v>900</v>
      </c>
      <c r="G132" s="53" t="s">
        <v>901</v>
      </c>
      <c r="H132" s="54">
        <v>5</v>
      </c>
      <c r="I132" s="65" t="s">
        <v>47</v>
      </c>
      <c r="J132" s="41" t="s">
        <v>892</v>
      </c>
    </row>
    <row r="133" spans="1:10" s="99" customFormat="1" x14ac:dyDescent="0.25">
      <c r="A133" s="33"/>
      <c r="B133" s="57" t="str">
        <f t="shared" si="3"/>
        <v>Asset.metric3LowerLimit</v>
      </c>
      <c r="C133" s="57" t="s">
        <v>840</v>
      </c>
      <c r="D133" s="154" t="s">
        <v>889</v>
      </c>
      <c r="E133" s="37" t="s">
        <v>314</v>
      </c>
      <c r="F133" s="68" t="s">
        <v>902</v>
      </c>
      <c r="G133" s="53" t="s">
        <v>903</v>
      </c>
      <c r="H133" s="54">
        <v>50</v>
      </c>
      <c r="I133" s="65" t="s">
        <v>47</v>
      </c>
      <c r="J133" s="41" t="s">
        <v>895</v>
      </c>
    </row>
    <row r="134" spans="1:10" s="99" customFormat="1" x14ac:dyDescent="0.25">
      <c r="A134" s="33"/>
      <c r="B134" s="57" t="str">
        <f t="shared" si="3"/>
        <v>Asset.metric1QuantityAboveUpperLimit</v>
      </c>
      <c r="C134" s="57" t="s">
        <v>840</v>
      </c>
      <c r="D134" s="56" t="s">
        <v>44</v>
      </c>
      <c r="E134" s="59" t="s">
        <v>649</v>
      </c>
      <c r="F134" s="34" t="s">
        <v>904</v>
      </c>
      <c r="G134" s="48" t="s">
        <v>905</v>
      </c>
      <c r="H134" s="149">
        <v>10</v>
      </c>
      <c r="I134" s="65" t="s">
        <v>47</v>
      </c>
      <c r="J134" s="41" t="s">
        <v>906</v>
      </c>
    </row>
    <row r="135" spans="1:10" s="99" customFormat="1" x14ac:dyDescent="0.25">
      <c r="A135" s="33"/>
      <c r="B135" s="57" t="str">
        <f t="shared" si="3"/>
        <v>Asset.metric1QuantityBelowLowerLimit</v>
      </c>
      <c r="C135" s="57" t="s">
        <v>840</v>
      </c>
      <c r="D135" s="56" t="s">
        <v>44</v>
      </c>
      <c r="E135" s="59" t="s">
        <v>649</v>
      </c>
      <c r="F135" s="34" t="s">
        <v>907</v>
      </c>
      <c r="G135" s="48" t="s">
        <v>908</v>
      </c>
      <c r="H135" s="149">
        <v>10</v>
      </c>
      <c r="I135" s="65" t="s">
        <v>47</v>
      </c>
      <c r="J135" s="41" t="s">
        <v>909</v>
      </c>
    </row>
    <row r="136" spans="1:10" s="99" customFormat="1" x14ac:dyDescent="0.25">
      <c r="A136" s="33"/>
      <c r="B136" s="57" t="str">
        <f t="shared" si="3"/>
        <v>Asset.metric2QuantityAboveUpperLimit</v>
      </c>
      <c r="C136" s="57" t="s">
        <v>840</v>
      </c>
      <c r="D136" s="56" t="s">
        <v>44</v>
      </c>
      <c r="E136" s="59" t="s">
        <v>649</v>
      </c>
      <c r="F136" s="34" t="s">
        <v>910</v>
      </c>
      <c r="G136" s="48" t="s">
        <v>911</v>
      </c>
      <c r="H136" s="149">
        <v>10</v>
      </c>
      <c r="I136" s="65" t="s">
        <v>47</v>
      </c>
      <c r="J136" s="41" t="s">
        <v>906</v>
      </c>
    </row>
    <row r="137" spans="1:10" s="99" customFormat="1" x14ac:dyDescent="0.25">
      <c r="A137" s="33"/>
      <c r="B137" s="57" t="str">
        <f t="shared" si="3"/>
        <v>Asset.metric2QuantityBelowLowerLimit</v>
      </c>
      <c r="C137" s="57" t="s">
        <v>840</v>
      </c>
      <c r="D137" s="56" t="s">
        <v>44</v>
      </c>
      <c r="E137" s="59" t="s">
        <v>649</v>
      </c>
      <c r="F137" s="34" t="s">
        <v>912</v>
      </c>
      <c r="G137" s="48" t="s">
        <v>913</v>
      </c>
      <c r="H137" s="149">
        <v>10</v>
      </c>
      <c r="I137" s="65" t="s">
        <v>47</v>
      </c>
      <c r="J137" s="41" t="s">
        <v>909</v>
      </c>
    </row>
    <row r="138" spans="1:10" s="99" customFormat="1" x14ac:dyDescent="0.25">
      <c r="A138" s="33"/>
      <c r="B138" s="57" t="str">
        <f t="shared" si="3"/>
        <v>Asset.metric3QuantityAboveUpperLimit</v>
      </c>
      <c r="C138" s="57" t="s">
        <v>840</v>
      </c>
      <c r="D138" s="56" t="s">
        <v>44</v>
      </c>
      <c r="E138" s="59" t="s">
        <v>649</v>
      </c>
      <c r="F138" s="34" t="s">
        <v>914</v>
      </c>
      <c r="G138" s="48" t="s">
        <v>915</v>
      </c>
      <c r="H138" s="149">
        <v>10</v>
      </c>
      <c r="I138" s="65" t="s">
        <v>47</v>
      </c>
      <c r="J138" s="41" t="s">
        <v>906</v>
      </c>
    </row>
    <row r="139" spans="1:10" s="99" customFormat="1" x14ac:dyDescent="0.25">
      <c r="A139" s="33"/>
      <c r="B139" s="57" t="str">
        <f t="shared" si="3"/>
        <v>Asset.metric3QuantityBelowLowerLimit</v>
      </c>
      <c r="C139" s="57" t="s">
        <v>840</v>
      </c>
      <c r="D139" s="56" t="s">
        <v>44</v>
      </c>
      <c r="E139" s="59" t="s">
        <v>649</v>
      </c>
      <c r="F139" s="34" t="s">
        <v>916</v>
      </c>
      <c r="G139" s="48" t="s">
        <v>917</v>
      </c>
      <c r="H139" s="149">
        <v>10</v>
      </c>
      <c r="I139" s="65" t="s">
        <v>47</v>
      </c>
      <c r="J139" s="41" t="s">
        <v>909</v>
      </c>
    </row>
    <row r="140" spans="1:10" s="99" customFormat="1" x14ac:dyDescent="0.25">
      <c r="A140" s="33"/>
      <c r="B140" s="57" t="str">
        <f t="shared" si="3"/>
        <v>Asset.elevation</v>
      </c>
      <c r="C140" s="57" t="s">
        <v>840</v>
      </c>
      <c r="D140" s="63" t="s">
        <v>56</v>
      </c>
      <c r="E140" s="37" t="s">
        <v>319</v>
      </c>
      <c r="F140" s="68" t="s">
        <v>918</v>
      </c>
      <c r="G140" s="53" t="s">
        <v>919</v>
      </c>
      <c r="H140" s="54" t="s">
        <v>920</v>
      </c>
      <c r="I140" s="65" t="s">
        <v>47</v>
      </c>
      <c r="J140" s="66" t="s">
        <v>921</v>
      </c>
    </row>
    <row r="141" spans="1:10" s="99" customFormat="1" x14ac:dyDescent="0.25">
      <c r="A141" s="33"/>
      <c r="B141" s="57" t="str">
        <f t="shared" si="3"/>
        <v>Asset.elevationUnits</v>
      </c>
      <c r="C141" s="57" t="s">
        <v>840</v>
      </c>
      <c r="D141" s="63" t="s">
        <v>56</v>
      </c>
      <c r="E141" s="37" t="s">
        <v>319</v>
      </c>
      <c r="F141" s="68" t="s">
        <v>922</v>
      </c>
      <c r="G141" s="53" t="s">
        <v>923</v>
      </c>
      <c r="H141" s="54" t="s">
        <v>924</v>
      </c>
      <c r="I141" s="65" t="s">
        <v>11</v>
      </c>
      <c r="J141" s="34" t="s">
        <v>201</v>
      </c>
    </row>
    <row r="142" spans="1:10" s="99" customFormat="1" x14ac:dyDescent="0.25">
      <c r="A142" s="33"/>
      <c r="B142" s="57" t="str">
        <f t="shared" si="3"/>
        <v>Asset.installationDate</v>
      </c>
      <c r="C142" s="57" t="s">
        <v>840</v>
      </c>
      <c r="D142" s="63" t="s">
        <v>56</v>
      </c>
      <c r="E142" s="37" t="s">
        <v>314</v>
      </c>
      <c r="F142" s="68" t="s">
        <v>925</v>
      </c>
      <c r="G142" s="53" t="s">
        <v>926</v>
      </c>
      <c r="H142" s="69" t="s">
        <v>238</v>
      </c>
      <c r="I142" s="65" t="s">
        <v>35</v>
      </c>
      <c r="J142" s="66" t="s">
        <v>927</v>
      </c>
    </row>
    <row r="143" spans="1:10" s="152" customFormat="1" x14ac:dyDescent="0.25">
      <c r="A143" s="33"/>
      <c r="B143" s="57" t="str">
        <f t="shared" si="3"/>
        <v>Asset.sourceLink</v>
      </c>
      <c r="C143" s="57" t="s">
        <v>840</v>
      </c>
      <c r="D143" s="63" t="s">
        <v>56</v>
      </c>
      <c r="E143" s="37" t="s">
        <v>314</v>
      </c>
      <c r="F143" s="68" t="s">
        <v>369</v>
      </c>
      <c r="G143" s="68" t="s">
        <v>928</v>
      </c>
      <c r="H143" s="130" t="s">
        <v>371</v>
      </c>
      <c r="I143" s="68" t="s">
        <v>11</v>
      </c>
      <c r="J143" s="41" t="s">
        <v>372</v>
      </c>
    </row>
    <row r="144" spans="1:10" s="152" customFormat="1" x14ac:dyDescent="0.25">
      <c r="A144" s="33"/>
      <c r="B144" s="57" t="str">
        <f t="shared" si="3"/>
        <v>Asset.customAttributes</v>
      </c>
      <c r="C144" s="57" t="s">
        <v>840</v>
      </c>
      <c r="D144" s="63" t="s">
        <v>56</v>
      </c>
      <c r="E144" s="37" t="s">
        <v>314</v>
      </c>
      <c r="F144" s="68" t="s">
        <v>373</v>
      </c>
      <c r="G144" s="68" t="s">
        <v>374</v>
      </c>
      <c r="H144" s="69"/>
      <c r="I144" s="70" t="str">
        <f>C144&amp;"CustomAttributes"</f>
        <v>AssetCustomAttributes</v>
      </c>
      <c r="J144" s="41" t="s">
        <v>929</v>
      </c>
    </row>
    <row r="145" spans="1:10" s="25" customFormat="1" x14ac:dyDescent="0.25">
      <c r="A145" s="26"/>
      <c r="B145" s="26"/>
      <c r="C145" s="26"/>
      <c r="D145" s="27"/>
      <c r="E145" s="28"/>
      <c r="F145" s="29"/>
      <c r="G145" s="29"/>
      <c r="H145" s="30"/>
      <c r="I145" s="31"/>
      <c r="J145" s="31"/>
    </row>
    <row r="146" spans="1:10" s="99" customFormat="1" x14ac:dyDescent="0.25">
      <c r="A146" s="121"/>
      <c r="B146" s="57" t="str">
        <f t="shared" ref="B146:B164" si="4">C146&amp;"."&amp;F146</f>
        <v>ProductSupplier.product.partNumber</v>
      </c>
      <c r="C146" s="57" t="s">
        <v>930</v>
      </c>
      <c r="D146" s="36" t="s">
        <v>8</v>
      </c>
      <c r="E146" s="122" t="s">
        <v>241</v>
      </c>
      <c r="F146" s="85" t="s">
        <v>62</v>
      </c>
      <c r="G146" s="85" t="s">
        <v>63</v>
      </c>
      <c r="H146" s="86" t="s">
        <v>931</v>
      </c>
      <c r="I146" s="108" t="s">
        <v>19</v>
      </c>
      <c r="J146" s="41" t="s">
        <v>932</v>
      </c>
    </row>
    <row r="147" spans="1:10" s="99" customFormat="1" x14ac:dyDescent="0.25">
      <c r="A147" s="121"/>
      <c r="B147" s="57" t="str">
        <f t="shared" si="4"/>
        <v>ProductSupplier.supplier.organizationIdentifier</v>
      </c>
      <c r="C147" s="57" t="s">
        <v>930</v>
      </c>
      <c r="D147" s="36" t="s">
        <v>8</v>
      </c>
      <c r="E147" s="89" t="s">
        <v>241</v>
      </c>
      <c r="F147" s="85" t="s">
        <v>77</v>
      </c>
      <c r="G147" s="85" t="s">
        <v>17</v>
      </c>
      <c r="H147" s="86" t="s">
        <v>112</v>
      </c>
      <c r="I147" s="108" t="s">
        <v>19</v>
      </c>
      <c r="J147" s="41" t="s">
        <v>933</v>
      </c>
    </row>
    <row r="148" spans="1:10" s="99" customFormat="1" x14ac:dyDescent="0.25">
      <c r="A148" s="121"/>
      <c r="B148" s="57" t="str">
        <f t="shared" si="4"/>
        <v>ProductSupplier.supplierProductNumber</v>
      </c>
      <c r="C148" s="57" t="s">
        <v>930</v>
      </c>
      <c r="D148" s="36" t="s">
        <v>79</v>
      </c>
      <c r="E148" s="89" t="s">
        <v>241</v>
      </c>
      <c r="F148" s="78" t="s">
        <v>934</v>
      </c>
      <c r="G148" s="78" t="s">
        <v>935</v>
      </c>
      <c r="H148" s="79" t="s">
        <v>936</v>
      </c>
      <c r="I148" s="78" t="s">
        <v>11</v>
      </c>
      <c r="J148" s="41" t="s">
        <v>937</v>
      </c>
    </row>
    <row r="149" spans="1:10" s="99" customFormat="1" x14ac:dyDescent="0.25">
      <c r="A149" s="121"/>
      <c r="B149" s="57" t="str">
        <f t="shared" si="4"/>
        <v>ProductSupplier.authorizedShipToLocation.locationIdentifier</v>
      </c>
      <c r="C149" s="57" t="s">
        <v>930</v>
      </c>
      <c r="D149" s="49" t="s">
        <v>15</v>
      </c>
      <c r="E149" s="89" t="s">
        <v>314</v>
      </c>
      <c r="F149" s="155" t="s">
        <v>938</v>
      </c>
      <c r="G149" s="155" t="s">
        <v>939</v>
      </c>
      <c r="H149" s="156" t="s">
        <v>27</v>
      </c>
      <c r="I149" s="155" t="s">
        <v>19</v>
      </c>
      <c r="J149" s="157" t="s">
        <v>940</v>
      </c>
    </row>
    <row r="150" spans="1:10" s="99" customFormat="1" x14ac:dyDescent="0.25">
      <c r="A150" s="121"/>
      <c r="B150" s="57" t="str">
        <f t="shared" si="4"/>
        <v>ProductSupplier.status</v>
      </c>
      <c r="C150" s="57" t="s">
        <v>930</v>
      </c>
      <c r="D150" s="52" t="s">
        <v>334</v>
      </c>
      <c r="E150" s="89" t="s">
        <v>319</v>
      </c>
      <c r="F150" s="68" t="s">
        <v>335</v>
      </c>
      <c r="G150" s="68" t="s">
        <v>334</v>
      </c>
      <c r="H150" s="69" t="s">
        <v>336</v>
      </c>
      <c r="I150" s="68" t="s">
        <v>11</v>
      </c>
      <c r="J150" s="41" t="s">
        <v>941</v>
      </c>
    </row>
    <row r="151" spans="1:10" s="99" customFormat="1" x14ac:dyDescent="0.25">
      <c r="A151" s="121"/>
      <c r="B151" s="57" t="str">
        <f t="shared" si="4"/>
        <v>ProductSupplier.validFrom</v>
      </c>
      <c r="C151" s="57" t="s">
        <v>930</v>
      </c>
      <c r="D151" s="100" t="s">
        <v>32</v>
      </c>
      <c r="E151" s="89" t="s">
        <v>314</v>
      </c>
      <c r="F151" s="68" t="s">
        <v>83</v>
      </c>
      <c r="G151" s="68" t="s">
        <v>84</v>
      </c>
      <c r="H151" s="69" t="s">
        <v>238</v>
      </c>
      <c r="I151" s="53" t="s">
        <v>35</v>
      </c>
      <c r="J151" s="68" t="s">
        <v>219</v>
      </c>
    </row>
    <row r="152" spans="1:10" s="99" customFormat="1" x14ac:dyDescent="0.25">
      <c r="A152" s="121"/>
      <c r="B152" s="57" t="str">
        <f t="shared" si="4"/>
        <v>ProductSupplier.validTo</v>
      </c>
      <c r="C152" s="57" t="s">
        <v>930</v>
      </c>
      <c r="D152" s="100" t="s">
        <v>32</v>
      </c>
      <c r="E152" s="89" t="s">
        <v>314</v>
      </c>
      <c r="F152" s="68" t="s">
        <v>594</v>
      </c>
      <c r="G152" s="68" t="s">
        <v>595</v>
      </c>
      <c r="H152" s="69" t="s">
        <v>238</v>
      </c>
      <c r="I152" s="53" t="s">
        <v>35</v>
      </c>
      <c r="J152" s="68" t="s">
        <v>596</v>
      </c>
    </row>
    <row r="153" spans="1:10" s="99" customFormat="1" x14ac:dyDescent="0.25">
      <c r="A153" s="121"/>
      <c r="B153" s="57" t="str">
        <f t="shared" si="4"/>
        <v>ProductSupplier.firstShipped</v>
      </c>
      <c r="C153" s="57" t="s">
        <v>930</v>
      </c>
      <c r="D153" s="100" t="s">
        <v>32</v>
      </c>
      <c r="E153" s="89" t="s">
        <v>314</v>
      </c>
      <c r="F153" s="158" t="s">
        <v>942</v>
      </c>
      <c r="G153" s="68" t="s">
        <v>943</v>
      </c>
      <c r="H153" s="69" t="s">
        <v>238</v>
      </c>
      <c r="I153" s="53" t="s">
        <v>35</v>
      </c>
      <c r="J153" s="34" t="s">
        <v>944</v>
      </c>
    </row>
    <row r="154" spans="1:10" s="99" customFormat="1" x14ac:dyDescent="0.25">
      <c r="A154" s="121"/>
      <c r="B154" s="57" t="str">
        <f t="shared" si="4"/>
        <v>ProductSupplier.lastShipped</v>
      </c>
      <c r="C154" s="57" t="s">
        <v>930</v>
      </c>
      <c r="D154" s="100" t="s">
        <v>32</v>
      </c>
      <c r="E154" s="89" t="s">
        <v>314</v>
      </c>
      <c r="F154" s="158" t="s">
        <v>945</v>
      </c>
      <c r="G154" s="68" t="s">
        <v>946</v>
      </c>
      <c r="H154" s="69" t="s">
        <v>238</v>
      </c>
      <c r="I154" s="53" t="s">
        <v>35</v>
      </c>
      <c r="J154" s="34" t="s">
        <v>947</v>
      </c>
    </row>
    <row r="155" spans="1:10" s="99" customFormat="1" x14ac:dyDescent="0.25">
      <c r="A155" s="121"/>
      <c r="B155" s="57" t="str">
        <f t="shared" si="4"/>
        <v>ProductSupplier.quantityOnOrder</v>
      </c>
      <c r="C155" s="57" t="s">
        <v>930</v>
      </c>
      <c r="D155" s="56" t="s">
        <v>44</v>
      </c>
      <c r="E155" s="89" t="s">
        <v>314</v>
      </c>
      <c r="F155" s="159" t="s">
        <v>948</v>
      </c>
      <c r="G155" s="53" t="s">
        <v>949</v>
      </c>
      <c r="H155" s="54">
        <v>1445</v>
      </c>
      <c r="I155" s="53" t="s">
        <v>47</v>
      </c>
      <c r="J155" s="149" t="s">
        <v>950</v>
      </c>
    </row>
    <row r="156" spans="1:10" s="99" customFormat="1" x14ac:dyDescent="0.25">
      <c r="A156" s="121"/>
      <c r="B156" s="57" t="str">
        <f t="shared" si="4"/>
        <v>ProductSupplier.price</v>
      </c>
      <c r="C156" s="57" t="s">
        <v>930</v>
      </c>
      <c r="D156" s="56" t="s">
        <v>44</v>
      </c>
      <c r="E156" s="37" t="s">
        <v>241</v>
      </c>
      <c r="F156" s="34" t="s">
        <v>951</v>
      </c>
      <c r="G156" s="53" t="s">
        <v>952</v>
      </c>
      <c r="H156" s="54">
        <v>79.989999999999995</v>
      </c>
      <c r="I156" s="53" t="s">
        <v>47</v>
      </c>
      <c r="J156" s="149" t="s">
        <v>953</v>
      </c>
    </row>
    <row r="157" spans="1:10" s="99" customFormat="1" x14ac:dyDescent="0.25">
      <c r="A157" s="121"/>
      <c r="B157" s="57" t="str">
        <f t="shared" si="4"/>
        <v>ProductSupplier.priceCurrency</v>
      </c>
      <c r="C157" s="57" t="s">
        <v>930</v>
      </c>
      <c r="D157" s="56" t="s">
        <v>44</v>
      </c>
      <c r="E157" s="37" t="s">
        <v>241</v>
      </c>
      <c r="F157" s="34" t="s">
        <v>954</v>
      </c>
      <c r="G157" s="53" t="s">
        <v>955</v>
      </c>
      <c r="H157" s="54" t="s">
        <v>55</v>
      </c>
      <c r="I157" s="53" t="s">
        <v>11</v>
      </c>
      <c r="J157" s="160" t="s">
        <v>191</v>
      </c>
    </row>
    <row r="158" spans="1:10" s="99" customFormat="1" x14ac:dyDescent="0.25">
      <c r="A158" s="121"/>
      <c r="B158" s="57" t="str">
        <f t="shared" si="4"/>
        <v>ProductSupplier.supplierProductDescription</v>
      </c>
      <c r="C158" s="57" t="s">
        <v>930</v>
      </c>
      <c r="D158" s="63" t="s">
        <v>56</v>
      </c>
      <c r="E158" s="89" t="s">
        <v>319</v>
      </c>
      <c r="F158" s="68" t="s">
        <v>956</v>
      </c>
      <c r="G158" s="68" t="s">
        <v>957</v>
      </c>
      <c r="H158" s="69" t="s">
        <v>958</v>
      </c>
      <c r="I158" s="68" t="s">
        <v>11</v>
      </c>
      <c r="J158" s="68" t="s">
        <v>959</v>
      </c>
    </row>
    <row r="159" spans="1:10" s="73" customFormat="1" ht="15.75" x14ac:dyDescent="0.25">
      <c r="A159" s="121"/>
      <c r="B159" s="57" t="str">
        <f t="shared" si="4"/>
        <v>ProductSupplier.supplierRevision</v>
      </c>
      <c r="C159" s="57" t="s">
        <v>930</v>
      </c>
      <c r="D159" s="63" t="s">
        <v>56</v>
      </c>
      <c r="E159" s="89" t="s">
        <v>314</v>
      </c>
      <c r="F159" s="68" t="s">
        <v>960</v>
      </c>
      <c r="G159" s="68" t="s">
        <v>961</v>
      </c>
      <c r="H159" s="69" t="s">
        <v>962</v>
      </c>
      <c r="I159" s="68" t="s">
        <v>11</v>
      </c>
      <c r="J159" s="68" t="s">
        <v>963</v>
      </c>
    </row>
    <row r="160" spans="1:10" s="99" customFormat="1" x14ac:dyDescent="0.25">
      <c r="A160" s="121"/>
      <c r="B160" s="57" t="str">
        <f t="shared" si="4"/>
        <v>ProductSupplier.productSupplierType</v>
      </c>
      <c r="C160" s="57" t="s">
        <v>930</v>
      </c>
      <c r="D160" s="44" t="s">
        <v>14</v>
      </c>
      <c r="E160" s="89" t="s">
        <v>314</v>
      </c>
      <c r="F160" s="75" t="s">
        <v>964</v>
      </c>
      <c r="G160" s="75" t="s">
        <v>965</v>
      </c>
      <c r="H160" s="39" t="s">
        <v>103</v>
      </c>
      <c r="I160" s="75" t="s">
        <v>11</v>
      </c>
      <c r="J160" s="48" t="s">
        <v>227</v>
      </c>
    </row>
    <row r="161" spans="1:10" s="99" customFormat="1" x14ac:dyDescent="0.25">
      <c r="A161" s="121"/>
      <c r="B161" s="57" t="str">
        <f t="shared" si="4"/>
        <v>ProductSupplier.tier</v>
      </c>
      <c r="C161" s="57" t="s">
        <v>930</v>
      </c>
      <c r="D161" s="63" t="s">
        <v>56</v>
      </c>
      <c r="E161" s="89" t="s">
        <v>314</v>
      </c>
      <c r="F161" s="75" t="s">
        <v>966</v>
      </c>
      <c r="G161" s="75" t="s">
        <v>967</v>
      </c>
      <c r="H161" s="76">
        <v>1</v>
      </c>
      <c r="I161" s="75" t="s">
        <v>356</v>
      </c>
      <c r="J161" s="77" t="s">
        <v>968</v>
      </c>
    </row>
    <row r="162" spans="1:10" s="73" customFormat="1" ht="15.75" x14ac:dyDescent="0.25">
      <c r="A162" s="121"/>
      <c r="B162" s="57" t="str">
        <f t="shared" si="4"/>
        <v>ProductSupplier.sourceLink</v>
      </c>
      <c r="C162" s="57" t="s">
        <v>930</v>
      </c>
      <c r="D162" s="63" t="s">
        <v>56</v>
      </c>
      <c r="E162" s="89" t="s">
        <v>314</v>
      </c>
      <c r="F162" s="68" t="s">
        <v>369</v>
      </c>
      <c r="G162" s="68" t="s">
        <v>928</v>
      </c>
      <c r="H162" s="130" t="s">
        <v>371</v>
      </c>
      <c r="I162" s="68" t="s">
        <v>11</v>
      </c>
      <c r="J162" s="41" t="s">
        <v>372</v>
      </c>
    </row>
    <row r="163" spans="1:10" s="152" customFormat="1" x14ac:dyDescent="0.25">
      <c r="A163" s="121"/>
      <c r="B163" s="57" t="str">
        <f t="shared" si="4"/>
        <v>ProductSupplier.customAttributes</v>
      </c>
      <c r="C163" s="57" t="s">
        <v>930</v>
      </c>
      <c r="D163" s="63" t="s">
        <v>56</v>
      </c>
      <c r="E163" s="37" t="s">
        <v>314</v>
      </c>
      <c r="F163" s="68" t="s">
        <v>373</v>
      </c>
      <c r="G163" s="68" t="s">
        <v>374</v>
      </c>
      <c r="H163" s="69"/>
      <c r="I163" s="70" t="str">
        <f>C163&amp;"CustomAttributes"</f>
        <v>ProductSupplierCustomAttributes</v>
      </c>
      <c r="J163" s="41" t="s">
        <v>585</v>
      </c>
    </row>
    <row r="164" spans="1:10" s="152" customFormat="1" x14ac:dyDescent="0.25">
      <c r="A164" s="121"/>
      <c r="B164" s="57" t="str">
        <f t="shared" si="4"/>
        <v>ProductSupplier.additionalInfo</v>
      </c>
      <c r="C164" s="57" t="s">
        <v>930</v>
      </c>
      <c r="D164" s="63" t="s">
        <v>56</v>
      </c>
      <c r="E164" s="37" t="s">
        <v>314</v>
      </c>
      <c r="F164" s="75" t="s">
        <v>609</v>
      </c>
      <c r="G164" s="75" t="s">
        <v>127</v>
      </c>
      <c r="H164" s="161" t="s">
        <v>969</v>
      </c>
      <c r="I164" s="75" t="s">
        <v>970</v>
      </c>
      <c r="J164" s="77" t="s">
        <v>971</v>
      </c>
    </row>
    <row r="165" spans="1:10" s="25" customFormat="1" x14ac:dyDescent="0.25">
      <c r="A165" s="26"/>
      <c r="B165" s="26"/>
      <c r="C165" s="26"/>
      <c r="D165" s="27"/>
      <c r="E165" s="28"/>
      <c r="F165" s="29"/>
      <c r="G165" s="29"/>
      <c r="H165" s="30"/>
      <c r="I165" s="31"/>
      <c r="J165" s="31"/>
    </row>
    <row r="166" spans="1:10" x14ac:dyDescent="0.25">
      <c r="A166" s="33"/>
      <c r="B166" s="57" t="str">
        <f t="shared" ref="B166:B170" si="5">C166&amp;"."&amp;F166</f>
        <v>LocationGroup.locationGroupIdentifier</v>
      </c>
      <c r="C166" s="57" t="s">
        <v>972</v>
      </c>
      <c r="D166" s="36" t="s">
        <v>8</v>
      </c>
      <c r="E166" s="37" t="s">
        <v>241</v>
      </c>
      <c r="F166" s="78" t="s">
        <v>973</v>
      </c>
      <c r="G166" s="78" t="s">
        <v>974</v>
      </c>
      <c r="H166" s="79" t="s">
        <v>975</v>
      </c>
      <c r="I166" s="80" t="s">
        <v>11</v>
      </c>
      <c r="J166" s="41" t="s">
        <v>976</v>
      </c>
    </row>
    <row r="167" spans="1:10" x14ac:dyDescent="0.25">
      <c r="A167" s="33"/>
      <c r="B167" s="57" t="str">
        <f t="shared" si="5"/>
        <v>LocationGroup.locationGroupType</v>
      </c>
      <c r="C167" s="57" t="s">
        <v>972</v>
      </c>
      <c r="D167" s="44" t="s">
        <v>14</v>
      </c>
      <c r="E167" s="37" t="s">
        <v>241</v>
      </c>
      <c r="F167" s="81" t="s">
        <v>119</v>
      </c>
      <c r="G167" s="81" t="s">
        <v>115</v>
      </c>
      <c r="H167" s="82" t="s">
        <v>174</v>
      </c>
      <c r="I167" s="83" t="s">
        <v>11</v>
      </c>
      <c r="J167" s="34" t="s">
        <v>977</v>
      </c>
    </row>
    <row r="168" spans="1:10" x14ac:dyDescent="0.25">
      <c r="A168" s="33"/>
      <c r="B168" s="57" t="str">
        <f t="shared" si="5"/>
        <v>LocationGroup.locationGroupName</v>
      </c>
      <c r="C168" s="57" t="s">
        <v>972</v>
      </c>
      <c r="D168" s="63" t="s">
        <v>56</v>
      </c>
      <c r="E168" s="37" t="s">
        <v>241</v>
      </c>
      <c r="F168" s="53" t="s">
        <v>978</v>
      </c>
      <c r="G168" s="53" t="s">
        <v>86</v>
      </c>
      <c r="H168" s="54" t="s">
        <v>979</v>
      </c>
      <c r="I168" s="55" t="s">
        <v>11</v>
      </c>
      <c r="J168" s="41" t="s">
        <v>980</v>
      </c>
    </row>
    <row r="169" spans="1:10" s="25" customFormat="1" x14ac:dyDescent="0.25">
      <c r="A169" s="33"/>
      <c r="B169" s="57" t="str">
        <f t="shared" si="5"/>
        <v>LocationGroup.sourceLink</v>
      </c>
      <c r="C169" s="57" t="s">
        <v>972</v>
      </c>
      <c r="D169" s="63" t="s">
        <v>56</v>
      </c>
      <c r="E169" s="37" t="s">
        <v>319</v>
      </c>
      <c r="F169" s="68" t="s">
        <v>369</v>
      </c>
      <c r="G169" s="68" t="s">
        <v>370</v>
      </c>
      <c r="H169" s="67" t="s">
        <v>371</v>
      </c>
      <c r="I169" s="70" t="s">
        <v>11</v>
      </c>
      <c r="J169" s="41" t="s">
        <v>372</v>
      </c>
    </row>
    <row r="170" spans="1:10" x14ac:dyDescent="0.25">
      <c r="A170" s="33"/>
      <c r="B170" s="57" t="str">
        <f t="shared" si="5"/>
        <v>LocationGroup.customAttributes</v>
      </c>
      <c r="C170" s="57" t="s">
        <v>972</v>
      </c>
      <c r="D170" s="63" t="s">
        <v>56</v>
      </c>
      <c r="E170" s="37" t="s">
        <v>314</v>
      </c>
      <c r="F170" s="68" t="s">
        <v>373</v>
      </c>
      <c r="G170" s="68" t="s">
        <v>374</v>
      </c>
      <c r="H170" s="69"/>
      <c r="I170" s="70" t="str">
        <f>C170&amp;"CustomAttributes"</f>
        <v>LocationGroupCustomAttributes</v>
      </c>
      <c r="J170" s="41" t="s">
        <v>981</v>
      </c>
    </row>
  </sheetData>
  <autoFilter ref="A1:J170" xr:uid="{5EDDB8E2-84ED-4AC0-ADF5-490C5CCD36C1}">
    <sortState xmlns:xlrd2="http://schemas.microsoft.com/office/spreadsheetml/2017/richdata2" ref="A2:J170">
      <sortCondition ref="A1:A170"/>
    </sortState>
  </autoFilter>
  <conditionalFormatting sqref="E2:E1048576">
    <cfRule type="cellIs" dxfId="11" priority="1" operator="equal">
      <formula>"1 - Required"</formula>
    </cfRule>
  </conditionalFormatting>
  <conditionalFormatting sqref="H4">
    <cfRule type="cellIs" dxfId="10" priority="16" stopIfTrue="1" operator="lessThan">
      <formula>0</formula>
    </cfRule>
  </conditionalFormatting>
  <conditionalFormatting sqref="H13 H55 H151:H157">
    <cfRule type="cellIs" dxfId="9" priority="19" stopIfTrue="1" operator="lessThan">
      <formula>0</formula>
    </cfRule>
  </conditionalFormatting>
  <conditionalFormatting sqref="H26:H27">
    <cfRule type="cellIs" dxfId="8" priority="18" stopIfTrue="1" operator="lessThan">
      <formula>0</formula>
    </cfRule>
  </conditionalFormatting>
  <conditionalFormatting sqref="H29:H38">
    <cfRule type="cellIs" dxfId="7" priority="17" stopIfTrue="1" operator="lessThan">
      <formula>0</formula>
    </cfRule>
  </conditionalFormatting>
  <conditionalFormatting sqref="H50:H52">
    <cfRule type="cellIs" dxfId="6" priority="10" stopIfTrue="1" operator="lessThan">
      <formula>0</formula>
    </cfRule>
  </conditionalFormatting>
  <conditionalFormatting sqref="H59:H60">
    <cfRule type="cellIs" dxfId="5" priority="14" stopIfTrue="1" operator="lessThan">
      <formula>0</formula>
    </cfRule>
  </conditionalFormatting>
  <conditionalFormatting sqref="H62">
    <cfRule type="cellIs" dxfId="4" priority="15" stopIfTrue="1" operator="lessThan">
      <formula>0</formula>
    </cfRule>
  </conditionalFormatting>
  <conditionalFormatting sqref="H71">
    <cfRule type="cellIs" dxfId="3" priority="9" stopIfTrue="1" operator="lessThan">
      <formula>0</formula>
    </cfRule>
  </conditionalFormatting>
  <conditionalFormatting sqref="H120">
    <cfRule type="cellIs" dxfId="2" priority="13" stopIfTrue="1" operator="lessThan">
      <formula>0</formula>
    </cfRule>
  </conditionalFormatting>
  <conditionalFormatting sqref="H123:H132">
    <cfRule type="cellIs" dxfId="1" priority="11" stopIfTrue="1" operator="lessThan">
      <formula>0</formula>
    </cfRule>
  </conditionalFormatting>
  <conditionalFormatting sqref="H139:H141">
    <cfRule type="cellIs" dxfId="0" priority="12" stopIfTrue="1" operator="lessThan">
      <formula>0</formula>
    </cfRule>
  </conditionalFormatting>
  <hyperlinks>
    <hyperlink ref="H169" r:id="rId1" display="http://yahoo.com/news" xr:uid="{E831B566-3904-4088-BCEF-F0AB27E93E3B}"/>
    <hyperlink ref="H162" r:id="rId2" display="http://yahoo.com/news" xr:uid="{FD07504B-8E2F-48E0-B370-776114C73D24}"/>
    <hyperlink ref="H107" r:id="rId3" display="http://yahoo.com/news" xr:uid="{1BF5D70C-6F42-40E4-8B2C-699DDCB02E4A}"/>
  </hyperlinks>
  <pageMargins left="0.7" right="0.7" top="0.75" bottom="0.75" header="0.3" footer="0.3"/>
  <pageSetup orientation="portrait" r:id="rId4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0 r m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F 0 r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K 5 l Q o i k e 4 D g A A A B E A A A A T A B w A R m 9 y b X V s Y X M v U 2 V j d G l v b j E u b S C i G A A o o B Q A A A A A A A A A A A A A A A A A A A A A A A A A A A A r T k 0 u y c z P U w i G 0 I b W A F B L A Q I t A B Q A A g A I A B d K 5 l Q g O B 9 n p A A A A P U A A A A S A A A A A A A A A A A A A A A A A A A A A A B D b 2 5 m a W c v U G F j a 2 F n Z S 5 4 b W x Q S w E C L Q A U A A I A C A A X S u Z U D 8 r p q 6 Q A A A D p A A A A E w A A A A A A A A A A A A A A A A D w A A A A W 0 N v b n R l b n R f V H l w Z X N d L n h t b F B L A Q I t A B Q A A g A I A B d K 5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e q Z 7 o 5 z R 7 A Z t D 6 g 6 L Z x A A A A A A I A A A A A A B B m A A A A A Q A A I A A A A J q 2 q 1 7 V H V C Z 8 6 f 4 e r 5 t 8 s b D 7 r G L f B V g M 2 q f B Q K g L z u A A A A A A A 6 A A A A A A g A A I A A A A F X m r d o s C / f S 4 F y h I W b T v a + v D x S D 1 D C y E + u R t Y r F Z h e m U A A A A J Q t O j o Y Z X w N 4 C H 0 4 r 7 R F D z q g O p r 7 f 8 u 2 u a I 9 A 8 y x V f Z e b x 7 c 5 o 7 P s s w G V 9 C w d 7 j t j s S n D H j b P + w y 1 v j 8 R K x B v a h D W N y J s P 1 P A h 0 6 W G N M A K + Q A A A A K + p M 1 C 3 c O J S h M e a 8 o j V w r S d l U + w F C U S / H U 1 I t g M n 1 e A n a 6 z 1 G R k Y U A V h e 1 Y g I r R B w 6 7 9 n 2 n w N 3 p q M Q A g v B 4 n o U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Data object summary</vt:lpstr>
      <vt:lpstr>2. Data object details</vt:lpstr>
      <vt:lpstr>3. Dictionary - for import</vt:lpstr>
      <vt:lpstr>4. Dictionary - calculated</vt:lpstr>
      <vt:lpstr>5. Dictionary- extension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2024-10-23T13:02:46Z</dcterms:modified>
  <cp:category/>
  <cp:contentStatus/>
</cp:coreProperties>
</file>