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3106897\Box\Sustainability Platform\2.4 Products - implementation\5. Content drafts\5. Configuring\E-SCI-data-templates\"/>
    </mc:Choice>
  </mc:AlternateContent>
  <xr:revisionPtr revIDLastSave="0" documentId="13_ncr:1_{2A4BC5C4-1151-4EE0-A069-6711D1537DF1}" xr6:coauthVersionLast="47" xr6:coauthVersionMax="47" xr10:uidLastSave="{00000000-0000-0000-0000-000000000000}"/>
  <bookViews>
    <workbookView xWindow="1620" yWindow="2955" windowWidth="29220" windowHeight="22410" tabRatio="763" activeTab="1" xr2:uid="{00000000-000D-0000-FFFF-FFFF00000000}"/>
  </bookViews>
  <sheets>
    <sheet name="Data summary" sheetId="31" r:id="rId1"/>
    <sheet name="Import data dictionary" sheetId="30" r:id="rId2"/>
  </sheets>
  <definedNames>
    <definedName name="_xlnm._FilterDatabase" localSheetId="1" hidden="1">'Import data dictionary'!$A$1:$K$50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0" l="1"/>
  <c r="B59" i="30"/>
  <c r="B50" i="30"/>
  <c r="B49" i="30"/>
  <c r="B48" i="30"/>
  <c r="B47" i="30"/>
  <c r="B46" i="30"/>
  <c r="B45" i="30"/>
  <c r="B44" i="30"/>
  <c r="B35" i="30"/>
  <c r="B34" i="30"/>
  <c r="B33" i="30"/>
  <c r="B32" i="30"/>
  <c r="B31" i="30"/>
  <c r="B30" i="30"/>
  <c r="B29" i="30"/>
  <c r="B28" i="30"/>
  <c r="B27" i="30"/>
  <c r="B26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4" i="30"/>
  <c r="B23" i="30"/>
  <c r="B22" i="30"/>
  <c r="B21" i="30"/>
  <c r="B20" i="30"/>
  <c r="B19" i="30"/>
  <c r="B18" i="30"/>
  <c r="B42" i="30"/>
  <c r="B41" i="30"/>
  <c r="B40" i="30"/>
  <c r="B39" i="30"/>
  <c r="B38" i="30"/>
  <c r="B37" i="30"/>
  <c r="B89" i="30"/>
  <c r="B88" i="30"/>
  <c r="B87" i="30"/>
  <c r="H86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0" i="30"/>
  <c r="B69" i="30"/>
  <c r="B68" i="30"/>
  <c r="B67" i="30"/>
  <c r="B66" i="30"/>
  <c r="B65" i="30"/>
  <c r="B64" i="30"/>
  <c r="B63" i="30"/>
  <c r="B62" i="30"/>
  <c r="B61" i="30"/>
  <c r="B60" i="30"/>
  <c r="B58" i="30"/>
  <c r="B57" i="30"/>
  <c r="B56" i="30"/>
  <c r="B55" i="30"/>
  <c r="B53" i="30"/>
  <c r="B52" i="30"/>
</calcChain>
</file>

<file path=xl/sharedStrings.xml><?xml version="1.0" encoding="utf-8"?>
<sst xmlns="http://schemas.openxmlformats.org/spreadsheetml/2006/main" count="729" uniqueCount="321">
  <si>
    <t>Composite</t>
  </si>
  <si>
    <t>Purpose</t>
  </si>
  <si>
    <t>fieldName</t>
  </si>
  <si>
    <t>EN field display name</t>
  </si>
  <si>
    <t>Field Sample</t>
  </si>
  <si>
    <t>Data Type</t>
  </si>
  <si>
    <t>Description</t>
  </si>
  <si>
    <t>Order</t>
  </si>
  <si>
    <t>Global ID</t>
  </si>
  <si>
    <t>orderIdentifier</t>
  </si>
  <si>
    <t>Order ID</t>
  </si>
  <si>
    <t>String</t>
  </si>
  <si>
    <t>orderType</t>
  </si>
  <si>
    <t>Order type</t>
  </si>
  <si>
    <t>Type</t>
  </si>
  <si>
    <t>orderSubType</t>
  </si>
  <si>
    <t>Order Sub Type</t>
  </si>
  <si>
    <t>TRANSFER</t>
  </si>
  <si>
    <t>Nested ID</t>
  </si>
  <si>
    <t>vendor.organizationIdentifier</t>
  </si>
  <si>
    <t>Supplier ID</t>
  </si>
  <si>
    <t>AIG</t>
  </si>
  <si>
    <t>String (reference)</t>
  </si>
  <si>
    <t>buyer.organizationIdentifier</t>
  </si>
  <si>
    <t>Customer ID</t>
  </si>
  <si>
    <t>BIGCO</t>
  </si>
  <si>
    <t>shipFromInstructionLocation.locationIdentifier</t>
  </si>
  <si>
    <t>Ship from location ID</t>
  </si>
  <si>
    <t>shipToLocation.locationIdentifier</t>
  </si>
  <si>
    <t>Ship to location ID</t>
  </si>
  <si>
    <t>9K8</t>
  </si>
  <si>
    <t>Reference</t>
  </si>
  <si>
    <t>Organization</t>
  </si>
  <si>
    <t>Location</t>
  </si>
  <si>
    <t>Status</t>
  </si>
  <si>
    <t>orderStatus</t>
  </si>
  <si>
    <t>Order status</t>
  </si>
  <si>
    <t>Received</t>
  </si>
  <si>
    <t>Lifecycle</t>
  </si>
  <si>
    <t>createdDate</t>
  </si>
  <si>
    <t>Created date</t>
  </si>
  <si>
    <t>DateTime</t>
  </si>
  <si>
    <t>requestedShipDate</t>
  </si>
  <si>
    <t>Requested ship date</t>
  </si>
  <si>
    <t>requestedDeliveryDate</t>
  </si>
  <si>
    <t>Requested delivery date</t>
  </si>
  <si>
    <t>plannedShipDate</t>
  </si>
  <si>
    <t>Planned ship date</t>
  </si>
  <si>
    <t>plannedDeliveryDate</t>
  </si>
  <si>
    <t>Planned delivery date</t>
  </si>
  <si>
    <t>Metrics</t>
  </si>
  <si>
    <t>quantity</t>
  </si>
  <si>
    <t>Total quantity</t>
  </si>
  <si>
    <t>Float</t>
  </si>
  <si>
    <t>quantityUnits</t>
  </si>
  <si>
    <t>Quantity units</t>
  </si>
  <si>
    <t>EA</t>
  </si>
  <si>
    <t>totalValue</t>
  </si>
  <si>
    <t>Total value</t>
  </si>
  <si>
    <t>orderValueCurrency</t>
  </si>
  <si>
    <t>Value currency</t>
  </si>
  <si>
    <t>USD</t>
  </si>
  <si>
    <t>lineCount</t>
  </si>
  <si>
    <t>Line count</t>
  </si>
  <si>
    <t>Int</t>
  </si>
  <si>
    <t>totalShippedQuantity</t>
  </si>
  <si>
    <t>Total quantity shipped</t>
  </si>
  <si>
    <t>Data</t>
  </si>
  <si>
    <t>OrderLine</t>
  </si>
  <si>
    <t>order.orderIdentifier</t>
  </si>
  <si>
    <t>orderLineNumber</t>
  </si>
  <si>
    <t>Order line number</t>
  </si>
  <si>
    <t>order.orderType</t>
  </si>
  <si>
    <t>product.partNumber</t>
  </si>
  <si>
    <t>Product ID</t>
  </si>
  <si>
    <t>HMC CR9</t>
  </si>
  <si>
    <t>Product</t>
  </si>
  <si>
    <t>status</t>
  </si>
  <si>
    <t>Order line status</t>
  </si>
  <si>
    <t>On hold</t>
  </si>
  <si>
    <t>Quantity</t>
  </si>
  <si>
    <t>productValue</t>
  </si>
  <si>
    <t>Product value</t>
  </si>
  <si>
    <t>value</t>
  </si>
  <si>
    <t>valueCurrency</t>
  </si>
  <si>
    <t>shipmentCount</t>
  </si>
  <si>
    <t>Shipment count</t>
  </si>
  <si>
    <t>description</t>
  </si>
  <si>
    <t>35.792603, -78.883066</t>
  </si>
  <si>
    <t>Active</t>
  </si>
  <si>
    <t>Value</t>
  </si>
  <si>
    <t>location.locationIdentifier</t>
  </si>
  <si>
    <t>Location ID</t>
  </si>
  <si>
    <t>name</t>
  </si>
  <si>
    <t>Name</t>
  </si>
  <si>
    <t>Category</t>
  </si>
  <si>
    <t>address1</t>
  </si>
  <si>
    <t>Address 1</t>
  </si>
  <si>
    <t>Keji South 1st Rd</t>
  </si>
  <si>
    <t>city</t>
  </si>
  <si>
    <t>City</t>
  </si>
  <si>
    <t>Guangdong Sheng</t>
  </si>
  <si>
    <t>postalCode</t>
  </si>
  <si>
    <t>Postal code</t>
  </si>
  <si>
    <t>stateProvince</t>
  </si>
  <si>
    <t>State-province</t>
  </si>
  <si>
    <t>Shenzhen Shi</t>
  </si>
  <si>
    <t>country</t>
  </si>
  <si>
    <t>Country</t>
  </si>
  <si>
    <t>organizationIdentifier</t>
  </si>
  <si>
    <t>Organization ID</t>
  </si>
  <si>
    <t>7584245</t>
  </si>
  <si>
    <t>AIG-9</t>
  </si>
  <si>
    <t>orgType</t>
  </si>
  <si>
    <t>Organization type</t>
  </si>
  <si>
    <t>Organization name</t>
  </si>
  <si>
    <t>AIG COMPUTER SERVICES LTD</t>
  </si>
  <si>
    <t>Catalog</t>
  </si>
  <si>
    <t>levelType</t>
  </si>
  <si>
    <t>Level type</t>
  </si>
  <si>
    <t>CATEGORY, BRAND, FAMILY, LINE, SEGMENT</t>
  </si>
  <si>
    <t>code</t>
  </si>
  <si>
    <t>Code</t>
  </si>
  <si>
    <t>HMC</t>
  </si>
  <si>
    <t>catalogType</t>
  </si>
  <si>
    <t>Catalog type</t>
  </si>
  <si>
    <t>PRODUCT, ITEM</t>
  </si>
  <si>
    <t>Hardware Maintenance Control</t>
  </si>
  <si>
    <t>partNumber</t>
  </si>
  <si>
    <t>Part number</t>
  </si>
  <si>
    <t>productType</t>
  </si>
  <si>
    <t>Product type</t>
  </si>
  <si>
    <t>category.code</t>
  </si>
  <si>
    <t>brand.code</t>
  </si>
  <si>
    <t>Brand</t>
  </si>
  <si>
    <t>POWER</t>
  </si>
  <si>
    <t>family.code</t>
  </si>
  <si>
    <t>Family</t>
  </si>
  <si>
    <t>defaultQuantityUnits</t>
  </si>
  <si>
    <t>Default quantity units</t>
  </si>
  <si>
    <t>Hardware Maintenance Cont CR9</t>
  </si>
  <si>
    <t>locationIdentifier</t>
  </si>
  <si>
    <t>locationType</t>
  </si>
  <si>
    <t>Location type</t>
  </si>
  <si>
    <t>Primary contact</t>
  </si>
  <si>
    <t>locationName</t>
  </si>
  <si>
    <t>IBM SHENZHEN</t>
  </si>
  <si>
    <t>China</t>
  </si>
  <si>
    <t>coordinates</t>
  </si>
  <si>
    <t>Coordinates</t>
  </si>
  <si>
    <t>Contact</t>
  </si>
  <si>
    <t>emailAddress</t>
  </si>
  <si>
    <t>Email address</t>
  </si>
  <si>
    <t>John_Doe@acme.com</t>
  </si>
  <si>
    <t>phoneNumber</t>
  </si>
  <si>
    <t>Phone number</t>
  </si>
  <si>
    <t>(987)123-4566</t>
  </si>
  <si>
    <t>firstName</t>
  </si>
  <si>
    <t>First name</t>
  </si>
  <si>
    <t>Jon</t>
  </si>
  <si>
    <t>lastName</t>
  </si>
  <si>
    <t>Last name</t>
  </si>
  <si>
    <t>Doe</t>
  </si>
  <si>
    <t>faxNumber</t>
  </si>
  <si>
    <t>Fax number</t>
  </si>
  <si>
    <t>locale</t>
  </si>
  <si>
    <t>Locale</t>
  </si>
  <si>
    <t>en</t>
  </si>
  <si>
    <t>Object</t>
  </si>
  <si>
    <t>kg</t>
  </si>
  <si>
    <t>2.5</t>
  </si>
  <si>
    <t>Measurement</t>
  </si>
  <si>
    <t>Measurement unit</t>
  </si>
  <si>
    <t>measurement</t>
  </si>
  <si>
    <t>measurementUnit</t>
  </si>
  <si>
    <t>Additional identifier associated with the location.</t>
  </si>
  <si>
    <t>Secondary identifier</t>
  </si>
  <si>
    <t>secondaryIdentifier</t>
  </si>
  <si>
    <t>USA</t>
  </si>
  <si>
    <t>Unique identifier for the contact.</t>
  </si>
  <si>
    <t>Contact identifier</t>
  </si>
  <si>
    <t>contactIdentifier</t>
  </si>
  <si>
    <t>JohnDoeAcme</t>
  </si>
  <si>
    <t>Preferred supplier</t>
  </si>
  <si>
    <t>preferredSupplier.organizationIdentifier</t>
  </si>
  <si>
    <t>McGrey</t>
  </si>
  <si>
    <t>Unique identifier indicating the preferred supplier associated with the product.</t>
  </si>
  <si>
    <t>Emissions factor group</t>
  </si>
  <si>
    <t>The target value for the current year emissions.</t>
  </si>
  <si>
    <t>Current year emissions target</t>
  </si>
  <si>
    <t>currentYearEmissionsTarget</t>
  </si>
  <si>
    <t>INBOUND, OUTBOUND, TRANSFER</t>
  </si>
  <si>
    <t>ORGANIZATION, CUSTOMER, SUPPLIER, STORE</t>
  </si>
  <si>
    <t>Street address line one.</t>
  </si>
  <si>
    <t>Name of the location city.</t>
  </si>
  <si>
    <t>Description of the product. </t>
  </si>
  <si>
    <t>Description of the product.</t>
  </si>
  <si>
    <t>Email address associated with the contact.</t>
  </si>
  <si>
    <t>Fax number associated with the contact.</t>
  </si>
  <si>
    <t>Given name (first name) of the contact.</t>
  </si>
  <si>
    <t>Surname (last name) of the contact.</t>
  </si>
  <si>
    <t>Location of the contact.</t>
  </si>
  <si>
    <t>Descriptive name of the catalog code.</t>
  </si>
  <si>
    <t>Descriptive name of the organization.</t>
  </si>
  <si>
    <t>Descriptive name of the product.</t>
  </si>
  <si>
    <t>Phone number associated with the contact.</t>
  </si>
  <si>
    <t>Postal code or zip code.</t>
  </si>
  <si>
    <t>State or province name.</t>
  </si>
  <si>
    <t>The top-level catalog type when multiple items exist.</t>
  </si>
  <si>
    <t>The actual name value of the level type.</t>
  </si>
  <si>
    <t>Unique identifier for a location.</t>
  </si>
  <si>
    <t>Unique identifier for an order.</t>
  </si>
  <si>
    <t>Sequential number of the order line.</t>
  </si>
  <si>
    <t>Used to designate whether an order is inbound or outbound.</t>
  </si>
  <si>
    <t>Unique identifier for an organization.</t>
  </si>
  <si>
    <t>Unique identifier for the product.</t>
  </si>
  <si>
    <t>Currency designation in ISO 4217 format.</t>
  </si>
  <si>
    <t>Count of order lines associated with the order.</t>
  </si>
  <si>
    <t>A measurement of the product.</t>
  </si>
  <si>
    <t>Total value of products or materials in the order line.</t>
  </si>
  <si>
    <t>Quantity of products or materials in the order line.</t>
  </si>
  <si>
    <t>The number of shipment lines associated with the order line.</t>
  </si>
  <si>
    <t>Quantity of products or materials in the order.</t>
  </si>
  <si>
    <t>The number of products or materials that are sent.</t>
  </si>
  <si>
    <t>Total value of products or materials in the order.</t>
  </si>
  <si>
    <t>Value or price of the product or material.</t>
  </si>
  <si>
    <t>Status of an order line.</t>
  </si>
  <si>
    <t>The overall status of the order, considering shipment, invoice, and payment.</t>
  </si>
  <si>
    <t>Status of the product.</t>
  </si>
  <si>
    <t>Type of location that is used for categorization or filtering.</t>
  </si>
  <si>
    <t>Used to designate a further sublevel type.</t>
  </si>
  <si>
    <t>An indication of the type of organization.</t>
  </si>
  <si>
    <t>Units of measure from the source system.  Standard UOM or ISO format.</t>
  </si>
  <si>
    <t>Units of the measurement value.</t>
  </si>
  <si>
    <t>Unique identifier of the order that this order line is fulfilling.</t>
  </si>
  <si>
    <t>Unique identifier indicating the brand of the product.</t>
  </si>
  <si>
    <t>Unique identifier indicating the category of the product.</t>
  </si>
  <si>
    <t>Unique identifier for the buying organization.</t>
  </si>
  <si>
    <t>Unique identifier indicating the family name of the product.</t>
  </si>
  <si>
    <t>Unique identifier for the location of the organization.</t>
  </si>
  <si>
    <t>Unique identifier of the product in the order line.</t>
  </si>
  <si>
    <t>Unique identifier for the desired location from which the order should ship.</t>
  </si>
  <si>
    <t>Unique identifier for the destination location for the shipment.</t>
  </si>
  <si>
    <t>Unique identifier for the origin location for the order line.</t>
  </si>
  <si>
    <t>Unique identifier for the organization which is supplying the order.</t>
  </si>
  <si>
    <t>The date and time that the order was created in the source system (ISO 8601).</t>
  </si>
  <si>
    <t>The date and time that the order line was created (ISO 8601).</t>
  </si>
  <si>
    <t>The date and time that fulfillment expects to ship the order (ISO 8601).</t>
  </si>
  <si>
    <t>The date and time that fulfillment expects to ship the order line (ISO 8601).</t>
  </si>
  <si>
    <t>The date and time that the buyer requested the order be delivered (ISO 8601).</t>
  </si>
  <si>
    <t>The date and time that the buyer requested the order line be delivered (ISO 8601).</t>
  </si>
  <si>
    <t>The date and time that the buyer requested the order be shipped (ISO 8601).</t>
  </si>
  <si>
    <t>The date and time that the buyer requested the order line be shipped (ISO 8601).</t>
  </si>
  <si>
    <t>The date and time that the order is planned for delivery (ISO 8601).</t>
  </si>
  <si>
    <t>The date and time that the order line is planned for delivery (ISO 8601).</t>
  </si>
  <si>
    <t>The type of product used for categorization or filtering.</t>
  </si>
  <si>
    <t>Type of level that is used for categorization or filtering.</t>
  </si>
  <si>
    <t>Reference to the emissions factor group that is applied to this product category level.</t>
  </si>
  <si>
    <t>FactorGroup.factorCode</t>
  </si>
  <si>
    <t>2023-06-28T14:30:36+0000</t>
  </si>
  <si>
    <t>Geospatial coordinates of the shipment's current location (latitude, longitude).</t>
  </si>
  <si>
    <t>Country name. A country code that is translated into a string.</t>
  </si>
  <si>
    <t>Required</t>
  </si>
  <si>
    <t>1 - Required</t>
  </si>
  <si>
    <t>2 - Recommended</t>
  </si>
  <si>
    <t>3 - Optional</t>
  </si>
  <si>
    <t>primaryContact.contactIdentifier</t>
  </si>
  <si>
    <t>AmosSophiaCarter</t>
  </si>
  <si>
    <t>emissionsFactorGroup.factorCode</t>
  </si>
  <si>
    <t>Fabricated metal products</t>
  </si>
  <si>
    <t>Catalog.code</t>
  </si>
  <si>
    <t>Organization.organizationIdentifier</t>
  </si>
  <si>
    <t>Location.locationIdentifier</t>
  </si>
  <si>
    <t>Order.orderIdentifier</t>
  </si>
  <si>
    <t>Order.orderType</t>
  </si>
  <si>
    <t>Contact.contactIdentifier</t>
  </si>
  <si>
    <t>Product.partNumber</t>
  </si>
  <si>
    <t>SUPPLIER, CUSTOMER, OPERATIONS</t>
  </si>
  <si>
    <t>Master data</t>
  </si>
  <si>
    <t>Definition</t>
  </si>
  <si>
    <t>Additional info</t>
  </si>
  <si>
    <t>Created when</t>
  </si>
  <si>
    <t>Created how</t>
  </si>
  <si>
    <t>Defines all Suppliers and at least one entry for your company as the purchaser of goods.</t>
  </si>
  <si>
    <t>May also contain Customers for use in outbound products</t>
  </si>
  <si>
    <t>Configuration 
(+ ongoing maintenance)</t>
  </si>
  <si>
    <t>CSV upload (initial)
COS integration recommended (ongoing)</t>
  </si>
  <si>
    <t>Defines all purchased goods and services with attributes.  References the Catalog for product hierarchy.</t>
  </si>
  <si>
    <t>Can contain both inbound (ITEMs) and outbound finished goods (PRODUCTs)</t>
  </si>
  <si>
    <t>Definitions of the product categorization hierarchy.  Initial spend-based factor mapping is also defined in Catalog.</t>
  </si>
  <si>
    <t>The product catalog level defined as Category is used for factor mapping by default.</t>
  </si>
  <si>
    <t>Defines all ship-from and ship-to locations of purchased goods and services.</t>
  </si>
  <si>
    <t>May also contain Customers for use in outbound products.</t>
  </si>
  <si>
    <t>Defines the name and email address of supplier primary points of contact for Supplier Portal based requests</t>
  </si>
  <si>
    <t>Required for Supplier Portal enablement.</t>
  </si>
  <si>
    <t>Orders</t>
  </si>
  <si>
    <t>No product data is contained in Orders.  May represent both Supply (INBOUND) or customer (OUTBOUND) orders.</t>
  </si>
  <si>
    <t>Periodic load
(+ initial data load)</t>
  </si>
  <si>
    <t>Individual quantities of purchased products which tie to an order.  Emissions calculations are performed at the order line level.</t>
  </si>
  <si>
    <t>Typically ordered and shipped at the same time in one order, but may be split into multiple shipments.</t>
  </si>
  <si>
    <t>Emissions management</t>
  </si>
  <si>
    <t>ComplianceRecord</t>
  </si>
  <si>
    <t>ESG related data about a Product. For Emissions management, this will be a product carbon footprint and related information.</t>
  </si>
  <si>
    <t>Multiple Compliance Records may exist for a product with differing valid-from and valid-to dates as well as type and precedence.</t>
  </si>
  <si>
    <t>During supplier engagement</t>
  </si>
  <si>
    <t>Portal or manual upload (initial)
COS integration recommended (ongoing)</t>
  </si>
  <si>
    <t>SupplierComplianceRequirement</t>
  </si>
  <si>
    <t>Used to indicate that a ComplianceRecord is required for a supplier, location, or product.</t>
  </si>
  <si>
    <t>Typically created by user inside the application (mark as material) but may be ingested.</t>
  </si>
  <si>
    <t xml:space="preserve">During materiality assessment </t>
  </si>
  <si>
    <t>Automated (via UI)</t>
  </si>
  <si>
    <t>Factor</t>
  </si>
  <si>
    <t>EORA66 factors are automatically loaded into the system during configuration</t>
  </si>
  <si>
    <t>Note that the raw factor values cannot be directly queried, only referenced by calculations (due to terms of use).</t>
  </si>
  <si>
    <t>During provisioning</t>
  </si>
  <si>
    <t>Automated</t>
  </si>
  <si>
    <t>FactorGroup</t>
  </si>
  <si>
    <t>Identifies the factor code which is consistent between multiple locations</t>
  </si>
  <si>
    <t>This is used internally for carbon calculation logic only</t>
  </si>
  <si>
    <t>Header records for a collection of Order Lines.  Contains buyer, supplier, and date related information.</t>
  </si>
  <si>
    <t>12A3456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</si>
</sst>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theme="6" tint="-0.499984740745262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u/>
      <sz val="12"/>
      <color theme="10"/>
      <name val="Calibri"/>
      <family val="2"/>
    </font>
    <font>
      <sz val="11"/>
      <color rgb="FF000000"/>
      <name val="Calibri"/>
      <family val="2"/>
    </font>
    <font>
      <sz val="11"/>
      <color indexed="14"/>
      <name val="Calibri"/>
      <family val="2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  <font>
      <b/>
      <sz val="11"/>
      <color rgb="FF1F497D"/>
      <name val="Calibri"/>
      <family val="2"/>
    </font>
    <font>
      <sz val="20"/>
      <name val="IBM Plex Sans"/>
      <family val="2"/>
    </font>
    <font>
      <sz val="12"/>
      <name val="IBM Plex Sans"/>
      <family val="2"/>
    </font>
    <font>
      <b/>
      <sz val="12"/>
      <name val="IBM Plex Sans"/>
      <family val="2"/>
    </font>
  </fonts>
  <fills count="1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4D79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3">
    <xf numFmtId="0" fontId="0" fillId="0" borderId="0" applyNumberFormat="0" applyFill="0" applyBorder="0" applyProtection="0"/>
    <xf numFmtId="0" fontId="12" fillId="0" borderId="1" applyNumberFormat="0" applyFill="0" applyBorder="0" applyProtection="0"/>
    <xf numFmtId="0" fontId="9" fillId="0" borderId="1" applyNumberFormat="0" applyFill="0" applyBorder="0" applyAlignment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8" fillId="0" borderId="1"/>
    <xf numFmtId="0" fontId="7" fillId="0" borderId="1"/>
    <xf numFmtId="0" fontId="25" fillId="0" borderId="0" applyNumberFormat="0" applyFill="0" applyBorder="0" applyAlignment="0" applyProtection="0"/>
    <xf numFmtId="0" fontId="6" fillId="0" borderId="1"/>
    <xf numFmtId="9" fontId="6" fillId="0" borderId="1" applyFont="0" applyFill="0" applyBorder="0" applyAlignment="0" applyProtection="0"/>
    <xf numFmtId="0" fontId="5" fillId="0" borderId="1"/>
    <xf numFmtId="0" fontId="29" fillId="0" borderId="1"/>
    <xf numFmtId="0" fontId="4" fillId="12" borderId="1" applyNumberFormat="0" applyBorder="0" applyAlignment="0" applyProtection="0"/>
    <xf numFmtId="0" fontId="4" fillId="0" borderId="1"/>
    <xf numFmtId="0" fontId="3" fillId="0" borderId="1"/>
    <xf numFmtId="0" fontId="2" fillId="0" borderId="1"/>
    <xf numFmtId="0" fontId="2" fillId="12" borderId="1" applyNumberFormat="0" applyBorder="0" applyAlignment="0" applyProtection="0"/>
    <xf numFmtId="0" fontId="2" fillId="0" borderId="1"/>
    <xf numFmtId="0" fontId="1" fillId="0" borderId="1"/>
    <xf numFmtId="0" fontId="1" fillId="12" borderId="1" applyNumberFormat="0" applyBorder="0" applyAlignment="0" applyProtection="0"/>
  </cellStyleXfs>
  <cellXfs count="100">
    <xf numFmtId="0" fontId="0" fillId="0" borderId="0" xfId="0"/>
    <xf numFmtId="49" fontId="17" fillId="4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Border="1"/>
    <xf numFmtId="0" fontId="13" fillId="0" borderId="1" xfId="0" applyFont="1" applyBorder="1"/>
    <xf numFmtId="0" fontId="0" fillId="0" borderId="1" xfId="0" applyBorder="1"/>
    <xf numFmtId="0" fontId="10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/>
    <xf numFmtId="0" fontId="16" fillId="0" borderId="1" xfId="0" applyNumberFormat="1" applyFont="1" applyBorder="1"/>
    <xf numFmtId="49" fontId="15" fillId="7" borderId="2" xfId="0" applyNumberFormat="1" applyFont="1" applyFill="1" applyBorder="1"/>
    <xf numFmtId="0" fontId="14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center"/>
    </xf>
    <xf numFmtId="49" fontId="14" fillId="7" borderId="2" xfId="0" applyNumberFormat="1" applyFont="1" applyFill="1" applyBorder="1"/>
    <xf numFmtId="0" fontId="14" fillId="7" borderId="2" xfId="0" applyNumberFormat="1" applyFont="1" applyFill="1" applyBorder="1" applyAlignment="1">
      <alignment horizontal="left"/>
    </xf>
    <xf numFmtId="0" fontId="14" fillId="7" borderId="2" xfId="0" applyNumberFormat="1" applyFont="1" applyFill="1" applyBorder="1"/>
    <xf numFmtId="49" fontId="16" fillId="7" borderId="2" xfId="0" applyNumberFormat="1" applyFont="1" applyFill="1" applyBorder="1"/>
    <xf numFmtId="49" fontId="15" fillId="0" borderId="2" xfId="0" applyNumberFormat="1" applyFont="1" applyFill="1" applyBorder="1"/>
    <xf numFmtId="0" fontId="28" fillId="9" borderId="2" xfId="0" applyNumberFormat="1" applyFont="1" applyFill="1" applyBorder="1" applyAlignment="1">
      <alignment horizontal="center"/>
    </xf>
    <xf numFmtId="0" fontId="19" fillId="2" borderId="2" xfId="0" applyNumberFormat="1" applyFont="1" applyFill="1" applyBorder="1" applyAlignment="1">
      <alignment horizontal="center"/>
    </xf>
    <xf numFmtId="49" fontId="20" fillId="0" borderId="2" xfId="0" applyNumberFormat="1" applyFont="1" applyFill="1" applyBorder="1"/>
    <xf numFmtId="0" fontId="20" fillId="0" borderId="2" xfId="0" applyNumberFormat="1" applyFont="1" applyFill="1" applyBorder="1" applyAlignment="1">
      <alignment horizontal="left"/>
    </xf>
    <xf numFmtId="0" fontId="20" fillId="0" borderId="2" xfId="0" applyNumberFormat="1" applyFont="1" applyFill="1" applyBorder="1"/>
    <xf numFmtId="0" fontId="16" fillId="0" borderId="2" xfId="0" applyNumberFormat="1" applyFont="1" applyFill="1" applyBorder="1"/>
    <xf numFmtId="0" fontId="20" fillId="0" borderId="2" xfId="0" applyFont="1" applyFill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30" fillId="13" borderId="2" xfId="0" applyFont="1" applyFill="1" applyBorder="1" applyAlignment="1">
      <alignment horizontal="center"/>
    </xf>
    <xf numFmtId="0" fontId="27" fillId="2" borderId="2" xfId="0" applyNumberFormat="1" applyFont="1" applyFill="1" applyBorder="1" applyAlignment="1">
      <alignment horizontal="center"/>
    </xf>
    <xf numFmtId="49" fontId="19" fillId="0" borderId="2" xfId="0" applyNumberFormat="1" applyFont="1" applyFill="1" applyBorder="1"/>
    <xf numFmtId="0" fontId="19" fillId="0" borderId="2" xfId="0" applyNumberFormat="1" applyFont="1" applyFill="1" applyBorder="1" applyAlignment="1">
      <alignment horizontal="left"/>
    </xf>
    <xf numFmtId="0" fontId="19" fillId="0" borderId="2" xfId="0" applyNumberFormat="1" applyFont="1" applyFill="1" applyBorder="1"/>
    <xf numFmtId="0" fontId="28" fillId="10" borderId="2" xfId="0" applyNumberFormat="1" applyFont="1" applyFill="1" applyBorder="1" applyAlignment="1">
      <alignment horizontal="center"/>
    </xf>
    <xf numFmtId="49" fontId="24" fillId="0" borderId="2" xfId="0" applyNumberFormat="1" applyFont="1" applyFill="1" applyBorder="1"/>
    <xf numFmtId="0" fontId="24" fillId="0" borderId="2" xfId="0" applyNumberFormat="1" applyFont="1" applyFill="1" applyBorder="1" applyAlignment="1">
      <alignment horizontal="left"/>
    </xf>
    <xf numFmtId="49" fontId="24" fillId="2" borderId="2" xfId="0" applyNumberFormat="1" applyFont="1" applyFill="1" applyBorder="1"/>
    <xf numFmtId="0" fontId="24" fillId="2" borderId="2" xfId="0" applyNumberFormat="1" applyFont="1" applyFill="1" applyBorder="1"/>
    <xf numFmtId="0" fontId="28" fillId="8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/>
    <xf numFmtId="0" fontId="13" fillId="0" borderId="2" xfId="0" applyNumberFormat="1" applyFont="1" applyFill="1" applyBorder="1" applyAlignment="1">
      <alignment horizontal="left"/>
    </xf>
    <xf numFmtId="0" fontId="13" fillId="0" borderId="2" xfId="0" applyNumberFormat="1" applyFont="1" applyFill="1" applyBorder="1"/>
    <xf numFmtId="49" fontId="16" fillId="0" borderId="2" xfId="0" applyNumberFormat="1" applyFont="1" applyFill="1" applyBorder="1"/>
    <xf numFmtId="0" fontId="28" fillId="6" borderId="2" xfId="0" applyNumberFormat="1" applyFont="1" applyFill="1" applyBorder="1" applyAlignment="1">
      <alignment horizontal="center"/>
    </xf>
    <xf numFmtId="0" fontId="21" fillId="0" borderId="2" xfId="0" applyNumberFormat="1" applyFont="1" applyFill="1" applyBorder="1" applyAlignment="1">
      <alignment horizontal="left"/>
    </xf>
    <xf numFmtId="0" fontId="28" fillId="5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24" fillId="2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/>
    <xf numFmtId="0" fontId="23" fillId="0" borderId="2" xfId="0" applyNumberFormat="1" applyFont="1" applyFill="1" applyBorder="1" applyAlignment="1">
      <alignment horizontal="left"/>
    </xf>
    <xf numFmtId="0" fontId="23" fillId="0" borderId="2" xfId="0" applyNumberFormat="1" applyFont="1" applyFill="1" applyBorder="1"/>
    <xf numFmtId="0" fontId="21" fillId="0" borderId="2" xfId="0" applyNumberFormat="1" applyFont="1" applyFill="1" applyBorder="1" applyProtection="1"/>
    <xf numFmtId="0" fontId="20" fillId="2" borderId="2" xfId="0" applyNumberFormat="1" applyFont="1" applyFill="1" applyBorder="1" applyAlignment="1">
      <alignment horizontal="left"/>
    </xf>
    <xf numFmtId="49" fontId="23" fillId="2" borderId="2" xfId="0" applyNumberFormat="1" applyFont="1" applyFill="1" applyBorder="1"/>
    <xf numFmtId="0" fontId="23" fillId="2" borderId="2" xfId="0" applyNumberFormat="1" applyFont="1" applyFill="1" applyBorder="1" applyAlignment="1">
      <alignment horizontal="left"/>
    </xf>
    <xf numFmtId="0" fontId="23" fillId="2" borderId="2" xfId="0" applyNumberFormat="1" applyFont="1" applyFill="1" applyBorder="1"/>
    <xf numFmtId="0" fontId="28" fillId="11" borderId="2" xfId="0" applyNumberFormat="1" applyFont="1" applyFill="1" applyBorder="1" applyAlignment="1">
      <alignment horizontal="center"/>
    </xf>
    <xf numFmtId="49" fontId="19" fillId="2" borderId="2" xfId="0" applyNumberFormat="1" applyFont="1" applyFill="1" applyBorder="1"/>
    <xf numFmtId="0" fontId="19" fillId="2" borderId="2" xfId="0" applyNumberFormat="1" applyFont="1" applyFill="1" applyBorder="1" applyAlignment="1">
      <alignment horizontal="left"/>
    </xf>
    <xf numFmtId="0" fontId="19" fillId="2" borderId="2" xfId="0" applyNumberFormat="1" applyFont="1" applyFill="1" applyBorder="1"/>
    <xf numFmtId="0" fontId="26" fillId="0" borderId="2" xfId="0" applyFont="1" applyBorder="1" applyAlignment="1">
      <alignment horizontal="left"/>
    </xf>
    <xf numFmtId="0" fontId="28" fillId="3" borderId="2" xfId="0" applyNumberFormat="1" applyFont="1" applyFill="1" applyBorder="1" applyAlignment="1">
      <alignment horizontal="center"/>
    </xf>
    <xf numFmtId="49" fontId="13" fillId="2" borderId="2" xfId="0" applyNumberFormat="1" applyFont="1" applyFill="1" applyBorder="1"/>
    <xf numFmtId="0" fontId="13" fillId="2" borderId="2" xfId="0" applyNumberFormat="1" applyFont="1" applyFill="1" applyBorder="1" applyAlignment="1">
      <alignment horizontal="left"/>
    </xf>
    <xf numFmtId="0" fontId="13" fillId="2" borderId="2" xfId="0" applyNumberFormat="1" applyFont="1" applyFill="1" applyBorder="1"/>
    <xf numFmtId="49" fontId="16" fillId="2" borderId="2" xfId="0" applyNumberFormat="1" applyFont="1" applyFill="1" applyBorder="1"/>
    <xf numFmtId="0" fontId="26" fillId="0" borderId="2" xfId="0" applyFont="1" applyBorder="1"/>
    <xf numFmtId="0" fontId="26" fillId="0" borderId="2" xfId="0" applyNumberFormat="1" applyFont="1" applyBorder="1" applyAlignment="1">
      <alignment horizontal="left" wrapText="1"/>
    </xf>
    <xf numFmtId="49" fontId="20" fillId="2" borderId="2" xfId="0" applyNumberFormat="1" applyFont="1" applyFill="1" applyBorder="1"/>
    <xf numFmtId="0" fontId="20" fillId="2" borderId="2" xfId="0" applyNumberFormat="1" applyFont="1" applyFill="1" applyBorder="1"/>
    <xf numFmtId="0" fontId="24" fillId="2" borderId="2" xfId="0" applyNumberFormat="1" applyFont="1" applyFill="1" applyBorder="1" applyAlignment="1">
      <alignment horizontal="left"/>
    </xf>
    <xf numFmtId="0" fontId="22" fillId="2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left"/>
    </xf>
    <xf numFmtId="0" fontId="20" fillId="0" borderId="2" xfId="0" applyFont="1" applyBorder="1"/>
    <xf numFmtId="0" fontId="20" fillId="0" borderId="2" xfId="0" applyNumberFormat="1" applyFont="1" applyBorder="1" applyAlignment="1">
      <alignment horizontal="left" wrapText="1"/>
    </xf>
    <xf numFmtId="0" fontId="18" fillId="0" borderId="2" xfId="10" applyNumberFormat="1" applyFont="1" applyFill="1" applyBorder="1" applyAlignment="1">
      <alignment horizontal="left"/>
    </xf>
    <xf numFmtId="0" fontId="13" fillId="0" borderId="2" xfId="0" applyNumberFormat="1" applyFont="1" applyBorder="1"/>
    <xf numFmtId="0" fontId="31" fillId="14" borderId="1" xfId="1" applyFont="1" applyFill="1" applyBorder="1" applyAlignment="1">
      <alignment horizontal="left" vertical="center" wrapText="1"/>
    </xf>
    <xf numFmtId="0" fontId="32" fillId="14" borderId="1" xfId="21" applyFont="1" applyFill="1" applyAlignment="1">
      <alignment horizontal="left" vertical="center" wrapText="1" indent="1"/>
    </xf>
    <xf numFmtId="0" fontId="32" fillId="14" borderId="1" xfId="1" applyFont="1" applyFill="1" applyBorder="1" applyAlignment="1">
      <alignment horizontal="left" vertical="center" wrapText="1" indent="1"/>
    </xf>
    <xf numFmtId="0" fontId="32" fillId="15" borderId="1" xfId="17" applyFont="1" applyFill="1" applyAlignment="1">
      <alignment horizontal="left" vertical="center" indent="1"/>
    </xf>
    <xf numFmtId="0" fontId="33" fillId="16" borderId="1" xfId="1" applyFont="1" applyFill="1" applyBorder="1" applyAlignment="1">
      <alignment horizontal="left" vertical="center" wrapText="1"/>
    </xf>
    <xf numFmtId="0" fontId="33" fillId="16" borderId="1" xfId="21" applyFont="1" applyFill="1" applyAlignment="1">
      <alignment horizontal="left" vertical="center" wrapText="1" indent="1"/>
    </xf>
    <xf numFmtId="0" fontId="33" fillId="16" borderId="1" xfId="1" applyFont="1" applyFill="1" applyBorder="1" applyAlignment="1">
      <alignment horizontal="left" vertical="center" wrapText="1" indent="1"/>
    </xf>
    <xf numFmtId="0" fontId="33" fillId="15" borderId="1" xfId="17" applyFont="1" applyFill="1" applyAlignment="1">
      <alignment horizontal="left" vertical="center" indent="1"/>
    </xf>
    <xf numFmtId="0" fontId="32" fillId="17" borderId="3" xfId="22" applyFont="1" applyFill="1" applyBorder="1" applyAlignment="1">
      <alignment horizontal="left" vertical="center" wrapText="1"/>
    </xf>
    <xf numFmtId="0" fontId="32" fillId="15" borderId="3" xfId="22" applyFont="1" applyFill="1" applyBorder="1" applyAlignment="1">
      <alignment horizontal="left" vertical="center" wrapText="1" indent="1"/>
    </xf>
    <xf numFmtId="0" fontId="32" fillId="17" borderId="3" xfId="22" applyFont="1" applyFill="1" applyBorder="1" applyAlignment="1">
      <alignment horizontal="left" vertical="center" wrapText="1" indent="1"/>
    </xf>
    <xf numFmtId="0" fontId="32" fillId="17" borderId="4" xfId="22" applyFont="1" applyFill="1" applyBorder="1" applyAlignment="1">
      <alignment horizontal="left" vertical="center" wrapText="1"/>
    </xf>
    <xf numFmtId="0" fontId="32" fillId="15" borderId="4" xfId="22" applyFont="1" applyFill="1" applyBorder="1" applyAlignment="1">
      <alignment horizontal="left" vertical="center" wrapText="1" indent="1"/>
    </xf>
    <xf numFmtId="0" fontId="32" fillId="17" borderId="4" xfId="22" applyFont="1" applyFill="1" applyBorder="1" applyAlignment="1">
      <alignment horizontal="left" vertical="center" wrapText="1" indent="1"/>
    </xf>
    <xf numFmtId="0" fontId="31" fillId="14" borderId="1" xfId="1" applyFont="1" applyFill="1" applyBorder="1" applyAlignment="1">
      <alignment horizontal="left" vertical="center"/>
    </xf>
    <xf numFmtId="0" fontId="32" fillId="15" borderId="1" xfId="17" applyFont="1" applyFill="1" applyAlignment="1">
      <alignment horizontal="left" vertical="center"/>
    </xf>
    <xf numFmtId="0" fontId="16" fillId="2" borderId="2" xfId="0" applyNumberFormat="1" applyFont="1" applyFill="1" applyBorder="1" applyAlignment="1">
      <alignment horizontal="left"/>
    </xf>
    <xf numFmtId="0" fontId="16" fillId="2" borderId="2" xfId="0" applyNumberFormat="1" applyFont="1" applyFill="1" applyBorder="1"/>
  </cellXfs>
  <cellStyles count="23">
    <cellStyle name="20% - Accent1 2" xfId="15" xr:uid="{308D2E93-E68C-4D82-A3FA-122A21785EC1}"/>
    <cellStyle name="20% - Accent1 3" xfId="19" xr:uid="{3898D146-1337-497B-AE14-59ACC562C5D1}"/>
    <cellStyle name="20% - Accent1 3 2" xfId="22" xr:uid="{3734C7CD-6A6F-44A3-B924-56800F55C380}"/>
    <cellStyle name="Hyperlink" xfId="10" builtinId="8"/>
    <cellStyle name="Hyperlink 2" xfId="2" xr:uid="{00000000-0005-0000-0000-000001000000}"/>
    <cellStyle name="Normal" xfId="0" builtinId="0"/>
    <cellStyle name="Normal 10" xfId="11" xr:uid="{F2D9BB1A-1BF8-4B69-B725-AB6B3A9E17F7}"/>
    <cellStyle name="Normal 10 2" xfId="13" xr:uid="{E703B5A3-6DA1-4CA0-863B-E1441448A6A7}"/>
    <cellStyle name="Normal 10 2 2" xfId="20" xr:uid="{3FE64C1A-D705-4F8E-953C-9D9097A00FFA}"/>
    <cellStyle name="Normal 10 3" xfId="16" xr:uid="{37464D32-E560-4E53-B45C-9FF0F8AB283C}"/>
    <cellStyle name="Normal 10 4" xfId="18" xr:uid="{0012B252-4BA3-49F9-AB65-28BC4F19AE17}"/>
    <cellStyle name="Normal 10 4 2" xfId="21" xr:uid="{0B19E058-B9C3-46BF-B228-7FB11D858321}"/>
    <cellStyle name="Normal 11" xfId="14" xr:uid="{912F3A0D-B3DB-4254-9600-FBC1D2DA126A}"/>
    <cellStyle name="Normal 11 2" xfId="17" xr:uid="{CE7BADAC-A98F-F848-9621-C7C573F9A1B5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2" xr:uid="{F05AF798-843F-48B1-9297-D7C94D3CFEA2}"/>
  </cellStyles>
  <dxfs count="3"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9C7F7"/>
      <color rgb="FFFFE7FF"/>
      <color rgb="FF6A619D"/>
      <color rgb="FF3391CB"/>
      <color rgb="FFF6B0F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" Type="http://schemas.openxmlformats.org/officeDocument/2006/relationships/hyperlink" Target="mailto:John_Doe@acm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yahoo.com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DF1F-3358-41AB-B5E3-B9B52F44CAAF}">
  <dimension ref="B1:L17"/>
  <sheetViews>
    <sheetView zoomScale="85" zoomScaleNormal="85" workbookViewId="0"/>
  </sheetViews>
  <sheetFormatPr defaultColWidth="9" defaultRowHeight="20.25" customHeight="1" x14ac:dyDescent="0.25"/>
  <cols>
    <col min="1" max="1" width="5.125" style="85" customWidth="1"/>
    <col min="2" max="2" width="22.375" style="97" customWidth="1"/>
    <col min="3" max="3" width="45" style="85" customWidth="1"/>
    <col min="4" max="4" width="40.625" style="85" customWidth="1"/>
    <col min="5" max="5" width="21.375" style="85" customWidth="1"/>
    <col min="6" max="6" width="32.125" style="85" customWidth="1"/>
    <col min="7" max="7" width="5.125" style="85" customWidth="1"/>
    <col min="8" max="8" width="9" style="85"/>
    <col min="9" max="9" width="27" style="85" customWidth="1"/>
    <col min="10" max="10" width="10.5" style="85" customWidth="1"/>
    <col min="11" max="11" width="11.125" style="85" hidden="1" customWidth="1"/>
    <col min="12" max="12" width="18.625" style="85" hidden="1" customWidth="1"/>
    <col min="13" max="13" width="41.5" style="85" customWidth="1"/>
    <col min="14" max="16384" width="9" style="85"/>
  </cols>
  <sheetData>
    <row r="1" spans="2:6" ht="65.25" customHeight="1" x14ac:dyDescent="0.25">
      <c r="B1" s="82" t="s">
        <v>278</v>
      </c>
      <c r="C1" s="83"/>
      <c r="D1" s="83"/>
      <c r="E1" s="84"/>
      <c r="F1" s="84"/>
    </row>
    <row r="2" spans="2:6" s="89" customFormat="1" ht="24" customHeight="1" x14ac:dyDescent="0.25">
      <c r="B2" s="86"/>
      <c r="C2" s="87" t="s">
        <v>279</v>
      </c>
      <c r="D2" s="87" t="s">
        <v>280</v>
      </c>
      <c r="E2" s="88" t="s">
        <v>281</v>
      </c>
      <c r="F2" s="88" t="s">
        <v>282</v>
      </c>
    </row>
    <row r="3" spans="2:6" ht="60" customHeight="1" x14ac:dyDescent="0.25">
      <c r="B3" s="90" t="s">
        <v>32</v>
      </c>
      <c r="C3" s="91" t="s">
        <v>283</v>
      </c>
      <c r="D3" s="91" t="s">
        <v>284</v>
      </c>
      <c r="E3" s="92" t="s">
        <v>285</v>
      </c>
      <c r="F3" s="92" t="s">
        <v>286</v>
      </c>
    </row>
    <row r="4" spans="2:6" ht="60" customHeight="1" x14ac:dyDescent="0.25">
      <c r="B4" s="93" t="s">
        <v>76</v>
      </c>
      <c r="C4" s="94" t="s">
        <v>287</v>
      </c>
      <c r="D4" s="94" t="s">
        <v>288</v>
      </c>
      <c r="E4" s="95" t="s">
        <v>285</v>
      </c>
      <c r="F4" s="95" t="s">
        <v>286</v>
      </c>
    </row>
    <row r="5" spans="2:6" ht="60" customHeight="1" x14ac:dyDescent="0.25">
      <c r="B5" s="93" t="s">
        <v>117</v>
      </c>
      <c r="C5" s="94" t="s">
        <v>289</v>
      </c>
      <c r="D5" s="94" t="s">
        <v>290</v>
      </c>
      <c r="E5" s="95" t="s">
        <v>285</v>
      </c>
      <c r="F5" s="95" t="s">
        <v>286</v>
      </c>
    </row>
    <row r="6" spans="2:6" ht="60" customHeight="1" x14ac:dyDescent="0.25">
      <c r="B6" s="93" t="s">
        <v>33</v>
      </c>
      <c r="C6" s="94" t="s">
        <v>291</v>
      </c>
      <c r="D6" s="94" t="s">
        <v>292</v>
      </c>
      <c r="E6" s="95" t="s">
        <v>285</v>
      </c>
      <c r="F6" s="95" t="s">
        <v>286</v>
      </c>
    </row>
    <row r="7" spans="2:6" ht="60" customHeight="1" x14ac:dyDescent="0.25">
      <c r="B7" s="93" t="s">
        <v>150</v>
      </c>
      <c r="C7" s="94" t="s">
        <v>293</v>
      </c>
      <c r="D7" s="94" t="s">
        <v>294</v>
      </c>
      <c r="E7" s="95" t="s">
        <v>285</v>
      </c>
      <c r="F7" s="95" t="s">
        <v>286</v>
      </c>
    </row>
    <row r="8" spans="2:6" ht="65.25" customHeight="1" x14ac:dyDescent="0.25">
      <c r="B8" s="82" t="s">
        <v>295</v>
      </c>
      <c r="C8" s="83"/>
      <c r="D8" s="83"/>
      <c r="E8" s="84"/>
      <c r="F8" s="84"/>
    </row>
    <row r="9" spans="2:6" s="89" customFormat="1" ht="24" customHeight="1" x14ac:dyDescent="0.25">
      <c r="B9" s="86"/>
      <c r="C9" s="87" t="s">
        <v>279</v>
      </c>
      <c r="D9" s="87" t="s">
        <v>280</v>
      </c>
      <c r="E9" s="88" t="s">
        <v>281</v>
      </c>
      <c r="F9" s="88" t="s">
        <v>282</v>
      </c>
    </row>
    <row r="10" spans="2:6" ht="56.25" customHeight="1" x14ac:dyDescent="0.25">
      <c r="B10" s="90" t="s">
        <v>7</v>
      </c>
      <c r="C10" s="91" t="s">
        <v>319</v>
      </c>
      <c r="D10" s="91" t="s">
        <v>296</v>
      </c>
      <c r="E10" s="92" t="s">
        <v>297</v>
      </c>
      <c r="F10" s="92" t="s">
        <v>286</v>
      </c>
    </row>
    <row r="11" spans="2:6" ht="57.75" customHeight="1" x14ac:dyDescent="0.25">
      <c r="B11" s="93" t="s">
        <v>68</v>
      </c>
      <c r="C11" s="94" t="s">
        <v>298</v>
      </c>
      <c r="D11" s="94" t="s">
        <v>299</v>
      </c>
      <c r="E11" s="95" t="s">
        <v>297</v>
      </c>
      <c r="F11" s="95" t="s">
        <v>286</v>
      </c>
    </row>
    <row r="12" spans="2:6" ht="65.25" customHeight="1" x14ac:dyDescent="0.25">
      <c r="B12" s="96" t="s">
        <v>300</v>
      </c>
      <c r="C12" s="83"/>
      <c r="D12" s="83"/>
      <c r="E12" s="84"/>
      <c r="F12" s="84"/>
    </row>
    <row r="13" spans="2:6" s="89" customFormat="1" ht="24" customHeight="1" x14ac:dyDescent="0.25">
      <c r="B13" s="86"/>
      <c r="C13" s="87" t="s">
        <v>279</v>
      </c>
      <c r="D13" s="87" t="s">
        <v>280</v>
      </c>
      <c r="E13" s="88" t="s">
        <v>281</v>
      </c>
      <c r="F13" s="88" t="s">
        <v>282</v>
      </c>
    </row>
    <row r="14" spans="2:6" ht="66" customHeight="1" x14ac:dyDescent="0.25">
      <c r="B14" s="93" t="s">
        <v>301</v>
      </c>
      <c r="C14" s="94" t="s">
        <v>302</v>
      </c>
      <c r="D14" s="94" t="s">
        <v>303</v>
      </c>
      <c r="E14" s="95" t="s">
        <v>304</v>
      </c>
      <c r="F14" s="95" t="s">
        <v>305</v>
      </c>
    </row>
    <row r="15" spans="2:6" ht="50.25" customHeight="1" x14ac:dyDescent="0.25">
      <c r="B15" s="93" t="s">
        <v>306</v>
      </c>
      <c r="C15" s="94" t="s">
        <v>307</v>
      </c>
      <c r="D15" s="94" t="s">
        <v>308</v>
      </c>
      <c r="E15" s="95" t="s">
        <v>309</v>
      </c>
      <c r="F15" s="95" t="s">
        <v>310</v>
      </c>
    </row>
    <row r="16" spans="2:6" ht="54" customHeight="1" x14ac:dyDescent="0.25">
      <c r="B16" s="90" t="s">
        <v>311</v>
      </c>
      <c r="C16" s="91" t="s">
        <v>312</v>
      </c>
      <c r="D16" s="91" t="s">
        <v>313</v>
      </c>
      <c r="E16" s="92" t="s">
        <v>314</v>
      </c>
      <c r="F16" s="92" t="s">
        <v>315</v>
      </c>
    </row>
    <row r="17" spans="2:6" ht="54" customHeight="1" x14ac:dyDescent="0.25">
      <c r="B17" s="90" t="s">
        <v>316</v>
      </c>
      <c r="C17" s="91" t="s">
        <v>317</v>
      </c>
      <c r="D17" s="91" t="s">
        <v>318</v>
      </c>
      <c r="E17" s="92" t="s">
        <v>314</v>
      </c>
      <c r="F17" s="9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82B9-5156-480C-BBD9-0FF037EA00A3}">
  <dimension ref="A1:K89"/>
  <sheetViews>
    <sheetView showGridLines="0" tabSelected="1" topLeftCell="C1" zoomScaleNormal="100" workbookViewId="0">
      <pane ySplit="1" topLeftCell="A17" activePane="bottomLeft" state="frozen"/>
      <selection pane="bottomLeft" activeCell="F40" sqref="F40"/>
    </sheetView>
  </sheetViews>
  <sheetFormatPr defaultColWidth="10.875" defaultRowHeight="15" x14ac:dyDescent="0.25"/>
  <cols>
    <col min="1" max="2" width="12" style="6" hidden="1" customWidth="1"/>
    <col min="3" max="3" width="12" style="6" customWidth="1"/>
    <col min="4" max="4" width="13.625" style="9" customWidth="1"/>
    <col min="5" max="5" width="17.625" style="10" customWidth="1"/>
    <col min="6" max="6" width="28.625" style="6" customWidth="1"/>
    <col min="7" max="7" width="30.625" style="6" customWidth="1"/>
    <col min="8" max="8" width="35.75" style="11" customWidth="1"/>
    <col min="9" max="9" width="15.5" style="12" customWidth="1"/>
    <col min="10" max="10" width="28.75" style="12" hidden="1" customWidth="1"/>
    <col min="11" max="11" width="74.125" style="13" customWidth="1"/>
    <col min="12" max="16384" width="10.875" style="6"/>
  </cols>
  <sheetData>
    <row r="1" spans="1:11" s="5" customFormat="1" ht="29.25" customHeight="1" x14ac:dyDescent="0.25">
      <c r="A1" s="1"/>
      <c r="B1" s="1" t="s">
        <v>0</v>
      </c>
      <c r="C1" s="1" t="s">
        <v>168</v>
      </c>
      <c r="D1" s="2" t="s">
        <v>1</v>
      </c>
      <c r="E1" s="3" t="s">
        <v>262</v>
      </c>
      <c r="F1" s="1" t="s">
        <v>2</v>
      </c>
      <c r="G1" s="1" t="s">
        <v>3</v>
      </c>
      <c r="H1" s="4" t="s">
        <v>4</v>
      </c>
      <c r="I1" s="2" t="s">
        <v>5</v>
      </c>
      <c r="J1" s="2" t="s">
        <v>31</v>
      </c>
      <c r="K1" s="2" t="s">
        <v>6</v>
      </c>
    </row>
    <row r="2" spans="1:11" x14ac:dyDescent="0.25">
      <c r="A2" s="14"/>
      <c r="B2" s="14"/>
      <c r="C2" s="14"/>
      <c r="D2" s="15"/>
      <c r="E2" s="16"/>
      <c r="F2" s="17"/>
      <c r="G2" s="17"/>
      <c r="H2" s="18"/>
      <c r="I2" s="19"/>
      <c r="J2" s="19"/>
      <c r="K2" s="20"/>
    </row>
    <row r="3" spans="1:11" x14ac:dyDescent="0.25">
      <c r="A3" s="21"/>
      <c r="B3" s="21" t="str">
        <f t="shared" ref="B3:B16" si="0">C3&amp;"."&amp;F3</f>
        <v>Product.partNumber</v>
      </c>
      <c r="C3" s="21" t="s">
        <v>76</v>
      </c>
      <c r="D3" s="22" t="s">
        <v>8</v>
      </c>
      <c r="E3" s="33" t="s">
        <v>263</v>
      </c>
      <c r="F3" s="73" t="s">
        <v>128</v>
      </c>
      <c r="G3" s="73" t="s">
        <v>129</v>
      </c>
      <c r="H3" s="57" t="s">
        <v>320</v>
      </c>
      <c r="I3" s="74" t="s">
        <v>11</v>
      </c>
      <c r="J3" s="74"/>
      <c r="K3" s="27" t="s">
        <v>215</v>
      </c>
    </row>
    <row r="4" spans="1:11" x14ac:dyDescent="0.25">
      <c r="A4" s="21"/>
      <c r="B4" s="21" t="str">
        <f t="shared" si="0"/>
        <v>Product.productType</v>
      </c>
      <c r="C4" s="21" t="s">
        <v>76</v>
      </c>
      <c r="D4" s="61" t="s">
        <v>14</v>
      </c>
      <c r="E4" s="33" t="s">
        <v>263</v>
      </c>
      <c r="F4" s="62" t="s">
        <v>130</v>
      </c>
      <c r="G4" s="62" t="s">
        <v>131</v>
      </c>
      <c r="H4" s="63" t="s">
        <v>126</v>
      </c>
      <c r="I4" s="64" t="s">
        <v>11</v>
      </c>
      <c r="J4" s="64"/>
      <c r="K4" s="70" t="s">
        <v>255</v>
      </c>
    </row>
    <row r="5" spans="1:11" x14ac:dyDescent="0.25">
      <c r="A5" s="21"/>
      <c r="B5" s="21" t="str">
        <f t="shared" si="0"/>
        <v>Product.category.code</v>
      </c>
      <c r="C5" s="21" t="s">
        <v>76</v>
      </c>
      <c r="D5" s="37" t="s">
        <v>18</v>
      </c>
      <c r="E5" s="33" t="s">
        <v>263</v>
      </c>
      <c r="F5" s="40" t="s">
        <v>132</v>
      </c>
      <c r="G5" s="40" t="s">
        <v>95</v>
      </c>
      <c r="H5" s="75" t="s">
        <v>123</v>
      </c>
      <c r="I5" s="40" t="s">
        <v>22</v>
      </c>
      <c r="J5" s="40" t="s">
        <v>270</v>
      </c>
      <c r="K5" s="70" t="s">
        <v>236</v>
      </c>
    </row>
    <row r="6" spans="1:11" x14ac:dyDescent="0.25">
      <c r="A6" s="21"/>
      <c r="B6" s="21" t="str">
        <f t="shared" si="0"/>
        <v>Product.brand.code</v>
      </c>
      <c r="C6" s="21" t="s">
        <v>76</v>
      </c>
      <c r="D6" s="37" t="s">
        <v>18</v>
      </c>
      <c r="E6" s="33" t="s">
        <v>264</v>
      </c>
      <c r="F6" s="40" t="s">
        <v>133</v>
      </c>
      <c r="G6" s="40" t="s">
        <v>134</v>
      </c>
      <c r="H6" s="75" t="s">
        <v>135</v>
      </c>
      <c r="I6" s="40" t="s">
        <v>22</v>
      </c>
      <c r="J6" s="40" t="s">
        <v>270</v>
      </c>
      <c r="K6" s="70" t="s">
        <v>235</v>
      </c>
    </row>
    <row r="7" spans="1:11" x14ac:dyDescent="0.25">
      <c r="A7" s="21"/>
      <c r="B7" s="21" t="str">
        <f t="shared" si="0"/>
        <v>Product.family.code</v>
      </c>
      <c r="C7" s="21" t="s">
        <v>76</v>
      </c>
      <c r="D7" s="37" t="s">
        <v>18</v>
      </c>
      <c r="E7" s="33" t="s">
        <v>264</v>
      </c>
      <c r="F7" s="40" t="s">
        <v>136</v>
      </c>
      <c r="G7" s="40" t="s">
        <v>137</v>
      </c>
      <c r="H7" s="75">
        <v>7000</v>
      </c>
      <c r="I7" s="40" t="s">
        <v>22</v>
      </c>
      <c r="J7" s="40" t="s">
        <v>270</v>
      </c>
      <c r="K7" s="70" t="s">
        <v>238</v>
      </c>
    </row>
    <row r="8" spans="1:11" x14ac:dyDescent="0.25">
      <c r="A8" s="21"/>
      <c r="B8" s="21" t="str">
        <f t="shared" si="0"/>
        <v>Product.preferredSupplier.organizationIdentifier</v>
      </c>
      <c r="C8" s="21" t="s">
        <v>76</v>
      </c>
      <c r="D8" s="37" t="s">
        <v>18</v>
      </c>
      <c r="E8" s="33" t="s">
        <v>264</v>
      </c>
      <c r="F8" s="40" t="s">
        <v>184</v>
      </c>
      <c r="G8" s="40" t="s">
        <v>183</v>
      </c>
      <c r="H8" s="75" t="s">
        <v>185</v>
      </c>
      <c r="I8" s="40" t="s">
        <v>22</v>
      </c>
      <c r="J8" s="40" t="s">
        <v>271</v>
      </c>
      <c r="K8" s="27" t="s">
        <v>186</v>
      </c>
    </row>
    <row r="9" spans="1:11" x14ac:dyDescent="0.25">
      <c r="A9" s="21"/>
      <c r="B9" s="21" t="str">
        <f t="shared" si="0"/>
        <v>Product.status</v>
      </c>
      <c r="C9" s="21" t="s">
        <v>76</v>
      </c>
      <c r="D9" s="42" t="s">
        <v>34</v>
      </c>
      <c r="E9" s="33" t="s">
        <v>264</v>
      </c>
      <c r="F9" s="67" t="s">
        <v>77</v>
      </c>
      <c r="G9" s="67" t="s">
        <v>34</v>
      </c>
      <c r="H9" s="68" t="s">
        <v>89</v>
      </c>
      <c r="I9" s="69" t="s">
        <v>11</v>
      </c>
      <c r="J9" s="69"/>
      <c r="K9" s="27" t="s">
        <v>228</v>
      </c>
    </row>
    <row r="10" spans="1:11" x14ac:dyDescent="0.25">
      <c r="A10" s="21"/>
      <c r="B10" s="21" t="str">
        <f t="shared" si="0"/>
        <v>Product.value</v>
      </c>
      <c r="C10" s="21" t="s">
        <v>76</v>
      </c>
      <c r="D10" s="49" t="s">
        <v>50</v>
      </c>
      <c r="E10" s="33" t="s">
        <v>263</v>
      </c>
      <c r="F10" s="67" t="s">
        <v>83</v>
      </c>
      <c r="G10" s="67" t="s">
        <v>90</v>
      </c>
      <c r="H10" s="68">
        <v>1500</v>
      </c>
      <c r="I10" s="69" t="s">
        <v>53</v>
      </c>
      <c r="J10" s="69"/>
      <c r="K10" s="27" t="s">
        <v>225</v>
      </c>
    </row>
    <row r="11" spans="1:11" x14ac:dyDescent="0.25">
      <c r="A11" s="21"/>
      <c r="B11" s="21" t="str">
        <f t="shared" si="0"/>
        <v>Product.valueCurrency</v>
      </c>
      <c r="C11" s="21" t="s">
        <v>76</v>
      </c>
      <c r="D11" s="49" t="s">
        <v>50</v>
      </c>
      <c r="E11" s="33" t="s">
        <v>263</v>
      </c>
      <c r="F11" s="67" t="s">
        <v>84</v>
      </c>
      <c r="G11" s="67" t="s">
        <v>60</v>
      </c>
      <c r="H11" s="68" t="s">
        <v>61</v>
      </c>
      <c r="I11" s="69" t="s">
        <v>11</v>
      </c>
      <c r="J11" s="69"/>
      <c r="K11" s="46" t="s">
        <v>216</v>
      </c>
    </row>
    <row r="12" spans="1:11" x14ac:dyDescent="0.25">
      <c r="A12" s="21"/>
      <c r="B12" s="21" t="str">
        <f t="shared" si="0"/>
        <v>Product.defaultQuantityUnits</v>
      </c>
      <c r="C12" s="21" t="s">
        <v>76</v>
      </c>
      <c r="D12" s="49" t="s">
        <v>50</v>
      </c>
      <c r="E12" s="76" t="s">
        <v>264</v>
      </c>
      <c r="F12" s="67" t="s">
        <v>138</v>
      </c>
      <c r="G12" s="67" t="s">
        <v>139</v>
      </c>
      <c r="H12" s="68" t="s">
        <v>56</v>
      </c>
      <c r="I12" s="69" t="s">
        <v>11</v>
      </c>
      <c r="J12" s="69"/>
      <c r="K12" s="46" t="s">
        <v>232</v>
      </c>
    </row>
    <row r="13" spans="1:11" x14ac:dyDescent="0.25">
      <c r="A13" s="21"/>
      <c r="B13" s="21" t="str">
        <f t="shared" si="0"/>
        <v>Product.measurement</v>
      </c>
      <c r="C13" s="21" t="s">
        <v>76</v>
      </c>
      <c r="D13" s="49" t="s">
        <v>50</v>
      </c>
      <c r="E13" s="76" t="s">
        <v>264</v>
      </c>
      <c r="F13" s="70" t="s">
        <v>173</v>
      </c>
      <c r="G13" s="70" t="s">
        <v>171</v>
      </c>
      <c r="H13" s="98" t="s">
        <v>170</v>
      </c>
      <c r="I13" s="99" t="s">
        <v>53</v>
      </c>
      <c r="J13" s="99"/>
      <c r="K13" s="27" t="s">
        <v>218</v>
      </c>
    </row>
    <row r="14" spans="1:11" x14ac:dyDescent="0.25">
      <c r="A14" s="21"/>
      <c r="B14" s="21" t="str">
        <f t="shared" si="0"/>
        <v>Product.measurementUnit</v>
      </c>
      <c r="C14" s="21" t="s">
        <v>76</v>
      </c>
      <c r="D14" s="49" t="s">
        <v>50</v>
      </c>
      <c r="E14" s="76" t="s">
        <v>264</v>
      </c>
      <c r="F14" s="70" t="s">
        <v>174</v>
      </c>
      <c r="G14" s="70" t="s">
        <v>172</v>
      </c>
      <c r="H14" s="98" t="s">
        <v>169</v>
      </c>
      <c r="I14" s="99" t="s">
        <v>53</v>
      </c>
      <c r="J14" s="99"/>
      <c r="K14" s="46" t="s">
        <v>233</v>
      </c>
    </row>
    <row r="15" spans="1:11" x14ac:dyDescent="0.25">
      <c r="A15" s="21"/>
      <c r="B15" s="21" t="str">
        <f t="shared" si="0"/>
        <v>Product.name</v>
      </c>
      <c r="C15" s="21" t="s">
        <v>76</v>
      </c>
      <c r="D15" s="66" t="s">
        <v>67</v>
      </c>
      <c r="E15" s="33" t="s">
        <v>263</v>
      </c>
      <c r="F15" s="67" t="s">
        <v>93</v>
      </c>
      <c r="G15" s="67" t="s">
        <v>94</v>
      </c>
      <c r="H15" s="68" t="s">
        <v>75</v>
      </c>
      <c r="I15" s="69" t="s">
        <v>11</v>
      </c>
      <c r="J15" s="69"/>
      <c r="K15" s="70" t="s">
        <v>204</v>
      </c>
    </row>
    <row r="16" spans="1:11" x14ac:dyDescent="0.25">
      <c r="A16" s="21"/>
      <c r="B16" s="21" t="str">
        <f t="shared" si="0"/>
        <v>Product.description</v>
      </c>
      <c r="C16" s="21" t="s">
        <v>76</v>
      </c>
      <c r="D16" s="66" t="s">
        <v>67</v>
      </c>
      <c r="E16" s="33" t="s">
        <v>263</v>
      </c>
      <c r="F16" s="67" t="s">
        <v>87</v>
      </c>
      <c r="G16" s="67" t="s">
        <v>6</v>
      </c>
      <c r="H16" s="68" t="s">
        <v>140</v>
      </c>
      <c r="I16" s="69" t="s">
        <v>11</v>
      </c>
      <c r="J16" s="69"/>
      <c r="K16" s="70" t="s">
        <v>196</v>
      </c>
    </row>
    <row r="17" spans="1:11" x14ac:dyDescent="0.25">
      <c r="A17" s="14"/>
      <c r="B17" s="14"/>
      <c r="C17" s="14"/>
      <c r="D17" s="15"/>
      <c r="E17" s="16"/>
      <c r="F17" s="17"/>
      <c r="G17" s="17"/>
      <c r="H17" s="18"/>
      <c r="I17" s="19"/>
      <c r="J17" s="19"/>
      <c r="K17" s="20"/>
    </row>
    <row r="18" spans="1:11" x14ac:dyDescent="0.25">
      <c r="A18" s="21"/>
      <c r="B18" s="21" t="str">
        <f t="shared" ref="B18:B24" si="1">C18&amp;"."&amp;F18</f>
        <v>Catalog.levelType</v>
      </c>
      <c r="C18" s="21" t="s">
        <v>117</v>
      </c>
      <c r="D18" s="22" t="s">
        <v>8</v>
      </c>
      <c r="E18" s="33" t="s">
        <v>263</v>
      </c>
      <c r="F18" s="73" t="s">
        <v>118</v>
      </c>
      <c r="G18" s="73" t="s">
        <v>119</v>
      </c>
      <c r="H18" s="57" t="s">
        <v>120</v>
      </c>
      <c r="I18" s="74" t="s">
        <v>11</v>
      </c>
      <c r="J18" s="74"/>
      <c r="K18" s="27" t="s">
        <v>256</v>
      </c>
    </row>
    <row r="19" spans="1:11" x14ac:dyDescent="0.25">
      <c r="A19" s="21"/>
      <c r="B19" s="21" t="str">
        <f t="shared" si="1"/>
        <v>Catalog.code</v>
      </c>
      <c r="C19" s="21" t="s">
        <v>117</v>
      </c>
      <c r="D19" s="22" t="s">
        <v>8</v>
      </c>
      <c r="E19" s="33" t="s">
        <v>263</v>
      </c>
      <c r="F19" s="73" t="s">
        <v>121</v>
      </c>
      <c r="G19" s="73" t="s">
        <v>122</v>
      </c>
      <c r="H19" s="57" t="s">
        <v>123</v>
      </c>
      <c r="I19" s="74" t="s">
        <v>11</v>
      </c>
      <c r="J19" s="74"/>
      <c r="K19" s="70" t="s">
        <v>209</v>
      </c>
    </row>
    <row r="20" spans="1:11" x14ac:dyDescent="0.25">
      <c r="A20" s="21"/>
      <c r="B20" s="21" t="str">
        <f t="shared" si="1"/>
        <v>Catalog.catalogType</v>
      </c>
      <c r="C20" s="21" t="s">
        <v>117</v>
      </c>
      <c r="D20" s="22" t="s">
        <v>8</v>
      </c>
      <c r="E20" s="33" t="s">
        <v>263</v>
      </c>
      <c r="F20" s="73" t="s">
        <v>124</v>
      </c>
      <c r="G20" s="73" t="s">
        <v>125</v>
      </c>
      <c r="H20" s="57" t="s">
        <v>126</v>
      </c>
      <c r="I20" s="74" t="s">
        <v>11</v>
      </c>
      <c r="J20" s="74"/>
      <c r="K20" s="27" t="s">
        <v>208</v>
      </c>
    </row>
    <row r="21" spans="1:11" x14ac:dyDescent="0.25">
      <c r="A21" s="21"/>
      <c r="B21" s="21" t="str">
        <f t="shared" si="1"/>
        <v>Catalog.emissionsFactorGroup.factorCode</v>
      </c>
      <c r="C21" s="21" t="s">
        <v>117</v>
      </c>
      <c r="D21" s="37" t="s">
        <v>18</v>
      </c>
      <c r="E21" s="33" t="s">
        <v>263</v>
      </c>
      <c r="F21" s="40" t="s">
        <v>268</v>
      </c>
      <c r="G21" s="38" t="s">
        <v>187</v>
      </c>
      <c r="H21" s="39" t="s">
        <v>269</v>
      </c>
      <c r="I21" s="38" t="s">
        <v>22</v>
      </c>
      <c r="J21" s="40" t="s">
        <v>258</v>
      </c>
      <c r="K21" s="27" t="s">
        <v>257</v>
      </c>
    </row>
    <row r="22" spans="1:11" x14ac:dyDescent="0.25">
      <c r="A22" s="21"/>
      <c r="B22" s="21" t="str">
        <f t="shared" si="1"/>
        <v>Catalog.name</v>
      </c>
      <c r="C22" s="21" t="s">
        <v>117</v>
      </c>
      <c r="D22" s="66" t="s">
        <v>67</v>
      </c>
      <c r="E22" s="33" t="s">
        <v>263</v>
      </c>
      <c r="F22" s="67" t="s">
        <v>93</v>
      </c>
      <c r="G22" s="67" t="s">
        <v>94</v>
      </c>
      <c r="H22" s="68" t="s">
        <v>123</v>
      </c>
      <c r="I22" s="69" t="s">
        <v>11</v>
      </c>
      <c r="J22" s="69"/>
      <c r="K22" s="70" t="s">
        <v>202</v>
      </c>
    </row>
    <row r="23" spans="1:11" s="8" customFormat="1" ht="15.75" x14ac:dyDescent="0.25">
      <c r="A23" s="21"/>
      <c r="B23" s="21" t="str">
        <f t="shared" si="1"/>
        <v>Catalog.description</v>
      </c>
      <c r="C23" s="21" t="s">
        <v>117</v>
      </c>
      <c r="D23" s="66" t="s">
        <v>67</v>
      </c>
      <c r="E23" s="33" t="s">
        <v>264</v>
      </c>
      <c r="F23" s="67" t="s">
        <v>87</v>
      </c>
      <c r="G23" s="67" t="s">
        <v>6</v>
      </c>
      <c r="H23" s="68" t="s">
        <v>127</v>
      </c>
      <c r="I23" s="69" t="s">
        <v>11</v>
      </c>
      <c r="J23" s="69"/>
      <c r="K23" s="27" t="s">
        <v>195</v>
      </c>
    </row>
    <row r="24" spans="1:11" s="5" customFormat="1" x14ac:dyDescent="0.25">
      <c r="A24" s="21"/>
      <c r="B24" s="21" t="str">
        <f t="shared" si="1"/>
        <v>Catalog.currentYearEmissionsTarget</v>
      </c>
      <c r="C24" s="21" t="s">
        <v>117</v>
      </c>
      <c r="D24" s="49" t="s">
        <v>50</v>
      </c>
      <c r="E24" s="33" t="s">
        <v>264</v>
      </c>
      <c r="F24" s="71" t="s">
        <v>190</v>
      </c>
      <c r="G24" s="71" t="s">
        <v>189</v>
      </c>
      <c r="H24" s="72">
        <v>159.88</v>
      </c>
      <c r="I24" s="71" t="s">
        <v>53</v>
      </c>
      <c r="J24" s="71"/>
      <c r="K24" s="65" t="s">
        <v>188</v>
      </c>
    </row>
    <row r="25" spans="1:11" x14ac:dyDescent="0.25">
      <c r="A25" s="14"/>
      <c r="B25" s="14"/>
      <c r="C25" s="14"/>
      <c r="D25" s="15"/>
      <c r="E25" s="16"/>
      <c r="F25" s="17"/>
      <c r="G25" s="17"/>
      <c r="H25" s="18"/>
      <c r="I25" s="19"/>
      <c r="J25" s="19"/>
      <c r="K25" s="20"/>
    </row>
    <row r="26" spans="1:11" x14ac:dyDescent="0.25">
      <c r="A26" s="21"/>
      <c r="B26" s="21" t="str">
        <f t="shared" ref="B26:B49" si="2">C26&amp;"."&amp;F26</f>
        <v>Location.locationIdentifier</v>
      </c>
      <c r="C26" s="21" t="s">
        <v>33</v>
      </c>
      <c r="D26" s="22" t="s">
        <v>8</v>
      </c>
      <c r="E26" s="33" t="s">
        <v>263</v>
      </c>
      <c r="F26" s="24" t="s">
        <v>141</v>
      </c>
      <c r="G26" s="24" t="s">
        <v>92</v>
      </c>
      <c r="H26" s="25" t="s">
        <v>30</v>
      </c>
      <c r="I26" s="26" t="s">
        <v>11</v>
      </c>
      <c r="J26" s="26"/>
      <c r="K26" s="27" t="s">
        <v>210</v>
      </c>
    </row>
    <row r="27" spans="1:11" x14ac:dyDescent="0.25">
      <c r="A27" s="21"/>
      <c r="B27" s="21" t="str">
        <f t="shared" si="2"/>
        <v>Location.locationType</v>
      </c>
      <c r="C27" s="21" t="s">
        <v>33</v>
      </c>
      <c r="D27" s="61" t="s">
        <v>14</v>
      </c>
      <c r="E27" s="33" t="s">
        <v>263</v>
      </c>
      <c r="F27" s="34" t="s">
        <v>142</v>
      </c>
      <c r="G27" s="34" t="s">
        <v>143</v>
      </c>
      <c r="H27" s="35" t="s">
        <v>192</v>
      </c>
      <c r="I27" s="36" t="s">
        <v>11</v>
      </c>
      <c r="J27" s="36"/>
      <c r="K27" s="27" t="s">
        <v>229</v>
      </c>
    </row>
    <row r="28" spans="1:11" x14ac:dyDescent="0.25">
      <c r="A28" s="21"/>
      <c r="B28" s="21" t="str">
        <f t="shared" si="2"/>
        <v>Location.locationName</v>
      </c>
      <c r="C28" s="21" t="s">
        <v>33</v>
      </c>
      <c r="D28" s="66" t="s">
        <v>67</v>
      </c>
      <c r="E28" s="33" t="s">
        <v>263</v>
      </c>
      <c r="F28" s="67" t="s">
        <v>145</v>
      </c>
      <c r="G28" s="67" t="s">
        <v>94</v>
      </c>
      <c r="H28" s="68" t="s">
        <v>146</v>
      </c>
      <c r="I28" s="69" t="s">
        <v>11</v>
      </c>
      <c r="J28" s="69"/>
      <c r="K28" s="70" t="s">
        <v>203</v>
      </c>
    </row>
    <row r="29" spans="1:11" x14ac:dyDescent="0.25">
      <c r="A29" s="21"/>
      <c r="B29" s="21" t="str">
        <f t="shared" si="2"/>
        <v>Location.address1</v>
      </c>
      <c r="C29" s="21" t="s">
        <v>33</v>
      </c>
      <c r="D29" s="66" t="s">
        <v>67</v>
      </c>
      <c r="E29" s="33" t="s">
        <v>264</v>
      </c>
      <c r="F29" s="43" t="s">
        <v>96</v>
      </c>
      <c r="G29" s="43" t="s">
        <v>97</v>
      </c>
      <c r="H29" s="44" t="s">
        <v>98</v>
      </c>
      <c r="I29" s="77" t="s">
        <v>11</v>
      </c>
      <c r="J29" s="77"/>
      <c r="K29" s="27" t="s">
        <v>193</v>
      </c>
    </row>
    <row r="30" spans="1:11" x14ac:dyDescent="0.25">
      <c r="A30" s="21"/>
      <c r="B30" s="21" t="str">
        <f t="shared" si="2"/>
        <v>Location.city</v>
      </c>
      <c r="C30" s="21" t="s">
        <v>33</v>
      </c>
      <c r="D30" s="66" t="s">
        <v>67</v>
      </c>
      <c r="E30" s="33" t="s">
        <v>264</v>
      </c>
      <c r="F30" s="43" t="s">
        <v>99</v>
      </c>
      <c r="G30" s="43" t="s">
        <v>100</v>
      </c>
      <c r="H30" s="44" t="s">
        <v>101</v>
      </c>
      <c r="I30" s="45" t="s">
        <v>11</v>
      </c>
      <c r="J30" s="45"/>
      <c r="K30" s="46" t="s">
        <v>194</v>
      </c>
    </row>
    <row r="31" spans="1:11" x14ac:dyDescent="0.25">
      <c r="A31" s="21"/>
      <c r="B31" s="21" t="str">
        <f t="shared" si="2"/>
        <v>Location.postalCode</v>
      </c>
      <c r="C31" s="21" t="s">
        <v>33</v>
      </c>
      <c r="D31" s="66" t="s">
        <v>67</v>
      </c>
      <c r="E31" s="33" t="s">
        <v>264</v>
      </c>
      <c r="F31" s="43" t="s">
        <v>102</v>
      </c>
      <c r="G31" s="43" t="s">
        <v>103</v>
      </c>
      <c r="H31" s="44">
        <v>518057</v>
      </c>
      <c r="I31" s="45" t="s">
        <v>11</v>
      </c>
      <c r="J31" s="45"/>
      <c r="K31" s="46" t="s">
        <v>206</v>
      </c>
    </row>
    <row r="32" spans="1:11" s="8" customFormat="1" ht="15.75" x14ac:dyDescent="0.25">
      <c r="A32" s="21"/>
      <c r="B32" s="21" t="str">
        <f t="shared" si="2"/>
        <v>Location.stateProvince</v>
      </c>
      <c r="C32" s="21" t="s">
        <v>33</v>
      </c>
      <c r="D32" s="66" t="s">
        <v>67</v>
      </c>
      <c r="E32" s="33" t="s">
        <v>264</v>
      </c>
      <c r="F32" s="43" t="s">
        <v>104</v>
      </c>
      <c r="G32" s="43" t="s">
        <v>105</v>
      </c>
      <c r="H32" s="44" t="s">
        <v>106</v>
      </c>
      <c r="I32" s="45" t="s">
        <v>11</v>
      </c>
      <c r="J32" s="45"/>
      <c r="K32" s="46" t="s">
        <v>207</v>
      </c>
    </row>
    <row r="33" spans="1:11" s="8" customFormat="1" ht="15.75" x14ac:dyDescent="0.25">
      <c r="A33" s="21"/>
      <c r="B33" s="21" t="str">
        <f t="shared" si="2"/>
        <v>Location.country</v>
      </c>
      <c r="C33" s="21" t="s">
        <v>33</v>
      </c>
      <c r="D33" s="66" t="s">
        <v>67</v>
      </c>
      <c r="E33" s="33" t="s">
        <v>263</v>
      </c>
      <c r="F33" s="43" t="s">
        <v>107</v>
      </c>
      <c r="G33" s="43" t="s">
        <v>108</v>
      </c>
      <c r="H33" s="44" t="s">
        <v>147</v>
      </c>
      <c r="I33" s="45" t="s">
        <v>11</v>
      </c>
      <c r="J33" s="45"/>
      <c r="K33" s="27" t="s">
        <v>261</v>
      </c>
    </row>
    <row r="34" spans="1:11" x14ac:dyDescent="0.25">
      <c r="A34" s="21"/>
      <c r="B34" s="21" t="str">
        <f t="shared" si="2"/>
        <v>Location.secondaryIdentifier</v>
      </c>
      <c r="C34" s="21" t="s">
        <v>33</v>
      </c>
      <c r="D34" s="66" t="s">
        <v>67</v>
      </c>
      <c r="E34" s="33" t="s">
        <v>264</v>
      </c>
      <c r="F34" s="71" t="s">
        <v>177</v>
      </c>
      <c r="G34" s="71" t="s">
        <v>176</v>
      </c>
      <c r="H34" s="72" t="s">
        <v>178</v>
      </c>
      <c r="I34" s="71" t="s">
        <v>11</v>
      </c>
      <c r="J34" s="71"/>
      <c r="K34" s="65" t="s">
        <v>175</v>
      </c>
    </row>
    <row r="35" spans="1:11" x14ac:dyDescent="0.25">
      <c r="A35" s="21"/>
      <c r="B35" s="21" t="str">
        <f t="shared" si="2"/>
        <v>Location.coordinates</v>
      </c>
      <c r="C35" s="21" t="s">
        <v>33</v>
      </c>
      <c r="D35" s="66" t="s">
        <v>67</v>
      </c>
      <c r="E35" s="33" t="s">
        <v>264</v>
      </c>
      <c r="F35" s="43" t="s">
        <v>148</v>
      </c>
      <c r="G35" s="43" t="s">
        <v>149</v>
      </c>
      <c r="H35" s="44" t="s">
        <v>88</v>
      </c>
      <c r="I35" s="45" t="s">
        <v>11</v>
      </c>
      <c r="J35" s="45"/>
      <c r="K35" s="46" t="s">
        <v>260</v>
      </c>
    </row>
    <row r="36" spans="1:11" x14ac:dyDescent="0.25">
      <c r="A36" s="14"/>
      <c r="B36" s="14"/>
      <c r="C36" s="14"/>
      <c r="D36" s="15"/>
      <c r="E36" s="16"/>
      <c r="F36" s="17"/>
      <c r="G36" s="17"/>
      <c r="H36" s="18"/>
      <c r="I36" s="19"/>
      <c r="J36" s="19"/>
      <c r="K36" s="20"/>
    </row>
    <row r="37" spans="1:11" x14ac:dyDescent="0.25">
      <c r="A37" s="21"/>
      <c r="B37" s="21" t="str">
        <f t="shared" ref="B37:B42" si="3">C37&amp;"."&amp;F37</f>
        <v>Organization.organizationIdentifier</v>
      </c>
      <c r="C37" s="21" t="s">
        <v>32</v>
      </c>
      <c r="D37" s="22" t="s">
        <v>8</v>
      </c>
      <c r="E37" s="33" t="s">
        <v>263</v>
      </c>
      <c r="F37" s="24" t="s">
        <v>109</v>
      </c>
      <c r="G37" s="24" t="s">
        <v>110</v>
      </c>
      <c r="H37" s="57" t="s">
        <v>111</v>
      </c>
      <c r="I37" s="26" t="s">
        <v>11</v>
      </c>
      <c r="J37" s="26"/>
      <c r="K37" s="27" t="s">
        <v>214</v>
      </c>
    </row>
    <row r="38" spans="1:11" x14ac:dyDescent="0.25">
      <c r="A38" s="21"/>
      <c r="B38" s="21" t="str">
        <f t="shared" si="3"/>
        <v>Organization.location.locationIdentifier</v>
      </c>
      <c r="C38" s="21" t="s">
        <v>32</v>
      </c>
      <c r="D38" s="37" t="s">
        <v>18</v>
      </c>
      <c r="E38" s="33" t="s">
        <v>264</v>
      </c>
      <c r="F38" s="58" t="s">
        <v>91</v>
      </c>
      <c r="G38" s="58" t="s">
        <v>92</v>
      </c>
      <c r="H38" s="59" t="s">
        <v>112</v>
      </c>
      <c r="I38" s="60" t="s">
        <v>22</v>
      </c>
      <c r="J38" s="41" t="s">
        <v>272</v>
      </c>
      <c r="K38" s="27" t="s">
        <v>239</v>
      </c>
    </row>
    <row r="39" spans="1:11" x14ac:dyDescent="0.25">
      <c r="A39" s="21"/>
      <c r="B39" s="21" t="str">
        <f t="shared" si="3"/>
        <v>Organization.orgType</v>
      </c>
      <c r="C39" s="21" t="s">
        <v>32</v>
      </c>
      <c r="D39" s="61" t="s">
        <v>14</v>
      </c>
      <c r="E39" s="23" t="s">
        <v>263</v>
      </c>
      <c r="F39" s="62" t="s">
        <v>113</v>
      </c>
      <c r="G39" s="62" t="s">
        <v>114</v>
      </c>
      <c r="H39" s="63" t="s">
        <v>277</v>
      </c>
      <c r="I39" s="64" t="s">
        <v>11</v>
      </c>
      <c r="J39" s="64"/>
      <c r="K39" s="27" t="s">
        <v>231</v>
      </c>
    </row>
    <row r="40" spans="1:11" x14ac:dyDescent="0.25">
      <c r="A40" s="21"/>
      <c r="B40" s="21" t="str">
        <f t="shared" si="3"/>
        <v>Organization.primaryContact.contactIdentifier</v>
      </c>
      <c r="C40" s="21" t="s">
        <v>32</v>
      </c>
      <c r="D40" s="37" t="s">
        <v>18</v>
      </c>
      <c r="E40" s="33" t="s">
        <v>263</v>
      </c>
      <c r="F40" s="38" t="s">
        <v>266</v>
      </c>
      <c r="G40" s="38" t="s">
        <v>144</v>
      </c>
      <c r="H40" s="39" t="s">
        <v>267</v>
      </c>
      <c r="I40" s="38" t="s">
        <v>22</v>
      </c>
      <c r="J40" s="38" t="s">
        <v>275</v>
      </c>
      <c r="K40" s="65" t="s">
        <v>179</v>
      </c>
    </row>
    <row r="41" spans="1:11" x14ac:dyDescent="0.25">
      <c r="A41" s="21"/>
      <c r="B41" s="21" t="str">
        <f t="shared" si="3"/>
        <v>Organization.name</v>
      </c>
      <c r="C41" s="21" t="s">
        <v>32</v>
      </c>
      <c r="D41" s="66" t="s">
        <v>67</v>
      </c>
      <c r="E41" s="33" t="s">
        <v>263</v>
      </c>
      <c r="F41" s="67" t="s">
        <v>93</v>
      </c>
      <c r="G41" s="67" t="s">
        <v>115</v>
      </c>
      <c r="H41" s="68" t="s">
        <v>116</v>
      </c>
      <c r="I41" s="69" t="s">
        <v>11</v>
      </c>
      <c r="J41" s="69"/>
      <c r="K41" s="70" t="s">
        <v>203</v>
      </c>
    </row>
    <row r="42" spans="1:11" s="5" customFormat="1" x14ac:dyDescent="0.25">
      <c r="A42" s="21"/>
      <c r="B42" s="21" t="str">
        <f t="shared" si="3"/>
        <v>Organization.secondaryIdentifier</v>
      </c>
      <c r="C42" s="21" t="s">
        <v>32</v>
      </c>
      <c r="D42" s="66" t="s">
        <v>67</v>
      </c>
      <c r="E42" s="33" t="s">
        <v>264</v>
      </c>
      <c r="F42" s="71" t="s">
        <v>177</v>
      </c>
      <c r="G42" s="71" t="s">
        <v>176</v>
      </c>
      <c r="H42" s="72" t="s">
        <v>112</v>
      </c>
      <c r="I42" s="71" t="s">
        <v>11</v>
      </c>
      <c r="J42" s="71"/>
      <c r="K42" s="65" t="s">
        <v>214</v>
      </c>
    </row>
    <row r="43" spans="1:11" x14ac:dyDescent="0.25">
      <c r="A43" s="14"/>
      <c r="B43" s="14"/>
      <c r="C43" s="14"/>
      <c r="D43" s="15"/>
      <c r="E43" s="16"/>
      <c r="F43" s="17"/>
      <c r="G43" s="17"/>
      <c r="H43" s="18"/>
      <c r="I43" s="19"/>
      <c r="J43" s="19"/>
      <c r="K43" s="20"/>
    </row>
    <row r="44" spans="1:11" x14ac:dyDescent="0.25">
      <c r="A44" s="21"/>
      <c r="B44" s="21" t="str">
        <f t="shared" si="2"/>
        <v>Contact.contactIdentifier</v>
      </c>
      <c r="C44" s="21" t="s">
        <v>150</v>
      </c>
      <c r="D44" s="22" t="s">
        <v>8</v>
      </c>
      <c r="E44" s="33" t="s">
        <v>263</v>
      </c>
      <c r="F44" s="78" t="s">
        <v>181</v>
      </c>
      <c r="G44" s="78" t="s">
        <v>180</v>
      </c>
      <c r="H44" s="79" t="s">
        <v>182</v>
      </c>
      <c r="I44" s="26" t="s">
        <v>11</v>
      </c>
      <c r="J44" s="26"/>
      <c r="K44" s="65" t="s">
        <v>179</v>
      </c>
    </row>
    <row r="45" spans="1:11" x14ac:dyDescent="0.25">
      <c r="A45" s="21"/>
      <c r="B45" s="21" t="str">
        <f t="shared" si="2"/>
        <v>Contact.emailAddress</v>
      </c>
      <c r="C45" s="21" t="s">
        <v>150</v>
      </c>
      <c r="D45" s="66" t="s">
        <v>67</v>
      </c>
      <c r="E45" s="33" t="s">
        <v>263</v>
      </c>
      <c r="F45" s="43" t="s">
        <v>151</v>
      </c>
      <c r="G45" s="43" t="s">
        <v>152</v>
      </c>
      <c r="H45" s="80" t="s">
        <v>153</v>
      </c>
      <c r="I45" s="26" t="s">
        <v>11</v>
      </c>
      <c r="J45" s="26"/>
      <c r="K45" s="27" t="s">
        <v>197</v>
      </c>
    </row>
    <row r="46" spans="1:11" x14ac:dyDescent="0.25">
      <c r="A46" s="21"/>
      <c r="B46" s="21" t="str">
        <f t="shared" si="2"/>
        <v>Contact.phoneNumber</v>
      </c>
      <c r="C46" s="21" t="s">
        <v>150</v>
      </c>
      <c r="D46" s="66" t="s">
        <v>67</v>
      </c>
      <c r="E46" s="33" t="s">
        <v>264</v>
      </c>
      <c r="F46" s="43" t="s">
        <v>154</v>
      </c>
      <c r="G46" s="43" t="s">
        <v>155</v>
      </c>
      <c r="H46" s="44" t="s">
        <v>156</v>
      </c>
      <c r="I46" s="26" t="s">
        <v>11</v>
      </c>
      <c r="J46" s="26"/>
      <c r="K46" s="27" t="s">
        <v>205</v>
      </c>
    </row>
    <row r="47" spans="1:11" x14ac:dyDescent="0.25">
      <c r="A47" s="21"/>
      <c r="B47" s="21" t="str">
        <f t="shared" si="2"/>
        <v>Contact.firstName</v>
      </c>
      <c r="C47" s="21" t="s">
        <v>150</v>
      </c>
      <c r="D47" s="66" t="s">
        <v>67</v>
      </c>
      <c r="E47" s="33" t="s">
        <v>263</v>
      </c>
      <c r="F47" s="43" t="s">
        <v>157</v>
      </c>
      <c r="G47" s="43" t="s">
        <v>158</v>
      </c>
      <c r="H47" s="44" t="s">
        <v>159</v>
      </c>
      <c r="I47" s="26" t="s">
        <v>11</v>
      </c>
      <c r="J47" s="26"/>
      <c r="K47" s="27" t="s">
        <v>199</v>
      </c>
    </row>
    <row r="48" spans="1:11" x14ac:dyDescent="0.25">
      <c r="A48" s="21"/>
      <c r="B48" s="21" t="str">
        <f t="shared" si="2"/>
        <v>Contact.lastName</v>
      </c>
      <c r="C48" s="21" t="s">
        <v>150</v>
      </c>
      <c r="D48" s="66" t="s">
        <v>67</v>
      </c>
      <c r="E48" s="33" t="s">
        <v>263</v>
      </c>
      <c r="F48" s="43" t="s">
        <v>160</v>
      </c>
      <c r="G48" s="43" t="s">
        <v>161</v>
      </c>
      <c r="H48" s="81" t="s">
        <v>162</v>
      </c>
      <c r="I48" s="26" t="s">
        <v>11</v>
      </c>
      <c r="J48" s="26"/>
      <c r="K48" s="27" t="s">
        <v>200</v>
      </c>
    </row>
    <row r="49" spans="1:11" s="5" customFormat="1" x14ac:dyDescent="0.25">
      <c r="A49" s="21"/>
      <c r="B49" s="21" t="str">
        <f t="shared" si="2"/>
        <v>Contact.faxNumber</v>
      </c>
      <c r="C49" s="21" t="s">
        <v>150</v>
      </c>
      <c r="D49" s="66" t="s">
        <v>67</v>
      </c>
      <c r="E49" s="33" t="s">
        <v>264</v>
      </c>
      <c r="F49" s="43" t="s">
        <v>163</v>
      </c>
      <c r="G49" s="43" t="s">
        <v>164</v>
      </c>
      <c r="H49" s="44" t="s">
        <v>156</v>
      </c>
      <c r="I49" s="26" t="s">
        <v>11</v>
      </c>
      <c r="J49" s="26"/>
      <c r="K49" s="27" t="s">
        <v>198</v>
      </c>
    </row>
    <row r="50" spans="1:11" x14ac:dyDescent="0.25">
      <c r="A50" s="21"/>
      <c r="B50" s="21" t="str">
        <f t="shared" ref="B50" si="4">C50&amp;"."&amp;F50</f>
        <v>Contact.locale</v>
      </c>
      <c r="C50" s="21" t="s">
        <v>150</v>
      </c>
      <c r="D50" s="66" t="s">
        <v>67</v>
      </c>
      <c r="E50" s="33" t="s">
        <v>265</v>
      </c>
      <c r="F50" s="43" t="s">
        <v>165</v>
      </c>
      <c r="G50" s="43" t="s">
        <v>166</v>
      </c>
      <c r="H50" s="44" t="s">
        <v>167</v>
      </c>
      <c r="I50" s="26" t="s">
        <v>11</v>
      </c>
      <c r="J50" s="26"/>
      <c r="K50" s="27" t="s">
        <v>201</v>
      </c>
    </row>
    <row r="51" spans="1:11" s="5" customFormat="1" x14ac:dyDescent="0.25">
      <c r="A51" s="14"/>
      <c r="B51" s="14"/>
      <c r="C51" s="14"/>
      <c r="D51" s="15"/>
      <c r="E51" s="16"/>
      <c r="F51" s="17"/>
      <c r="G51" s="17"/>
      <c r="H51" s="18"/>
      <c r="I51" s="19"/>
      <c r="J51" s="19"/>
      <c r="K51" s="20"/>
    </row>
    <row r="52" spans="1:11" s="5" customFormat="1" x14ac:dyDescent="0.25">
      <c r="A52" s="21"/>
      <c r="B52" s="21" t="str">
        <f t="shared" ref="B52:B89" si="5">C52&amp;"."&amp;F52</f>
        <v>Order.orderIdentifier</v>
      </c>
      <c r="C52" s="21" t="s">
        <v>7</v>
      </c>
      <c r="D52" s="22" t="s">
        <v>8</v>
      </c>
      <c r="E52" s="23" t="s">
        <v>263</v>
      </c>
      <c r="F52" s="24" t="s">
        <v>9</v>
      </c>
      <c r="G52" s="24" t="s">
        <v>10</v>
      </c>
      <c r="H52" s="25">
        <v>100013204</v>
      </c>
      <c r="I52" s="26" t="s">
        <v>11</v>
      </c>
      <c r="J52" s="26"/>
      <c r="K52" s="27" t="s">
        <v>211</v>
      </c>
    </row>
    <row r="53" spans="1:11" x14ac:dyDescent="0.25">
      <c r="A53" s="21"/>
      <c r="B53" s="21" t="str">
        <f t="shared" si="5"/>
        <v>Order.orderType</v>
      </c>
      <c r="C53" s="21" t="s">
        <v>7</v>
      </c>
      <c r="D53" s="22" t="s">
        <v>8</v>
      </c>
      <c r="E53" s="23" t="s">
        <v>263</v>
      </c>
      <c r="F53" s="28" t="s">
        <v>12</v>
      </c>
      <c r="G53" s="29" t="s">
        <v>13</v>
      </c>
      <c r="H53" s="30" t="s">
        <v>191</v>
      </c>
      <c r="I53" s="26" t="s">
        <v>11</v>
      </c>
      <c r="J53" s="26"/>
      <c r="K53" s="31" t="s">
        <v>213</v>
      </c>
    </row>
    <row r="54" spans="1:11" s="5" customFormat="1" x14ac:dyDescent="0.25">
      <c r="A54" s="21"/>
      <c r="B54" s="21" t="str">
        <f t="shared" si="5"/>
        <v>Order.orderSubType</v>
      </c>
      <c r="C54" s="21" t="s">
        <v>7</v>
      </c>
      <c r="D54" s="32" t="s">
        <v>14</v>
      </c>
      <c r="E54" s="33" t="s">
        <v>265</v>
      </c>
      <c r="F54" s="34" t="s">
        <v>15</v>
      </c>
      <c r="G54" s="34" t="s">
        <v>16</v>
      </c>
      <c r="H54" s="35" t="s">
        <v>17</v>
      </c>
      <c r="I54" s="36" t="s">
        <v>11</v>
      </c>
      <c r="J54" s="36"/>
      <c r="K54" s="27" t="s">
        <v>230</v>
      </c>
    </row>
    <row r="55" spans="1:11" s="7" customFormat="1" x14ac:dyDescent="0.25">
      <c r="A55" s="21"/>
      <c r="B55" s="21" t="str">
        <f t="shared" si="5"/>
        <v>Order.vendor.organizationIdentifier</v>
      </c>
      <c r="C55" s="21" t="s">
        <v>7</v>
      </c>
      <c r="D55" s="37" t="s">
        <v>18</v>
      </c>
      <c r="E55" s="23" t="s">
        <v>263</v>
      </c>
      <c r="F55" s="38" t="s">
        <v>19</v>
      </c>
      <c r="G55" s="38" t="s">
        <v>20</v>
      </c>
      <c r="H55" s="39" t="s">
        <v>21</v>
      </c>
      <c r="I55" s="38" t="s">
        <v>22</v>
      </c>
      <c r="J55" s="40" t="s">
        <v>271</v>
      </c>
      <c r="K55" s="27" t="s">
        <v>244</v>
      </c>
    </row>
    <row r="56" spans="1:11" x14ac:dyDescent="0.25">
      <c r="A56" s="21"/>
      <c r="B56" s="21" t="str">
        <f t="shared" si="5"/>
        <v>Order.buyer.organizationIdentifier</v>
      </c>
      <c r="C56" s="21" t="s">
        <v>7</v>
      </c>
      <c r="D56" s="37" t="s">
        <v>18</v>
      </c>
      <c r="E56" s="23" t="s">
        <v>263</v>
      </c>
      <c r="F56" s="38" t="s">
        <v>23</v>
      </c>
      <c r="G56" s="38" t="s">
        <v>24</v>
      </c>
      <c r="H56" s="39" t="s">
        <v>25</v>
      </c>
      <c r="I56" s="38" t="s">
        <v>22</v>
      </c>
      <c r="J56" s="40" t="s">
        <v>271</v>
      </c>
      <c r="K56" s="27" t="s">
        <v>237</v>
      </c>
    </row>
    <row r="57" spans="1:11" x14ac:dyDescent="0.25">
      <c r="A57" s="21"/>
      <c r="B57" s="21" t="str">
        <f t="shared" si="5"/>
        <v>Order.shipFromInstructionLocation.locationIdentifier</v>
      </c>
      <c r="C57" s="21" t="s">
        <v>7</v>
      </c>
      <c r="D57" s="37" t="s">
        <v>18</v>
      </c>
      <c r="E57" s="33" t="s">
        <v>264</v>
      </c>
      <c r="F57" s="38" t="s">
        <v>26</v>
      </c>
      <c r="G57" s="38" t="s">
        <v>27</v>
      </c>
      <c r="H57" s="39" t="s">
        <v>25</v>
      </c>
      <c r="I57" s="38" t="s">
        <v>22</v>
      </c>
      <c r="J57" s="41" t="s">
        <v>272</v>
      </c>
      <c r="K57" s="27" t="s">
        <v>241</v>
      </c>
    </row>
    <row r="58" spans="1:11" x14ac:dyDescent="0.25">
      <c r="A58" s="21"/>
      <c r="B58" s="21" t="str">
        <f t="shared" si="5"/>
        <v>Order.shipToLocation.locationIdentifier</v>
      </c>
      <c r="C58" s="21" t="s">
        <v>7</v>
      </c>
      <c r="D58" s="37" t="s">
        <v>18</v>
      </c>
      <c r="E58" s="33" t="s">
        <v>264</v>
      </c>
      <c r="F58" s="38" t="s">
        <v>28</v>
      </c>
      <c r="G58" s="38" t="s">
        <v>29</v>
      </c>
      <c r="H58" s="39" t="s">
        <v>30</v>
      </c>
      <c r="I58" s="38" t="s">
        <v>22</v>
      </c>
      <c r="J58" s="41" t="s">
        <v>272</v>
      </c>
      <c r="K58" s="27" t="s">
        <v>243</v>
      </c>
    </row>
    <row r="59" spans="1:11" x14ac:dyDescent="0.25">
      <c r="A59" s="21"/>
      <c r="B59" s="21" t="str">
        <f t="shared" si="5"/>
        <v>Order.orderStatus</v>
      </c>
      <c r="C59" s="21" t="s">
        <v>7</v>
      </c>
      <c r="D59" s="42" t="s">
        <v>34</v>
      </c>
      <c r="E59" s="33" t="s">
        <v>264</v>
      </c>
      <c r="F59" s="43" t="s">
        <v>35</v>
      </c>
      <c r="G59" s="43" t="s">
        <v>36</v>
      </c>
      <c r="H59" s="44" t="s">
        <v>37</v>
      </c>
      <c r="I59" s="45" t="s">
        <v>11</v>
      </c>
      <c r="J59" s="45"/>
      <c r="K59" s="46" t="s">
        <v>227</v>
      </c>
    </row>
    <row r="60" spans="1:11" x14ac:dyDescent="0.25">
      <c r="A60" s="21"/>
      <c r="B60" s="21" t="str">
        <f t="shared" si="5"/>
        <v>Order.createdDate</v>
      </c>
      <c r="C60" s="21" t="s">
        <v>7</v>
      </c>
      <c r="D60" s="47" t="s">
        <v>38</v>
      </c>
      <c r="E60" s="33" t="s">
        <v>264</v>
      </c>
      <c r="F60" s="43" t="s">
        <v>39</v>
      </c>
      <c r="G60" s="43" t="s">
        <v>40</v>
      </c>
      <c r="H60" s="44" t="s">
        <v>259</v>
      </c>
      <c r="I60" s="45" t="s">
        <v>41</v>
      </c>
      <c r="J60" s="45"/>
      <c r="K60" s="46" t="s">
        <v>245</v>
      </c>
    </row>
    <row r="61" spans="1:11" x14ac:dyDescent="0.25">
      <c r="A61" s="21"/>
      <c r="B61" s="21" t="str">
        <f t="shared" si="5"/>
        <v>Order.requestedShipDate</v>
      </c>
      <c r="C61" s="21" t="s">
        <v>7</v>
      </c>
      <c r="D61" s="47" t="s">
        <v>38</v>
      </c>
      <c r="E61" s="33" t="s">
        <v>264</v>
      </c>
      <c r="F61" s="43" t="s">
        <v>42</v>
      </c>
      <c r="G61" s="43" t="s">
        <v>43</v>
      </c>
      <c r="H61" s="48" t="s">
        <v>259</v>
      </c>
      <c r="I61" s="45" t="s">
        <v>41</v>
      </c>
      <c r="J61" s="45"/>
      <c r="K61" s="46" t="s">
        <v>251</v>
      </c>
    </row>
    <row r="62" spans="1:11" x14ac:dyDescent="0.25">
      <c r="A62" s="21"/>
      <c r="B62" s="21" t="str">
        <f t="shared" si="5"/>
        <v>Order.requestedDeliveryDate</v>
      </c>
      <c r="C62" s="21" t="s">
        <v>7</v>
      </c>
      <c r="D62" s="47" t="s">
        <v>38</v>
      </c>
      <c r="E62" s="33" t="s">
        <v>264</v>
      </c>
      <c r="F62" s="43" t="s">
        <v>44</v>
      </c>
      <c r="G62" s="43" t="s">
        <v>45</v>
      </c>
      <c r="H62" s="44" t="s">
        <v>259</v>
      </c>
      <c r="I62" s="45" t="s">
        <v>41</v>
      </c>
      <c r="J62" s="45"/>
      <c r="K62" s="46" t="s">
        <v>249</v>
      </c>
    </row>
    <row r="63" spans="1:11" x14ac:dyDescent="0.25">
      <c r="A63" s="21"/>
      <c r="B63" s="21" t="str">
        <f t="shared" si="5"/>
        <v>Order.plannedShipDate</v>
      </c>
      <c r="C63" s="21" t="s">
        <v>7</v>
      </c>
      <c r="D63" s="47" t="s">
        <v>38</v>
      </c>
      <c r="E63" s="33" t="s">
        <v>264</v>
      </c>
      <c r="F63" s="43" t="s">
        <v>46</v>
      </c>
      <c r="G63" s="43" t="s">
        <v>47</v>
      </c>
      <c r="H63" s="44" t="s">
        <v>259</v>
      </c>
      <c r="I63" s="45" t="s">
        <v>41</v>
      </c>
      <c r="J63" s="45"/>
      <c r="K63" s="46" t="s">
        <v>247</v>
      </c>
    </row>
    <row r="64" spans="1:11" x14ac:dyDescent="0.25">
      <c r="A64" s="21"/>
      <c r="B64" s="21" t="str">
        <f t="shared" si="5"/>
        <v>Order.plannedDeliveryDate</v>
      </c>
      <c r="C64" s="21" t="s">
        <v>7</v>
      </c>
      <c r="D64" s="47" t="s">
        <v>38</v>
      </c>
      <c r="E64" s="33" t="s">
        <v>264</v>
      </c>
      <c r="F64" s="43" t="s">
        <v>48</v>
      </c>
      <c r="G64" s="43" t="s">
        <v>49</v>
      </c>
      <c r="H64" s="44" t="s">
        <v>259</v>
      </c>
      <c r="I64" s="45" t="s">
        <v>41</v>
      </c>
      <c r="J64" s="45"/>
      <c r="K64" s="46" t="s">
        <v>253</v>
      </c>
    </row>
    <row r="65" spans="1:11" s="5" customFormat="1" x14ac:dyDescent="0.25">
      <c r="A65" s="21"/>
      <c r="B65" s="21" t="str">
        <f t="shared" si="5"/>
        <v>Order.quantity</v>
      </c>
      <c r="C65" s="21" t="s">
        <v>7</v>
      </c>
      <c r="D65" s="49" t="s">
        <v>50</v>
      </c>
      <c r="E65" s="33" t="s">
        <v>264</v>
      </c>
      <c r="F65" s="43" t="s">
        <v>51</v>
      </c>
      <c r="G65" s="43" t="s">
        <v>52</v>
      </c>
      <c r="H65" s="44">
        <v>5</v>
      </c>
      <c r="I65" s="45" t="s">
        <v>53</v>
      </c>
      <c r="J65" s="45"/>
      <c r="K65" s="27" t="s">
        <v>222</v>
      </c>
    </row>
    <row r="66" spans="1:11" x14ac:dyDescent="0.25">
      <c r="A66" s="21"/>
      <c r="B66" s="21" t="str">
        <f t="shared" si="5"/>
        <v>Order.quantityUnits</v>
      </c>
      <c r="C66" s="21" t="s">
        <v>7</v>
      </c>
      <c r="D66" s="49" t="s">
        <v>50</v>
      </c>
      <c r="E66" s="33" t="s">
        <v>264</v>
      </c>
      <c r="F66" s="43" t="s">
        <v>54</v>
      </c>
      <c r="G66" s="43" t="s">
        <v>55</v>
      </c>
      <c r="H66" s="44" t="s">
        <v>56</v>
      </c>
      <c r="I66" s="45" t="s">
        <v>11</v>
      </c>
      <c r="J66" s="45"/>
      <c r="K66" s="46" t="s">
        <v>232</v>
      </c>
    </row>
    <row r="67" spans="1:11" x14ac:dyDescent="0.25">
      <c r="A67" s="21"/>
      <c r="B67" s="21" t="str">
        <f t="shared" si="5"/>
        <v>Order.totalValue</v>
      </c>
      <c r="C67" s="21" t="s">
        <v>7</v>
      </c>
      <c r="D67" s="49" t="s">
        <v>50</v>
      </c>
      <c r="E67" s="33" t="s">
        <v>264</v>
      </c>
      <c r="F67" s="43" t="s">
        <v>57</v>
      </c>
      <c r="G67" s="43" t="s">
        <v>58</v>
      </c>
      <c r="H67" s="44">
        <v>10850</v>
      </c>
      <c r="I67" s="45" t="s">
        <v>53</v>
      </c>
      <c r="J67" s="45"/>
      <c r="K67" s="27" t="s">
        <v>224</v>
      </c>
    </row>
    <row r="68" spans="1:11" x14ac:dyDescent="0.25">
      <c r="A68" s="21"/>
      <c r="B68" s="21" t="str">
        <f t="shared" si="5"/>
        <v>Order.orderValueCurrency</v>
      </c>
      <c r="C68" s="21" t="s">
        <v>7</v>
      </c>
      <c r="D68" s="49" t="s">
        <v>50</v>
      </c>
      <c r="E68" s="33" t="s">
        <v>264</v>
      </c>
      <c r="F68" s="43" t="s">
        <v>59</v>
      </c>
      <c r="G68" s="43" t="s">
        <v>60</v>
      </c>
      <c r="H68" s="44" t="s">
        <v>61</v>
      </c>
      <c r="I68" s="45" t="s">
        <v>11</v>
      </c>
      <c r="J68" s="45"/>
      <c r="K68" s="46" t="s">
        <v>216</v>
      </c>
    </row>
    <row r="69" spans="1:11" x14ac:dyDescent="0.25">
      <c r="A69" s="21"/>
      <c r="B69" s="21" t="str">
        <f t="shared" si="5"/>
        <v>Order.lineCount</v>
      </c>
      <c r="C69" s="21" t="s">
        <v>7</v>
      </c>
      <c r="D69" s="49" t="s">
        <v>50</v>
      </c>
      <c r="E69" s="33" t="s">
        <v>264</v>
      </c>
      <c r="F69" s="50" t="s">
        <v>62</v>
      </c>
      <c r="G69" s="50" t="s">
        <v>63</v>
      </c>
      <c r="H69" s="44">
        <v>5</v>
      </c>
      <c r="I69" s="45" t="s">
        <v>64</v>
      </c>
      <c r="J69" s="45"/>
      <c r="K69" s="51" t="s">
        <v>217</v>
      </c>
    </row>
    <row r="70" spans="1:11" s="7" customFormat="1" x14ac:dyDescent="0.25">
      <c r="A70" s="21"/>
      <c r="B70" s="21" t="str">
        <f t="shared" si="5"/>
        <v>Order.totalShippedQuantity</v>
      </c>
      <c r="C70" s="21" t="s">
        <v>7</v>
      </c>
      <c r="D70" s="49" t="s">
        <v>50</v>
      </c>
      <c r="E70" s="33" t="s">
        <v>264</v>
      </c>
      <c r="F70" s="43" t="s">
        <v>65</v>
      </c>
      <c r="G70" s="43" t="s">
        <v>66</v>
      </c>
      <c r="H70" s="44">
        <v>5</v>
      </c>
      <c r="I70" s="45" t="s">
        <v>53</v>
      </c>
      <c r="J70" s="45"/>
      <c r="K70" s="27" t="s">
        <v>223</v>
      </c>
    </row>
    <row r="71" spans="1:11" s="5" customFormat="1" x14ac:dyDescent="0.25">
      <c r="A71" s="14"/>
      <c r="B71" s="14"/>
      <c r="C71" s="14"/>
      <c r="D71" s="15"/>
      <c r="E71" s="16"/>
      <c r="F71" s="17"/>
      <c r="G71" s="17"/>
      <c r="H71" s="18"/>
      <c r="I71" s="19"/>
      <c r="J71" s="19"/>
      <c r="K71" s="20"/>
    </row>
    <row r="72" spans="1:11" x14ac:dyDescent="0.25">
      <c r="A72" s="21"/>
      <c r="B72" s="21" t="str">
        <f t="shared" si="5"/>
        <v>OrderLine.order.orderIdentifier</v>
      </c>
      <c r="C72" s="21" t="s">
        <v>68</v>
      </c>
      <c r="D72" s="22" t="s">
        <v>8</v>
      </c>
      <c r="E72" s="52" t="s">
        <v>263</v>
      </c>
      <c r="F72" s="53" t="s">
        <v>69</v>
      </c>
      <c r="G72" s="53" t="s">
        <v>10</v>
      </c>
      <c r="H72" s="54">
        <v>100013204</v>
      </c>
      <c r="I72" s="55" t="s">
        <v>22</v>
      </c>
      <c r="J72" s="53" t="s">
        <v>273</v>
      </c>
      <c r="K72" s="27" t="s">
        <v>234</v>
      </c>
    </row>
    <row r="73" spans="1:11" x14ac:dyDescent="0.25">
      <c r="A73" s="21"/>
      <c r="B73" s="21" t="str">
        <f t="shared" si="5"/>
        <v>OrderLine.orderLineNumber</v>
      </c>
      <c r="C73" s="21" t="s">
        <v>68</v>
      </c>
      <c r="D73" s="22" t="s">
        <v>8</v>
      </c>
      <c r="E73" s="52" t="s">
        <v>263</v>
      </c>
      <c r="F73" s="24" t="s">
        <v>70</v>
      </c>
      <c r="G73" s="24" t="s">
        <v>71</v>
      </c>
      <c r="H73" s="25">
        <v>100</v>
      </c>
      <c r="I73" s="26" t="s">
        <v>11</v>
      </c>
      <c r="J73" s="26"/>
      <c r="K73" s="46" t="s">
        <v>212</v>
      </c>
    </row>
    <row r="74" spans="1:11" x14ac:dyDescent="0.25">
      <c r="A74" s="21"/>
      <c r="B74" s="21" t="str">
        <f t="shared" si="5"/>
        <v>OrderLine.order.orderType</v>
      </c>
      <c r="C74" s="21" t="s">
        <v>68</v>
      </c>
      <c r="D74" s="22" t="s">
        <v>8</v>
      </c>
      <c r="E74" s="52" t="s">
        <v>263</v>
      </c>
      <c r="F74" s="53" t="s">
        <v>72</v>
      </c>
      <c r="G74" s="53" t="s">
        <v>13</v>
      </c>
      <c r="H74" s="54" t="s">
        <v>191</v>
      </c>
      <c r="I74" s="53" t="s">
        <v>22</v>
      </c>
      <c r="J74" s="53" t="s">
        <v>274</v>
      </c>
      <c r="K74" s="31" t="s">
        <v>213</v>
      </c>
    </row>
    <row r="75" spans="1:11" x14ac:dyDescent="0.25">
      <c r="A75" s="21"/>
      <c r="B75" s="21" t="str">
        <f t="shared" si="5"/>
        <v>OrderLine.product.partNumber</v>
      </c>
      <c r="C75" s="21" t="s">
        <v>68</v>
      </c>
      <c r="D75" s="37" t="s">
        <v>18</v>
      </c>
      <c r="E75" s="33" t="s">
        <v>263</v>
      </c>
      <c r="F75" s="38" t="s">
        <v>73</v>
      </c>
      <c r="G75" s="38" t="s">
        <v>74</v>
      </c>
      <c r="H75" s="39" t="s">
        <v>75</v>
      </c>
      <c r="I75" s="38" t="s">
        <v>22</v>
      </c>
      <c r="J75" s="38" t="s">
        <v>276</v>
      </c>
      <c r="K75" s="27" t="s">
        <v>240</v>
      </c>
    </row>
    <row r="76" spans="1:11" x14ac:dyDescent="0.25">
      <c r="A76" s="21"/>
      <c r="B76" s="21" t="str">
        <f t="shared" si="5"/>
        <v>OrderLine.shipToLocation.locationIdentifier</v>
      </c>
      <c r="C76" s="21" t="s">
        <v>68</v>
      </c>
      <c r="D76" s="37" t="s">
        <v>18</v>
      </c>
      <c r="E76" s="33" t="s">
        <v>263</v>
      </c>
      <c r="F76" s="38" t="s">
        <v>28</v>
      </c>
      <c r="G76" s="38" t="s">
        <v>29</v>
      </c>
      <c r="H76" s="39" t="s">
        <v>30</v>
      </c>
      <c r="I76" s="38" t="s">
        <v>22</v>
      </c>
      <c r="J76" s="41" t="s">
        <v>272</v>
      </c>
      <c r="K76" s="27" t="s">
        <v>243</v>
      </c>
    </row>
    <row r="77" spans="1:11" x14ac:dyDescent="0.25">
      <c r="A77" s="21"/>
      <c r="B77" s="21" t="str">
        <f t="shared" si="5"/>
        <v>OrderLine.shipFromInstructionLocation.locationIdentifier</v>
      </c>
      <c r="C77" s="21" t="s">
        <v>68</v>
      </c>
      <c r="D77" s="37" t="s">
        <v>18</v>
      </c>
      <c r="E77" s="33" t="s">
        <v>263</v>
      </c>
      <c r="F77" s="38" t="s">
        <v>26</v>
      </c>
      <c r="G77" s="38" t="s">
        <v>27</v>
      </c>
      <c r="H77" s="39" t="s">
        <v>25</v>
      </c>
      <c r="I77" s="38" t="s">
        <v>22</v>
      </c>
      <c r="J77" s="41" t="s">
        <v>272</v>
      </c>
      <c r="K77" s="27" t="s">
        <v>242</v>
      </c>
    </row>
    <row r="78" spans="1:11" x14ac:dyDescent="0.25">
      <c r="A78" s="21"/>
      <c r="B78" s="21" t="str">
        <f t="shared" si="5"/>
        <v>OrderLine.status</v>
      </c>
      <c r="C78" s="21" t="s">
        <v>68</v>
      </c>
      <c r="D78" s="42" t="s">
        <v>34</v>
      </c>
      <c r="E78" s="33" t="s">
        <v>264</v>
      </c>
      <c r="F78" s="43" t="s">
        <v>77</v>
      </c>
      <c r="G78" s="43" t="s">
        <v>78</v>
      </c>
      <c r="H78" s="44" t="s">
        <v>79</v>
      </c>
      <c r="I78" s="45" t="s">
        <v>11</v>
      </c>
      <c r="J78" s="45"/>
      <c r="K78" s="27" t="s">
        <v>226</v>
      </c>
    </row>
    <row r="79" spans="1:11" x14ac:dyDescent="0.25">
      <c r="A79" s="21"/>
      <c r="B79" s="21" t="str">
        <f t="shared" si="5"/>
        <v>OrderLine.createdDate</v>
      </c>
      <c r="C79" s="21" t="s">
        <v>68</v>
      </c>
      <c r="D79" s="47" t="s">
        <v>38</v>
      </c>
      <c r="E79" s="33" t="s">
        <v>264</v>
      </c>
      <c r="F79" s="43" t="s">
        <v>39</v>
      </c>
      <c r="G79" s="43" t="s">
        <v>40</v>
      </c>
      <c r="H79" s="44" t="s">
        <v>259</v>
      </c>
      <c r="I79" s="45" t="s">
        <v>41</v>
      </c>
      <c r="J79" s="45"/>
      <c r="K79" s="46" t="s">
        <v>246</v>
      </c>
    </row>
    <row r="80" spans="1:11" x14ac:dyDescent="0.25">
      <c r="A80" s="21"/>
      <c r="B80" s="21" t="str">
        <f t="shared" si="5"/>
        <v>OrderLine.requestedShipDate</v>
      </c>
      <c r="C80" s="21" t="s">
        <v>68</v>
      </c>
      <c r="D80" s="47" t="s">
        <v>38</v>
      </c>
      <c r="E80" s="33" t="s">
        <v>264</v>
      </c>
      <c r="F80" s="56" t="s">
        <v>42</v>
      </c>
      <c r="G80" s="56" t="s">
        <v>43</v>
      </c>
      <c r="H80" s="44" t="s">
        <v>259</v>
      </c>
      <c r="I80" s="45" t="s">
        <v>41</v>
      </c>
      <c r="J80" s="45"/>
      <c r="K80" s="46" t="s">
        <v>252</v>
      </c>
    </row>
    <row r="81" spans="1:11" s="7" customFormat="1" x14ac:dyDescent="0.25">
      <c r="A81" s="21"/>
      <c r="B81" s="21" t="str">
        <f t="shared" si="5"/>
        <v>OrderLine.requestedDeliveryDate</v>
      </c>
      <c r="C81" s="21" t="s">
        <v>68</v>
      </c>
      <c r="D81" s="47" t="s">
        <v>38</v>
      </c>
      <c r="E81" s="33" t="s">
        <v>264</v>
      </c>
      <c r="F81" s="56" t="s">
        <v>44</v>
      </c>
      <c r="G81" s="56" t="s">
        <v>45</v>
      </c>
      <c r="H81" s="44" t="s">
        <v>259</v>
      </c>
      <c r="I81" s="45" t="s">
        <v>41</v>
      </c>
      <c r="J81" s="45"/>
      <c r="K81" s="46" t="s">
        <v>250</v>
      </c>
    </row>
    <row r="82" spans="1:11" s="7" customFormat="1" x14ac:dyDescent="0.25">
      <c r="A82" s="21"/>
      <c r="B82" s="21" t="str">
        <f t="shared" si="5"/>
        <v>OrderLine.plannedShipDate</v>
      </c>
      <c r="C82" s="21" t="s">
        <v>68</v>
      </c>
      <c r="D82" s="47" t="s">
        <v>38</v>
      </c>
      <c r="E82" s="33" t="s">
        <v>263</v>
      </c>
      <c r="F82" s="43" t="s">
        <v>46</v>
      </c>
      <c r="G82" s="43" t="s">
        <v>47</v>
      </c>
      <c r="H82" s="44" t="s">
        <v>259</v>
      </c>
      <c r="I82" s="45" t="s">
        <v>41</v>
      </c>
      <c r="J82" s="45"/>
      <c r="K82" s="46" t="s">
        <v>248</v>
      </c>
    </row>
    <row r="83" spans="1:11" x14ac:dyDescent="0.25">
      <c r="A83" s="21"/>
      <c r="B83" s="21" t="str">
        <f t="shared" si="5"/>
        <v>OrderLine.plannedDeliveryDate</v>
      </c>
      <c r="C83" s="21" t="s">
        <v>68</v>
      </c>
      <c r="D83" s="47" t="s">
        <v>38</v>
      </c>
      <c r="E83" s="33" t="s">
        <v>264</v>
      </c>
      <c r="F83" s="43" t="s">
        <v>48</v>
      </c>
      <c r="G83" s="43" t="s">
        <v>49</v>
      </c>
      <c r="H83" s="44" t="s">
        <v>259</v>
      </c>
      <c r="I83" s="45" t="s">
        <v>41</v>
      </c>
      <c r="J83" s="45"/>
      <c r="K83" s="46" t="s">
        <v>254</v>
      </c>
    </row>
    <row r="84" spans="1:11" s="5" customFormat="1" x14ac:dyDescent="0.25">
      <c r="A84" s="21"/>
      <c r="B84" s="21" t="str">
        <f t="shared" si="5"/>
        <v>OrderLine.quantity</v>
      </c>
      <c r="C84" s="21" t="s">
        <v>68</v>
      </c>
      <c r="D84" s="49" t="s">
        <v>50</v>
      </c>
      <c r="E84" s="33" t="s">
        <v>263</v>
      </c>
      <c r="F84" s="43" t="s">
        <v>51</v>
      </c>
      <c r="G84" s="43" t="s">
        <v>80</v>
      </c>
      <c r="H84" s="44">
        <v>5</v>
      </c>
      <c r="I84" s="45" t="s">
        <v>53</v>
      </c>
      <c r="J84" s="45"/>
      <c r="K84" s="27" t="s">
        <v>220</v>
      </c>
    </row>
    <row r="85" spans="1:11" x14ac:dyDescent="0.25">
      <c r="A85" s="21"/>
      <c r="B85" s="21" t="str">
        <f t="shared" si="5"/>
        <v>OrderLine.quantityUnits</v>
      </c>
      <c r="C85" s="21" t="s">
        <v>68</v>
      </c>
      <c r="D85" s="49" t="s">
        <v>50</v>
      </c>
      <c r="E85" s="33" t="s">
        <v>263</v>
      </c>
      <c r="F85" s="43" t="s">
        <v>54</v>
      </c>
      <c r="G85" s="43" t="s">
        <v>55</v>
      </c>
      <c r="H85" s="44" t="s">
        <v>56</v>
      </c>
      <c r="I85" s="45" t="s">
        <v>11</v>
      </c>
      <c r="J85" s="45"/>
      <c r="K85" s="46" t="s">
        <v>232</v>
      </c>
    </row>
    <row r="86" spans="1:11" s="5" customFormat="1" x14ac:dyDescent="0.25">
      <c r="A86" s="21"/>
      <c r="B86" s="21" t="str">
        <f t="shared" si="5"/>
        <v>OrderLine.productValue</v>
      </c>
      <c r="C86" s="21" t="s">
        <v>68</v>
      </c>
      <c r="D86" s="49" t="s">
        <v>50</v>
      </c>
      <c r="E86" s="33" t="s">
        <v>264</v>
      </c>
      <c r="F86" s="43" t="s">
        <v>81</v>
      </c>
      <c r="G86" s="43" t="s">
        <v>82</v>
      </c>
      <c r="H86" s="44">
        <f>H87/5</f>
        <v>2170</v>
      </c>
      <c r="I86" s="45" t="s">
        <v>53</v>
      </c>
      <c r="J86" s="45"/>
      <c r="K86" s="27" t="s">
        <v>219</v>
      </c>
    </row>
    <row r="87" spans="1:11" s="5" customFormat="1" x14ac:dyDescent="0.25">
      <c r="A87" s="21"/>
      <c r="B87" s="21" t="str">
        <f t="shared" si="5"/>
        <v>OrderLine.value</v>
      </c>
      <c r="C87" s="21" t="s">
        <v>68</v>
      </c>
      <c r="D87" s="49" t="s">
        <v>50</v>
      </c>
      <c r="E87" s="33" t="s">
        <v>264</v>
      </c>
      <c r="F87" s="43" t="s">
        <v>83</v>
      </c>
      <c r="G87" s="43" t="s">
        <v>58</v>
      </c>
      <c r="H87" s="44">
        <v>10850</v>
      </c>
      <c r="I87" s="45" t="s">
        <v>53</v>
      </c>
      <c r="J87" s="45"/>
      <c r="K87" s="27" t="s">
        <v>219</v>
      </c>
    </row>
    <row r="88" spans="1:11" x14ac:dyDescent="0.25">
      <c r="A88" s="21"/>
      <c r="B88" s="21" t="str">
        <f t="shared" si="5"/>
        <v>OrderLine.valueCurrency</v>
      </c>
      <c r="C88" s="21" t="s">
        <v>68</v>
      </c>
      <c r="D88" s="49" t="s">
        <v>50</v>
      </c>
      <c r="E88" s="33" t="s">
        <v>264</v>
      </c>
      <c r="F88" s="43" t="s">
        <v>84</v>
      </c>
      <c r="G88" s="43" t="s">
        <v>60</v>
      </c>
      <c r="H88" s="44" t="s">
        <v>61</v>
      </c>
      <c r="I88" s="45" t="s">
        <v>11</v>
      </c>
      <c r="J88" s="45"/>
      <c r="K88" s="46" t="s">
        <v>216</v>
      </c>
    </row>
    <row r="89" spans="1:11" s="7" customFormat="1" x14ac:dyDescent="0.25">
      <c r="A89" s="21"/>
      <c r="B89" s="21" t="str">
        <f t="shared" si="5"/>
        <v>OrderLine.shipmentCount</v>
      </c>
      <c r="C89" s="21" t="s">
        <v>68</v>
      </c>
      <c r="D89" s="49" t="s">
        <v>50</v>
      </c>
      <c r="E89" s="33" t="s">
        <v>264</v>
      </c>
      <c r="F89" s="50" t="s">
        <v>85</v>
      </c>
      <c r="G89" s="50" t="s">
        <v>86</v>
      </c>
      <c r="H89" s="44">
        <v>5</v>
      </c>
      <c r="I89" s="45" t="s">
        <v>64</v>
      </c>
      <c r="J89" s="45"/>
      <c r="K89" s="27" t="s">
        <v>221</v>
      </c>
    </row>
  </sheetData>
  <autoFilter ref="A1:K50" xr:uid="{5EDDB8E2-84ED-4AC0-ADF5-490C5CCD36C1}">
    <sortState xmlns:xlrd2="http://schemas.microsoft.com/office/spreadsheetml/2017/richdata2" ref="A2:K50">
      <sortCondition ref="A1:A50"/>
    </sortState>
  </autoFilter>
  <conditionalFormatting sqref="E1:E1048576">
    <cfRule type="cellIs" dxfId="2" priority="1" operator="equal">
      <formula>"1 - Required"</formula>
    </cfRule>
  </conditionalFormatting>
  <conditionalFormatting sqref="H9">
    <cfRule type="cellIs" dxfId="1" priority="5" stopIfTrue="1" operator="lessThan">
      <formula>0</formula>
    </cfRule>
  </conditionalFormatting>
  <conditionalFormatting sqref="H52 H61 H68:H70 H79 H88:H89">
    <cfRule type="cellIs" dxfId="0" priority="6" stopIfTrue="1" operator="lessThan">
      <formula>0</formula>
    </cfRule>
  </conditionalFormatting>
  <hyperlinks>
    <hyperlink ref="H45" r:id="rId1" xr:uid="{5CEC5E09-D378-44E0-A788-E5F4D3F047A1}"/>
    <hyperlink ref="H9" r:id="rId2" display="http://yahoo.com/news" xr:uid="{8F257C55-E1C3-4667-83E4-0AAF60FC2792}"/>
    <hyperlink ref="H15" r:id="rId3" display="http://yahoo.com/news" xr:uid="{CC0188B9-EE89-400C-9D44-61436D4D0D4C}"/>
    <hyperlink ref="H16" r:id="rId4" display="http://yahoo.com/news" xr:uid="{23AF28B5-80D1-4239-8A42-75F1DCA1512B}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0 r m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0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5 l Q o i k e 4 D g A A A B E A A A A T A B w A R m 9 y b X V s Y X M v U 2 V j d G l v b j E u b S C i G A A o o B Q A A A A A A A A A A A A A A A A A A A A A A A A A A A A r T k 0 u y c z P U w i G 0 I b W A F B L A Q I t A B Q A A g A I A B d K 5 l Q g O B 9 n p A A A A P U A A A A S A A A A A A A A A A A A A A A A A A A A A A B D b 2 5 m a W c v U G F j a 2 F n Z S 5 4 b W x Q S w E C L Q A U A A I A C A A X S u Z U D 8 r p q 6 Q A A A D p A A A A E w A A A A A A A A A A A A A A A A D w A A A A W 0 N v b n R l b n R f V H l w Z X N d L n h t b F B L A Q I t A B Q A A g A I A B d K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e q Z 7 o 5 z R 7 A Z t D 6 g 6 L Z x A A A A A A I A A A A A A B B m A A A A A Q A A I A A A A J q 2 q 1 7 V H V C Z 8 6 f 4 e r 5 t 8 s b D 7 r G L f B V g M 2 q f B Q K g L z u A A A A A A A 6 A A A A A A g A A I A A A A F X m r d o s C / f S 4 F y h I W b T v a + v D x S D 1 D C y E + u R t Y r F Z h e m U A A A A J Q t O j o Y Z X w N 4 C H 0 4 r 7 R F D z q g O p r 7 f 8 u 2 u a I 9 A 8 y x V f Z e b x 7 c 5 o 7 P s s w G V 9 C w d 7 j t j s S n D H j b P + w y 1 v j 8 R K x B v a h D W N y J s P 1 P A h 0 6 W G N M A K + Q A A A A K + p M 1 C 3 c O J S h M e a 8 o j V w r S d l U + w F C U S / H U 1 I t g M n 1 e A n a 6 z 1 G R k Y U A V h e 1 Y g I r R B w 6 7 9 n 2 n w N 3 p q M Q A g v B 4 n o U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Import 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2024-02-14T14:17:35Z</dcterms:modified>
  <cp:category/>
  <cp:contentStatus/>
</cp:coreProperties>
</file>