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\optimistic\eco-abstractions\scenoptic_examples\user_stories\"/>
    </mc:Choice>
  </mc:AlternateContent>
  <xr:revisionPtr revIDLastSave="0" documentId="13_ncr:1_{334F1C40-2977-4717-93D8-6083E735B787}" xr6:coauthVersionLast="47" xr6:coauthVersionMax="47" xr10:uidLastSave="{00000000-0000-0000-0000-000000000000}"/>
  <bookViews>
    <workbookView xWindow="11424" yWindow="-1536" windowWidth="23232" windowHeight="12552" xr2:uid="{B2D96D2B-E329-4E79-B14F-5BD0A0D1BAA1}"/>
  </bookViews>
  <sheets>
    <sheet name="name-range-1" sheetId="4" r:id="rId1"/>
    <sheet name="name''-range'-2" sheetId="5" r:id="rId2"/>
  </sheets>
  <definedNames>
    <definedName name="my_matrix_B4_C5">'name-range-1'!$B$4:$C$6</definedName>
    <definedName name="my_sum_criteria_B2_B6">'name''''-range''-2'!$B$2:$B$6</definedName>
    <definedName name="my_sum_values_A2_A6">'name''''-range''-2'!$A$2:$A$6</definedName>
    <definedName name="My_xlookup_return_c2_c6">'name-range-1'!$C$2:$C$6</definedName>
    <definedName name="seq_series_C2_C3" localSheetId="0">'name-range-1'!$C$2:$C$3</definedName>
    <definedName name="Series_01_A2_A6">'name-range-1'!$A$2:$A$6</definedName>
    <definedName name="single_xlooup_cell_E3">'name-range-1'!$E$3</definedName>
    <definedName name="חיפוש_בודד_E5">'name-range-1'!$E$5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5" l="1"/>
  <c r="G3" i="5"/>
  <c r="G2" i="5"/>
  <c r="G8" i="5"/>
  <c r="G7" i="5"/>
  <c r="G6" i="5"/>
  <c r="G5" i="5"/>
  <c r="G1" i="5"/>
  <c r="F5" i="5"/>
  <c r="F4" i="5"/>
  <c r="D4" i="5"/>
  <c r="C2" i="5" a="1"/>
  <c r="C2" i="5" s="1"/>
  <c r="F6" i="5"/>
  <c r="D6" i="5"/>
  <c r="D5" i="5"/>
  <c r="F3" i="5"/>
  <c r="D3" i="5"/>
  <c r="F2" i="5"/>
  <c r="E2" i="5" a="1"/>
  <c r="E2" i="5" s="1"/>
  <c r="D2" i="5"/>
  <c r="H6" i="4"/>
  <c r="E6" i="4"/>
  <c r="H5" i="4"/>
  <c r="E5" i="4"/>
  <c r="H4" i="4"/>
  <c r="E4" i="4"/>
  <c r="H3" i="4"/>
  <c r="E3" i="4"/>
  <c r="I2" i="4" a="1"/>
  <c r="I2" i="4" s="1"/>
  <c r="H2" i="4"/>
  <c r="F2" i="4" a="1"/>
  <c r="F2" i="4" s="1"/>
  <c r="E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<sst xmlns="http://schemas.openxmlformats.org/spreadsheetml/2006/main" count="44" uniqueCount="28">
  <si>
    <t>a</t>
  </si>
  <si>
    <t>&gt;2</t>
  </si>
  <si>
    <t xml:space="preserve"> &gt;2</t>
  </si>
  <si>
    <t>aa</t>
  </si>
  <si>
    <t>Scenoptic</t>
  </si>
  <si>
    <t>Parameters</t>
  </si>
  <si>
    <t>A2:A6</t>
  </si>
  <si>
    <t>int</t>
  </si>
  <si>
    <t>Objectives</t>
  </si>
  <si>
    <t>max</t>
  </si>
  <si>
    <t>Name</t>
  </si>
  <si>
    <t>Package</t>
  </si>
  <si>
    <t>G8</t>
  </si>
  <si>
    <t>Types</t>
  </si>
  <si>
    <t>string</t>
  </si>
  <si>
    <t>B4:B6</t>
  </si>
  <si>
    <t>B2</t>
  </si>
  <si>
    <t>B3</t>
  </si>
  <si>
    <t>G2:G3</t>
  </si>
  <si>
    <t>b</t>
  </si>
  <si>
    <t>c</t>
  </si>
  <si>
    <t>d</t>
  </si>
  <si>
    <t>e</t>
  </si>
  <si>
    <t>h2:h5</t>
  </si>
  <si>
    <t>com.ibm.hrl.test.named_range_01</t>
  </si>
  <si>
    <t>NamedRange</t>
  </si>
  <si>
    <t>NamedRange02</t>
  </si>
  <si>
    <t>com.ibm.hrl.test.named_range_02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</si>
</sst>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F0F5-8324-41B8-BAFC-BC32D8E7CA0E}">
  <dimension ref="A1:V6"/>
  <sheetViews>
    <sheetView tabSelected="1" workbookViewId="0">
      <selection activeCell="C2" sqref="C2:C3"/>
    </sheetView>
  </sheetViews>
  <sheetFormatPr defaultRowHeight="15" x14ac:dyDescent="0.25"/>
  <cols>
    <col min="18" max="18" width="11.140625" bestFit="1" customWidth="1"/>
  </cols>
  <sheetData>
    <row r="1" spans="1:22" x14ac:dyDescent="0.25">
      <c r="R1" t="s">
        <v>4</v>
      </c>
    </row>
    <row r="2" spans="1:22" x14ac:dyDescent="0.25">
      <c r="A2">
        <v>1</v>
      </c>
      <c r="B2" t="s">
        <v>0</v>
      </c>
      <c r="C2">
        <v>0</v>
      </c>
      <c r="E2" t="str">
        <f>_xlfn.XLOOKUP(A2,$A$2:$A$6,$B$2:$B$6) &amp;"*"</f>
        <v>a*</v>
      </c>
      <c r="F2" t="str" cm="1">
        <f t="array" ref="F2:F6">_xlfn.XLOOKUP(A2:A6,A2:A6,B2:B6)&amp;"!"</f>
        <v>a!</v>
      </c>
      <c r="H2">
        <f>_xlfn.XLOOKUP(A2,$A$2:$A$6,$C$2:$C$6)+100</f>
        <v>100</v>
      </c>
      <c r="I2" cm="1">
        <f t="array" ref="I2:I6">_xlfn.XLOOKUP(A2:A6,$A$2:$A$6,$C$2:$C$6) +200</f>
        <v>200</v>
      </c>
      <c r="R2" t="s">
        <v>5</v>
      </c>
      <c r="S2" t="s">
        <v>6</v>
      </c>
      <c r="T2" t="s">
        <v>7</v>
      </c>
      <c r="U2">
        <v>0</v>
      </c>
      <c r="V2">
        <v>2048</v>
      </c>
    </row>
    <row r="3" spans="1:22" x14ac:dyDescent="0.25">
      <c r="A3">
        <v>2</v>
      </c>
      <c r="B3" t="s">
        <v>19</v>
      </c>
      <c r="C3">
        <v>1</v>
      </c>
      <c r="E3" t="str">
        <f t="shared" ref="E3:E6" si="0">_xlfn.XLOOKUP(A3,$A$2:$A$6,$B$2:$B$6) &amp;"*"</f>
        <v>b*</v>
      </c>
      <c r="F3" t="str">
        <v>b!</v>
      </c>
      <c r="H3">
        <f t="shared" ref="H3:H6" si="1">_xlfn.XLOOKUP(A3,$A$2:$A$6,$C$2:$C$6)+100</f>
        <v>101</v>
      </c>
      <c r="I3">
        <v>201</v>
      </c>
      <c r="R3" t="s">
        <v>8</v>
      </c>
      <c r="S3" t="s">
        <v>23</v>
      </c>
      <c r="T3">
        <v>1</v>
      </c>
      <c r="U3" t="s">
        <v>9</v>
      </c>
      <c r="V3" t="s">
        <v>7</v>
      </c>
    </row>
    <row r="4" spans="1:22" x14ac:dyDescent="0.25">
      <c r="A4">
        <v>4</v>
      </c>
      <c r="B4" t="s">
        <v>20</v>
      </c>
      <c r="C4">
        <v>2</v>
      </c>
      <c r="E4" t="str">
        <f t="shared" si="0"/>
        <v>c*</v>
      </c>
      <c r="F4" t="str">
        <v>c!</v>
      </c>
      <c r="H4">
        <f t="shared" si="1"/>
        <v>102</v>
      </c>
      <c r="I4">
        <v>202</v>
      </c>
      <c r="R4" t="s">
        <v>10</v>
      </c>
      <c r="S4" t="s">
        <v>25</v>
      </c>
    </row>
    <row r="5" spans="1:22" x14ac:dyDescent="0.25">
      <c r="A5">
        <v>8</v>
      </c>
      <c r="B5" t="s">
        <v>21</v>
      </c>
      <c r="C5">
        <v>3</v>
      </c>
      <c r="E5" t="str">
        <f t="shared" si="0"/>
        <v>d*</v>
      </c>
      <c r="F5" t="str">
        <v>d!</v>
      </c>
      <c r="H5">
        <f t="shared" si="1"/>
        <v>103</v>
      </c>
      <c r="I5">
        <v>203</v>
      </c>
      <c r="R5" t="s">
        <v>11</v>
      </c>
      <c r="S5" t="s">
        <v>24</v>
      </c>
    </row>
    <row r="6" spans="1:22" x14ac:dyDescent="0.25">
      <c r="A6">
        <v>16</v>
      </c>
      <c r="B6" t="s">
        <v>22</v>
      </c>
      <c r="C6">
        <v>4</v>
      </c>
      <c r="E6" t="str">
        <f t="shared" si="0"/>
        <v>e*</v>
      </c>
      <c r="F6" t="str">
        <v>e!</v>
      </c>
      <c r="H6">
        <f t="shared" si="1"/>
        <v>104</v>
      </c>
      <c r="I6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A6D1-5970-4865-BC44-0750298CADBB}">
  <dimension ref="A1:Q9"/>
  <sheetViews>
    <sheetView workbookViewId="0">
      <selection activeCell="G4" sqref="G4"/>
    </sheetView>
  </sheetViews>
  <sheetFormatPr defaultRowHeight="15" x14ac:dyDescent="0.25"/>
  <cols>
    <col min="13" max="13" width="11.140625" bestFit="1" customWidth="1"/>
    <col min="14" max="14" width="21.7109375" bestFit="1" customWidth="1"/>
  </cols>
  <sheetData>
    <row r="1" spans="1:17" x14ac:dyDescent="0.25">
      <c r="G1">
        <f>SUMIF(B2:B6," &gt;2",A2:A6)</f>
        <v>8</v>
      </c>
      <c r="M1" t="s">
        <v>4</v>
      </c>
    </row>
    <row r="2" spans="1:17" x14ac:dyDescent="0.25">
      <c r="A2">
        <v>1</v>
      </c>
      <c r="B2" t="s">
        <v>0</v>
      </c>
      <c r="C2" cm="1">
        <f t="array" ref="C2:C6">SUMIF(B2:B6,my_sum_criteria_B2_B6,A2:A6)</f>
        <v>1</v>
      </c>
      <c r="D2">
        <f>SUMIF($B$2:$B$6,B2,$A$2:$A$6)</f>
        <v>1</v>
      </c>
      <c r="E2" cm="1">
        <f t="array" ref="E2:E6">SUMIF(A2:A6,B2:B6,A2:A6)</f>
        <v>0</v>
      </c>
      <c r="F2">
        <f>SUMIF($A$2:$A$6,B2)</f>
        <v>0</v>
      </c>
      <c r="G2">
        <f>SUMIF(my_sum_criteria_B2_B6,"=&gt;2",A2:A6)</f>
        <v>4</v>
      </c>
      <c r="M2" t="s">
        <v>5</v>
      </c>
      <c r="N2" t="s">
        <v>6</v>
      </c>
      <c r="O2" t="s">
        <v>7</v>
      </c>
      <c r="P2">
        <v>0</v>
      </c>
      <c r="Q2">
        <v>2048</v>
      </c>
    </row>
    <row r="3" spans="1:17" x14ac:dyDescent="0.25">
      <c r="A3">
        <v>2</v>
      </c>
      <c r="B3">
        <v>10</v>
      </c>
      <c r="C3">
        <v>2</v>
      </c>
      <c r="D3">
        <f t="shared" ref="D3:D6" si="0">SUMIF($B$2:$B$6,B3,$A$2:$A$6)</f>
        <v>2</v>
      </c>
      <c r="E3">
        <v>0</v>
      </c>
      <c r="F3">
        <f t="shared" ref="F3:F6" si="1">SUMIF($A$2:$A$6,B3)</f>
        <v>0</v>
      </c>
      <c r="G3">
        <f>SUMIF(B2:B6,"a*",my_sum_values_A2_A6)</f>
        <v>17</v>
      </c>
      <c r="M3" t="s">
        <v>8</v>
      </c>
      <c r="N3" t="s">
        <v>18</v>
      </c>
      <c r="O3">
        <v>1</v>
      </c>
      <c r="P3" t="s">
        <v>9</v>
      </c>
      <c r="Q3" t="s">
        <v>7</v>
      </c>
    </row>
    <row r="4" spans="1:17" x14ac:dyDescent="0.25">
      <c r="A4">
        <v>4</v>
      </c>
      <c r="B4" t="s">
        <v>1</v>
      </c>
      <c r="C4">
        <v>2</v>
      </c>
      <c r="D4">
        <f>SUMIF($B$2:$B$6,B4,my_sum_values_A2_A6)</f>
        <v>2</v>
      </c>
      <c r="E4">
        <v>28</v>
      </c>
      <c r="F4">
        <f>SUMIF(my_sum_values_A2_A6,B4)</f>
        <v>28</v>
      </c>
      <c r="G4">
        <f>SUMIF(my_sum_criteria_B2_B6,"a+",my_sum_values_A2_A6)</f>
        <v>0</v>
      </c>
      <c r="M4" t="s">
        <v>8</v>
      </c>
      <c r="N4" t="s">
        <v>12</v>
      </c>
      <c r="O4">
        <v>1</v>
      </c>
      <c r="P4" t="s">
        <v>9</v>
      </c>
      <c r="Q4" t="s">
        <v>7</v>
      </c>
    </row>
    <row r="5" spans="1:17" x14ac:dyDescent="0.25">
      <c r="A5">
        <v>8</v>
      </c>
      <c r="B5" t="s">
        <v>2</v>
      </c>
      <c r="C5">
        <v>8</v>
      </c>
      <c r="D5">
        <f t="shared" si="0"/>
        <v>8</v>
      </c>
      <c r="E5">
        <v>0</v>
      </c>
      <c r="F5">
        <f>SUMIF(my_sum_values_A2_A6,B5)</f>
        <v>0</v>
      </c>
      <c r="G5">
        <f>SUMIF(B2:B6,"&gt;2",A2:A6)</f>
        <v>2</v>
      </c>
      <c r="M5" t="s">
        <v>10</v>
      </c>
      <c r="N5" t="s">
        <v>26</v>
      </c>
    </row>
    <row r="6" spans="1:17" x14ac:dyDescent="0.25">
      <c r="A6">
        <v>16</v>
      </c>
      <c r="B6" t="s">
        <v>3</v>
      </c>
      <c r="C6">
        <v>16</v>
      </c>
      <c r="D6">
        <f t="shared" si="0"/>
        <v>16</v>
      </c>
      <c r="E6">
        <v>0</v>
      </c>
      <c r="F6">
        <f t="shared" si="1"/>
        <v>0</v>
      </c>
      <c r="G6">
        <f>SUMIF(B2:B6,"a~?",A2:A6)</f>
        <v>0</v>
      </c>
      <c r="M6" t="s">
        <v>11</v>
      </c>
      <c r="N6" t="s">
        <v>27</v>
      </c>
    </row>
    <row r="7" spans="1:17" x14ac:dyDescent="0.25">
      <c r="G7">
        <f>SUMIF(B2:B6,"a?",A2:A6)</f>
        <v>16</v>
      </c>
      <c r="M7" t="s">
        <v>13</v>
      </c>
      <c r="N7" t="s">
        <v>16</v>
      </c>
      <c r="O7" t="s">
        <v>14</v>
      </c>
    </row>
    <row r="8" spans="1:17" x14ac:dyDescent="0.25">
      <c r="G8">
        <f>SUMIF(A2:A6,"&gt;"&amp;A3,A2:A6)</f>
        <v>28</v>
      </c>
      <c r="N8" t="s">
        <v>15</v>
      </c>
      <c r="O8" t="s">
        <v>14</v>
      </c>
    </row>
    <row r="9" spans="1:17" x14ac:dyDescent="0.25">
      <c r="N9" t="s">
        <v>17</v>
      </c>
      <c r="O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name-range-1</vt:lpstr>
      <vt:lpstr>name''-range'-2</vt:lpstr>
      <vt:lpstr>my_matrix_B4_C5</vt:lpstr>
      <vt:lpstr>my_sum_criteria_B2_B6</vt:lpstr>
      <vt:lpstr>my_sum_values_A2_A6</vt:lpstr>
      <vt:lpstr>My_xlookup_return_c2_c6</vt:lpstr>
      <vt:lpstr>'name-range-1'!seq_series_C2_C3</vt:lpstr>
      <vt:lpstr>Series_01_A2_A6</vt:lpstr>
      <vt:lpstr>single_xlooup_cell_E3</vt:lpstr>
      <vt:lpstr>חיפוש_בודד_E5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Yishai Feldman</dc:creator>
  <cp:lastModifiedBy>Aviad Sela</cp:lastModifiedBy>
  <dcterms:created xsi:type="dcterms:W3CDTF">2022-08-13T20:04:10Z</dcterms:created>
  <dcterms:modified xsi:type="dcterms:W3CDTF">2022-08-31T08:23:20Z</dcterms:modified>
</cp:coreProperties>
</file>