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ki/umap/src/umap/tests/pfbenchmark/test_results/"/>
    </mc:Choice>
  </mc:AlternateContent>
  <xr:revisionPtr revIDLastSave="0" documentId="13_ncr:1_{73B31234-6D08-494F-A3B7-95D7732EADB6}" xr6:coauthVersionLast="34" xr6:coauthVersionMax="34" xr10:uidLastSave="{00000000-0000-0000-0000-000000000000}"/>
  <bookViews>
    <workbookView xWindow="0" yWindow="460" windowWidth="51200" windowHeight="27840" xr2:uid="{00000000-000D-0000-FFFF-FFFF00000000}"/>
  </bookViews>
  <sheets>
    <sheet name="data" sheetId="7" r:id="rId1"/>
    <sheet name="Read" sheetId="2" r:id="rId2"/>
    <sheet name="RMW" sheetId="3" r:id="rId3"/>
    <sheet name="Eviction" sheetId="4" r:id="rId4"/>
    <sheet name="Write" sheetId="5" r:id="rId5"/>
    <sheet name="data.old" sheetId="1" r:id="rId6"/>
  </sheets>
  <calcPr calcId="179017"/>
</workbook>
</file>

<file path=xl/calcChain.xml><?xml version="1.0" encoding="utf-8"?>
<calcChain xmlns="http://schemas.openxmlformats.org/spreadsheetml/2006/main">
  <c r="K15" i="1" l="1"/>
  <c r="N15" i="1" s="1"/>
  <c r="J15" i="1"/>
  <c r="M15" i="1"/>
  <c r="I15" i="1"/>
  <c r="L15" i="1" s="1"/>
  <c r="K42" i="1"/>
  <c r="N42" i="1" s="1"/>
  <c r="J42" i="1"/>
  <c r="M42" i="1"/>
  <c r="I42" i="1"/>
  <c r="L42" i="1" s="1"/>
  <c r="K24" i="1"/>
  <c r="N24" i="1"/>
  <c r="J24" i="1"/>
  <c r="M24" i="1" s="1"/>
  <c r="I24" i="1"/>
  <c r="L24" i="1" s="1"/>
  <c r="K13" i="1"/>
  <c r="N13" i="1" s="1"/>
  <c r="J13" i="1"/>
  <c r="M13" i="1"/>
  <c r="I13" i="1"/>
  <c r="L13" i="1" s="1"/>
  <c r="K41" i="1"/>
  <c r="N41" i="1"/>
  <c r="J41" i="1"/>
  <c r="M41" i="1" s="1"/>
  <c r="I41" i="1"/>
  <c r="L41" i="1" s="1"/>
  <c r="K23" i="1"/>
  <c r="N23" i="1" s="1"/>
  <c r="J23" i="1"/>
  <c r="M23" i="1"/>
  <c r="I23" i="1"/>
  <c r="L23" i="1" s="1"/>
  <c r="K11" i="1"/>
  <c r="N11" i="1" s="1"/>
  <c r="J11" i="1"/>
  <c r="M11" i="1" s="1"/>
  <c r="I11" i="1"/>
  <c r="L11" i="1" s="1"/>
  <c r="K40" i="1"/>
  <c r="N40" i="1" s="1"/>
  <c r="J40" i="1"/>
  <c r="M40" i="1" s="1"/>
  <c r="I40" i="1"/>
  <c r="L40" i="1" s="1"/>
  <c r="K22" i="1"/>
  <c r="N22" i="1" s="1"/>
  <c r="J22" i="1"/>
  <c r="M22" i="1" s="1"/>
  <c r="I22" i="1"/>
  <c r="L22" i="1" s="1"/>
  <c r="K9" i="1"/>
  <c r="N9" i="1" s="1"/>
  <c r="J9" i="1"/>
  <c r="M9" i="1" s="1"/>
  <c r="I9" i="1"/>
  <c r="L9" i="1" s="1"/>
  <c r="K39" i="1"/>
  <c r="N39" i="1" s="1"/>
  <c r="J39" i="1"/>
  <c r="M39" i="1" s="1"/>
  <c r="I39" i="1"/>
  <c r="L39" i="1" s="1"/>
  <c r="K21" i="1"/>
  <c r="N21" i="1" s="1"/>
  <c r="J21" i="1"/>
  <c r="M21" i="1" s="1"/>
  <c r="I21" i="1"/>
  <c r="L21" i="1" s="1"/>
  <c r="K7" i="1"/>
  <c r="N7" i="1" s="1"/>
  <c r="J7" i="1"/>
  <c r="M7" i="1" s="1"/>
  <c r="I7" i="1"/>
  <c r="L7" i="1" s="1"/>
  <c r="K38" i="1"/>
  <c r="N38" i="1" s="1"/>
  <c r="J38" i="1"/>
  <c r="M38" i="1" s="1"/>
  <c r="I38" i="1"/>
  <c r="L38" i="1" s="1"/>
  <c r="K20" i="1"/>
  <c r="N20" i="1" s="1"/>
  <c r="J20" i="1"/>
  <c r="M20" i="1" s="1"/>
  <c r="I20" i="1"/>
  <c r="L20" i="1" s="1"/>
  <c r="K5" i="1"/>
  <c r="N5" i="1" s="1"/>
  <c r="J5" i="1"/>
  <c r="M5" i="1" s="1"/>
  <c r="I5" i="1"/>
  <c r="L5" i="1" s="1"/>
  <c r="K37" i="1"/>
  <c r="N37" i="1" s="1"/>
  <c r="J37" i="1"/>
  <c r="M37" i="1" s="1"/>
  <c r="I37" i="1"/>
  <c r="L37" i="1" s="1"/>
  <c r="K19" i="1"/>
  <c r="N19" i="1" s="1"/>
  <c r="J19" i="1"/>
  <c r="M19" i="1" s="1"/>
  <c r="I19" i="1"/>
  <c r="L19" i="1" s="1"/>
  <c r="K3" i="1"/>
  <c r="N3" i="1" s="1"/>
  <c r="J3" i="1"/>
  <c r="M3" i="1" s="1"/>
  <c r="I3" i="1"/>
  <c r="L3" i="1" s="1"/>
  <c r="K36" i="1"/>
  <c r="N36" i="1" s="1"/>
  <c r="J36" i="1"/>
  <c r="M36" i="1" s="1"/>
  <c r="I36" i="1"/>
  <c r="L36" i="1" s="1"/>
  <c r="K18" i="1"/>
  <c r="N18" i="1" s="1"/>
  <c r="J18" i="1"/>
  <c r="M18" i="1" s="1"/>
  <c r="I18" i="1"/>
  <c r="L18" i="1" s="1"/>
  <c r="I4" i="1"/>
  <c r="L4" i="1" s="1"/>
  <c r="J4" i="1"/>
  <c r="M4" i="1" s="1"/>
  <c r="K4" i="1"/>
  <c r="N4" i="1" s="1"/>
  <c r="I6" i="1"/>
  <c r="L6" i="1" s="1"/>
  <c r="J6" i="1"/>
  <c r="M6" i="1" s="1"/>
  <c r="K6" i="1"/>
  <c r="N6" i="1" s="1"/>
  <c r="I8" i="1"/>
  <c r="L8" i="1" s="1"/>
  <c r="J8" i="1"/>
  <c r="M8" i="1" s="1"/>
  <c r="K8" i="1"/>
  <c r="N8" i="1" s="1"/>
  <c r="I10" i="1"/>
  <c r="L10" i="1" s="1"/>
  <c r="J10" i="1"/>
  <c r="M10" i="1" s="1"/>
  <c r="K10" i="1"/>
  <c r="N10" i="1" s="1"/>
  <c r="I12" i="1"/>
  <c r="L12" i="1" s="1"/>
  <c r="J12" i="1"/>
  <c r="M12" i="1" s="1"/>
  <c r="K12" i="1"/>
  <c r="N12" i="1" s="1"/>
  <c r="I14" i="1"/>
  <c r="L14" i="1" s="1"/>
  <c r="J14" i="1"/>
  <c r="M14" i="1" s="1"/>
  <c r="K14" i="1"/>
  <c r="N14" i="1" s="1"/>
  <c r="I16" i="1"/>
  <c r="L16" i="1" s="1"/>
  <c r="J16" i="1"/>
  <c r="M16" i="1" s="1"/>
  <c r="K16" i="1"/>
  <c r="N16" i="1" s="1"/>
  <c r="I17" i="1"/>
  <c r="L17" i="1" s="1"/>
  <c r="J17" i="1"/>
  <c r="M17" i="1" s="1"/>
  <c r="K17" i="1"/>
  <c r="N17" i="1" s="1"/>
  <c r="I25" i="1"/>
  <c r="L25" i="1" s="1"/>
  <c r="J25" i="1"/>
  <c r="M25" i="1" s="1"/>
  <c r="K25" i="1"/>
  <c r="N25" i="1" s="1"/>
  <c r="I26" i="1"/>
  <c r="L26" i="1" s="1"/>
  <c r="J26" i="1"/>
  <c r="M26" i="1" s="1"/>
  <c r="K26" i="1"/>
  <c r="N26" i="1" s="1"/>
  <c r="I27" i="1"/>
  <c r="L27" i="1" s="1"/>
  <c r="J27" i="1"/>
  <c r="M27" i="1" s="1"/>
  <c r="K27" i="1"/>
  <c r="N27" i="1" s="1"/>
  <c r="I28" i="1"/>
  <c r="L28" i="1" s="1"/>
  <c r="J28" i="1"/>
  <c r="M28" i="1" s="1"/>
  <c r="K28" i="1"/>
  <c r="N28" i="1" s="1"/>
  <c r="I29" i="1"/>
  <c r="L29" i="1" s="1"/>
  <c r="J29" i="1"/>
  <c r="M29" i="1" s="1"/>
  <c r="K29" i="1"/>
  <c r="N29" i="1" s="1"/>
  <c r="I30" i="1"/>
  <c r="L30" i="1" s="1"/>
  <c r="J30" i="1"/>
  <c r="M30" i="1" s="1"/>
  <c r="K30" i="1"/>
  <c r="N30" i="1" s="1"/>
  <c r="I31" i="1"/>
  <c r="L31" i="1" s="1"/>
  <c r="J31" i="1"/>
  <c r="M31" i="1" s="1"/>
  <c r="K31" i="1"/>
  <c r="N31" i="1" s="1"/>
  <c r="I32" i="1"/>
  <c r="L32" i="1" s="1"/>
  <c r="J32" i="1"/>
  <c r="M32" i="1" s="1"/>
  <c r="K32" i="1"/>
  <c r="N32" i="1" s="1"/>
  <c r="I33" i="1"/>
  <c r="L33" i="1" s="1"/>
  <c r="J33" i="1"/>
  <c r="M33" i="1" s="1"/>
  <c r="K33" i="1"/>
  <c r="N33" i="1" s="1"/>
  <c r="I34" i="1"/>
  <c r="L34" i="1" s="1"/>
  <c r="J34" i="1"/>
  <c r="M34" i="1" s="1"/>
  <c r="K34" i="1"/>
  <c r="N34" i="1" s="1"/>
  <c r="I35" i="1"/>
  <c r="L35" i="1" s="1"/>
  <c r="J35" i="1"/>
  <c r="M35" i="1" s="1"/>
  <c r="K35" i="1"/>
  <c r="N35" i="1" s="1"/>
  <c r="I43" i="1"/>
  <c r="L43" i="1" s="1"/>
  <c r="J43" i="1"/>
  <c r="M43" i="1" s="1"/>
  <c r="K43" i="1"/>
  <c r="N43" i="1" s="1"/>
  <c r="I44" i="1"/>
  <c r="L44" i="1" s="1"/>
  <c r="J44" i="1"/>
  <c r="M44" i="1" s="1"/>
  <c r="K44" i="1"/>
  <c r="N44" i="1" s="1"/>
  <c r="I45" i="1"/>
  <c r="L45" i="1" s="1"/>
  <c r="J45" i="1"/>
  <c r="M45" i="1" s="1"/>
  <c r="K45" i="1"/>
  <c r="N45" i="1" s="1"/>
  <c r="I46" i="1"/>
  <c r="L46" i="1" s="1"/>
  <c r="J46" i="1"/>
  <c r="M46" i="1" s="1"/>
  <c r="K46" i="1"/>
  <c r="N46" i="1" s="1"/>
  <c r="I47" i="1"/>
  <c r="L47" i="1" s="1"/>
  <c r="J47" i="1"/>
  <c r="M47" i="1" s="1"/>
  <c r="K47" i="1"/>
  <c r="N47" i="1" s="1"/>
  <c r="I48" i="1"/>
  <c r="L48" i="1" s="1"/>
  <c r="J48" i="1"/>
  <c r="M48" i="1" s="1"/>
  <c r="K48" i="1"/>
  <c r="N48" i="1" s="1"/>
  <c r="I49" i="1"/>
  <c r="L49" i="1" s="1"/>
  <c r="J49" i="1"/>
  <c r="M49" i="1" s="1"/>
  <c r="K49" i="1"/>
  <c r="N49" i="1" s="1"/>
  <c r="I50" i="1"/>
  <c r="L50" i="1" s="1"/>
  <c r="J50" i="1"/>
  <c r="M50" i="1" s="1"/>
  <c r="K50" i="1"/>
  <c r="N50" i="1" s="1"/>
  <c r="I51" i="1"/>
  <c r="L51" i="1" s="1"/>
  <c r="J51" i="1"/>
  <c r="M51" i="1" s="1"/>
  <c r="K51" i="1"/>
  <c r="N51" i="1" s="1"/>
  <c r="I52" i="1"/>
  <c r="L52" i="1" s="1"/>
  <c r="J52" i="1"/>
  <c r="M52" i="1" s="1"/>
  <c r="K52" i="1"/>
  <c r="N52" i="1" s="1"/>
  <c r="I53" i="1"/>
  <c r="L53" i="1" s="1"/>
  <c r="J53" i="1"/>
  <c r="M53" i="1" s="1"/>
  <c r="K53" i="1"/>
  <c r="N53" i="1" s="1"/>
  <c r="K2" i="1"/>
  <c r="N2" i="1" s="1"/>
  <c r="J2" i="1"/>
  <c r="M2" i="1" s="1"/>
  <c r="I2" i="1"/>
  <c r="L2" i="1" s="1"/>
</calcChain>
</file>

<file path=xl/sharedStrings.xml><?xml version="1.0" encoding="utf-8"?>
<sst xmlns="http://schemas.openxmlformats.org/spreadsheetml/2006/main" count="396" uniqueCount="29">
  <si>
    <t>test</t>
  </si>
  <si>
    <t>io</t>
  </si>
  <si>
    <t>athreads</t>
  </si>
  <si>
    <t>uthreads</t>
  </si>
  <si>
    <t>evict</t>
  </si>
  <si>
    <t>umap</t>
  </si>
  <si>
    <t>no</t>
  </si>
  <si>
    <t>yes</t>
  </si>
  <si>
    <t>mmap</t>
  </si>
  <si>
    <t>store</t>
  </si>
  <si>
    <t>load/store</t>
  </si>
  <si>
    <t>load</t>
  </si>
  <si>
    <t>load/store iops</t>
  </si>
  <si>
    <t>load iops</t>
  </si>
  <si>
    <t>store io/s</t>
  </si>
  <si>
    <t>load/store MiB/s</t>
  </si>
  <si>
    <t>load MiB/s</t>
  </si>
  <si>
    <t>store MiB/s</t>
  </si>
  <si>
    <t>80 UFFD Threads - Clean Evictions</t>
  </si>
  <si>
    <t>80 UFFD Threads - Dirty Evictions</t>
  </si>
  <si>
    <t>1 UFFD Thread - Clean Evictions</t>
  </si>
  <si>
    <t>1 UFFD Thread - Dirty Evictions</t>
  </si>
  <si>
    <t>80 UFFD Threads -I/O</t>
  </si>
  <si>
    <t>80 UFFD Threads +I/O</t>
  </si>
  <si>
    <t>1 UFFD Thread -I/O</t>
  </si>
  <si>
    <t>1 UFFD Thread +I/O</t>
  </si>
  <si>
    <t>read</t>
  </si>
  <si>
    <t>write</t>
  </si>
  <si>
    <t>nvme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</si>
</sst>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3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3" fontId="0" fillId="0" borderId="12" xfId="0" applyNumberFormat="1" applyBorder="1"/>
    <xf numFmtId="3" fontId="0" fillId="0" borderId="14" xfId="0" applyNumberFormat="1" applyBorder="1"/>
    <xf numFmtId="3" fontId="0" fillId="0" borderId="17" xfId="0" applyNumberFormat="1" applyBorder="1"/>
    <xf numFmtId="3" fontId="0" fillId="0" borderId="11" xfId="0" applyNumberFormat="1" applyBorder="1"/>
    <xf numFmtId="3" fontId="0" fillId="0" borderId="0" xfId="0" applyNumberFormat="1" applyBorder="1"/>
    <xf numFmtId="3" fontId="0" fillId="0" borderId="16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UMAP Load Bandwidth</a:t>
            </a:r>
            <a:r>
              <a:rPr lang="en-US" baseline="0"/>
              <a:t> </a:t>
            </a:r>
            <a:r>
              <a:rPr lang="en-US"/>
              <a:t>(4k</a:t>
            </a:r>
            <a:r>
              <a:rPr lang="en-US" baseline="0"/>
              <a:t> Page Read)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80 UFFD Threads -IO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data.old!$C$27:$C$35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data.old!$K$27:$K$35</c:f>
              <c:numCache>
                <c:formatCode>#,##0</c:formatCode>
                <c:ptCount val="9"/>
                <c:pt idx="0">
                  <c:v>50702.225827713839</c:v>
                </c:pt>
                <c:pt idx="1">
                  <c:v>88472.087056533666</c:v>
                </c:pt>
                <c:pt idx="2">
                  <c:v>153727.90161414296</c:v>
                </c:pt>
                <c:pt idx="3">
                  <c:v>189897.45537409798</c:v>
                </c:pt>
                <c:pt idx="4">
                  <c:v>167897.91806581599</c:v>
                </c:pt>
                <c:pt idx="5">
                  <c:v>172532.78122843339</c:v>
                </c:pt>
                <c:pt idx="6">
                  <c:v>201979.39810139366</c:v>
                </c:pt>
                <c:pt idx="7">
                  <c:v>231267.34505087882</c:v>
                </c:pt>
                <c:pt idx="8">
                  <c:v>239005.73613766729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9-FD4C-A421-50A64F6304ED}"/>
            </c:ext>
          </c:extLst>
        </c:ser>
        <c:ser>
          <c:idx val="2"/>
          <c:order val="1"/>
          <c:tx>
            <c:v>80 UFFD Threads +IO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data.old!$C$27:$C$35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data.old!$K$45:$K$53</c:f>
              <c:numCache>
                <c:formatCode>#,##0</c:formatCode>
                <c:ptCount val="9"/>
                <c:pt idx="0">
                  <c:v>20635.575732562938</c:v>
                </c:pt>
                <c:pt idx="1">
                  <c:v>17023.594702257327</c:v>
                </c:pt>
                <c:pt idx="2">
                  <c:v>26079.699561861049</c:v>
                </c:pt>
                <c:pt idx="3">
                  <c:v>47650.814828933573</c:v>
                </c:pt>
                <c:pt idx="4">
                  <c:v>75522.996752511142</c:v>
                </c:pt>
                <c:pt idx="5">
                  <c:v>47924.853829195818</c:v>
                </c:pt>
                <c:pt idx="6">
                  <c:v>111420.61281337048</c:v>
                </c:pt>
                <c:pt idx="7">
                  <c:v>142450.14245014245</c:v>
                </c:pt>
                <c:pt idx="8">
                  <c:v>146284.3768285547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9-FD4C-A421-50A64F6304ED}"/>
            </c:ext>
          </c:extLst>
        </c:ser>
        <c:ser>
          <c:idx val="1"/>
          <c:order val="2"/>
          <c:tx>
            <c:v>1 UFFD Thread -IO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data.old!$C$27:$C$35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data.old!$K$18:$K$26</c:f>
              <c:numCache>
                <c:formatCode>#,##0</c:formatCode>
                <c:ptCount val="9"/>
                <c:pt idx="0">
                  <c:v>53772.113781792759</c:v>
                </c:pt>
                <c:pt idx="1">
                  <c:v>73871.611139838962</c:v>
                </c:pt>
                <c:pt idx="2">
                  <c:v>66920.966338753933</c:v>
                </c:pt>
                <c:pt idx="3">
                  <c:v>74476.800476651522</c:v>
                </c:pt>
                <c:pt idx="4">
                  <c:v>70731.362286037634</c:v>
                </c:pt>
                <c:pt idx="5">
                  <c:v>69642.732780834325</c:v>
                </c:pt>
                <c:pt idx="6">
                  <c:v>64110.783433773562</c:v>
                </c:pt>
                <c:pt idx="7">
                  <c:v>55682.387660782893</c:v>
                </c:pt>
                <c:pt idx="8">
                  <c:v>43576.782290395677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9-FD4C-A421-50A64F6304ED}"/>
            </c:ext>
          </c:extLst>
        </c:ser>
        <c:ser>
          <c:idx val="3"/>
          <c:order val="3"/>
          <c:tx>
            <c:v>1 UFFD Thread +IO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data.old!$C$27:$C$35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data.old!$K$36:$K$44</c:f>
              <c:numCache>
                <c:formatCode>#,##0</c:formatCode>
                <c:ptCount val="9"/>
                <c:pt idx="0">
                  <c:v>23169.064664859481</c:v>
                </c:pt>
                <c:pt idx="1">
                  <c:v>7385.3607379452451</c:v>
                </c:pt>
                <c:pt idx="2">
                  <c:v>7082.0025070288875</c:v>
                </c:pt>
                <c:pt idx="3">
                  <c:v>6123.7362139388488</c:v>
                </c:pt>
                <c:pt idx="4">
                  <c:v>6329.7549118898114</c:v>
                </c:pt>
                <c:pt idx="5">
                  <c:v>6645.1364246507983</c:v>
                </c:pt>
                <c:pt idx="6">
                  <c:v>7693.4913063548238</c:v>
                </c:pt>
                <c:pt idx="7">
                  <c:v>7141.6328629377822</c:v>
                </c:pt>
                <c:pt idx="8">
                  <c:v>9273.8569971251036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B9-FD4C-A421-50A64F63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41007"/>
        <c:axId val="1441500303"/>
      </c:lineChart>
      <c:catAx>
        <c:axId val="13426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00303"/>
        <c:crosses val="autoZero"/>
        <c:auto val="1"/>
        <c:lblAlgn val="ctr"/>
        <c:lblOffset val="100"/>
        <c:noMultiLvlLbl val="0"/>
      </c:catAx>
      <c:valAx>
        <c:axId val="1441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UMAP Store (WP</a:t>
            </a:r>
            <a:r>
              <a:rPr lang="en-US" baseline="0"/>
              <a:t> Fault)</a:t>
            </a:r>
            <a:r>
              <a:rPr lang="en-US"/>
              <a:t> Bandwidth</a:t>
            </a:r>
            <a:r>
              <a:rPr lang="en-US" baseline="0"/>
              <a:t> </a:t>
            </a:r>
            <a:r>
              <a:rPr lang="en-US"/>
              <a:t>(4k</a:t>
            </a:r>
            <a:r>
              <a:rPr lang="en-US" baseline="0"/>
              <a:t> Page Writes)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data.old!$A$79</c:f>
              <c:strCache>
                <c:ptCount val="1"/>
                <c:pt idx="0">
                  <c:v>80 UFFD Threads -I/O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data.old!$C$27:$C$35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data.old!$J$27:$J$35</c:f>
              <c:numCache>
                <c:formatCode>#,##0</c:formatCode>
                <c:ptCount val="9"/>
                <c:pt idx="0">
                  <c:v>24551.324543959148</c:v>
                </c:pt>
                <c:pt idx="1">
                  <c:v>37335.722819593786</c:v>
                </c:pt>
                <c:pt idx="2">
                  <c:v>53619.302949061661</c:v>
                </c:pt>
                <c:pt idx="3">
                  <c:v>77736.318407960192</c:v>
                </c:pt>
                <c:pt idx="4">
                  <c:v>89405.453732677692</c:v>
                </c:pt>
                <c:pt idx="5">
                  <c:v>96983.803704781298</c:v>
                </c:pt>
                <c:pt idx="6">
                  <c:v>109158.38882218099</c:v>
                </c:pt>
                <c:pt idx="7">
                  <c:v>151883.35358444715</c:v>
                </c:pt>
                <c:pt idx="8">
                  <c:v>129971.40629061607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8-BA4C-A84C-4D96691CCCCA}"/>
            </c:ext>
          </c:extLst>
        </c:ser>
        <c:ser>
          <c:idx val="2"/>
          <c:order val="1"/>
          <c:tx>
            <c:strRef>
              <c:f>data.old!$A$80</c:f>
              <c:strCache>
                <c:ptCount val="1"/>
                <c:pt idx="0">
                  <c:v>80 UFFD Threads +I/O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data.old!$C$27:$C$35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data.old!$J$45:$J$53</c:f>
              <c:numCache>
                <c:formatCode>#,##0</c:formatCode>
                <c:ptCount val="9"/>
                <c:pt idx="0">
                  <c:v>23703.984639817954</c:v>
                </c:pt>
                <c:pt idx="1">
                  <c:v>36197.784695576629</c:v>
                </c:pt>
                <c:pt idx="2">
                  <c:v>58830.450641251911</c:v>
                </c:pt>
                <c:pt idx="3">
                  <c:v>82685.629237638495</c:v>
                </c:pt>
                <c:pt idx="4">
                  <c:v>95328.884652049572</c:v>
                </c:pt>
                <c:pt idx="5">
                  <c:v>89734.386216798273</c:v>
                </c:pt>
                <c:pt idx="6">
                  <c:v>102912.42152927858</c:v>
                </c:pt>
                <c:pt idx="7">
                  <c:v>121728.54534388315</c:v>
                </c:pt>
                <c:pt idx="8">
                  <c:v>138908.18169190164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8-BA4C-A84C-4D96691CCCCA}"/>
            </c:ext>
          </c:extLst>
        </c:ser>
        <c:ser>
          <c:idx val="1"/>
          <c:order val="2"/>
          <c:tx>
            <c:strRef>
              <c:f>data.old!$A$81</c:f>
              <c:strCache>
                <c:ptCount val="1"/>
                <c:pt idx="0">
                  <c:v>1 UFFD Thread -I/O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data.old!$C$27:$C$35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data.old!$J$18:$J$26</c:f>
              <c:numCache>
                <c:formatCode>#,##0</c:formatCode>
                <c:ptCount val="9"/>
                <c:pt idx="0">
                  <c:v>46110.57315442431</c:v>
                </c:pt>
                <c:pt idx="1">
                  <c:v>73605.181804799053</c:v>
                </c:pt>
                <c:pt idx="2">
                  <c:v>53070.105609510159</c:v>
                </c:pt>
                <c:pt idx="3">
                  <c:v>56401.579244218839</c:v>
                </c:pt>
                <c:pt idx="4">
                  <c:v>53516.00128438403</c:v>
                </c:pt>
                <c:pt idx="5">
                  <c:v>52648.204696219858</c:v>
                </c:pt>
                <c:pt idx="6">
                  <c:v>45687.134502923975</c:v>
                </c:pt>
                <c:pt idx="7">
                  <c:v>38095.238095238092</c:v>
                </c:pt>
                <c:pt idx="8">
                  <c:v>29143.473319150176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8-BA4C-A84C-4D96691CCCCA}"/>
            </c:ext>
          </c:extLst>
        </c:ser>
        <c:ser>
          <c:idx val="3"/>
          <c:order val="3"/>
          <c:tx>
            <c:strRef>
              <c:f>data.old!$A$82</c:f>
              <c:strCache>
                <c:ptCount val="1"/>
                <c:pt idx="0">
                  <c:v>1 UFFD Thread +I/O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data.old!$C$27:$C$35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data.old!$J$36:$J$44</c:f>
              <c:numCache>
                <c:formatCode>#,##0</c:formatCode>
                <c:ptCount val="9"/>
                <c:pt idx="0">
                  <c:v>15420.200462606013</c:v>
                </c:pt>
                <c:pt idx="1">
                  <c:v>5974.5365253290474</c:v>
                </c:pt>
                <c:pt idx="2">
                  <c:v>4940.8091068993463</c:v>
                </c:pt>
                <c:pt idx="3">
                  <c:v>3931.9149605432335</c:v>
                </c:pt>
                <c:pt idx="4">
                  <c:v>3830.2142621858266</c:v>
                </c:pt>
                <c:pt idx="5">
                  <c:v>3601.1509278365365</c:v>
                </c:pt>
                <c:pt idx="6">
                  <c:v>3533.4565331844569</c:v>
                </c:pt>
                <c:pt idx="7">
                  <c:v>4055.1664848600358</c:v>
                </c:pt>
                <c:pt idx="8">
                  <c:v>4955.3522759933003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8-BA4C-A84C-4D96691C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41007"/>
        <c:axId val="1441500303"/>
      </c:lineChart>
      <c:catAx>
        <c:axId val="13426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00303"/>
        <c:crosses val="autoZero"/>
        <c:auto val="1"/>
        <c:lblAlgn val="ctr"/>
        <c:lblOffset val="100"/>
        <c:noMultiLvlLbl val="0"/>
      </c:catAx>
      <c:valAx>
        <c:axId val="1441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UMAP Eviction Bandwidth</a:t>
            </a:r>
            <a:r>
              <a:rPr lang="en-US" baseline="0"/>
              <a:t> </a:t>
            </a:r>
            <a:r>
              <a:rPr lang="en-US"/>
              <a:t>(4k</a:t>
            </a:r>
            <a:r>
              <a:rPr lang="en-US" baseline="0"/>
              <a:t> Page Eviction)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data.old!$A$74</c:f>
              <c:strCache>
                <c:ptCount val="1"/>
                <c:pt idx="0">
                  <c:v>80 UFFD Threads - Clean Evictions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data.old!$C$27:$C$35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data.old!$F$27:$F$35</c:f>
              <c:numCache>
                <c:formatCode>General</c:formatCode>
                <c:ptCount val="9"/>
                <c:pt idx="0">
                  <c:v>3457</c:v>
                </c:pt>
                <c:pt idx="1">
                  <c:v>3559</c:v>
                </c:pt>
                <c:pt idx="2">
                  <c:v>3501</c:v>
                </c:pt>
                <c:pt idx="3">
                  <c:v>3623</c:v>
                </c:pt>
                <c:pt idx="4">
                  <c:v>3655</c:v>
                </c:pt>
                <c:pt idx="5">
                  <c:v>3617</c:v>
                </c:pt>
                <c:pt idx="6">
                  <c:v>4052</c:v>
                </c:pt>
                <c:pt idx="7">
                  <c:v>3950</c:v>
                </c:pt>
                <c:pt idx="8">
                  <c:v>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C-C64D-8DC1-EE2E967FAE6A}"/>
            </c:ext>
          </c:extLst>
        </c:ser>
        <c:ser>
          <c:idx val="2"/>
          <c:order val="1"/>
          <c:tx>
            <c:strRef>
              <c:f>data.old!$A$75</c:f>
              <c:strCache>
                <c:ptCount val="1"/>
                <c:pt idx="0">
                  <c:v>80 UFFD Threads - Dirty Evictions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data.old!$C$27:$C$35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data.old!$F$45:$F$53</c:f>
              <c:numCache>
                <c:formatCode>General</c:formatCode>
                <c:ptCount val="9"/>
                <c:pt idx="0">
                  <c:v>28768</c:v>
                </c:pt>
                <c:pt idx="1">
                  <c:v>28978</c:v>
                </c:pt>
                <c:pt idx="2">
                  <c:v>29506</c:v>
                </c:pt>
                <c:pt idx="3">
                  <c:v>29600</c:v>
                </c:pt>
                <c:pt idx="4">
                  <c:v>29639</c:v>
                </c:pt>
                <c:pt idx="5">
                  <c:v>29529</c:v>
                </c:pt>
                <c:pt idx="6">
                  <c:v>29552</c:v>
                </c:pt>
                <c:pt idx="7">
                  <c:v>31713</c:v>
                </c:pt>
                <c:pt idx="8">
                  <c:v>33733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C-C64D-8DC1-EE2E967FAE6A}"/>
            </c:ext>
          </c:extLst>
        </c:ser>
        <c:ser>
          <c:idx val="1"/>
          <c:order val="2"/>
          <c:tx>
            <c:strRef>
              <c:f>data.old!$A$76</c:f>
              <c:strCache>
                <c:ptCount val="1"/>
                <c:pt idx="0">
                  <c:v>1 UFFD Thread - Clean Evictions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data.old!$C$27:$C$35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data.old!$F$18:$F$26</c:f>
              <c:numCache>
                <c:formatCode>General</c:formatCode>
                <c:ptCount val="9"/>
                <c:pt idx="0">
                  <c:v>666</c:v>
                </c:pt>
                <c:pt idx="1">
                  <c:v>700</c:v>
                </c:pt>
                <c:pt idx="2">
                  <c:v>709</c:v>
                </c:pt>
                <c:pt idx="3">
                  <c:v>754</c:v>
                </c:pt>
                <c:pt idx="4">
                  <c:v>759</c:v>
                </c:pt>
                <c:pt idx="5">
                  <c:v>756</c:v>
                </c:pt>
                <c:pt idx="6">
                  <c:v>734</c:v>
                </c:pt>
                <c:pt idx="7">
                  <c:v>730</c:v>
                </c:pt>
                <c:pt idx="8">
                  <c:v>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C-C64D-8DC1-EE2E967FAE6A}"/>
            </c:ext>
          </c:extLst>
        </c:ser>
        <c:ser>
          <c:idx val="3"/>
          <c:order val="3"/>
          <c:tx>
            <c:strRef>
              <c:f>data.old!$A$77</c:f>
              <c:strCache>
                <c:ptCount val="1"/>
                <c:pt idx="0">
                  <c:v>1 UFFD Thread - Dirty Evictions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data.old!$C$27:$C$35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data.old!$F$36:$F$44</c:f>
              <c:numCache>
                <c:formatCode>General</c:formatCode>
                <c:ptCount val="9"/>
                <c:pt idx="0">
                  <c:v>5923</c:v>
                </c:pt>
                <c:pt idx="1">
                  <c:v>5717</c:v>
                </c:pt>
                <c:pt idx="2">
                  <c:v>6195</c:v>
                </c:pt>
                <c:pt idx="3">
                  <c:v>6476</c:v>
                </c:pt>
                <c:pt idx="4">
                  <c:v>6744</c:v>
                </c:pt>
                <c:pt idx="5">
                  <c:v>6399</c:v>
                </c:pt>
                <c:pt idx="6">
                  <c:v>6520</c:v>
                </c:pt>
                <c:pt idx="7">
                  <c:v>6767</c:v>
                </c:pt>
                <c:pt idx="8">
                  <c:v>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C-C64D-8DC1-EE2E967FA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41007"/>
        <c:axId val="1441500303"/>
      </c:lineChart>
      <c:catAx>
        <c:axId val="13426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00303"/>
        <c:crosses val="autoZero"/>
        <c:auto val="1"/>
        <c:lblAlgn val="ctr"/>
        <c:lblOffset val="100"/>
        <c:noMultiLvlLbl val="0"/>
      </c:catAx>
      <c:valAx>
        <c:axId val="1441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UMAP Store (Write</a:t>
            </a:r>
            <a:r>
              <a:rPr lang="en-US" baseline="0"/>
              <a:t> Fault)</a:t>
            </a:r>
            <a:r>
              <a:rPr lang="en-US"/>
              <a:t> Bandwidth</a:t>
            </a:r>
            <a:r>
              <a:rPr lang="en-US" baseline="0"/>
              <a:t> </a:t>
            </a:r>
            <a:r>
              <a:rPr lang="en-US"/>
              <a:t>(4k</a:t>
            </a:r>
            <a:r>
              <a:rPr lang="en-US" baseline="0"/>
              <a:t> Page Writes)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data.old!$A$79</c:f>
              <c:strCache>
                <c:ptCount val="1"/>
                <c:pt idx="0">
                  <c:v>80 UFFD Threads -I/O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data.old!$C$27:$C$35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data.old!$E$27:$E$35</c:f>
              <c:numCache>
                <c:formatCode>General</c:formatCode>
                <c:ptCount val="9"/>
                <c:pt idx="0">
                  <c:v>21591</c:v>
                </c:pt>
                <c:pt idx="1">
                  <c:v>11679</c:v>
                </c:pt>
                <c:pt idx="2">
                  <c:v>6713</c:v>
                </c:pt>
                <c:pt idx="3">
                  <c:v>5757</c:v>
                </c:pt>
                <c:pt idx="4">
                  <c:v>6481</c:v>
                </c:pt>
                <c:pt idx="5">
                  <c:v>6633</c:v>
                </c:pt>
                <c:pt idx="6">
                  <c:v>7105</c:v>
                </c:pt>
                <c:pt idx="7">
                  <c:v>7040</c:v>
                </c:pt>
                <c:pt idx="8">
                  <c:v>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E-6F47-A0E5-0D3A39F3A629}"/>
            </c:ext>
          </c:extLst>
        </c:ser>
        <c:ser>
          <c:idx val="2"/>
          <c:order val="1"/>
          <c:tx>
            <c:strRef>
              <c:f>data.old!$A$80</c:f>
              <c:strCache>
                <c:ptCount val="1"/>
                <c:pt idx="0">
                  <c:v>80 UFFD Threads +I/O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data.old!$C$27:$C$35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data.old!$E$45:$E$53</c:f>
              <c:numCache>
                <c:formatCode>General</c:formatCode>
                <c:ptCount val="9"/>
                <c:pt idx="0">
                  <c:v>24327</c:v>
                </c:pt>
                <c:pt idx="1">
                  <c:v>13148</c:v>
                </c:pt>
                <c:pt idx="2">
                  <c:v>7370</c:v>
                </c:pt>
                <c:pt idx="3">
                  <c:v>5310</c:v>
                </c:pt>
                <c:pt idx="4">
                  <c:v>6059</c:v>
                </c:pt>
                <c:pt idx="5">
                  <c:v>6399</c:v>
                </c:pt>
                <c:pt idx="6">
                  <c:v>6838</c:v>
                </c:pt>
                <c:pt idx="7">
                  <c:v>7286</c:v>
                </c:pt>
                <c:pt idx="8">
                  <c:v>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E-6F47-A0E5-0D3A39F3A629}"/>
            </c:ext>
          </c:extLst>
        </c:ser>
        <c:ser>
          <c:idx val="1"/>
          <c:order val="2"/>
          <c:tx>
            <c:strRef>
              <c:f>data.old!$A$81</c:f>
              <c:strCache>
                <c:ptCount val="1"/>
                <c:pt idx="0">
                  <c:v>1 UFFD Thread -I/O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data.old!$C$27:$C$35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data.old!$E$18:$E$26</c:f>
              <c:numCache>
                <c:formatCode>General</c:formatCode>
                <c:ptCount val="9"/>
                <c:pt idx="0">
                  <c:v>21217</c:v>
                </c:pt>
                <c:pt idx="1">
                  <c:v>14944</c:v>
                </c:pt>
                <c:pt idx="2">
                  <c:v>16512</c:v>
                </c:pt>
                <c:pt idx="3">
                  <c:v>16764</c:v>
                </c:pt>
                <c:pt idx="4">
                  <c:v>17647</c:v>
                </c:pt>
                <c:pt idx="5">
                  <c:v>18032</c:v>
                </c:pt>
                <c:pt idx="6">
                  <c:v>20790</c:v>
                </c:pt>
                <c:pt idx="7">
                  <c:v>24195</c:v>
                </c:pt>
                <c:pt idx="8">
                  <c:v>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E-6F47-A0E5-0D3A39F3A629}"/>
            </c:ext>
          </c:extLst>
        </c:ser>
        <c:ser>
          <c:idx val="3"/>
          <c:order val="3"/>
          <c:tx>
            <c:strRef>
              <c:f>data.old!$A$82</c:f>
              <c:strCache>
                <c:ptCount val="1"/>
                <c:pt idx="0">
                  <c:v>1 UFFD Thread +I/O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data.old!$C$27:$C$35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data.old!$E$36:$E$44</c:f>
              <c:numCache>
                <c:formatCode>General</c:formatCode>
                <c:ptCount val="9"/>
                <c:pt idx="0">
                  <c:v>54104</c:v>
                </c:pt>
                <c:pt idx="1">
                  <c:v>53795</c:v>
                </c:pt>
                <c:pt idx="2">
                  <c:v>49787</c:v>
                </c:pt>
                <c:pt idx="3">
                  <c:v>48619</c:v>
                </c:pt>
                <c:pt idx="4">
                  <c:v>49729</c:v>
                </c:pt>
                <c:pt idx="5">
                  <c:v>51190</c:v>
                </c:pt>
                <c:pt idx="6">
                  <c:v>53099</c:v>
                </c:pt>
                <c:pt idx="7">
                  <c:v>61064</c:v>
                </c:pt>
                <c:pt idx="8">
                  <c:v>77754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3E-6F47-A0E5-0D3A39F3A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41007"/>
        <c:axId val="1441500303"/>
      </c:lineChart>
      <c:catAx>
        <c:axId val="13426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00303"/>
        <c:crosses val="autoZero"/>
        <c:auto val="1"/>
        <c:lblAlgn val="ctr"/>
        <c:lblOffset val="100"/>
        <c:noMultiLvlLbl val="0"/>
      </c:catAx>
      <c:valAx>
        <c:axId val="1441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2B71A9-70A2-094F-942C-93F9CF7B6D6F}">
  <sheetPr/>
  <sheetViews>
    <sheetView zoomScale="2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45799B-C46A-CD46-8B71-860347A44F60}">
  <sheetPr/>
  <sheetViews>
    <sheetView zoomScale="23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7207E0-1970-8D42-9FEE-DFA101531B6F}">
  <sheetPr/>
  <sheetViews>
    <sheetView zoomScale="23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C7DB60-C0F0-A146-96AD-A703487C6965}">
  <sheetPr/>
  <sheetViews>
    <sheetView zoomScale="2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013" cy="62910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A3DB4-DFE0-FB40-8564-21E23A0362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013" cy="62910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0BA9A-66C1-A34A-A894-D32C882912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1013" cy="62910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83F48-535D-764A-A2FF-D08FEBF28B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1013" cy="62910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87017-E859-CC47-93D8-F9681066E4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6356-0BAB-364F-B876-A302712E1823}">
  <dimension ref="A1:AO20"/>
  <sheetViews>
    <sheetView tabSelected="1" zoomScale="110" zoomScaleNormal="110" workbookViewId="0">
      <selection activeCell="F37" sqref="F37"/>
    </sheetView>
  </sheetViews>
  <sheetFormatPr baseColWidth="10" defaultRowHeight="16" x14ac:dyDescent="0.2"/>
  <cols>
    <col min="1" max="1" width="5.6640625" bestFit="1" customWidth="1"/>
    <col min="2" max="2" width="3.83203125" bestFit="1" customWidth="1"/>
    <col min="3" max="3" width="5.5" bestFit="1" customWidth="1"/>
    <col min="4" max="4" width="4.5" style="2" bestFit="1" customWidth="1"/>
    <col min="5" max="5" width="3.1640625" style="2" bestFit="1" customWidth="1"/>
    <col min="6" max="6" width="7.83203125" style="2" bestFit="1" customWidth="1"/>
    <col min="7" max="7" width="2.6640625" customWidth="1"/>
    <col min="8" max="8" width="5.83203125" bestFit="1" customWidth="1"/>
    <col min="9" max="9" width="3.83203125" bestFit="1" customWidth="1"/>
    <col min="10" max="10" width="5.5" bestFit="1" customWidth="1"/>
    <col min="11" max="11" width="4.33203125" style="2" bestFit="1" customWidth="1"/>
    <col min="12" max="12" width="3.1640625" style="2" bestFit="1" customWidth="1"/>
    <col min="13" max="13" width="7.5" style="2" bestFit="1" customWidth="1"/>
    <col min="14" max="14" width="2.6640625" customWidth="1"/>
    <col min="15" max="15" width="5.83203125" bestFit="1" customWidth="1"/>
    <col min="16" max="16" width="3.1640625" bestFit="1" customWidth="1"/>
    <col min="17" max="17" width="5.5" bestFit="1" customWidth="1"/>
    <col min="18" max="18" width="4.33203125" bestFit="1" customWidth="1"/>
    <col min="19" max="19" width="3.1640625" bestFit="1" customWidth="1"/>
    <col min="20" max="20" width="6.83203125" bestFit="1" customWidth="1"/>
    <col min="21" max="21" width="3.33203125" customWidth="1"/>
    <col min="22" max="22" width="5.6640625" bestFit="1" customWidth="1"/>
    <col min="23" max="23" width="3.83203125" bestFit="1" customWidth="1"/>
    <col min="24" max="24" width="4.83203125" bestFit="1" customWidth="1"/>
    <col min="25" max="25" width="4.33203125" bestFit="1" customWidth="1"/>
    <col min="26" max="26" width="2.1640625" bestFit="1" customWidth="1"/>
    <col min="27" max="27" width="6.83203125" customWidth="1"/>
    <col min="28" max="28" width="3.1640625" customWidth="1"/>
    <col min="29" max="29" width="5.83203125" bestFit="1" customWidth="1"/>
    <col min="30" max="30" width="3.83203125" bestFit="1" customWidth="1"/>
    <col min="31" max="31" width="4.83203125" bestFit="1" customWidth="1"/>
    <col min="32" max="32" width="4.33203125" bestFit="1" customWidth="1"/>
    <col min="33" max="33" width="3.1640625" bestFit="1" customWidth="1"/>
    <col min="34" max="34" width="7.83203125" bestFit="1" customWidth="1"/>
    <col min="35" max="35" width="2.83203125" customWidth="1"/>
    <col min="36" max="36" width="5.83203125" bestFit="1" customWidth="1"/>
    <col min="37" max="37" width="3.1640625" bestFit="1" customWidth="1"/>
    <col min="38" max="38" width="4.83203125" bestFit="1" customWidth="1"/>
    <col min="39" max="39" width="4.33203125" bestFit="1" customWidth="1"/>
    <col min="40" max="40" width="3.1640625" bestFit="1" customWidth="1"/>
    <col min="41" max="41" width="6.83203125" bestFit="1" customWidth="1"/>
  </cols>
  <sheetData>
    <row r="1" spans="1:41" ht="17" thickBot="1" x14ac:dyDescent="0.25">
      <c r="R1" s="2"/>
      <c r="S1" s="2"/>
      <c r="T1" s="2"/>
      <c r="U1" s="2"/>
      <c r="Y1" s="2"/>
      <c r="Z1" s="2"/>
      <c r="AA1" s="2"/>
      <c r="AF1" s="2"/>
      <c r="AG1" s="2"/>
      <c r="AH1" s="2"/>
      <c r="AM1" s="2"/>
      <c r="AN1" s="2"/>
      <c r="AO1" s="2"/>
    </row>
    <row r="2" spans="1:41" x14ac:dyDescent="0.2">
      <c r="A2" s="3" t="s">
        <v>28</v>
      </c>
      <c r="B2" s="4" t="s">
        <v>7</v>
      </c>
      <c r="C2" s="4" t="s">
        <v>27</v>
      </c>
      <c r="D2" s="12">
        <v>1</v>
      </c>
      <c r="E2" s="12">
        <v>0</v>
      </c>
      <c r="F2" s="9">
        <v>21971</v>
      </c>
      <c r="H2" s="3" t="s">
        <v>5</v>
      </c>
      <c r="I2" s="4" t="s">
        <v>7</v>
      </c>
      <c r="J2" s="4" t="s">
        <v>27</v>
      </c>
      <c r="K2" s="12">
        <v>1</v>
      </c>
      <c r="L2" s="12">
        <v>1</v>
      </c>
      <c r="M2" s="9">
        <v>79260</v>
      </c>
      <c r="O2" s="3" t="s">
        <v>5</v>
      </c>
      <c r="P2" s="4" t="s">
        <v>6</v>
      </c>
      <c r="Q2" s="4" t="s">
        <v>27</v>
      </c>
      <c r="R2" s="12">
        <v>1</v>
      </c>
      <c r="S2" s="12">
        <v>1</v>
      </c>
      <c r="T2" s="9">
        <v>28770</v>
      </c>
      <c r="U2" s="13"/>
      <c r="V2" s="3" t="s">
        <v>28</v>
      </c>
      <c r="W2" s="4" t="s">
        <v>7</v>
      </c>
      <c r="X2" s="4" t="s">
        <v>26</v>
      </c>
      <c r="Y2" s="12">
        <v>1</v>
      </c>
      <c r="Z2" s="12">
        <v>0</v>
      </c>
      <c r="AA2" s="9">
        <v>16938</v>
      </c>
      <c r="AC2" s="3" t="s">
        <v>5</v>
      </c>
      <c r="AD2" s="4" t="s">
        <v>7</v>
      </c>
      <c r="AE2" s="4" t="s">
        <v>26</v>
      </c>
      <c r="AF2" s="12">
        <v>1</v>
      </c>
      <c r="AG2" s="12">
        <v>1</v>
      </c>
      <c r="AH2" s="9">
        <v>57233</v>
      </c>
      <c r="AJ2" s="3" t="s">
        <v>5</v>
      </c>
      <c r="AK2" s="4" t="s">
        <v>6</v>
      </c>
      <c r="AL2" s="4" t="s">
        <v>26</v>
      </c>
      <c r="AM2" s="12">
        <v>1</v>
      </c>
      <c r="AN2" s="12">
        <v>1</v>
      </c>
      <c r="AO2" s="9">
        <v>20047</v>
      </c>
    </row>
    <row r="3" spans="1:41" x14ac:dyDescent="0.2">
      <c r="A3" s="5" t="s">
        <v>28</v>
      </c>
      <c r="B3" s="6" t="s">
        <v>7</v>
      </c>
      <c r="C3" s="6" t="s">
        <v>27</v>
      </c>
      <c r="D3" s="13">
        <v>2</v>
      </c>
      <c r="E3" s="13">
        <v>0</v>
      </c>
      <c r="F3" s="10">
        <v>13116</v>
      </c>
      <c r="H3" s="5" t="s">
        <v>5</v>
      </c>
      <c r="I3" s="6" t="s">
        <v>7</v>
      </c>
      <c r="J3" s="6" t="s">
        <v>27</v>
      </c>
      <c r="K3" s="13">
        <v>2</v>
      </c>
      <c r="L3" s="13">
        <v>1</v>
      </c>
      <c r="M3" s="10">
        <v>61331</v>
      </c>
      <c r="O3" s="5" t="s">
        <v>5</v>
      </c>
      <c r="P3" s="6" t="s">
        <v>6</v>
      </c>
      <c r="Q3" s="6" t="s">
        <v>27</v>
      </c>
      <c r="R3" s="13">
        <v>2</v>
      </c>
      <c r="S3" s="13">
        <v>1</v>
      </c>
      <c r="T3" s="10">
        <v>15512</v>
      </c>
      <c r="U3" s="13"/>
      <c r="V3" s="5" t="s">
        <v>28</v>
      </c>
      <c r="W3" s="6" t="s">
        <v>7</v>
      </c>
      <c r="X3" s="6" t="s">
        <v>26</v>
      </c>
      <c r="Y3" s="13">
        <v>2</v>
      </c>
      <c r="Z3" s="13">
        <v>0</v>
      </c>
      <c r="AA3" s="10">
        <v>50709</v>
      </c>
      <c r="AC3" s="5" t="s">
        <v>5</v>
      </c>
      <c r="AD3" s="6" t="s">
        <v>7</v>
      </c>
      <c r="AE3" s="6" t="s">
        <v>26</v>
      </c>
      <c r="AF3" s="13">
        <v>2</v>
      </c>
      <c r="AG3" s="13">
        <v>1</v>
      </c>
      <c r="AH3" s="10">
        <v>167444</v>
      </c>
      <c r="AJ3" s="5" t="s">
        <v>5</v>
      </c>
      <c r="AK3" s="6" t="s">
        <v>6</v>
      </c>
      <c r="AL3" s="6" t="s">
        <v>26</v>
      </c>
      <c r="AM3" s="13">
        <v>2</v>
      </c>
      <c r="AN3" s="13">
        <v>1</v>
      </c>
      <c r="AO3" s="10">
        <v>15943</v>
      </c>
    </row>
    <row r="4" spans="1:41" x14ac:dyDescent="0.2">
      <c r="A4" s="5" t="s">
        <v>28</v>
      </c>
      <c r="B4" s="6" t="s">
        <v>7</v>
      </c>
      <c r="C4" s="6" t="s">
        <v>27</v>
      </c>
      <c r="D4" s="13">
        <v>4</v>
      </c>
      <c r="E4" s="13">
        <v>0</v>
      </c>
      <c r="F4" s="10">
        <v>15470</v>
      </c>
      <c r="H4" s="5" t="s">
        <v>5</v>
      </c>
      <c r="I4" s="6" t="s">
        <v>7</v>
      </c>
      <c r="J4" s="6" t="s">
        <v>27</v>
      </c>
      <c r="K4" s="13">
        <v>4</v>
      </c>
      <c r="L4" s="13">
        <v>1</v>
      </c>
      <c r="M4" s="10">
        <v>59697</v>
      </c>
      <c r="O4" s="5" t="s">
        <v>5</v>
      </c>
      <c r="P4" s="6" t="s">
        <v>6</v>
      </c>
      <c r="Q4" s="6" t="s">
        <v>27</v>
      </c>
      <c r="R4" s="13">
        <v>4</v>
      </c>
      <c r="S4" s="13">
        <v>1</v>
      </c>
      <c r="T4" s="10">
        <v>16593</v>
      </c>
      <c r="U4" s="13"/>
      <c r="V4" s="5" t="s">
        <v>28</v>
      </c>
      <c r="W4" s="6" t="s">
        <v>7</v>
      </c>
      <c r="X4" s="6" t="s">
        <v>26</v>
      </c>
      <c r="Y4" s="13">
        <v>4</v>
      </c>
      <c r="Z4" s="13">
        <v>0</v>
      </c>
      <c r="AA4" s="10">
        <v>29905</v>
      </c>
      <c r="AC4" s="5" t="s">
        <v>5</v>
      </c>
      <c r="AD4" s="6" t="s">
        <v>7</v>
      </c>
      <c r="AE4" s="6" t="s">
        <v>26</v>
      </c>
      <c r="AF4" s="13">
        <v>4</v>
      </c>
      <c r="AG4" s="13">
        <v>1</v>
      </c>
      <c r="AH4" s="10">
        <v>168454</v>
      </c>
      <c r="AJ4" s="5" t="s">
        <v>5</v>
      </c>
      <c r="AK4" s="6" t="s">
        <v>6</v>
      </c>
      <c r="AL4" s="6" t="s">
        <v>26</v>
      </c>
      <c r="AM4" s="13">
        <v>4</v>
      </c>
      <c r="AN4" s="13">
        <v>1</v>
      </c>
      <c r="AO4" s="10">
        <v>13392</v>
      </c>
    </row>
    <row r="5" spans="1:41" x14ac:dyDescent="0.2">
      <c r="A5" s="5" t="s">
        <v>28</v>
      </c>
      <c r="B5" s="6" t="s">
        <v>7</v>
      </c>
      <c r="C5" s="6" t="s">
        <v>27</v>
      </c>
      <c r="D5" s="13">
        <v>8</v>
      </c>
      <c r="E5" s="13">
        <v>0</v>
      </c>
      <c r="F5" s="10">
        <v>40439</v>
      </c>
      <c r="H5" s="5" t="s">
        <v>5</v>
      </c>
      <c r="I5" s="6" t="s">
        <v>7</v>
      </c>
      <c r="J5" s="6" t="s">
        <v>27</v>
      </c>
      <c r="K5" s="13">
        <v>8</v>
      </c>
      <c r="L5" s="13">
        <v>1</v>
      </c>
      <c r="M5" s="10">
        <v>58671</v>
      </c>
      <c r="O5" s="5" t="s">
        <v>5</v>
      </c>
      <c r="P5" s="6" t="s">
        <v>6</v>
      </c>
      <c r="Q5" s="6" t="s">
        <v>27</v>
      </c>
      <c r="R5" s="13">
        <v>8</v>
      </c>
      <c r="S5" s="13">
        <v>1</v>
      </c>
      <c r="T5" s="10">
        <v>16598</v>
      </c>
      <c r="U5" s="13"/>
      <c r="V5" s="5" t="s">
        <v>28</v>
      </c>
      <c r="W5" s="6" t="s">
        <v>7</v>
      </c>
      <c r="X5" s="6" t="s">
        <v>26</v>
      </c>
      <c r="Y5" s="13">
        <v>8</v>
      </c>
      <c r="Z5" s="13">
        <v>0</v>
      </c>
      <c r="AA5" s="10">
        <v>17063</v>
      </c>
      <c r="AC5" s="5" t="s">
        <v>5</v>
      </c>
      <c r="AD5" s="6" t="s">
        <v>7</v>
      </c>
      <c r="AE5" s="6" t="s">
        <v>26</v>
      </c>
      <c r="AF5" s="13">
        <v>8</v>
      </c>
      <c r="AG5" s="13">
        <v>1</v>
      </c>
      <c r="AH5" s="10">
        <v>170609</v>
      </c>
      <c r="AJ5" s="5" t="s">
        <v>5</v>
      </c>
      <c r="AK5" s="6" t="s">
        <v>6</v>
      </c>
      <c r="AL5" s="6" t="s">
        <v>26</v>
      </c>
      <c r="AM5" s="13">
        <v>8</v>
      </c>
      <c r="AN5" s="13">
        <v>1</v>
      </c>
      <c r="AO5" s="10">
        <v>12724</v>
      </c>
    </row>
    <row r="6" spans="1:41" x14ac:dyDescent="0.2">
      <c r="A6" s="5" t="s">
        <v>28</v>
      </c>
      <c r="B6" s="6" t="s">
        <v>7</v>
      </c>
      <c r="C6" s="6" t="s">
        <v>27</v>
      </c>
      <c r="D6" s="13">
        <v>16</v>
      </c>
      <c r="E6" s="13">
        <v>0</v>
      </c>
      <c r="F6" s="10">
        <v>43520</v>
      </c>
      <c r="H6" s="5" t="s">
        <v>5</v>
      </c>
      <c r="I6" s="6" t="s">
        <v>7</v>
      </c>
      <c r="J6" s="6" t="s">
        <v>27</v>
      </c>
      <c r="K6" s="13">
        <v>16</v>
      </c>
      <c r="L6" s="13">
        <v>1</v>
      </c>
      <c r="M6" s="10">
        <v>58191</v>
      </c>
      <c r="O6" s="5" t="s">
        <v>5</v>
      </c>
      <c r="P6" s="6" t="s">
        <v>6</v>
      </c>
      <c r="Q6" s="6" t="s">
        <v>27</v>
      </c>
      <c r="R6" s="13">
        <v>16</v>
      </c>
      <c r="S6" s="13">
        <v>1</v>
      </c>
      <c r="T6" s="10">
        <v>17169</v>
      </c>
      <c r="U6" s="13"/>
      <c r="V6" s="5" t="s">
        <v>28</v>
      </c>
      <c r="W6" s="6" t="s">
        <v>7</v>
      </c>
      <c r="X6" s="6" t="s">
        <v>26</v>
      </c>
      <c r="Y6" s="13">
        <v>16</v>
      </c>
      <c r="Z6" s="13">
        <v>0</v>
      </c>
      <c r="AA6" s="10">
        <v>25577</v>
      </c>
      <c r="AC6" s="5" t="s">
        <v>5</v>
      </c>
      <c r="AD6" s="6" t="s">
        <v>7</v>
      </c>
      <c r="AE6" s="6" t="s">
        <v>26</v>
      </c>
      <c r="AF6" s="13">
        <v>16</v>
      </c>
      <c r="AG6" s="13">
        <v>1</v>
      </c>
      <c r="AH6" s="10">
        <v>142237</v>
      </c>
      <c r="AJ6" s="5" t="s">
        <v>5</v>
      </c>
      <c r="AK6" s="6" t="s">
        <v>6</v>
      </c>
      <c r="AL6" s="6" t="s">
        <v>26</v>
      </c>
      <c r="AM6" s="13">
        <v>16</v>
      </c>
      <c r="AN6" s="13">
        <v>1</v>
      </c>
      <c r="AO6" s="10">
        <v>13641</v>
      </c>
    </row>
    <row r="7" spans="1:41" x14ac:dyDescent="0.2">
      <c r="A7" s="5" t="s">
        <v>28</v>
      </c>
      <c r="B7" s="6" t="s">
        <v>7</v>
      </c>
      <c r="C7" s="6" t="s">
        <v>27</v>
      </c>
      <c r="D7" s="13">
        <v>32</v>
      </c>
      <c r="E7" s="13">
        <v>0</v>
      </c>
      <c r="F7" s="10">
        <v>56306</v>
      </c>
      <c r="H7" s="5" t="s">
        <v>5</v>
      </c>
      <c r="I7" s="6" t="s">
        <v>7</v>
      </c>
      <c r="J7" s="6" t="s">
        <v>27</v>
      </c>
      <c r="K7" s="13">
        <v>32</v>
      </c>
      <c r="L7" s="13">
        <v>1</v>
      </c>
      <c r="M7" s="10">
        <v>58040</v>
      </c>
      <c r="O7" s="5" t="s">
        <v>5</v>
      </c>
      <c r="P7" s="6" t="s">
        <v>6</v>
      </c>
      <c r="Q7" s="6" t="s">
        <v>27</v>
      </c>
      <c r="R7" s="13">
        <v>32</v>
      </c>
      <c r="S7" s="13">
        <v>1</v>
      </c>
      <c r="T7" s="10">
        <v>18209</v>
      </c>
      <c r="U7" s="13"/>
      <c r="V7" s="5" t="s">
        <v>28</v>
      </c>
      <c r="W7" s="6" t="s">
        <v>7</v>
      </c>
      <c r="X7" s="6" t="s">
        <v>26</v>
      </c>
      <c r="Y7" s="13">
        <v>32</v>
      </c>
      <c r="Z7" s="13">
        <v>0</v>
      </c>
      <c r="AA7" s="10">
        <v>28230</v>
      </c>
      <c r="AC7" s="5" t="s">
        <v>5</v>
      </c>
      <c r="AD7" s="6" t="s">
        <v>7</v>
      </c>
      <c r="AE7" s="6" t="s">
        <v>26</v>
      </c>
      <c r="AF7" s="13">
        <v>32</v>
      </c>
      <c r="AG7" s="13">
        <v>1</v>
      </c>
      <c r="AH7" s="10">
        <v>130545</v>
      </c>
      <c r="AJ7" s="5" t="s">
        <v>5</v>
      </c>
      <c r="AK7" s="6" t="s">
        <v>6</v>
      </c>
      <c r="AL7" s="6" t="s">
        <v>26</v>
      </c>
      <c r="AM7" s="13">
        <v>32</v>
      </c>
      <c r="AN7" s="13">
        <v>1</v>
      </c>
      <c r="AO7" s="10">
        <v>14163</v>
      </c>
    </row>
    <row r="8" spans="1:41" x14ac:dyDescent="0.2">
      <c r="A8" s="5" t="s">
        <v>28</v>
      </c>
      <c r="B8" s="6" t="s">
        <v>7</v>
      </c>
      <c r="C8" s="6" t="s">
        <v>27</v>
      </c>
      <c r="D8" s="13">
        <v>64</v>
      </c>
      <c r="E8" s="13">
        <v>0</v>
      </c>
      <c r="F8" s="10">
        <v>52939</v>
      </c>
      <c r="H8" s="5" t="s">
        <v>5</v>
      </c>
      <c r="I8" s="6" t="s">
        <v>7</v>
      </c>
      <c r="J8" s="6" t="s">
        <v>27</v>
      </c>
      <c r="K8" s="13">
        <v>64</v>
      </c>
      <c r="L8" s="13">
        <v>1</v>
      </c>
      <c r="M8" s="10">
        <v>62166</v>
      </c>
      <c r="O8" s="5" t="s">
        <v>5</v>
      </c>
      <c r="P8" s="6" t="s">
        <v>6</v>
      </c>
      <c r="Q8" s="6" t="s">
        <v>27</v>
      </c>
      <c r="R8" s="13">
        <v>64</v>
      </c>
      <c r="S8" s="13">
        <v>1</v>
      </c>
      <c r="T8" s="10">
        <v>20247</v>
      </c>
      <c r="U8" s="13"/>
      <c r="V8" s="5" t="s">
        <v>28</v>
      </c>
      <c r="W8" s="6" t="s">
        <v>7</v>
      </c>
      <c r="X8" s="6" t="s">
        <v>26</v>
      </c>
      <c r="Y8" s="13">
        <v>64</v>
      </c>
      <c r="Z8" s="13">
        <v>0</v>
      </c>
      <c r="AA8" s="10">
        <v>29746</v>
      </c>
      <c r="AC8" s="5" t="s">
        <v>5</v>
      </c>
      <c r="AD8" s="6" t="s">
        <v>7</v>
      </c>
      <c r="AE8" s="6" t="s">
        <v>26</v>
      </c>
      <c r="AF8" s="13">
        <v>64</v>
      </c>
      <c r="AG8" s="13">
        <v>1</v>
      </c>
      <c r="AH8" s="10">
        <v>151478</v>
      </c>
      <c r="AJ8" s="5" t="s">
        <v>5</v>
      </c>
      <c r="AK8" s="6" t="s">
        <v>6</v>
      </c>
      <c r="AL8" s="6" t="s">
        <v>26</v>
      </c>
      <c r="AM8" s="13">
        <v>64</v>
      </c>
      <c r="AN8" s="13">
        <v>1</v>
      </c>
      <c r="AO8" s="10">
        <v>15924</v>
      </c>
    </row>
    <row r="9" spans="1:41" x14ac:dyDescent="0.2">
      <c r="A9" s="5" t="s">
        <v>28</v>
      </c>
      <c r="B9" s="6" t="s">
        <v>7</v>
      </c>
      <c r="C9" s="6" t="s">
        <v>27</v>
      </c>
      <c r="D9" s="13">
        <v>128</v>
      </c>
      <c r="E9" s="13">
        <v>0</v>
      </c>
      <c r="F9" s="10">
        <v>57270</v>
      </c>
      <c r="H9" s="5" t="s">
        <v>5</v>
      </c>
      <c r="I9" s="6" t="s">
        <v>7</v>
      </c>
      <c r="J9" s="6" t="s">
        <v>27</v>
      </c>
      <c r="K9" s="13">
        <v>128</v>
      </c>
      <c r="L9" s="13">
        <v>1</v>
      </c>
      <c r="M9" s="10">
        <v>69126</v>
      </c>
      <c r="O9" s="5" t="s">
        <v>5</v>
      </c>
      <c r="P9" s="6" t="s">
        <v>6</v>
      </c>
      <c r="Q9" s="6" t="s">
        <v>27</v>
      </c>
      <c r="R9" s="13">
        <v>128</v>
      </c>
      <c r="S9" s="13">
        <v>1</v>
      </c>
      <c r="T9" s="10">
        <v>25798</v>
      </c>
      <c r="U9" s="13"/>
      <c r="V9" s="5" t="s">
        <v>28</v>
      </c>
      <c r="W9" s="6" t="s">
        <v>7</v>
      </c>
      <c r="X9" s="6" t="s">
        <v>26</v>
      </c>
      <c r="Y9" s="13">
        <v>128</v>
      </c>
      <c r="Z9" s="13">
        <v>0</v>
      </c>
      <c r="AA9" s="10">
        <v>21215</v>
      </c>
      <c r="AC9" s="5" t="s">
        <v>5</v>
      </c>
      <c r="AD9" s="6" t="s">
        <v>7</v>
      </c>
      <c r="AE9" s="6" t="s">
        <v>26</v>
      </c>
      <c r="AF9" s="13">
        <v>128</v>
      </c>
      <c r="AG9" s="13">
        <v>1</v>
      </c>
      <c r="AH9" s="10">
        <v>156875</v>
      </c>
      <c r="AJ9" s="5" t="s">
        <v>5</v>
      </c>
      <c r="AK9" s="6" t="s">
        <v>6</v>
      </c>
      <c r="AL9" s="6" t="s">
        <v>26</v>
      </c>
      <c r="AM9" s="13">
        <v>128</v>
      </c>
      <c r="AN9" s="13">
        <v>1</v>
      </c>
      <c r="AO9" s="10">
        <v>18340</v>
      </c>
    </row>
    <row r="10" spans="1:41" ht="17" thickBot="1" x14ac:dyDescent="0.25">
      <c r="A10" s="7" t="s">
        <v>28</v>
      </c>
      <c r="B10" s="8" t="s">
        <v>7</v>
      </c>
      <c r="C10" s="8" t="s">
        <v>27</v>
      </c>
      <c r="D10" s="14">
        <v>256</v>
      </c>
      <c r="E10" s="14">
        <v>0</v>
      </c>
      <c r="F10" s="11">
        <v>60000</v>
      </c>
      <c r="H10" s="7" t="s">
        <v>5</v>
      </c>
      <c r="I10" s="8" t="s">
        <v>7</v>
      </c>
      <c r="J10" s="8" t="s">
        <v>27</v>
      </c>
      <c r="K10" s="14">
        <v>256</v>
      </c>
      <c r="L10" s="14">
        <v>1</v>
      </c>
      <c r="M10" s="11">
        <v>82724</v>
      </c>
      <c r="O10" s="7" t="s">
        <v>5</v>
      </c>
      <c r="P10" s="8" t="s">
        <v>6</v>
      </c>
      <c r="Q10" s="8" t="s">
        <v>27</v>
      </c>
      <c r="R10" s="14">
        <v>256</v>
      </c>
      <c r="S10" s="14">
        <v>1</v>
      </c>
      <c r="T10" s="11">
        <v>34311</v>
      </c>
      <c r="U10" s="13"/>
      <c r="V10" s="7" t="s">
        <v>28</v>
      </c>
      <c r="W10" s="8" t="s">
        <v>7</v>
      </c>
      <c r="X10" s="8" t="s">
        <v>26</v>
      </c>
      <c r="Y10" s="14">
        <v>256</v>
      </c>
      <c r="Z10" s="14">
        <v>0</v>
      </c>
      <c r="AA10" s="11">
        <v>13947</v>
      </c>
      <c r="AC10" s="7" t="s">
        <v>5</v>
      </c>
      <c r="AD10" s="8" t="s">
        <v>7</v>
      </c>
      <c r="AE10" s="8" t="s">
        <v>26</v>
      </c>
      <c r="AF10" s="14">
        <v>256</v>
      </c>
      <c r="AG10" s="14">
        <v>1</v>
      </c>
      <c r="AH10" s="11">
        <v>131400</v>
      </c>
      <c r="AJ10" s="7" t="s">
        <v>5</v>
      </c>
      <c r="AK10" s="8" t="s">
        <v>6</v>
      </c>
      <c r="AL10" s="8" t="s">
        <v>26</v>
      </c>
      <c r="AM10" s="14">
        <v>256</v>
      </c>
      <c r="AN10" s="14">
        <v>1</v>
      </c>
      <c r="AO10" s="11">
        <v>22765</v>
      </c>
    </row>
    <row r="11" spans="1:41" ht="17" thickBot="1" x14ac:dyDescent="0.25">
      <c r="R11" s="2"/>
      <c r="S11" s="2"/>
      <c r="T11" s="2"/>
      <c r="U11" s="2"/>
      <c r="V11" s="2"/>
      <c r="W11" s="2"/>
      <c r="X11" s="2"/>
      <c r="Y11" s="2"/>
      <c r="Z11" s="2"/>
      <c r="AA11" s="2"/>
      <c r="AF11" s="2"/>
      <c r="AG11" s="2"/>
      <c r="AH11" s="2"/>
      <c r="AM11" s="2"/>
      <c r="AN11" s="2"/>
      <c r="AO11" s="2"/>
    </row>
    <row r="12" spans="1:41" x14ac:dyDescent="0.2">
      <c r="H12" s="3" t="s">
        <v>5</v>
      </c>
      <c r="I12" s="4" t="s">
        <v>7</v>
      </c>
      <c r="J12" s="4" t="s">
        <v>27</v>
      </c>
      <c r="K12" s="12">
        <v>1</v>
      </c>
      <c r="L12" s="12">
        <v>80</v>
      </c>
      <c r="M12" s="9">
        <v>81092</v>
      </c>
      <c r="O12" s="3" t="s">
        <v>5</v>
      </c>
      <c r="P12" s="4" t="s">
        <v>6</v>
      </c>
      <c r="Q12" s="4" t="s">
        <v>27</v>
      </c>
      <c r="R12" s="12">
        <v>1</v>
      </c>
      <c r="S12" s="12">
        <v>80</v>
      </c>
      <c r="T12" s="9">
        <v>25391</v>
      </c>
      <c r="U12" s="13"/>
      <c r="V12" s="13"/>
      <c r="W12" s="13"/>
      <c r="X12" s="13"/>
      <c r="Y12" s="13"/>
      <c r="Z12" s="13"/>
      <c r="AA12" s="13"/>
      <c r="AC12" s="3" t="s">
        <v>5</v>
      </c>
      <c r="AD12" s="4" t="s">
        <v>7</v>
      </c>
      <c r="AE12" s="4" t="s">
        <v>26</v>
      </c>
      <c r="AF12" s="12">
        <v>1</v>
      </c>
      <c r="AG12" s="12">
        <v>80</v>
      </c>
      <c r="AH12" s="9">
        <v>52899</v>
      </c>
      <c r="AJ12" s="3" t="s">
        <v>5</v>
      </c>
      <c r="AK12" s="4" t="s">
        <v>6</v>
      </c>
      <c r="AL12" s="4" t="s">
        <v>26</v>
      </c>
      <c r="AM12" s="12">
        <v>1</v>
      </c>
      <c r="AN12" s="12">
        <v>80</v>
      </c>
      <c r="AO12" s="9">
        <v>23505</v>
      </c>
    </row>
    <row r="13" spans="1:41" x14ac:dyDescent="0.2">
      <c r="H13" s="5" t="s">
        <v>5</v>
      </c>
      <c r="I13" s="6" t="s">
        <v>7</v>
      </c>
      <c r="J13" s="6" t="s">
        <v>27</v>
      </c>
      <c r="K13" s="13">
        <v>2</v>
      </c>
      <c r="L13" s="13">
        <v>80</v>
      </c>
      <c r="M13" s="10">
        <v>56785</v>
      </c>
      <c r="O13" s="5" t="s">
        <v>5</v>
      </c>
      <c r="P13" s="6" t="s">
        <v>6</v>
      </c>
      <c r="Q13" s="6" t="s">
        <v>27</v>
      </c>
      <c r="R13" s="13">
        <v>2</v>
      </c>
      <c r="S13" s="13">
        <v>80</v>
      </c>
      <c r="T13" s="10">
        <v>19000</v>
      </c>
      <c r="U13" s="13"/>
      <c r="V13" s="13"/>
      <c r="W13" s="13"/>
      <c r="X13" s="13"/>
      <c r="Y13" s="13"/>
      <c r="Z13" s="13"/>
      <c r="AA13" s="13"/>
      <c r="AC13" s="5" t="s">
        <v>5</v>
      </c>
      <c r="AD13" s="6" t="s">
        <v>7</v>
      </c>
      <c r="AE13" s="6" t="s">
        <v>26</v>
      </c>
      <c r="AF13" s="13">
        <v>2</v>
      </c>
      <c r="AG13" s="13">
        <v>80</v>
      </c>
      <c r="AH13" s="10">
        <v>96013</v>
      </c>
      <c r="AJ13" s="5" t="s">
        <v>5</v>
      </c>
      <c r="AK13" s="6" t="s">
        <v>6</v>
      </c>
      <c r="AL13" s="6" t="s">
        <v>26</v>
      </c>
      <c r="AM13" s="13">
        <v>2</v>
      </c>
      <c r="AN13" s="13">
        <v>80</v>
      </c>
      <c r="AO13" s="10">
        <v>16135</v>
      </c>
    </row>
    <row r="14" spans="1:41" x14ac:dyDescent="0.2">
      <c r="H14" s="5" t="s">
        <v>5</v>
      </c>
      <c r="I14" s="6" t="s">
        <v>7</v>
      </c>
      <c r="J14" s="6" t="s">
        <v>27</v>
      </c>
      <c r="K14" s="13">
        <v>4</v>
      </c>
      <c r="L14" s="13">
        <v>80</v>
      </c>
      <c r="M14" s="10">
        <v>47030</v>
      </c>
      <c r="O14" s="5" t="s">
        <v>5</v>
      </c>
      <c r="P14" s="6" t="s">
        <v>6</v>
      </c>
      <c r="Q14" s="6" t="s">
        <v>27</v>
      </c>
      <c r="R14" s="13">
        <v>4</v>
      </c>
      <c r="S14" s="13">
        <v>80</v>
      </c>
      <c r="T14" s="10">
        <v>13616</v>
      </c>
      <c r="U14" s="13"/>
      <c r="V14" s="13"/>
      <c r="W14" s="13"/>
      <c r="X14" s="13"/>
      <c r="Y14" s="13"/>
      <c r="Z14" s="13"/>
      <c r="AA14" s="13"/>
      <c r="AC14" s="5" t="s">
        <v>5</v>
      </c>
      <c r="AD14" s="6" t="s">
        <v>7</v>
      </c>
      <c r="AE14" s="6" t="s">
        <v>26</v>
      </c>
      <c r="AF14" s="13">
        <v>4</v>
      </c>
      <c r="AG14" s="13">
        <v>80</v>
      </c>
      <c r="AH14" s="10">
        <v>60022</v>
      </c>
      <c r="AJ14" s="5" t="s">
        <v>5</v>
      </c>
      <c r="AK14" s="6" t="s">
        <v>6</v>
      </c>
      <c r="AL14" s="6" t="s">
        <v>26</v>
      </c>
      <c r="AM14" s="13">
        <v>4</v>
      </c>
      <c r="AN14" s="13">
        <v>80</v>
      </c>
      <c r="AO14" s="10">
        <v>10953</v>
      </c>
    </row>
    <row r="15" spans="1:41" x14ac:dyDescent="0.2">
      <c r="H15" s="5" t="s">
        <v>5</v>
      </c>
      <c r="I15" s="6" t="s">
        <v>7</v>
      </c>
      <c r="J15" s="6" t="s">
        <v>27</v>
      </c>
      <c r="K15" s="13">
        <v>8</v>
      </c>
      <c r="L15" s="13">
        <v>80</v>
      </c>
      <c r="M15" s="10">
        <v>32315</v>
      </c>
      <c r="O15" s="5" t="s">
        <v>5</v>
      </c>
      <c r="P15" s="6" t="s">
        <v>6</v>
      </c>
      <c r="Q15" s="6" t="s">
        <v>27</v>
      </c>
      <c r="R15" s="13">
        <v>8</v>
      </c>
      <c r="S15" s="13">
        <v>80</v>
      </c>
      <c r="T15" s="10">
        <v>9980</v>
      </c>
      <c r="U15" s="13"/>
      <c r="V15" s="13"/>
      <c r="W15" s="13"/>
      <c r="X15" s="13"/>
      <c r="Y15" s="13"/>
      <c r="Z15" s="13"/>
      <c r="AA15" s="13"/>
      <c r="AC15" s="5" t="s">
        <v>5</v>
      </c>
      <c r="AD15" s="6" t="s">
        <v>7</v>
      </c>
      <c r="AE15" s="6" t="s">
        <v>26</v>
      </c>
      <c r="AF15" s="13">
        <v>8</v>
      </c>
      <c r="AG15" s="13">
        <v>80</v>
      </c>
      <c r="AH15" s="10">
        <v>38670</v>
      </c>
      <c r="AJ15" s="5" t="s">
        <v>5</v>
      </c>
      <c r="AK15" s="6" t="s">
        <v>6</v>
      </c>
      <c r="AL15" s="6" t="s">
        <v>26</v>
      </c>
      <c r="AM15" s="13">
        <v>8</v>
      </c>
      <c r="AN15" s="13">
        <v>80</v>
      </c>
      <c r="AO15" s="10">
        <v>7804</v>
      </c>
    </row>
    <row r="16" spans="1:41" x14ac:dyDescent="0.2">
      <c r="H16" s="5" t="s">
        <v>5</v>
      </c>
      <c r="I16" s="6" t="s">
        <v>7</v>
      </c>
      <c r="J16" s="6" t="s">
        <v>27</v>
      </c>
      <c r="K16" s="13">
        <v>16</v>
      </c>
      <c r="L16" s="13">
        <v>80</v>
      </c>
      <c r="M16" s="10">
        <v>81100</v>
      </c>
      <c r="O16" s="5" t="s">
        <v>5</v>
      </c>
      <c r="P16" s="6" t="s">
        <v>6</v>
      </c>
      <c r="Q16" s="6" t="s">
        <v>27</v>
      </c>
      <c r="R16" s="13">
        <v>16</v>
      </c>
      <c r="S16" s="13">
        <v>80</v>
      </c>
      <c r="T16" s="10">
        <v>8874</v>
      </c>
      <c r="U16" s="13"/>
      <c r="V16" s="13"/>
      <c r="W16" s="13"/>
      <c r="X16" s="13"/>
      <c r="Y16" s="13"/>
      <c r="Z16" s="13"/>
      <c r="AA16" s="13"/>
      <c r="AC16" s="5" t="s">
        <v>5</v>
      </c>
      <c r="AD16" s="6" t="s">
        <v>7</v>
      </c>
      <c r="AE16" s="6" t="s">
        <v>26</v>
      </c>
      <c r="AF16" s="13">
        <v>16</v>
      </c>
      <c r="AG16" s="13">
        <v>80</v>
      </c>
      <c r="AH16" s="10">
        <v>30535</v>
      </c>
      <c r="AJ16" s="5" t="s">
        <v>5</v>
      </c>
      <c r="AK16" s="6" t="s">
        <v>6</v>
      </c>
      <c r="AL16" s="6" t="s">
        <v>26</v>
      </c>
      <c r="AM16" s="13">
        <v>16</v>
      </c>
      <c r="AN16" s="13">
        <v>80</v>
      </c>
      <c r="AO16" s="10">
        <v>6701</v>
      </c>
    </row>
    <row r="17" spans="8:41" x14ac:dyDescent="0.2">
      <c r="H17" s="5" t="s">
        <v>5</v>
      </c>
      <c r="I17" s="6" t="s">
        <v>7</v>
      </c>
      <c r="J17" s="6" t="s">
        <v>27</v>
      </c>
      <c r="K17" s="13">
        <v>32</v>
      </c>
      <c r="L17" s="13">
        <v>80</v>
      </c>
      <c r="M17" s="10">
        <v>98773</v>
      </c>
      <c r="O17" s="5" t="s">
        <v>5</v>
      </c>
      <c r="P17" s="6" t="s">
        <v>6</v>
      </c>
      <c r="Q17" s="6" t="s">
        <v>27</v>
      </c>
      <c r="R17" s="13">
        <v>32</v>
      </c>
      <c r="S17" s="13">
        <v>80</v>
      </c>
      <c r="T17" s="10">
        <v>8809</v>
      </c>
      <c r="U17" s="13"/>
      <c r="V17" s="13"/>
      <c r="W17" s="13"/>
      <c r="X17" s="13"/>
      <c r="Y17" s="13"/>
      <c r="Z17" s="13"/>
      <c r="AA17" s="13"/>
      <c r="AC17" s="5" t="s">
        <v>5</v>
      </c>
      <c r="AD17" s="6" t="s">
        <v>7</v>
      </c>
      <c r="AE17" s="6" t="s">
        <v>26</v>
      </c>
      <c r="AF17" s="13">
        <v>32</v>
      </c>
      <c r="AG17" s="13">
        <v>80</v>
      </c>
      <c r="AH17" s="10">
        <v>26595</v>
      </c>
      <c r="AJ17" s="5" t="s">
        <v>5</v>
      </c>
      <c r="AK17" s="6" t="s">
        <v>6</v>
      </c>
      <c r="AL17" s="6" t="s">
        <v>26</v>
      </c>
      <c r="AM17" s="13">
        <v>32</v>
      </c>
      <c r="AN17" s="13">
        <v>80</v>
      </c>
      <c r="AO17" s="10">
        <v>7606</v>
      </c>
    </row>
    <row r="18" spans="8:41" x14ac:dyDescent="0.2">
      <c r="H18" s="5" t="s">
        <v>5</v>
      </c>
      <c r="I18" s="6" t="s">
        <v>7</v>
      </c>
      <c r="J18" s="6" t="s">
        <v>27</v>
      </c>
      <c r="K18" s="13">
        <v>64</v>
      </c>
      <c r="L18" s="13">
        <v>80</v>
      </c>
      <c r="M18" s="10">
        <v>105481</v>
      </c>
      <c r="O18" s="5" t="s">
        <v>5</v>
      </c>
      <c r="P18" s="6" t="s">
        <v>6</v>
      </c>
      <c r="Q18" s="6" t="s">
        <v>27</v>
      </c>
      <c r="R18" s="13">
        <v>64</v>
      </c>
      <c r="S18" s="13">
        <v>80</v>
      </c>
      <c r="T18" s="10">
        <v>8894</v>
      </c>
      <c r="U18" s="13"/>
      <c r="V18" s="13"/>
      <c r="W18" s="13"/>
      <c r="X18" s="13"/>
      <c r="Y18" s="13"/>
      <c r="Z18" s="13"/>
      <c r="AA18" s="13"/>
      <c r="AC18" s="5" t="s">
        <v>5</v>
      </c>
      <c r="AD18" s="6" t="s">
        <v>7</v>
      </c>
      <c r="AE18" s="6" t="s">
        <v>26</v>
      </c>
      <c r="AF18" s="13">
        <v>64</v>
      </c>
      <c r="AG18" s="13">
        <v>80</v>
      </c>
      <c r="AH18" s="10">
        <v>10502</v>
      </c>
      <c r="AJ18" s="5" t="s">
        <v>5</v>
      </c>
      <c r="AK18" s="6" t="s">
        <v>6</v>
      </c>
      <c r="AL18" s="6" t="s">
        <v>26</v>
      </c>
      <c r="AM18" s="13">
        <v>64</v>
      </c>
      <c r="AN18" s="13">
        <v>80</v>
      </c>
      <c r="AO18" s="10">
        <v>7068</v>
      </c>
    </row>
    <row r="19" spans="8:41" x14ac:dyDescent="0.2">
      <c r="H19" s="5" t="s">
        <v>5</v>
      </c>
      <c r="I19" s="6" t="s">
        <v>7</v>
      </c>
      <c r="J19" s="6" t="s">
        <v>27</v>
      </c>
      <c r="K19" s="13">
        <v>128</v>
      </c>
      <c r="L19" s="13">
        <v>80</v>
      </c>
      <c r="M19" s="10">
        <v>105434</v>
      </c>
      <c r="O19" s="5" t="s">
        <v>5</v>
      </c>
      <c r="P19" s="6" t="s">
        <v>6</v>
      </c>
      <c r="Q19" s="6" t="s">
        <v>27</v>
      </c>
      <c r="R19" s="13">
        <v>128</v>
      </c>
      <c r="S19" s="13">
        <v>80</v>
      </c>
      <c r="T19" s="10">
        <v>7903</v>
      </c>
      <c r="U19" s="13"/>
      <c r="V19" s="13"/>
      <c r="W19" s="13"/>
      <c r="X19" s="13"/>
      <c r="Y19" s="13"/>
      <c r="Z19" s="13"/>
      <c r="AA19" s="13"/>
      <c r="AC19" s="5" t="s">
        <v>5</v>
      </c>
      <c r="AD19" s="6" t="s">
        <v>7</v>
      </c>
      <c r="AE19" s="6" t="s">
        <v>26</v>
      </c>
      <c r="AF19" s="13">
        <v>128</v>
      </c>
      <c r="AG19" s="13">
        <v>80</v>
      </c>
      <c r="AH19" s="10">
        <v>7981</v>
      </c>
      <c r="AJ19" s="5" t="s">
        <v>5</v>
      </c>
      <c r="AK19" s="6" t="s">
        <v>6</v>
      </c>
      <c r="AL19" s="6" t="s">
        <v>26</v>
      </c>
      <c r="AM19" s="13">
        <v>128</v>
      </c>
      <c r="AN19" s="13">
        <v>80</v>
      </c>
      <c r="AO19" s="10">
        <v>6007</v>
      </c>
    </row>
    <row r="20" spans="8:41" ht="17" thickBot="1" x14ac:dyDescent="0.25">
      <c r="H20" s="7" t="s">
        <v>5</v>
      </c>
      <c r="I20" s="8" t="s">
        <v>7</v>
      </c>
      <c r="J20" s="8" t="s">
        <v>27</v>
      </c>
      <c r="K20" s="14">
        <v>256</v>
      </c>
      <c r="L20" s="14">
        <v>80</v>
      </c>
      <c r="M20" s="11">
        <v>100657</v>
      </c>
      <c r="O20" s="7" t="s">
        <v>5</v>
      </c>
      <c r="P20" s="8" t="s">
        <v>6</v>
      </c>
      <c r="Q20" s="8" t="s">
        <v>27</v>
      </c>
      <c r="R20" s="14">
        <v>256</v>
      </c>
      <c r="S20" s="14">
        <v>80</v>
      </c>
      <c r="T20" s="11">
        <v>7122</v>
      </c>
      <c r="U20" s="13"/>
      <c r="V20" s="13"/>
      <c r="W20" s="13"/>
      <c r="X20" s="13"/>
      <c r="Y20" s="13"/>
      <c r="Z20" s="13"/>
      <c r="AA20" s="13"/>
      <c r="AC20" s="7" t="s">
        <v>5</v>
      </c>
      <c r="AD20" s="8" t="s">
        <v>7</v>
      </c>
      <c r="AE20" s="8" t="s">
        <v>26</v>
      </c>
      <c r="AF20" s="14">
        <v>256</v>
      </c>
      <c r="AG20" s="14">
        <v>80</v>
      </c>
      <c r="AH20" s="11">
        <v>7591</v>
      </c>
      <c r="AJ20" s="7" t="s">
        <v>5</v>
      </c>
      <c r="AK20" s="8" t="s">
        <v>6</v>
      </c>
      <c r="AL20" s="8" t="s">
        <v>26</v>
      </c>
      <c r="AM20" s="14">
        <v>256</v>
      </c>
      <c r="AN20" s="14">
        <v>80</v>
      </c>
      <c r="AO20" s="11">
        <v>5553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zoomScaleNormal="100" workbookViewId="0">
      <selection activeCell="E60" sqref="E60"/>
    </sheetView>
  </sheetViews>
  <sheetFormatPr baseColWidth="10" defaultRowHeight="16" x14ac:dyDescent="0.2"/>
  <cols>
    <col min="10" max="10" width="13.6640625" bestFit="1" customWidth="1"/>
    <col min="13" max="13" width="14.83203125" bestFit="1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10</v>
      </c>
      <c r="H1" s="1" t="s">
        <v>11</v>
      </c>
      <c r="I1" s="1" t="s">
        <v>14</v>
      </c>
      <c r="J1" s="1" t="s">
        <v>12</v>
      </c>
      <c r="K1" s="1" t="s">
        <v>13</v>
      </c>
      <c r="L1" s="1" t="s">
        <v>17</v>
      </c>
      <c r="M1" s="1" t="s">
        <v>15</v>
      </c>
      <c r="N1" s="1" t="s">
        <v>16</v>
      </c>
    </row>
    <row r="2" spans="1:14" x14ac:dyDescent="0.2">
      <c r="A2" t="s">
        <v>8</v>
      </c>
      <c r="B2" t="s">
        <v>7</v>
      </c>
      <c r="C2">
        <v>1</v>
      </c>
      <c r="D2">
        <v>0</v>
      </c>
      <c r="E2">
        <v>4816</v>
      </c>
      <c r="F2">
        <v>0</v>
      </c>
      <c r="G2">
        <v>1824</v>
      </c>
      <c r="H2">
        <v>171</v>
      </c>
      <c r="I2" s="2">
        <f t="shared" ref="I2:I33" si="0">1000000000/E2</f>
        <v>207641.19601328904</v>
      </c>
      <c r="J2" s="2">
        <f t="shared" ref="J2:J33" si="1">1000000000/G2</f>
        <v>548245.61403508775</v>
      </c>
      <c r="K2" s="2">
        <f t="shared" ref="K2:K33" si="2">1000000000/H2</f>
        <v>5847953.2163742688</v>
      </c>
      <c r="L2" s="2">
        <f t="shared" ref="L2:L33" si="3">I2*4096/(1024*1024)</f>
        <v>811.09842192691031</v>
      </c>
      <c r="M2" s="2">
        <f t="shared" ref="M2:M33" si="4">J2*4096/(1024*1024)</f>
        <v>2141.5844298245615</v>
      </c>
      <c r="N2" s="2">
        <f t="shared" ref="N2:N33" si="5">K2*4096/(1024*1024)</f>
        <v>22843.567251461987</v>
      </c>
    </row>
    <row r="3" spans="1:14" x14ac:dyDescent="0.2">
      <c r="A3" t="s">
        <v>8</v>
      </c>
      <c r="B3" t="s">
        <v>7</v>
      </c>
      <c r="C3">
        <v>1</v>
      </c>
      <c r="D3">
        <v>0</v>
      </c>
      <c r="E3">
        <v>3960</v>
      </c>
      <c r="F3">
        <v>0</v>
      </c>
      <c r="G3">
        <v>2894</v>
      </c>
      <c r="H3">
        <v>1872</v>
      </c>
      <c r="I3" s="2">
        <f t="shared" si="0"/>
        <v>252525.25252525252</v>
      </c>
      <c r="J3" s="2">
        <f t="shared" si="1"/>
        <v>345542.50172771252</v>
      </c>
      <c r="K3" s="2">
        <f t="shared" si="2"/>
        <v>534188.03418803425</v>
      </c>
      <c r="L3" s="2">
        <f t="shared" si="3"/>
        <v>986.42676767676767</v>
      </c>
      <c r="M3" s="2">
        <f t="shared" si="4"/>
        <v>1349.775397373877</v>
      </c>
      <c r="N3" s="2">
        <f t="shared" si="5"/>
        <v>2086.6720085470088</v>
      </c>
    </row>
    <row r="4" spans="1:14" x14ac:dyDescent="0.2">
      <c r="A4" t="s">
        <v>8</v>
      </c>
      <c r="B4" t="s">
        <v>7</v>
      </c>
      <c r="C4">
        <v>2</v>
      </c>
      <c r="D4">
        <v>0</v>
      </c>
      <c r="E4">
        <v>5197</v>
      </c>
      <c r="F4">
        <v>0</v>
      </c>
      <c r="G4">
        <v>3181</v>
      </c>
      <c r="H4">
        <v>224</v>
      </c>
      <c r="I4" s="2">
        <f t="shared" si="0"/>
        <v>192418.70309794112</v>
      </c>
      <c r="J4" s="2">
        <f t="shared" si="1"/>
        <v>314366.55139893113</v>
      </c>
      <c r="K4" s="2">
        <f t="shared" si="2"/>
        <v>4464285.7142857146</v>
      </c>
      <c r="L4" s="2">
        <f t="shared" si="3"/>
        <v>751.6355589763325</v>
      </c>
      <c r="M4" s="2">
        <f t="shared" si="4"/>
        <v>1227.9943414020747</v>
      </c>
      <c r="N4" s="2">
        <f t="shared" si="5"/>
        <v>17438.616071428572</v>
      </c>
    </row>
    <row r="5" spans="1:14" x14ac:dyDescent="0.2">
      <c r="A5" t="s">
        <v>8</v>
      </c>
      <c r="B5" t="s">
        <v>7</v>
      </c>
      <c r="C5">
        <v>2</v>
      </c>
      <c r="D5">
        <v>0</v>
      </c>
      <c r="E5">
        <v>4714</v>
      </c>
      <c r="F5">
        <v>0</v>
      </c>
      <c r="G5">
        <v>3248</v>
      </c>
      <c r="H5">
        <v>90</v>
      </c>
      <c r="I5" s="2">
        <f t="shared" si="0"/>
        <v>212134.06873143828</v>
      </c>
      <c r="J5" s="2">
        <f t="shared" si="1"/>
        <v>307881.77339901478</v>
      </c>
      <c r="K5" s="2">
        <f t="shared" si="2"/>
        <v>11111111.111111112</v>
      </c>
      <c r="L5" s="2">
        <f t="shared" si="3"/>
        <v>828.64870598218079</v>
      </c>
      <c r="M5" s="2">
        <f t="shared" si="4"/>
        <v>1202.6631773399015</v>
      </c>
      <c r="N5" s="2">
        <f t="shared" si="5"/>
        <v>43402.777777777781</v>
      </c>
    </row>
    <row r="6" spans="1:14" x14ac:dyDescent="0.2">
      <c r="A6" t="s">
        <v>8</v>
      </c>
      <c r="B6" t="s">
        <v>7</v>
      </c>
      <c r="C6">
        <v>4</v>
      </c>
      <c r="D6">
        <v>0</v>
      </c>
      <c r="E6">
        <v>7309</v>
      </c>
      <c r="F6">
        <v>0</v>
      </c>
      <c r="G6">
        <v>2768</v>
      </c>
      <c r="H6">
        <v>402</v>
      </c>
      <c r="I6" s="2">
        <f t="shared" si="0"/>
        <v>136817.62210972773</v>
      </c>
      <c r="J6" s="2">
        <f t="shared" si="1"/>
        <v>361271.67630057805</v>
      </c>
      <c r="K6" s="2">
        <f t="shared" si="2"/>
        <v>2487562.1890547262</v>
      </c>
      <c r="L6" s="2">
        <f t="shared" si="3"/>
        <v>534.44383636612395</v>
      </c>
      <c r="M6" s="2">
        <f t="shared" si="4"/>
        <v>1411.217485549133</v>
      </c>
      <c r="N6" s="2">
        <f t="shared" si="5"/>
        <v>9717.0398009950241</v>
      </c>
    </row>
    <row r="7" spans="1:14" x14ac:dyDescent="0.2">
      <c r="A7" t="s">
        <v>8</v>
      </c>
      <c r="B7" t="s">
        <v>7</v>
      </c>
      <c r="C7">
        <v>4</v>
      </c>
      <c r="D7">
        <v>0</v>
      </c>
      <c r="E7">
        <v>7593</v>
      </c>
      <c r="F7">
        <v>0</v>
      </c>
      <c r="G7">
        <v>2845</v>
      </c>
      <c r="H7">
        <v>845</v>
      </c>
      <c r="I7" s="2">
        <f t="shared" si="0"/>
        <v>131700.25023047545</v>
      </c>
      <c r="J7" s="2">
        <f t="shared" si="1"/>
        <v>351493.848857645</v>
      </c>
      <c r="K7" s="2">
        <f t="shared" si="2"/>
        <v>1183431.952662722</v>
      </c>
      <c r="L7" s="2">
        <f t="shared" si="3"/>
        <v>514.45410246279471</v>
      </c>
      <c r="M7" s="2">
        <f t="shared" si="4"/>
        <v>1373.0228471001758</v>
      </c>
      <c r="N7" s="2">
        <f t="shared" si="5"/>
        <v>4622.7810650887577</v>
      </c>
    </row>
    <row r="8" spans="1:14" x14ac:dyDescent="0.2">
      <c r="A8" t="s">
        <v>8</v>
      </c>
      <c r="B8" t="s">
        <v>7</v>
      </c>
      <c r="C8">
        <v>8</v>
      </c>
      <c r="D8">
        <v>0</v>
      </c>
      <c r="E8">
        <v>9734</v>
      </c>
      <c r="F8">
        <v>0</v>
      </c>
      <c r="G8">
        <v>2067</v>
      </c>
      <c r="H8">
        <v>421</v>
      </c>
      <c r="I8" s="2">
        <f t="shared" si="0"/>
        <v>102732.6895418122</v>
      </c>
      <c r="J8" s="2">
        <f t="shared" si="1"/>
        <v>483792.93662312528</v>
      </c>
      <c r="K8" s="2">
        <f t="shared" si="2"/>
        <v>2375296.9121140144</v>
      </c>
      <c r="L8" s="2">
        <f t="shared" si="3"/>
        <v>401.29956852270391</v>
      </c>
      <c r="M8" s="2">
        <f t="shared" si="4"/>
        <v>1889.8161586840831</v>
      </c>
      <c r="N8" s="2">
        <f t="shared" si="5"/>
        <v>9278.5035629453687</v>
      </c>
    </row>
    <row r="9" spans="1:14" x14ac:dyDescent="0.2">
      <c r="A9" t="s">
        <v>8</v>
      </c>
      <c r="B9" t="s">
        <v>7</v>
      </c>
      <c r="C9">
        <v>8</v>
      </c>
      <c r="D9">
        <v>0</v>
      </c>
      <c r="E9">
        <v>14343</v>
      </c>
      <c r="F9">
        <v>0</v>
      </c>
      <c r="G9">
        <v>3072</v>
      </c>
      <c r="H9">
        <v>670</v>
      </c>
      <c r="I9" s="2">
        <f t="shared" si="0"/>
        <v>69720.421111343516</v>
      </c>
      <c r="J9" s="2">
        <f t="shared" si="1"/>
        <v>325520.83333333331</v>
      </c>
      <c r="K9" s="2">
        <f t="shared" si="2"/>
        <v>1492537.3134328357</v>
      </c>
      <c r="L9" s="2">
        <f t="shared" si="3"/>
        <v>272.34539496618561</v>
      </c>
      <c r="M9" s="2">
        <f t="shared" si="4"/>
        <v>1271.5657552083333</v>
      </c>
      <c r="N9" s="2">
        <f t="shared" si="5"/>
        <v>5830.2238805970146</v>
      </c>
    </row>
    <row r="10" spans="1:14" x14ac:dyDescent="0.2">
      <c r="A10" t="s">
        <v>8</v>
      </c>
      <c r="B10" t="s">
        <v>7</v>
      </c>
      <c r="C10">
        <v>16</v>
      </c>
      <c r="D10">
        <v>0</v>
      </c>
      <c r="E10">
        <v>49583</v>
      </c>
      <c r="F10">
        <v>0</v>
      </c>
      <c r="G10">
        <v>2302</v>
      </c>
      <c r="H10">
        <v>609</v>
      </c>
      <c r="I10" s="2">
        <f t="shared" si="0"/>
        <v>20168.202811447471</v>
      </c>
      <c r="J10" s="2">
        <f t="shared" si="1"/>
        <v>434404.86533449177</v>
      </c>
      <c r="K10" s="2">
        <f t="shared" si="2"/>
        <v>1642036.1247947456</v>
      </c>
      <c r="L10" s="2">
        <f t="shared" si="3"/>
        <v>78.782042232216682</v>
      </c>
      <c r="M10" s="2">
        <f t="shared" si="4"/>
        <v>1696.8940052128585</v>
      </c>
      <c r="N10" s="2">
        <f t="shared" si="5"/>
        <v>6414.2036124794749</v>
      </c>
    </row>
    <row r="11" spans="1:14" x14ac:dyDescent="0.2">
      <c r="A11" t="s">
        <v>8</v>
      </c>
      <c r="B11" t="s">
        <v>7</v>
      </c>
      <c r="C11">
        <v>16</v>
      </c>
      <c r="D11">
        <v>0</v>
      </c>
      <c r="E11">
        <v>51690</v>
      </c>
      <c r="F11">
        <v>0</v>
      </c>
      <c r="G11">
        <v>3038</v>
      </c>
      <c r="H11">
        <v>904</v>
      </c>
      <c r="I11" s="2">
        <f t="shared" si="0"/>
        <v>19346.101760495261</v>
      </c>
      <c r="J11" s="2">
        <f t="shared" si="1"/>
        <v>329163.92363396974</v>
      </c>
      <c r="K11" s="2">
        <f t="shared" si="2"/>
        <v>1106194.6902654867</v>
      </c>
      <c r="L11" s="2">
        <f t="shared" si="3"/>
        <v>75.570710001934614</v>
      </c>
      <c r="M11" s="2">
        <f t="shared" si="4"/>
        <v>1285.7965766951943</v>
      </c>
      <c r="N11" s="2">
        <f t="shared" si="5"/>
        <v>4321.0730088495575</v>
      </c>
    </row>
    <row r="12" spans="1:14" x14ac:dyDescent="0.2">
      <c r="A12" t="s">
        <v>8</v>
      </c>
      <c r="B12" t="s">
        <v>7</v>
      </c>
      <c r="C12">
        <v>32</v>
      </c>
      <c r="D12">
        <v>0</v>
      </c>
      <c r="E12">
        <v>67342</v>
      </c>
      <c r="F12">
        <v>0</v>
      </c>
      <c r="G12">
        <v>2586</v>
      </c>
      <c r="H12">
        <v>1082</v>
      </c>
      <c r="I12" s="2">
        <f t="shared" si="0"/>
        <v>14849.573817231445</v>
      </c>
      <c r="J12" s="2">
        <f t="shared" si="1"/>
        <v>386697.60247486463</v>
      </c>
      <c r="K12" s="2">
        <f t="shared" si="2"/>
        <v>924214.41774491686</v>
      </c>
      <c r="L12" s="2">
        <f t="shared" si="3"/>
        <v>58.006147723560332</v>
      </c>
      <c r="M12" s="2">
        <f t="shared" si="4"/>
        <v>1510.53750966744</v>
      </c>
      <c r="N12" s="2">
        <f t="shared" si="5"/>
        <v>3610.2125693160815</v>
      </c>
    </row>
    <row r="13" spans="1:14" x14ac:dyDescent="0.2">
      <c r="A13" t="s">
        <v>8</v>
      </c>
      <c r="B13" t="s">
        <v>7</v>
      </c>
      <c r="C13">
        <v>32</v>
      </c>
      <c r="D13">
        <v>0</v>
      </c>
      <c r="E13">
        <v>67880</v>
      </c>
      <c r="F13">
        <v>0</v>
      </c>
      <c r="G13">
        <v>3403</v>
      </c>
      <c r="H13">
        <v>1070</v>
      </c>
      <c r="I13" s="2">
        <f t="shared" si="0"/>
        <v>14731.879787860931</v>
      </c>
      <c r="J13" s="2">
        <f t="shared" si="1"/>
        <v>293858.36027034972</v>
      </c>
      <c r="K13" s="2">
        <f t="shared" si="2"/>
        <v>934579.43925233639</v>
      </c>
      <c r="L13" s="2">
        <f t="shared" si="3"/>
        <v>57.546405421331762</v>
      </c>
      <c r="M13" s="2">
        <f t="shared" si="4"/>
        <v>1147.8842198060536</v>
      </c>
      <c r="N13" s="2">
        <f t="shared" si="5"/>
        <v>3650.700934579439</v>
      </c>
    </row>
    <row r="14" spans="1:14" x14ac:dyDescent="0.2">
      <c r="A14" t="s">
        <v>8</v>
      </c>
      <c r="B14" t="s">
        <v>7</v>
      </c>
      <c r="C14">
        <v>64</v>
      </c>
      <c r="D14">
        <v>0</v>
      </c>
      <c r="E14">
        <v>69298</v>
      </c>
      <c r="F14">
        <v>0</v>
      </c>
      <c r="G14">
        <v>2722</v>
      </c>
      <c r="H14">
        <v>528</v>
      </c>
      <c r="I14" s="2">
        <f t="shared" si="0"/>
        <v>14430.430892666454</v>
      </c>
      <c r="J14" s="2">
        <f t="shared" si="1"/>
        <v>367376.92872887582</v>
      </c>
      <c r="K14" s="2">
        <f t="shared" si="2"/>
        <v>1893939.393939394</v>
      </c>
      <c r="L14" s="2">
        <f t="shared" si="3"/>
        <v>56.368870674478337</v>
      </c>
      <c r="M14" s="2">
        <f t="shared" si="4"/>
        <v>1435.0661278471712</v>
      </c>
      <c r="N14" s="2">
        <f t="shared" si="5"/>
        <v>7398.200757575758</v>
      </c>
    </row>
    <row r="15" spans="1:14" x14ac:dyDescent="0.2">
      <c r="A15" t="s">
        <v>8</v>
      </c>
      <c r="B15" t="s">
        <v>7</v>
      </c>
      <c r="C15">
        <v>64</v>
      </c>
      <c r="D15">
        <v>0</v>
      </c>
      <c r="E15">
        <v>69143</v>
      </c>
      <c r="F15">
        <v>0</v>
      </c>
      <c r="G15">
        <v>3209</v>
      </c>
      <c r="H15">
        <v>615</v>
      </c>
      <c r="I15" s="2">
        <f t="shared" si="0"/>
        <v>14462.780035578438</v>
      </c>
      <c r="J15" s="2">
        <f t="shared" si="1"/>
        <v>311623.55874104082</v>
      </c>
      <c r="K15" s="2">
        <f t="shared" si="2"/>
        <v>1626016.2601626017</v>
      </c>
      <c r="L15" s="2">
        <f t="shared" si="3"/>
        <v>56.495234513978275</v>
      </c>
      <c r="M15" s="2">
        <f t="shared" si="4"/>
        <v>1217.2795263321907</v>
      </c>
      <c r="N15" s="2">
        <f t="shared" si="5"/>
        <v>6351.6260162601629</v>
      </c>
    </row>
    <row r="16" spans="1:14" x14ac:dyDescent="0.2">
      <c r="A16" t="s">
        <v>8</v>
      </c>
      <c r="B16" t="s">
        <v>7</v>
      </c>
      <c r="C16">
        <v>128</v>
      </c>
      <c r="D16">
        <v>0</v>
      </c>
      <c r="E16">
        <v>68767</v>
      </c>
      <c r="F16">
        <v>0</v>
      </c>
      <c r="G16">
        <v>3277</v>
      </c>
      <c r="H16">
        <v>679</v>
      </c>
      <c r="I16" s="2">
        <f t="shared" si="0"/>
        <v>14541.858740384196</v>
      </c>
      <c r="J16" s="2">
        <f t="shared" si="1"/>
        <v>305157.15593530668</v>
      </c>
      <c r="K16" s="2">
        <f t="shared" si="2"/>
        <v>1472754.0500736376</v>
      </c>
      <c r="L16" s="2">
        <f t="shared" si="3"/>
        <v>56.804135704625764</v>
      </c>
      <c r="M16" s="2">
        <f t="shared" si="4"/>
        <v>1192.0201403722917</v>
      </c>
      <c r="N16" s="2">
        <f t="shared" si="5"/>
        <v>5752.945508100147</v>
      </c>
    </row>
    <row r="17" spans="1:14" x14ac:dyDescent="0.2">
      <c r="A17" t="s">
        <v>8</v>
      </c>
      <c r="B17" t="s">
        <v>7</v>
      </c>
      <c r="C17">
        <v>256</v>
      </c>
      <c r="D17">
        <v>0</v>
      </c>
      <c r="E17">
        <v>67752</v>
      </c>
      <c r="F17">
        <v>0</v>
      </c>
      <c r="G17">
        <v>3206</v>
      </c>
      <c r="H17">
        <v>1061</v>
      </c>
      <c r="I17" s="2">
        <f t="shared" si="0"/>
        <v>14759.7118904239</v>
      </c>
      <c r="J17" s="2">
        <f t="shared" si="1"/>
        <v>311915.15907673113</v>
      </c>
      <c r="K17" s="2">
        <f t="shared" si="2"/>
        <v>942507.06880301598</v>
      </c>
      <c r="L17" s="2">
        <f t="shared" si="3"/>
        <v>57.655124571968358</v>
      </c>
      <c r="M17" s="2">
        <f t="shared" si="4"/>
        <v>1218.418590143481</v>
      </c>
      <c r="N17" s="2">
        <f t="shared" si="5"/>
        <v>3681.6682375117812</v>
      </c>
    </row>
    <row r="18" spans="1:14" x14ac:dyDescent="0.2">
      <c r="A18" t="s">
        <v>5</v>
      </c>
      <c r="B18" t="s">
        <v>6</v>
      </c>
      <c r="C18">
        <v>1</v>
      </c>
      <c r="D18">
        <v>1</v>
      </c>
      <c r="E18">
        <v>21217</v>
      </c>
      <c r="F18">
        <v>666</v>
      </c>
      <c r="G18">
        <v>21687</v>
      </c>
      <c r="H18">
        <v>18597</v>
      </c>
      <c r="I18" s="2">
        <f t="shared" si="0"/>
        <v>47132.016778997975</v>
      </c>
      <c r="J18" s="2">
        <f t="shared" si="1"/>
        <v>46110.57315442431</v>
      </c>
      <c r="K18" s="2">
        <f t="shared" si="2"/>
        <v>53772.113781792759</v>
      </c>
      <c r="L18" s="2">
        <f t="shared" si="3"/>
        <v>184.10944054296084</v>
      </c>
      <c r="M18" s="2">
        <f t="shared" si="4"/>
        <v>180.11942638446996</v>
      </c>
      <c r="N18" s="2">
        <f t="shared" si="5"/>
        <v>210.04731946012797</v>
      </c>
    </row>
    <row r="19" spans="1:14" x14ac:dyDescent="0.2">
      <c r="A19" t="s">
        <v>5</v>
      </c>
      <c r="B19" t="s">
        <v>6</v>
      </c>
      <c r="C19">
        <v>2</v>
      </c>
      <c r="D19">
        <v>1</v>
      </c>
      <c r="E19">
        <v>14944</v>
      </c>
      <c r="F19">
        <v>700</v>
      </c>
      <c r="G19">
        <v>13586</v>
      </c>
      <c r="H19">
        <v>13537</v>
      </c>
      <c r="I19" s="2">
        <f t="shared" si="0"/>
        <v>66916.48822269807</v>
      </c>
      <c r="J19" s="2">
        <f t="shared" si="1"/>
        <v>73605.181804799053</v>
      </c>
      <c r="K19" s="2">
        <f t="shared" si="2"/>
        <v>73871.611139838962</v>
      </c>
      <c r="L19" s="2">
        <f t="shared" si="3"/>
        <v>261.39253211991434</v>
      </c>
      <c r="M19" s="2">
        <f t="shared" si="4"/>
        <v>287.5202414249963</v>
      </c>
      <c r="N19" s="2">
        <f t="shared" si="5"/>
        <v>288.56098101499595</v>
      </c>
    </row>
    <row r="20" spans="1:14" x14ac:dyDescent="0.2">
      <c r="A20" t="s">
        <v>5</v>
      </c>
      <c r="B20" t="s">
        <v>6</v>
      </c>
      <c r="C20">
        <v>4</v>
      </c>
      <c r="D20">
        <v>1</v>
      </c>
      <c r="E20">
        <v>16512</v>
      </c>
      <c r="F20">
        <v>709</v>
      </c>
      <c r="G20">
        <v>18843</v>
      </c>
      <c r="H20">
        <v>14943</v>
      </c>
      <c r="I20" s="2">
        <f t="shared" si="0"/>
        <v>60562.015503875969</v>
      </c>
      <c r="J20" s="2">
        <f t="shared" si="1"/>
        <v>53070.105609510159</v>
      </c>
      <c r="K20" s="2">
        <f t="shared" si="2"/>
        <v>66920.966338753933</v>
      </c>
      <c r="L20" s="2">
        <f t="shared" si="3"/>
        <v>236.57037306201551</v>
      </c>
      <c r="M20" s="2">
        <f t="shared" si="4"/>
        <v>207.30510003714906</v>
      </c>
      <c r="N20" s="2">
        <f t="shared" si="5"/>
        <v>261.41002476075755</v>
      </c>
    </row>
    <row r="21" spans="1:14" x14ac:dyDescent="0.2">
      <c r="A21" t="s">
        <v>5</v>
      </c>
      <c r="B21" t="s">
        <v>6</v>
      </c>
      <c r="C21">
        <v>8</v>
      </c>
      <c r="D21">
        <v>1</v>
      </c>
      <c r="E21">
        <v>16764</v>
      </c>
      <c r="F21">
        <v>754</v>
      </c>
      <c r="G21">
        <v>17730</v>
      </c>
      <c r="H21">
        <v>13427</v>
      </c>
      <c r="I21" s="2">
        <f t="shared" si="0"/>
        <v>59651.634454784064</v>
      </c>
      <c r="J21" s="2">
        <f t="shared" si="1"/>
        <v>56401.579244218839</v>
      </c>
      <c r="K21" s="2">
        <f t="shared" si="2"/>
        <v>74476.800476651522</v>
      </c>
      <c r="L21" s="2">
        <f t="shared" si="3"/>
        <v>233.01419708900025</v>
      </c>
      <c r="M21" s="2">
        <f t="shared" si="4"/>
        <v>220.31866892272984</v>
      </c>
      <c r="N21" s="2">
        <f t="shared" si="5"/>
        <v>290.92500186192001</v>
      </c>
    </row>
    <row r="22" spans="1:14" x14ac:dyDescent="0.2">
      <c r="A22" t="s">
        <v>5</v>
      </c>
      <c r="B22" t="s">
        <v>6</v>
      </c>
      <c r="C22">
        <v>16</v>
      </c>
      <c r="D22">
        <v>1</v>
      </c>
      <c r="E22">
        <v>17647</v>
      </c>
      <c r="F22">
        <v>759</v>
      </c>
      <c r="G22">
        <v>18686</v>
      </c>
      <c r="H22">
        <v>14138</v>
      </c>
      <c r="I22" s="2">
        <f t="shared" si="0"/>
        <v>56666.85555618519</v>
      </c>
      <c r="J22" s="2">
        <f t="shared" si="1"/>
        <v>53516.00128438403</v>
      </c>
      <c r="K22" s="2">
        <f t="shared" si="2"/>
        <v>70731.362286037634</v>
      </c>
      <c r="L22" s="2">
        <f t="shared" si="3"/>
        <v>221.3549045163484</v>
      </c>
      <c r="M22" s="2">
        <f t="shared" si="4"/>
        <v>209.04688001712512</v>
      </c>
      <c r="N22" s="2">
        <f t="shared" si="5"/>
        <v>276.29438392983451</v>
      </c>
    </row>
    <row r="23" spans="1:14" x14ac:dyDescent="0.2">
      <c r="A23" t="s">
        <v>5</v>
      </c>
      <c r="B23" t="s">
        <v>6</v>
      </c>
      <c r="C23">
        <v>32</v>
      </c>
      <c r="D23">
        <v>1</v>
      </c>
      <c r="E23">
        <v>18032</v>
      </c>
      <c r="F23">
        <v>756</v>
      </c>
      <c r="G23">
        <v>18994</v>
      </c>
      <c r="H23">
        <v>14359</v>
      </c>
      <c r="I23" s="2">
        <f t="shared" si="0"/>
        <v>55456.965394853592</v>
      </c>
      <c r="J23" s="2">
        <f t="shared" si="1"/>
        <v>52648.204696219858</v>
      </c>
      <c r="K23" s="2">
        <f t="shared" si="2"/>
        <v>69642.732780834325</v>
      </c>
      <c r="L23" s="2">
        <f t="shared" si="3"/>
        <v>216.62877107364685</v>
      </c>
      <c r="M23" s="2">
        <f t="shared" si="4"/>
        <v>205.65704959460882</v>
      </c>
      <c r="N23" s="2">
        <f t="shared" si="5"/>
        <v>272.04192492513408</v>
      </c>
    </row>
    <row r="24" spans="1:14" x14ac:dyDescent="0.2">
      <c r="A24" t="s">
        <v>5</v>
      </c>
      <c r="B24" t="s">
        <v>6</v>
      </c>
      <c r="C24">
        <v>64</v>
      </c>
      <c r="D24">
        <v>1</v>
      </c>
      <c r="E24">
        <v>20790</v>
      </c>
      <c r="F24">
        <v>734</v>
      </c>
      <c r="G24">
        <v>21888</v>
      </c>
      <c r="H24">
        <v>15598</v>
      </c>
      <c r="I24" s="2">
        <f t="shared" si="0"/>
        <v>48100.048100048101</v>
      </c>
      <c r="J24" s="2">
        <f t="shared" si="1"/>
        <v>45687.134502923975</v>
      </c>
      <c r="K24" s="2">
        <f t="shared" si="2"/>
        <v>64110.783433773562</v>
      </c>
      <c r="L24" s="2">
        <f t="shared" si="3"/>
        <v>187.8908128908129</v>
      </c>
      <c r="M24" s="2">
        <f t="shared" si="4"/>
        <v>178.46536915204678</v>
      </c>
      <c r="N24" s="2">
        <f t="shared" si="5"/>
        <v>250.43274778817798</v>
      </c>
    </row>
    <row r="25" spans="1:14" x14ac:dyDescent="0.2">
      <c r="A25" t="s">
        <v>5</v>
      </c>
      <c r="B25" t="s">
        <v>6</v>
      </c>
      <c r="C25">
        <v>128</v>
      </c>
      <c r="D25">
        <v>1</v>
      </c>
      <c r="E25">
        <v>24195</v>
      </c>
      <c r="F25">
        <v>730</v>
      </c>
      <c r="G25">
        <v>26250</v>
      </c>
      <c r="H25">
        <v>17959</v>
      </c>
      <c r="I25" s="2">
        <f t="shared" si="0"/>
        <v>41330.853482124403</v>
      </c>
      <c r="J25" s="2">
        <f t="shared" si="1"/>
        <v>38095.238095238092</v>
      </c>
      <c r="K25" s="2">
        <f t="shared" si="2"/>
        <v>55682.387660782893</v>
      </c>
      <c r="L25" s="2">
        <f t="shared" si="3"/>
        <v>161.44864641454845</v>
      </c>
      <c r="M25" s="2">
        <f t="shared" si="4"/>
        <v>148.8095238095238</v>
      </c>
      <c r="N25" s="2">
        <f t="shared" si="5"/>
        <v>217.50932679993318</v>
      </c>
    </row>
    <row r="26" spans="1:14" x14ac:dyDescent="0.2">
      <c r="A26" t="s">
        <v>5</v>
      </c>
      <c r="B26" t="s">
        <v>6</v>
      </c>
      <c r="C26">
        <v>256</v>
      </c>
      <c r="D26">
        <v>1</v>
      </c>
      <c r="E26">
        <v>33303</v>
      </c>
      <c r="F26">
        <v>748</v>
      </c>
      <c r="G26">
        <v>34313</v>
      </c>
      <c r="H26">
        <v>22948</v>
      </c>
      <c r="I26" s="2">
        <f t="shared" si="0"/>
        <v>30027.324865627721</v>
      </c>
      <c r="J26" s="2">
        <f t="shared" si="1"/>
        <v>29143.473319150176</v>
      </c>
      <c r="K26" s="2">
        <f t="shared" si="2"/>
        <v>43576.782290395677</v>
      </c>
      <c r="L26" s="2">
        <f t="shared" si="3"/>
        <v>117.29423775635829</v>
      </c>
      <c r="M26" s="2">
        <f t="shared" si="4"/>
        <v>113.84169265293038</v>
      </c>
      <c r="N26" s="2">
        <f t="shared" si="5"/>
        <v>170.22180582185811</v>
      </c>
    </row>
    <row r="27" spans="1:14" x14ac:dyDescent="0.2">
      <c r="A27" t="s">
        <v>5</v>
      </c>
      <c r="B27" t="s">
        <v>6</v>
      </c>
      <c r="C27">
        <v>1</v>
      </c>
      <c r="D27">
        <v>80</v>
      </c>
      <c r="E27">
        <v>21591</v>
      </c>
      <c r="F27">
        <v>3457</v>
      </c>
      <c r="G27">
        <v>40731</v>
      </c>
      <c r="H27">
        <v>19723</v>
      </c>
      <c r="I27" s="2">
        <f t="shared" si="0"/>
        <v>46315.594460654902</v>
      </c>
      <c r="J27" s="2">
        <f t="shared" si="1"/>
        <v>24551.324543959148</v>
      </c>
      <c r="K27" s="2">
        <f t="shared" si="2"/>
        <v>50702.225827713839</v>
      </c>
      <c r="L27" s="2">
        <f t="shared" si="3"/>
        <v>180.92029086193321</v>
      </c>
      <c r="M27" s="2">
        <f t="shared" si="4"/>
        <v>95.903611499840423</v>
      </c>
      <c r="N27" s="2">
        <f t="shared" si="5"/>
        <v>198.05556963950718</v>
      </c>
    </row>
    <row r="28" spans="1:14" x14ac:dyDescent="0.2">
      <c r="A28" t="s">
        <v>5</v>
      </c>
      <c r="B28" t="s">
        <v>6</v>
      </c>
      <c r="C28">
        <v>2</v>
      </c>
      <c r="D28">
        <v>80</v>
      </c>
      <c r="E28">
        <v>11679</v>
      </c>
      <c r="F28">
        <v>3559</v>
      </c>
      <c r="G28">
        <v>26784</v>
      </c>
      <c r="H28">
        <v>11303</v>
      </c>
      <c r="I28" s="2">
        <f t="shared" si="0"/>
        <v>85623.769158318348</v>
      </c>
      <c r="J28" s="2">
        <f t="shared" si="1"/>
        <v>37335.722819593786</v>
      </c>
      <c r="K28" s="2">
        <f t="shared" si="2"/>
        <v>88472.087056533666</v>
      </c>
      <c r="L28" s="2">
        <f t="shared" si="3"/>
        <v>334.46784827468105</v>
      </c>
      <c r="M28" s="2">
        <f t="shared" si="4"/>
        <v>145.84266726403823</v>
      </c>
      <c r="N28" s="2">
        <f t="shared" si="5"/>
        <v>345.59409006458463</v>
      </c>
    </row>
    <row r="29" spans="1:14" x14ac:dyDescent="0.2">
      <c r="A29" t="s">
        <v>5</v>
      </c>
      <c r="B29" t="s">
        <v>6</v>
      </c>
      <c r="C29">
        <v>4</v>
      </c>
      <c r="D29">
        <v>80</v>
      </c>
      <c r="E29">
        <v>6713</v>
      </c>
      <c r="F29">
        <v>3501</v>
      </c>
      <c r="G29">
        <v>18650</v>
      </c>
      <c r="H29">
        <v>6505</v>
      </c>
      <c r="I29" s="2">
        <f t="shared" si="0"/>
        <v>148964.69536719797</v>
      </c>
      <c r="J29" s="2">
        <f t="shared" si="1"/>
        <v>53619.302949061661</v>
      </c>
      <c r="K29" s="2">
        <f t="shared" si="2"/>
        <v>153727.90161414296</v>
      </c>
      <c r="L29" s="2">
        <f t="shared" si="3"/>
        <v>581.89334127811708</v>
      </c>
      <c r="M29" s="2">
        <f t="shared" si="4"/>
        <v>209.45040214477211</v>
      </c>
      <c r="N29" s="2">
        <f t="shared" si="5"/>
        <v>600.49961568024594</v>
      </c>
    </row>
    <row r="30" spans="1:14" x14ac:dyDescent="0.2">
      <c r="A30" t="s">
        <v>5</v>
      </c>
      <c r="B30" t="s">
        <v>6</v>
      </c>
      <c r="C30">
        <v>8</v>
      </c>
      <c r="D30">
        <v>80</v>
      </c>
      <c r="E30">
        <v>5757</v>
      </c>
      <c r="F30">
        <v>3623</v>
      </c>
      <c r="G30">
        <v>12864</v>
      </c>
      <c r="H30">
        <v>5266</v>
      </c>
      <c r="I30" s="2">
        <f t="shared" si="0"/>
        <v>173701.58068438421</v>
      </c>
      <c r="J30" s="2">
        <f t="shared" si="1"/>
        <v>77736.318407960192</v>
      </c>
      <c r="K30" s="2">
        <f t="shared" si="2"/>
        <v>189897.45537409798</v>
      </c>
      <c r="L30" s="2">
        <f t="shared" si="3"/>
        <v>678.52179954837584</v>
      </c>
      <c r="M30" s="2">
        <f t="shared" si="4"/>
        <v>303.6574937810945</v>
      </c>
      <c r="N30" s="2">
        <f t="shared" si="5"/>
        <v>741.78693505507022</v>
      </c>
    </row>
    <row r="31" spans="1:14" x14ac:dyDescent="0.2">
      <c r="A31" t="s">
        <v>5</v>
      </c>
      <c r="B31" t="s">
        <v>6</v>
      </c>
      <c r="C31">
        <v>16</v>
      </c>
      <c r="D31">
        <v>80</v>
      </c>
      <c r="E31">
        <v>6481</v>
      </c>
      <c r="F31">
        <v>3655</v>
      </c>
      <c r="G31">
        <v>11185</v>
      </c>
      <c r="H31">
        <v>5956</v>
      </c>
      <c r="I31" s="2">
        <f t="shared" si="0"/>
        <v>154297.17636167258</v>
      </c>
      <c r="J31" s="2">
        <f t="shared" si="1"/>
        <v>89405.453732677692</v>
      </c>
      <c r="K31" s="2">
        <f t="shared" si="2"/>
        <v>167897.91806581599</v>
      </c>
      <c r="L31" s="2">
        <f t="shared" si="3"/>
        <v>602.72334516278352</v>
      </c>
      <c r="M31" s="2">
        <f t="shared" si="4"/>
        <v>349.24005364327223</v>
      </c>
      <c r="N31" s="2">
        <f t="shared" si="5"/>
        <v>655.85124244459371</v>
      </c>
    </row>
    <row r="32" spans="1:14" x14ac:dyDescent="0.2">
      <c r="A32" t="s">
        <v>5</v>
      </c>
      <c r="B32" t="s">
        <v>6</v>
      </c>
      <c r="C32">
        <v>32</v>
      </c>
      <c r="D32">
        <v>80</v>
      </c>
      <c r="E32">
        <v>6633</v>
      </c>
      <c r="F32">
        <v>3617</v>
      </c>
      <c r="G32">
        <v>10311</v>
      </c>
      <c r="H32">
        <v>5796</v>
      </c>
      <c r="I32" s="2">
        <f t="shared" si="0"/>
        <v>150761.34479119553</v>
      </c>
      <c r="J32" s="2">
        <f t="shared" si="1"/>
        <v>96983.803704781298</v>
      </c>
      <c r="K32" s="2">
        <f t="shared" si="2"/>
        <v>172532.78122843339</v>
      </c>
      <c r="L32" s="2">
        <f t="shared" si="3"/>
        <v>588.91150309060754</v>
      </c>
      <c r="M32" s="2">
        <f t="shared" si="4"/>
        <v>378.84298322180194</v>
      </c>
      <c r="N32" s="2">
        <f t="shared" si="5"/>
        <v>673.95617667356794</v>
      </c>
    </row>
    <row r="33" spans="1:14" x14ac:dyDescent="0.2">
      <c r="A33" t="s">
        <v>5</v>
      </c>
      <c r="B33" t="s">
        <v>6</v>
      </c>
      <c r="C33">
        <v>64</v>
      </c>
      <c r="D33">
        <v>80</v>
      </c>
      <c r="E33">
        <v>7105</v>
      </c>
      <c r="F33">
        <v>4052</v>
      </c>
      <c r="G33">
        <v>9161</v>
      </c>
      <c r="H33">
        <v>4951</v>
      </c>
      <c r="I33" s="2">
        <f t="shared" si="0"/>
        <v>140745.95355383534</v>
      </c>
      <c r="J33" s="2">
        <f t="shared" si="1"/>
        <v>109158.38882218099</v>
      </c>
      <c r="K33" s="2">
        <f t="shared" si="2"/>
        <v>201979.39810139366</v>
      </c>
      <c r="L33" s="2">
        <f t="shared" si="3"/>
        <v>549.78888106966929</v>
      </c>
      <c r="M33" s="2">
        <f t="shared" si="4"/>
        <v>426.39995633664449</v>
      </c>
      <c r="N33" s="2">
        <f t="shared" si="5"/>
        <v>788.98202383356897</v>
      </c>
    </row>
    <row r="34" spans="1:14" x14ac:dyDescent="0.2">
      <c r="A34" t="s">
        <v>5</v>
      </c>
      <c r="B34" t="s">
        <v>6</v>
      </c>
      <c r="C34">
        <v>128</v>
      </c>
      <c r="D34">
        <v>80</v>
      </c>
      <c r="E34">
        <v>7040</v>
      </c>
      <c r="F34">
        <v>3950</v>
      </c>
      <c r="G34">
        <v>6584</v>
      </c>
      <c r="H34">
        <v>4324</v>
      </c>
      <c r="I34" s="2">
        <f t="shared" ref="I34:I53" si="6">1000000000/E34</f>
        <v>142045.45454545456</v>
      </c>
      <c r="J34" s="2">
        <f t="shared" ref="J34:J53" si="7">1000000000/G34</f>
        <v>151883.35358444715</v>
      </c>
      <c r="K34" s="2">
        <f t="shared" ref="K34:K53" si="8">1000000000/H34</f>
        <v>231267.34505087882</v>
      </c>
      <c r="L34" s="2">
        <f t="shared" ref="L34:L53" si="9">I34*4096/(1024*1024)</f>
        <v>554.86505681818187</v>
      </c>
      <c r="M34" s="2">
        <f t="shared" ref="M34:M53" si="10">J34*4096/(1024*1024)</f>
        <v>593.29434993924667</v>
      </c>
      <c r="N34" s="2">
        <f t="shared" ref="N34:N53" si="11">K34*4096/(1024*1024)</f>
        <v>903.3880666049954</v>
      </c>
    </row>
    <row r="35" spans="1:14" x14ac:dyDescent="0.2">
      <c r="A35" t="s">
        <v>5</v>
      </c>
      <c r="B35" t="s">
        <v>6</v>
      </c>
      <c r="C35">
        <v>256</v>
      </c>
      <c r="D35">
        <v>80</v>
      </c>
      <c r="E35">
        <v>7478</v>
      </c>
      <c r="F35">
        <v>3912</v>
      </c>
      <c r="G35">
        <v>7694</v>
      </c>
      <c r="H35">
        <v>4184</v>
      </c>
      <c r="I35" s="2">
        <f t="shared" si="6"/>
        <v>133725.5950788981</v>
      </c>
      <c r="J35" s="2">
        <f t="shared" si="7"/>
        <v>129971.40629061607</v>
      </c>
      <c r="K35" s="2">
        <f t="shared" si="8"/>
        <v>239005.73613766729</v>
      </c>
      <c r="L35" s="2">
        <f t="shared" si="9"/>
        <v>522.3656057769457</v>
      </c>
      <c r="M35" s="2">
        <f t="shared" si="10"/>
        <v>507.70080582271902</v>
      </c>
      <c r="N35" s="2">
        <f t="shared" si="11"/>
        <v>933.61615678776286</v>
      </c>
    </row>
    <row r="36" spans="1:14" x14ac:dyDescent="0.2">
      <c r="A36" t="s">
        <v>5</v>
      </c>
      <c r="B36" t="s">
        <v>7</v>
      </c>
      <c r="C36">
        <v>1</v>
      </c>
      <c r="D36">
        <v>1</v>
      </c>
      <c r="E36">
        <v>54104</v>
      </c>
      <c r="F36">
        <v>5923</v>
      </c>
      <c r="G36">
        <v>64850</v>
      </c>
      <c r="H36">
        <v>43161</v>
      </c>
      <c r="I36" s="2">
        <f t="shared" si="6"/>
        <v>18482.921780275025</v>
      </c>
      <c r="J36" s="2">
        <f t="shared" si="7"/>
        <v>15420.200462606013</v>
      </c>
      <c r="K36" s="2">
        <f t="shared" si="8"/>
        <v>23169.064664859481</v>
      </c>
      <c r="L36" s="2">
        <f t="shared" si="9"/>
        <v>72.198913204199314</v>
      </c>
      <c r="M36" s="2">
        <f t="shared" si="10"/>
        <v>60.23515805705474</v>
      </c>
      <c r="N36" s="2">
        <f t="shared" si="11"/>
        <v>90.504158847107348</v>
      </c>
    </row>
    <row r="37" spans="1:14" x14ac:dyDescent="0.2">
      <c r="A37" t="s">
        <v>5</v>
      </c>
      <c r="B37" t="s">
        <v>7</v>
      </c>
      <c r="C37">
        <v>2</v>
      </c>
      <c r="D37">
        <v>1</v>
      </c>
      <c r="E37">
        <v>53795</v>
      </c>
      <c r="F37">
        <v>5717</v>
      </c>
      <c r="G37">
        <v>167377</v>
      </c>
      <c r="H37">
        <v>135403</v>
      </c>
      <c r="I37" s="2">
        <f t="shared" si="6"/>
        <v>18589.088205223532</v>
      </c>
      <c r="J37" s="2">
        <f t="shared" si="7"/>
        <v>5974.5365253290474</v>
      </c>
      <c r="K37" s="2">
        <f t="shared" si="8"/>
        <v>7385.3607379452451</v>
      </c>
      <c r="L37" s="2">
        <f t="shared" si="9"/>
        <v>72.613625801654422</v>
      </c>
      <c r="M37" s="2">
        <f t="shared" si="10"/>
        <v>23.338033302066592</v>
      </c>
      <c r="N37" s="2">
        <f t="shared" si="11"/>
        <v>28.849065382598614</v>
      </c>
    </row>
    <row r="38" spans="1:14" x14ac:dyDescent="0.2">
      <c r="A38" t="s">
        <v>5</v>
      </c>
      <c r="B38" t="s">
        <v>7</v>
      </c>
      <c r="C38">
        <v>4</v>
      </c>
      <c r="D38">
        <v>1</v>
      </c>
      <c r="E38">
        <v>49787</v>
      </c>
      <c r="F38">
        <v>6195</v>
      </c>
      <c r="G38">
        <v>202396</v>
      </c>
      <c r="H38">
        <v>141203</v>
      </c>
      <c r="I38" s="2">
        <f t="shared" si="6"/>
        <v>20085.564504790407</v>
      </c>
      <c r="J38" s="2">
        <f t="shared" si="7"/>
        <v>4940.8091068993463</v>
      </c>
      <c r="K38" s="2">
        <f t="shared" si="8"/>
        <v>7082.0025070288875</v>
      </c>
      <c r="L38" s="2">
        <f t="shared" si="9"/>
        <v>78.459236346837528</v>
      </c>
      <c r="M38" s="2">
        <f t="shared" si="10"/>
        <v>19.300035573825571</v>
      </c>
      <c r="N38" s="2">
        <f t="shared" si="11"/>
        <v>27.664072293081592</v>
      </c>
    </row>
    <row r="39" spans="1:14" x14ac:dyDescent="0.2">
      <c r="A39" t="s">
        <v>5</v>
      </c>
      <c r="B39" t="s">
        <v>7</v>
      </c>
      <c r="C39">
        <v>8</v>
      </c>
      <c r="D39">
        <v>1</v>
      </c>
      <c r="E39">
        <v>48619</v>
      </c>
      <c r="F39">
        <v>6476</v>
      </c>
      <c r="G39">
        <v>254329</v>
      </c>
      <c r="H39">
        <v>163299</v>
      </c>
      <c r="I39" s="2">
        <f t="shared" si="6"/>
        <v>20568.090664143649</v>
      </c>
      <c r="J39" s="2">
        <f t="shared" si="7"/>
        <v>3931.9149605432335</v>
      </c>
      <c r="K39" s="2">
        <f t="shared" si="8"/>
        <v>6123.7362139388488</v>
      </c>
      <c r="L39" s="2">
        <f t="shared" si="9"/>
        <v>80.344104156811127</v>
      </c>
      <c r="M39" s="2">
        <f t="shared" si="10"/>
        <v>15.359042814622006</v>
      </c>
      <c r="N39" s="2">
        <f t="shared" si="11"/>
        <v>23.920844585698628</v>
      </c>
    </row>
    <row r="40" spans="1:14" x14ac:dyDescent="0.2">
      <c r="A40" t="s">
        <v>5</v>
      </c>
      <c r="B40" t="s">
        <v>7</v>
      </c>
      <c r="C40">
        <v>16</v>
      </c>
      <c r="D40">
        <v>1</v>
      </c>
      <c r="E40">
        <v>49729</v>
      </c>
      <c r="F40">
        <v>6744</v>
      </c>
      <c r="G40">
        <v>261082</v>
      </c>
      <c r="H40">
        <v>157984</v>
      </c>
      <c r="I40" s="2">
        <f t="shared" si="6"/>
        <v>20108.990729755275</v>
      </c>
      <c r="J40" s="2">
        <f t="shared" si="7"/>
        <v>3830.2142621858266</v>
      </c>
      <c r="K40" s="2">
        <f t="shared" si="8"/>
        <v>6329.7549118898114</v>
      </c>
      <c r="L40" s="2">
        <f t="shared" si="9"/>
        <v>78.550745038106541</v>
      </c>
      <c r="M40" s="2">
        <f t="shared" si="10"/>
        <v>14.961774461663385</v>
      </c>
      <c r="N40" s="2">
        <f t="shared" si="11"/>
        <v>24.725605124569576</v>
      </c>
    </row>
    <row r="41" spans="1:14" x14ac:dyDescent="0.2">
      <c r="A41" t="s">
        <v>5</v>
      </c>
      <c r="B41" t="s">
        <v>7</v>
      </c>
      <c r="C41">
        <v>32</v>
      </c>
      <c r="D41">
        <v>1</v>
      </c>
      <c r="E41">
        <v>51190</v>
      </c>
      <c r="F41">
        <v>6399</v>
      </c>
      <c r="G41">
        <v>277689</v>
      </c>
      <c r="H41">
        <v>150486</v>
      </c>
      <c r="I41" s="2">
        <f t="shared" si="6"/>
        <v>19535.065442469233</v>
      </c>
      <c r="J41" s="2">
        <f t="shared" si="7"/>
        <v>3601.1509278365365</v>
      </c>
      <c r="K41" s="2">
        <f t="shared" si="8"/>
        <v>6645.1364246507983</v>
      </c>
      <c r="L41" s="2">
        <f t="shared" si="9"/>
        <v>76.308849384645441</v>
      </c>
      <c r="M41" s="2">
        <f t="shared" si="10"/>
        <v>14.066995811861471</v>
      </c>
      <c r="N41" s="2">
        <f t="shared" si="11"/>
        <v>25.957564158792181</v>
      </c>
    </row>
    <row r="42" spans="1:14" x14ac:dyDescent="0.2">
      <c r="A42" t="s">
        <v>5</v>
      </c>
      <c r="B42" t="s">
        <v>7</v>
      </c>
      <c r="C42">
        <v>64</v>
      </c>
      <c r="D42">
        <v>1</v>
      </c>
      <c r="E42">
        <v>53099</v>
      </c>
      <c r="F42">
        <v>6520</v>
      </c>
      <c r="G42">
        <v>283009</v>
      </c>
      <c r="H42">
        <v>129980</v>
      </c>
      <c r="I42" s="2">
        <f t="shared" si="6"/>
        <v>18832.746379404507</v>
      </c>
      <c r="J42" s="2">
        <f t="shared" si="7"/>
        <v>3533.4565331844569</v>
      </c>
      <c r="K42" s="2">
        <f t="shared" si="8"/>
        <v>7693.4913063548238</v>
      </c>
      <c r="L42" s="2">
        <f t="shared" si="9"/>
        <v>73.565415544548856</v>
      </c>
      <c r="M42" s="2">
        <f t="shared" si="10"/>
        <v>13.802564582751785</v>
      </c>
      <c r="N42" s="2">
        <f t="shared" si="11"/>
        <v>30.05270041544853</v>
      </c>
    </row>
    <row r="43" spans="1:14" x14ac:dyDescent="0.2">
      <c r="A43" t="s">
        <v>5</v>
      </c>
      <c r="B43" t="s">
        <v>7</v>
      </c>
      <c r="C43">
        <v>128</v>
      </c>
      <c r="D43">
        <v>1</v>
      </c>
      <c r="E43">
        <v>61064</v>
      </c>
      <c r="F43">
        <v>6767</v>
      </c>
      <c r="G43">
        <v>246599</v>
      </c>
      <c r="H43">
        <v>140024</v>
      </c>
      <c r="I43" s="2">
        <f t="shared" si="6"/>
        <v>16376.260972094851</v>
      </c>
      <c r="J43" s="2">
        <f t="shared" si="7"/>
        <v>4055.1664848600358</v>
      </c>
      <c r="K43" s="2">
        <f t="shared" si="8"/>
        <v>7141.6328629377822</v>
      </c>
      <c r="L43" s="2">
        <f t="shared" si="9"/>
        <v>63.969769422245513</v>
      </c>
      <c r="M43" s="2">
        <f t="shared" si="10"/>
        <v>15.840494081484515</v>
      </c>
      <c r="N43" s="2">
        <f t="shared" si="11"/>
        <v>27.897003370850712</v>
      </c>
    </row>
    <row r="44" spans="1:14" x14ac:dyDescent="0.2">
      <c r="A44" t="s">
        <v>5</v>
      </c>
      <c r="B44" t="s">
        <v>7</v>
      </c>
      <c r="C44">
        <v>256</v>
      </c>
      <c r="D44">
        <v>1</v>
      </c>
      <c r="E44">
        <v>77754</v>
      </c>
      <c r="F44">
        <v>6924</v>
      </c>
      <c r="G44">
        <v>201802</v>
      </c>
      <c r="H44">
        <v>107830</v>
      </c>
      <c r="I44" s="2">
        <f t="shared" si="6"/>
        <v>12861.074671399541</v>
      </c>
      <c r="J44" s="2">
        <f t="shared" si="7"/>
        <v>4955.3522759933003</v>
      </c>
      <c r="K44" s="2">
        <f t="shared" si="8"/>
        <v>9273.8569971251036</v>
      </c>
      <c r="L44" s="2">
        <f t="shared" si="9"/>
        <v>50.238572935154458</v>
      </c>
      <c r="M44" s="2">
        <f t="shared" si="10"/>
        <v>19.356844828098829</v>
      </c>
      <c r="N44" s="2">
        <f t="shared" si="11"/>
        <v>36.226003895019936</v>
      </c>
    </row>
    <row r="45" spans="1:14" x14ac:dyDescent="0.2">
      <c r="A45" t="s">
        <v>5</v>
      </c>
      <c r="B45" t="s">
        <v>7</v>
      </c>
      <c r="C45">
        <v>1</v>
      </c>
      <c r="D45">
        <v>80</v>
      </c>
      <c r="E45">
        <v>24327</v>
      </c>
      <c r="F45">
        <v>28768</v>
      </c>
      <c r="G45">
        <v>42187</v>
      </c>
      <c r="H45">
        <v>48460</v>
      </c>
      <c r="I45" s="2">
        <f t="shared" si="6"/>
        <v>41106.589386278618</v>
      </c>
      <c r="J45" s="2">
        <f t="shared" si="7"/>
        <v>23703.984639817954</v>
      </c>
      <c r="K45" s="2">
        <f t="shared" si="8"/>
        <v>20635.575732562938</v>
      </c>
      <c r="L45" s="2">
        <f t="shared" si="9"/>
        <v>160.57261479015085</v>
      </c>
      <c r="M45" s="2">
        <f t="shared" si="10"/>
        <v>92.593689999288884</v>
      </c>
      <c r="N45" s="2">
        <f t="shared" si="11"/>
        <v>80.607717705323978</v>
      </c>
    </row>
    <row r="46" spans="1:14" x14ac:dyDescent="0.2">
      <c r="A46" t="s">
        <v>5</v>
      </c>
      <c r="B46" t="s">
        <v>7</v>
      </c>
      <c r="C46">
        <v>2</v>
      </c>
      <c r="D46">
        <v>80</v>
      </c>
      <c r="E46">
        <v>13148</v>
      </c>
      <c r="F46">
        <v>28978</v>
      </c>
      <c r="G46">
        <v>27626</v>
      </c>
      <c r="H46">
        <v>58742</v>
      </c>
      <c r="I46" s="2">
        <f t="shared" si="6"/>
        <v>76057.195010648007</v>
      </c>
      <c r="J46" s="2">
        <f t="shared" si="7"/>
        <v>36197.784695576629</v>
      </c>
      <c r="K46" s="2">
        <f t="shared" si="8"/>
        <v>17023.594702257327</v>
      </c>
      <c r="L46" s="2">
        <f t="shared" si="9"/>
        <v>297.09841801034378</v>
      </c>
      <c r="M46" s="2">
        <f t="shared" si="10"/>
        <v>141.39759646709621</v>
      </c>
      <c r="N46" s="2">
        <f t="shared" si="11"/>
        <v>66.498416805692685</v>
      </c>
    </row>
    <row r="47" spans="1:14" x14ac:dyDescent="0.2">
      <c r="A47" t="s">
        <v>5</v>
      </c>
      <c r="B47" t="s">
        <v>7</v>
      </c>
      <c r="C47">
        <v>4</v>
      </c>
      <c r="D47">
        <v>80</v>
      </c>
      <c r="E47">
        <v>7370</v>
      </c>
      <c r="F47">
        <v>29506</v>
      </c>
      <c r="G47">
        <v>16998</v>
      </c>
      <c r="H47">
        <v>38344</v>
      </c>
      <c r="I47" s="2">
        <f t="shared" si="6"/>
        <v>135685.21031207597</v>
      </c>
      <c r="J47" s="2">
        <f t="shared" si="7"/>
        <v>58830.450641251911</v>
      </c>
      <c r="K47" s="2">
        <f t="shared" si="8"/>
        <v>26079.699561861049</v>
      </c>
      <c r="L47" s="2">
        <f t="shared" si="9"/>
        <v>530.02035278154676</v>
      </c>
      <c r="M47" s="2">
        <f t="shared" si="10"/>
        <v>229.80644781739028</v>
      </c>
      <c r="N47" s="2">
        <f t="shared" si="11"/>
        <v>101.87382641351972</v>
      </c>
    </row>
    <row r="48" spans="1:14" x14ac:dyDescent="0.2">
      <c r="A48" t="s">
        <v>5</v>
      </c>
      <c r="B48" t="s">
        <v>7</v>
      </c>
      <c r="C48">
        <v>8</v>
      </c>
      <c r="D48">
        <v>80</v>
      </c>
      <c r="E48">
        <v>5310</v>
      </c>
      <c r="F48">
        <v>29600</v>
      </c>
      <c r="G48">
        <v>12094</v>
      </c>
      <c r="H48">
        <v>20986</v>
      </c>
      <c r="I48" s="2">
        <f t="shared" si="6"/>
        <v>188323.91713747647</v>
      </c>
      <c r="J48" s="2">
        <f t="shared" si="7"/>
        <v>82685.629237638495</v>
      </c>
      <c r="K48" s="2">
        <f t="shared" si="8"/>
        <v>47650.814828933573</v>
      </c>
      <c r="L48" s="2">
        <f t="shared" si="9"/>
        <v>735.64030131826746</v>
      </c>
      <c r="M48" s="2">
        <f t="shared" si="10"/>
        <v>322.99073920952537</v>
      </c>
      <c r="N48" s="2">
        <f t="shared" si="11"/>
        <v>186.13599542552177</v>
      </c>
    </row>
    <row r="49" spans="1:14" x14ac:dyDescent="0.2">
      <c r="A49" t="s">
        <v>5</v>
      </c>
      <c r="B49" t="s">
        <v>7</v>
      </c>
      <c r="C49">
        <v>16</v>
      </c>
      <c r="D49">
        <v>80</v>
      </c>
      <c r="E49">
        <v>6059</v>
      </c>
      <c r="F49">
        <v>29639</v>
      </c>
      <c r="G49">
        <v>10490</v>
      </c>
      <c r="H49">
        <v>13241</v>
      </c>
      <c r="I49" s="2">
        <f t="shared" si="6"/>
        <v>165043.73659019641</v>
      </c>
      <c r="J49" s="2">
        <f t="shared" si="7"/>
        <v>95328.884652049572</v>
      </c>
      <c r="K49" s="2">
        <f t="shared" si="8"/>
        <v>75522.996752511142</v>
      </c>
      <c r="L49" s="2">
        <f t="shared" si="9"/>
        <v>644.70209605545472</v>
      </c>
      <c r="M49" s="2">
        <f t="shared" si="10"/>
        <v>372.37845567206864</v>
      </c>
      <c r="N49" s="2">
        <f t="shared" si="11"/>
        <v>295.01170606449665</v>
      </c>
    </row>
    <row r="50" spans="1:14" x14ac:dyDescent="0.2">
      <c r="A50" t="s">
        <v>5</v>
      </c>
      <c r="B50" t="s">
        <v>7</v>
      </c>
      <c r="C50">
        <v>32</v>
      </c>
      <c r="D50">
        <v>80</v>
      </c>
      <c r="E50">
        <v>6399</v>
      </c>
      <c r="F50">
        <v>29529</v>
      </c>
      <c r="G50">
        <v>11144</v>
      </c>
      <c r="H50">
        <v>20866</v>
      </c>
      <c r="I50" s="2">
        <f t="shared" si="6"/>
        <v>156274.4178777934</v>
      </c>
      <c r="J50" s="2">
        <f t="shared" si="7"/>
        <v>89734.386216798273</v>
      </c>
      <c r="K50" s="2">
        <f t="shared" si="8"/>
        <v>47924.853829195818</v>
      </c>
      <c r="L50" s="2">
        <f t="shared" si="9"/>
        <v>610.44694483513047</v>
      </c>
      <c r="M50" s="2">
        <f t="shared" si="10"/>
        <v>350.52494615936826</v>
      </c>
      <c r="N50" s="2">
        <f t="shared" si="11"/>
        <v>187.20646027029616</v>
      </c>
    </row>
    <row r="51" spans="1:14" x14ac:dyDescent="0.2">
      <c r="A51" t="s">
        <v>5</v>
      </c>
      <c r="B51" t="s">
        <v>7</v>
      </c>
      <c r="C51">
        <v>64</v>
      </c>
      <c r="D51">
        <v>80</v>
      </c>
      <c r="E51">
        <v>6838</v>
      </c>
      <c r="F51">
        <v>29552</v>
      </c>
      <c r="G51">
        <v>9717</v>
      </c>
      <c r="H51">
        <v>8975</v>
      </c>
      <c r="I51" s="2">
        <f t="shared" si="6"/>
        <v>146241.59110851126</v>
      </c>
      <c r="J51" s="2">
        <f t="shared" si="7"/>
        <v>102912.42152927858</v>
      </c>
      <c r="K51" s="2">
        <f t="shared" si="8"/>
        <v>111420.61281337048</v>
      </c>
      <c r="L51" s="2">
        <f t="shared" si="9"/>
        <v>571.25621526762211</v>
      </c>
      <c r="M51" s="2">
        <f t="shared" si="10"/>
        <v>402.00164659874446</v>
      </c>
      <c r="N51" s="2">
        <f t="shared" si="11"/>
        <v>435.23676880222843</v>
      </c>
    </row>
    <row r="52" spans="1:14" x14ac:dyDescent="0.2">
      <c r="A52" t="s">
        <v>5</v>
      </c>
      <c r="B52" t="s">
        <v>7</v>
      </c>
      <c r="C52">
        <v>128</v>
      </c>
      <c r="D52">
        <v>80</v>
      </c>
      <c r="E52">
        <v>7286</v>
      </c>
      <c r="F52">
        <v>31713</v>
      </c>
      <c r="G52">
        <v>8215</v>
      </c>
      <c r="H52">
        <v>7020</v>
      </c>
      <c r="I52" s="2">
        <f t="shared" si="6"/>
        <v>137249.51962668131</v>
      </c>
      <c r="J52" s="2">
        <f t="shared" si="7"/>
        <v>121728.54534388315</v>
      </c>
      <c r="K52" s="2">
        <f t="shared" si="8"/>
        <v>142450.14245014245</v>
      </c>
      <c r="L52" s="2">
        <f t="shared" si="9"/>
        <v>536.13093604172388</v>
      </c>
      <c r="M52" s="2">
        <f t="shared" si="10"/>
        <v>475.50213024954354</v>
      </c>
      <c r="N52" s="2">
        <f t="shared" si="11"/>
        <v>556.44586894586894</v>
      </c>
    </row>
    <row r="53" spans="1:14" x14ac:dyDescent="0.2">
      <c r="A53" t="s">
        <v>5</v>
      </c>
      <c r="B53" t="s">
        <v>7</v>
      </c>
      <c r="C53">
        <v>256</v>
      </c>
      <c r="D53">
        <v>80</v>
      </c>
      <c r="E53">
        <v>7494</v>
      </c>
      <c r="F53">
        <v>33733</v>
      </c>
      <c r="G53">
        <v>7199</v>
      </c>
      <c r="H53">
        <v>6836</v>
      </c>
      <c r="I53" s="2">
        <f t="shared" si="6"/>
        <v>133440.08540165465</v>
      </c>
      <c r="J53" s="2">
        <f t="shared" si="7"/>
        <v>138908.18169190164</v>
      </c>
      <c r="K53" s="2">
        <f t="shared" si="8"/>
        <v>146284.3768285547</v>
      </c>
      <c r="L53" s="2">
        <f t="shared" si="9"/>
        <v>521.25033360021348</v>
      </c>
      <c r="M53" s="2">
        <f t="shared" si="10"/>
        <v>542.61008473399079</v>
      </c>
      <c r="N53" s="2">
        <f t="shared" si="11"/>
        <v>571.42334698654179</v>
      </c>
    </row>
    <row r="54" spans="1:14" x14ac:dyDescent="0.2">
      <c r="I54" s="2"/>
      <c r="J54" s="2"/>
      <c r="K54" s="2"/>
      <c r="L54" s="2"/>
      <c r="M54" s="2"/>
      <c r="N54" s="2"/>
    </row>
    <row r="55" spans="1:14" x14ac:dyDescent="0.2">
      <c r="I55" s="2"/>
      <c r="J55" s="2"/>
      <c r="K55" s="2"/>
      <c r="L55" s="2"/>
      <c r="M55" s="2"/>
      <c r="N55" s="2"/>
    </row>
    <row r="56" spans="1:14" x14ac:dyDescent="0.2">
      <c r="I56" s="2"/>
      <c r="J56" s="2"/>
      <c r="K56" s="2"/>
      <c r="L56" s="2"/>
      <c r="M56" s="2"/>
      <c r="N56" s="2"/>
    </row>
    <row r="57" spans="1:14" x14ac:dyDescent="0.2">
      <c r="I57" s="2"/>
      <c r="J57" s="2"/>
      <c r="K57" s="2"/>
      <c r="L57" s="2"/>
      <c r="M57" s="2"/>
      <c r="N57" s="2"/>
    </row>
    <row r="58" spans="1:14" x14ac:dyDescent="0.2">
      <c r="I58" s="2"/>
      <c r="J58" s="2"/>
      <c r="K58" s="2"/>
      <c r="L58" s="2"/>
      <c r="M58" s="2"/>
      <c r="N58" s="2"/>
    </row>
    <row r="59" spans="1:14" x14ac:dyDescent="0.2">
      <c r="I59" s="2"/>
      <c r="J59" s="2"/>
      <c r="K59" s="2"/>
      <c r="L59" s="2"/>
      <c r="M59" s="2"/>
      <c r="N59" s="2"/>
    </row>
    <row r="60" spans="1:14" x14ac:dyDescent="0.2">
      <c r="I60" s="2"/>
      <c r="J60" s="2"/>
      <c r="K60" s="2"/>
      <c r="L60" s="2"/>
      <c r="M60" s="2"/>
      <c r="N60" s="2"/>
    </row>
    <row r="61" spans="1:14" x14ac:dyDescent="0.2">
      <c r="I61" s="2"/>
      <c r="J61" s="2"/>
      <c r="K61" s="2"/>
      <c r="L61" s="2"/>
      <c r="M61" s="2"/>
      <c r="N61" s="2"/>
    </row>
    <row r="62" spans="1:14" x14ac:dyDescent="0.2">
      <c r="I62" s="2"/>
      <c r="J62" s="2"/>
      <c r="K62" s="2"/>
      <c r="L62" s="2"/>
      <c r="M62" s="2"/>
      <c r="N62" s="2"/>
    </row>
    <row r="63" spans="1:14" x14ac:dyDescent="0.2">
      <c r="I63" s="2"/>
      <c r="J63" s="2"/>
      <c r="K63" s="2"/>
      <c r="L63" s="2"/>
      <c r="M63" s="2"/>
      <c r="N63" s="2"/>
    </row>
    <row r="64" spans="1:14" x14ac:dyDescent="0.2">
      <c r="I64" s="2"/>
      <c r="J64" s="2"/>
      <c r="K64" s="2"/>
      <c r="L64" s="2"/>
      <c r="M64" s="2"/>
      <c r="N64" s="2"/>
    </row>
    <row r="65" spans="1:14" x14ac:dyDescent="0.2">
      <c r="I65" s="2"/>
      <c r="J65" s="2"/>
      <c r="K65" s="2"/>
      <c r="L65" s="2"/>
      <c r="M65" s="2"/>
      <c r="N65" s="2"/>
    </row>
    <row r="66" spans="1:14" x14ac:dyDescent="0.2">
      <c r="I66" s="2"/>
      <c r="J66" s="2"/>
      <c r="K66" s="2"/>
      <c r="L66" s="2"/>
      <c r="M66" s="2"/>
      <c r="N66" s="2"/>
    </row>
    <row r="67" spans="1:14" x14ac:dyDescent="0.2">
      <c r="I67" s="2"/>
      <c r="J67" s="2"/>
      <c r="K67" s="2"/>
      <c r="L67" s="2"/>
      <c r="M67" s="2"/>
      <c r="N67" s="2"/>
    </row>
    <row r="68" spans="1:14" x14ac:dyDescent="0.2">
      <c r="I68" s="2"/>
      <c r="J68" s="2"/>
      <c r="K68" s="2"/>
      <c r="L68" s="2"/>
      <c r="M68" s="2"/>
      <c r="N68" s="2"/>
    </row>
    <row r="69" spans="1:14" x14ac:dyDescent="0.2">
      <c r="I69" s="2"/>
      <c r="J69" s="2"/>
      <c r="K69" s="2"/>
      <c r="L69" s="2"/>
      <c r="M69" s="2"/>
      <c r="N69" s="2"/>
    </row>
    <row r="70" spans="1:14" x14ac:dyDescent="0.2">
      <c r="I70" s="2"/>
      <c r="J70" s="2"/>
      <c r="K70" s="2"/>
      <c r="L70" s="2"/>
      <c r="M70" s="2"/>
      <c r="N70" s="2"/>
    </row>
    <row r="71" spans="1:14" x14ac:dyDescent="0.2">
      <c r="I71" s="2"/>
      <c r="J71" s="2"/>
      <c r="K71" s="2"/>
      <c r="L71" s="2"/>
      <c r="M71" s="2"/>
      <c r="N71" s="2"/>
    </row>
    <row r="74" spans="1:14" x14ac:dyDescent="0.2">
      <c r="A74" t="s">
        <v>18</v>
      </c>
    </row>
    <row r="75" spans="1:14" x14ac:dyDescent="0.2">
      <c r="A75" t="s">
        <v>19</v>
      </c>
    </row>
    <row r="76" spans="1:14" x14ac:dyDescent="0.2">
      <c r="A76" t="s">
        <v>20</v>
      </c>
    </row>
    <row r="77" spans="1:14" x14ac:dyDescent="0.2">
      <c r="A77" t="s">
        <v>21</v>
      </c>
    </row>
    <row r="79" spans="1:14" x14ac:dyDescent="0.2">
      <c r="A79" t="s">
        <v>22</v>
      </c>
    </row>
    <row r="80" spans="1:14" x14ac:dyDescent="0.2">
      <c r="A80" t="s">
        <v>23</v>
      </c>
    </row>
    <row r="81" spans="1:1" x14ac:dyDescent="0.2">
      <c r="A81" t="s">
        <v>24</v>
      </c>
    </row>
    <row r="82" spans="1:1" x14ac:dyDescent="0.2">
      <c r="A82" t="s">
        <v>25</v>
      </c>
    </row>
  </sheetData>
  <sortState ref="A2:N53">
    <sortCondition ref="A2:A53"/>
    <sortCondition ref="B2:B53"/>
    <sortCondition ref="D2:D53"/>
    <sortCondition ref="C2:C5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</vt:lpstr>
      <vt:lpstr>data.old</vt:lpstr>
      <vt:lpstr>Read</vt:lpstr>
      <vt:lpstr>RMW</vt:lpstr>
      <vt:lpstr>Eviction</vt:lpstr>
      <vt:lpstr>Write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Mcfadden, Marty</dc:creator>
  <cp:lastModifiedBy>Marty McFadden</cp:lastModifiedBy>
  <dcterms:created xsi:type="dcterms:W3CDTF">2018-06-15T16:27:43Z</dcterms:created>
  <dcterms:modified xsi:type="dcterms:W3CDTF">2018-06-21T11:13:35Z</dcterms:modified>
</cp:coreProperties>
</file>