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Google Drive\Marcador ping\"/>
    </mc:Choice>
  </mc:AlternateContent>
  <xr:revisionPtr revIDLastSave="0" documentId="13_ncr:1_{2D7311B0-5B8E-4C8A-B66B-178EABF8BB37}" xr6:coauthVersionLast="47" xr6:coauthVersionMax="47" xr10:uidLastSave="{00000000-0000-0000-0000-000000000000}"/>
  <bookViews>
    <workbookView xWindow="-28920" yWindow="-120" windowWidth="29040" windowHeight="15840" xr2:uid="{5D2EA751-4240-4070-9D9B-49ACB24ADD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50" i="1"/>
  <c r="D51" i="1"/>
  <c r="D49" i="1"/>
  <c r="D48" i="1"/>
  <c r="D47" i="1"/>
  <c r="D46" i="1"/>
  <c r="D45" i="1"/>
  <c r="D44" i="1"/>
  <c r="D43" i="1"/>
  <c r="D42" i="1"/>
  <c r="D41" i="1"/>
  <c r="D40" i="1"/>
  <c r="D39" i="1"/>
  <c r="D38" i="1"/>
  <c r="D33" i="1"/>
  <c r="D32" i="1"/>
  <c r="D31" i="1"/>
  <c r="D30" i="1"/>
  <c r="D29" i="1"/>
  <c r="D28" i="1"/>
  <c r="D27" i="1"/>
  <c r="D26" i="1"/>
  <c r="D36" i="1" s="1"/>
  <c r="D6" i="1"/>
  <c r="D19" i="1"/>
  <c r="D4" i="1"/>
  <c r="D16" i="1"/>
  <c r="D5" i="1"/>
  <c r="D7" i="1"/>
  <c r="D8" i="1"/>
  <c r="D9" i="1"/>
  <c r="D10" i="1"/>
  <c r="D13" i="1"/>
  <c r="D15" i="1"/>
  <c r="D17" i="1"/>
  <c r="D18" i="1"/>
  <c r="D14" i="1"/>
  <c r="D3" i="1"/>
  <c r="D11" i="1" l="1"/>
  <c r="D52" i="1"/>
  <c r="D54" i="1" s="1"/>
  <c r="D20" i="1"/>
  <c r="D22" i="1"/>
</calcChain>
</file>

<file path=xl/sharedStrings.xml><?xml version="1.0" encoding="utf-8"?>
<sst xmlns="http://schemas.openxmlformats.org/spreadsheetml/2006/main" count="56" uniqueCount="35">
  <si>
    <t>Componente</t>
  </si>
  <si>
    <t>Cantidad</t>
  </si>
  <si>
    <t>Precio Unitario</t>
  </si>
  <si>
    <t>Subtotal</t>
  </si>
  <si>
    <t>MAX7219 Letrero Electrónico Matriz 8x8</t>
  </si>
  <si>
    <t>Matriz 8x8 Max7219 Led</t>
  </si>
  <si>
    <t>Boton Tactil sensor capacitivo TTP223B</t>
  </si>
  <si>
    <t>Interruptor ON OFF Negro 2 Pines 125V 6A</t>
  </si>
  <si>
    <t>PBS-11B Interruptores Push Button Diferentes Colores - Rojo</t>
  </si>
  <si>
    <t>PBS-11B Interruptores Push Button Diferentes Colores - Negro</t>
  </si>
  <si>
    <t>PBS-11B Interruptores Push Button Diferentes Colores - Verde</t>
  </si>
  <si>
    <t>UNO R3 Con Cable ATMEGA328P / SMD CH340G Compatibles con Arduino - UNO R3 SMD CH340G</t>
  </si>
  <si>
    <t>Pro Mini 5V 16MHz / 3.3 V 8MHz Compatible con Arduino - 3.3V a 8MHz</t>
  </si>
  <si>
    <t>Batería LiPo 3.7V 250mAh 502030</t>
  </si>
  <si>
    <t>TP4056 con Protección Dual MicroUSB / Tipo C Cargador de Baterías Li-Ion Li-Po - Tipo C</t>
  </si>
  <si>
    <t>Regulador AMS1117 5V a 3.3V</t>
  </si>
  <si>
    <t>NRF24L01 Transreceptor SMD con Antena 2.4Ghz</t>
  </si>
  <si>
    <t>Total</t>
  </si>
  <si>
    <t>Total Final</t>
  </si>
  <si>
    <t>Interruptor 1 Polo 2 Tiros 3p 2.54mm Pitch</t>
  </si>
  <si>
    <t>Interruptor ON OFF Rojo 2 Pines 125V 6A</t>
  </si>
  <si>
    <t>Oscilador Cristal Cuarzo HC-49S - 8 Mhz</t>
  </si>
  <si>
    <t>Base Socket 16 Pines IC DIP-16 Slim</t>
  </si>
  <si>
    <t>Capacitor Cerámico 1206 22pF 50V TCC1206COG220J500DT</t>
  </si>
  <si>
    <t>Opción 1</t>
  </si>
  <si>
    <t>Opción 2</t>
  </si>
  <si>
    <t>Capacitor 100nF 0.1uF 104</t>
  </si>
  <si>
    <t>Matriz Resistor 4.7K Ohms 1206</t>
  </si>
  <si>
    <t>Resistencias de precisión 1/4 W Valores de 100 a 10k. - 10k</t>
  </si>
  <si>
    <t>Los que lean esto son bien novatos en el ping pong</t>
  </si>
  <si>
    <t>Conector Dc Power Jack Socket Hembra para Arduino</t>
  </si>
  <si>
    <t>Fuente de Alimentacion 5V 2A / 9V 1A / 12V 1A - 5V 2A</t>
  </si>
  <si>
    <t xml:space="preserve">	Nano Tipo C / Micro USB Compatible con Arduino - Tipo C</t>
  </si>
  <si>
    <t>Header Macho Tira de 40 Pines 2.54mm</t>
  </si>
  <si>
    <t>Cables Dupont Largos 20cm HH MH MM - Hembra-Hembra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</si>
</sst>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wrapText="1"/>
    </xf>
    <xf numFmtId="44" fontId="0" fillId="0" borderId="1" xfId="2" applyFont="1" applyBorder="1"/>
    <xf numFmtId="0" fontId="5" fillId="3" borderId="1" xfId="1" applyFont="1" applyFill="1" applyBorder="1"/>
    <xf numFmtId="0" fontId="5" fillId="3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/>
    <xf numFmtId="44" fontId="0" fillId="0" borderId="1" xfId="0" applyNumberFormat="1" applyBorder="1"/>
    <xf numFmtId="0" fontId="4" fillId="5" borderId="1" xfId="0" applyFont="1" applyFill="1" applyBorder="1"/>
    <xf numFmtId="0" fontId="4" fillId="6" borderId="1" xfId="0" applyFont="1" applyFill="1" applyBorder="1" applyAlignment="1">
      <alignment horizontal="right"/>
    </xf>
    <xf numFmtId="0" fontId="5" fillId="4" borderId="0" xfId="1" applyFont="1" applyFill="1"/>
    <xf numFmtId="0" fontId="5" fillId="4" borderId="1" xfId="1" applyFont="1" applyFill="1" applyBorder="1"/>
    <xf numFmtId="0" fontId="5" fillId="4" borderId="1" xfId="1" applyFont="1" applyFill="1" applyBorder="1" applyAlignment="1">
      <alignment horizontal="left" vertical="center" wrapText="1"/>
    </xf>
    <xf numFmtId="44" fontId="0" fillId="0" borderId="1" xfId="2" applyFont="1" applyFill="1" applyBorder="1"/>
    <xf numFmtId="44" fontId="7" fillId="0" borderId="1" xfId="2" applyFont="1" applyFill="1" applyBorder="1"/>
    <xf numFmtId="44" fontId="0" fillId="0" borderId="2" xfId="2" applyFont="1" applyFill="1" applyBorder="1"/>
    <xf numFmtId="0" fontId="4" fillId="6" borderId="3" xfId="0" applyFont="1" applyFill="1" applyBorder="1" applyAlignment="1">
      <alignment horizontal="right"/>
    </xf>
    <xf numFmtId="0" fontId="6" fillId="3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1" applyFont="1" applyFill="1" applyBorder="1"/>
    <xf numFmtId="44" fontId="0" fillId="0" borderId="4" xfId="2" applyFont="1" applyBorder="1"/>
    <xf numFmtId="44" fontId="0" fillId="0" borderId="5" xfId="0" applyNumberFormat="1" applyBorder="1"/>
    <xf numFmtId="44" fontId="7" fillId="0" borderId="4" xfId="2" applyFont="1" applyFill="1" applyBorder="1"/>
    <xf numFmtId="44" fontId="0" fillId="0" borderId="4" xfId="2" applyFont="1" applyFill="1" applyBorder="1"/>
    <xf numFmtId="44" fontId="0" fillId="0" borderId="6" xfId="2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0" borderId="1" xfId="0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electronics.com/producto/nrf24l01-transreceptor-smd-con-antena-2-4ghz/" TargetMode="External"/><Relationship Id="rId18" Type="http://schemas.openxmlformats.org/officeDocument/2006/relationships/hyperlink" Target="https://uelectronics.com/producto/boton-tactil-capacitivo-ttp223b/" TargetMode="External"/><Relationship Id="rId26" Type="http://schemas.openxmlformats.org/officeDocument/2006/relationships/hyperlink" Target="https://uelectronics.com/producto/regulador-ams1117-5v-a-3-3v/" TargetMode="External"/><Relationship Id="rId39" Type="http://schemas.openxmlformats.org/officeDocument/2006/relationships/hyperlink" Target="https://uelectronics.com/producto/cables-dupont-largos-20cm-hh-mh-mm/?attribute_pa_terminal=hembra-hembra" TargetMode="External"/><Relationship Id="rId21" Type="http://schemas.openxmlformats.org/officeDocument/2006/relationships/hyperlink" Target="https://uelectronics.com/producto/pbs-11b-interruptores-push-button-diferentes-colores/?attribute_color=Negro" TargetMode="External"/><Relationship Id="rId34" Type="http://schemas.openxmlformats.org/officeDocument/2006/relationships/hyperlink" Target="https://uelectronics.com/producto/matriz-resistor-4-7k-ohms-1206/" TargetMode="External"/><Relationship Id="rId7" Type="http://schemas.openxmlformats.org/officeDocument/2006/relationships/hyperlink" Target="https://uelectronics.com/producto/pbs-11b-interruptores-push-button-diferentes-colores/?attribute_color=Verde" TargetMode="External"/><Relationship Id="rId12" Type="http://schemas.openxmlformats.org/officeDocument/2006/relationships/hyperlink" Target="https://uelectronics.com/producto/regulador-ams1117-5v-a-3-3v/" TargetMode="External"/><Relationship Id="rId17" Type="http://schemas.openxmlformats.org/officeDocument/2006/relationships/hyperlink" Target="https://uelectronics.com/producto/matriz-8x8-max7219-led/" TargetMode="External"/><Relationship Id="rId25" Type="http://schemas.openxmlformats.org/officeDocument/2006/relationships/hyperlink" Target="https://uelectronics.com/producto/tp4056-con-proteccion-dual-microusb-tipo-c-cargador-de-baterias-li-ion-li-po/?attribute_tipo=Tipo+C" TargetMode="External"/><Relationship Id="rId33" Type="http://schemas.openxmlformats.org/officeDocument/2006/relationships/hyperlink" Target="https://uelectronics.com/producto/capacitor-ceramico-100nf-0-1uf-104/" TargetMode="External"/><Relationship Id="rId38" Type="http://schemas.openxmlformats.org/officeDocument/2006/relationships/hyperlink" Target="https://uelectronics.com/producto/header-macho-tira-de-40-pines-2-54mm/" TargetMode="External"/><Relationship Id="rId2" Type="http://schemas.openxmlformats.org/officeDocument/2006/relationships/hyperlink" Target="https://uelectronics.com/producto/matriz-8x8-max7219-led/" TargetMode="External"/><Relationship Id="rId16" Type="http://schemas.openxmlformats.org/officeDocument/2006/relationships/hyperlink" Target="https://uelectronics.com/producto/letrero-electronico-matriz-modulo-8x8-max7219/" TargetMode="External"/><Relationship Id="rId20" Type="http://schemas.openxmlformats.org/officeDocument/2006/relationships/hyperlink" Target="https://uelectronics.com/producto/pbs-11b-interruptores-push-button-diferentes-colores/?attribute_color=Rojo" TargetMode="External"/><Relationship Id="rId29" Type="http://schemas.openxmlformats.org/officeDocument/2006/relationships/hyperlink" Target="https://uelectronics.com/producto/interruptor-on-off-rojo-2-pines-125v-6a/" TargetMode="External"/><Relationship Id="rId1" Type="http://schemas.openxmlformats.org/officeDocument/2006/relationships/hyperlink" Target="https://uelectronics.com/producto/letrero-electronico-matriz-modulo-8x8-max7219/" TargetMode="External"/><Relationship Id="rId6" Type="http://schemas.openxmlformats.org/officeDocument/2006/relationships/hyperlink" Target="https://uelectronics.com/producto/pbs-11b-interruptores-push-button-diferentes-colores/?attribute_color=Negro" TargetMode="External"/><Relationship Id="rId11" Type="http://schemas.openxmlformats.org/officeDocument/2006/relationships/hyperlink" Target="https://uelectronics.com/producto/tp4056-con-proteccion-dual-microusb-tipo-c-cargador-de-baterias-li-ion-li-po/?attribute_tipo=Tipo+C" TargetMode="External"/><Relationship Id="rId24" Type="http://schemas.openxmlformats.org/officeDocument/2006/relationships/hyperlink" Target="https://uelectronics.com/producto/bateria-lipo-3-7v-250mah-502030/" TargetMode="External"/><Relationship Id="rId32" Type="http://schemas.openxmlformats.org/officeDocument/2006/relationships/hyperlink" Target="https://uelectronics.com/producto/capacitor-ceramico-1206-22pf-50v-tcc1206cog220j500dt/" TargetMode="External"/><Relationship Id="rId37" Type="http://schemas.openxmlformats.org/officeDocument/2006/relationships/hyperlink" Target="https://uelectronics.com/producto/fuente-de-alimentacion-5v-2a-9v-1a-12v-1a/?attribute_voltaje=5V+2A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uelectronics.com/producto/pbs-11b-interruptores-push-button-diferentes-colores/?attribute_color=Rojo" TargetMode="External"/><Relationship Id="rId15" Type="http://schemas.openxmlformats.org/officeDocument/2006/relationships/hyperlink" Target="https://uelectronics.com/producto/interruptor-on-off-rojo-2-pines-125v-6a/" TargetMode="External"/><Relationship Id="rId23" Type="http://schemas.openxmlformats.org/officeDocument/2006/relationships/hyperlink" Target="https://uelectronics.com/producto/arduino-uno-r3-smd/?attribute_placa=UNO+R3+SMD+CH340G" TargetMode="External"/><Relationship Id="rId28" Type="http://schemas.openxmlformats.org/officeDocument/2006/relationships/hyperlink" Target="https://uelectronics.com/producto/interruptor-1-polo-2-tiros-3p-2-54mm-pitch/" TargetMode="External"/><Relationship Id="rId36" Type="http://schemas.openxmlformats.org/officeDocument/2006/relationships/hyperlink" Target="https://uelectronics.com/producto/conector-dc-power-jack-socket-hembra-para-arduino/" TargetMode="External"/><Relationship Id="rId10" Type="http://schemas.openxmlformats.org/officeDocument/2006/relationships/hyperlink" Target="https://uelectronics.com/producto/bateria-lipo-3-7v-250mah-502030/" TargetMode="External"/><Relationship Id="rId19" Type="http://schemas.openxmlformats.org/officeDocument/2006/relationships/hyperlink" Target="https://uelectronics.com/producto/interruptor-on-off-negro-2-pines-127v-10a/" TargetMode="External"/><Relationship Id="rId31" Type="http://schemas.openxmlformats.org/officeDocument/2006/relationships/hyperlink" Target="https://uelectronics.com/producto/base-socket-16-pines-ic-dip-16-slim/" TargetMode="External"/><Relationship Id="rId4" Type="http://schemas.openxmlformats.org/officeDocument/2006/relationships/hyperlink" Target="https://uelectronics.com/producto/interruptor-on-off-negro-2-pines-127v-10a/" TargetMode="External"/><Relationship Id="rId9" Type="http://schemas.openxmlformats.org/officeDocument/2006/relationships/hyperlink" Target="https://uelectronics.com/producto/pro-mini-5v-3v3-compatible-con-arduino/?attribute_arduino-pro-mini=3.3V+a+8MHz" TargetMode="External"/><Relationship Id="rId14" Type="http://schemas.openxmlformats.org/officeDocument/2006/relationships/hyperlink" Target="https://uelectronics.com/producto/interruptor-1-polo-2-tiros-3p-2-54mm-pitch/" TargetMode="External"/><Relationship Id="rId22" Type="http://schemas.openxmlformats.org/officeDocument/2006/relationships/hyperlink" Target="https://uelectronics.com/producto/pbs-11b-interruptores-push-button-diferentes-colores/?attribute_color=Verde" TargetMode="External"/><Relationship Id="rId27" Type="http://schemas.openxmlformats.org/officeDocument/2006/relationships/hyperlink" Target="https://uelectronics.com/producto/nrf24l01-transreceptor-smd-con-antena-2-4ghz/" TargetMode="External"/><Relationship Id="rId30" Type="http://schemas.openxmlformats.org/officeDocument/2006/relationships/hyperlink" Target="https://uelectronics.com/producto/oscilador-cristal-cuarzo-hc-49s/?attribute_pa_cristal-cuarzo=8-mhz" TargetMode="External"/><Relationship Id="rId35" Type="http://schemas.openxmlformats.org/officeDocument/2006/relationships/hyperlink" Target="https://uelectronics.com/producto/resistencia-1-4w-presicion/?attribute_pa_resistencia=10k" TargetMode="External"/><Relationship Id="rId8" Type="http://schemas.openxmlformats.org/officeDocument/2006/relationships/hyperlink" Target="https://uelectronics.com/producto/arduino-uno-r3-smd/?attribute_placa=UNO+R3+SMD+CH340G" TargetMode="External"/><Relationship Id="rId3" Type="http://schemas.openxmlformats.org/officeDocument/2006/relationships/hyperlink" Target="https://uelectronics.com/producto/boton-tactil-capacitivo-ttp223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FB1C-B915-431D-A666-6FF603D4138A}">
  <dimension ref="A1:F56"/>
  <sheetViews>
    <sheetView tabSelected="1" topLeftCell="A20" zoomScaleNormal="100" workbookViewId="0">
      <selection activeCell="I24" sqref="I24"/>
    </sheetView>
  </sheetViews>
  <sheetFormatPr baseColWidth="10" defaultRowHeight="15" x14ac:dyDescent="0.25"/>
  <cols>
    <col min="1" max="1" width="86.42578125" customWidth="1"/>
    <col min="2" max="2" width="9.5703125" customWidth="1"/>
    <col min="3" max="3" width="10.42578125" customWidth="1"/>
    <col min="4" max="4" width="11.28515625" customWidth="1"/>
    <col min="5" max="5" width="10" customWidth="1"/>
  </cols>
  <sheetData>
    <row r="1" spans="1:4" ht="15" customHeight="1" x14ac:dyDescent="0.25">
      <c r="A1" s="32" t="s">
        <v>24</v>
      </c>
      <c r="B1" s="32"/>
      <c r="C1" s="32"/>
      <c r="D1" s="32"/>
    </row>
    <row r="2" spans="1:4" ht="31.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3" t="s">
        <v>4</v>
      </c>
      <c r="B3" s="18">
        <v>2</v>
      </c>
      <c r="C3" s="2">
        <v>122</v>
      </c>
      <c r="D3" s="2">
        <f>B3*C3</f>
        <v>244</v>
      </c>
    </row>
    <row r="4" spans="1:4" x14ac:dyDescent="0.25">
      <c r="A4" s="3" t="s">
        <v>5</v>
      </c>
      <c r="B4" s="18">
        <v>2</v>
      </c>
      <c r="C4" s="2">
        <v>41</v>
      </c>
      <c r="D4" s="2">
        <f t="shared" ref="D4" si="0">B4*C4</f>
        <v>82</v>
      </c>
    </row>
    <row r="5" spans="1:4" x14ac:dyDescent="0.25">
      <c r="A5" s="3" t="s">
        <v>7</v>
      </c>
      <c r="B5" s="18">
        <v>1</v>
      </c>
      <c r="C5" s="2">
        <v>6</v>
      </c>
      <c r="D5" s="2">
        <f t="shared" ref="D5:D10" si="1">B5*C5</f>
        <v>6</v>
      </c>
    </row>
    <row r="6" spans="1:4" x14ac:dyDescent="0.25">
      <c r="A6" s="4" t="s">
        <v>20</v>
      </c>
      <c r="B6" s="18">
        <v>1</v>
      </c>
      <c r="C6" s="2">
        <v>6</v>
      </c>
      <c r="D6" s="2">
        <f t="shared" si="1"/>
        <v>6</v>
      </c>
    </row>
    <row r="7" spans="1:4" x14ac:dyDescent="0.25">
      <c r="A7" s="4" t="s">
        <v>8</v>
      </c>
      <c r="B7" s="18">
        <v>1</v>
      </c>
      <c r="C7" s="2">
        <v>11</v>
      </c>
      <c r="D7" s="2">
        <f t="shared" si="1"/>
        <v>11</v>
      </c>
    </row>
    <row r="8" spans="1:4" x14ac:dyDescent="0.25">
      <c r="A8" s="3" t="s">
        <v>9</v>
      </c>
      <c r="B8" s="18">
        <v>1</v>
      </c>
      <c r="C8" s="2">
        <v>10</v>
      </c>
      <c r="D8" s="2">
        <f t="shared" si="1"/>
        <v>10</v>
      </c>
    </row>
    <row r="9" spans="1:4" x14ac:dyDescent="0.25">
      <c r="A9" s="4" t="s">
        <v>10</v>
      </c>
      <c r="B9" s="18">
        <v>1</v>
      </c>
      <c r="C9" s="2">
        <v>11</v>
      </c>
      <c r="D9" s="2">
        <f t="shared" si="1"/>
        <v>11</v>
      </c>
    </row>
    <row r="10" spans="1:4" x14ac:dyDescent="0.25">
      <c r="A10" s="3" t="s">
        <v>11</v>
      </c>
      <c r="B10" s="18">
        <v>1</v>
      </c>
      <c r="C10" s="2">
        <v>94</v>
      </c>
      <c r="D10" s="2">
        <f t="shared" si="1"/>
        <v>94</v>
      </c>
    </row>
    <row r="11" spans="1:4" x14ac:dyDescent="0.25">
      <c r="B11" s="19"/>
      <c r="C11" s="9" t="s">
        <v>17</v>
      </c>
      <c r="D11" s="7">
        <f>SUM(D3:D10)</f>
        <v>464</v>
      </c>
    </row>
    <row r="12" spans="1:4" x14ac:dyDescent="0.25">
      <c r="B12" s="19"/>
    </row>
    <row r="13" spans="1:4" x14ac:dyDescent="0.25">
      <c r="A13" s="5" t="s">
        <v>12</v>
      </c>
      <c r="B13" s="18">
        <v>2</v>
      </c>
      <c r="C13" s="2">
        <v>125</v>
      </c>
      <c r="D13" s="2">
        <f t="shared" ref="D13:D19" si="2">B13*C13</f>
        <v>250</v>
      </c>
    </row>
    <row r="14" spans="1:4" x14ac:dyDescent="0.25">
      <c r="A14" s="6" t="s">
        <v>6</v>
      </c>
      <c r="B14" s="18">
        <v>2</v>
      </c>
      <c r="C14" s="2">
        <v>14</v>
      </c>
      <c r="D14" s="2">
        <f t="shared" si="2"/>
        <v>28</v>
      </c>
    </row>
    <row r="15" spans="1:4" x14ac:dyDescent="0.25">
      <c r="A15" s="6" t="s">
        <v>13</v>
      </c>
      <c r="B15" s="18">
        <v>2</v>
      </c>
      <c r="C15" s="2">
        <v>39</v>
      </c>
      <c r="D15" s="2">
        <f t="shared" si="2"/>
        <v>78</v>
      </c>
    </row>
    <row r="16" spans="1:4" x14ac:dyDescent="0.25">
      <c r="A16" s="5" t="s">
        <v>14</v>
      </c>
      <c r="B16" s="18">
        <v>2</v>
      </c>
      <c r="C16" s="2">
        <v>15</v>
      </c>
      <c r="D16" s="2">
        <f t="shared" si="2"/>
        <v>30</v>
      </c>
    </row>
    <row r="17" spans="1:6" x14ac:dyDescent="0.25">
      <c r="A17" s="6" t="s">
        <v>15</v>
      </c>
      <c r="B17" s="18">
        <v>2</v>
      </c>
      <c r="C17" s="2">
        <v>11</v>
      </c>
      <c r="D17" s="2">
        <f t="shared" si="2"/>
        <v>22</v>
      </c>
    </row>
    <row r="18" spans="1:6" x14ac:dyDescent="0.25">
      <c r="A18" s="5" t="s">
        <v>16</v>
      </c>
      <c r="B18" s="18">
        <v>3</v>
      </c>
      <c r="C18" s="2">
        <v>31</v>
      </c>
      <c r="D18" s="2">
        <f t="shared" si="2"/>
        <v>93</v>
      </c>
    </row>
    <row r="19" spans="1:6" x14ac:dyDescent="0.25">
      <c r="A19" s="11" t="s">
        <v>19</v>
      </c>
      <c r="B19" s="18">
        <v>4</v>
      </c>
      <c r="C19" s="2">
        <v>2</v>
      </c>
      <c r="D19" s="2">
        <f t="shared" si="2"/>
        <v>8</v>
      </c>
    </row>
    <row r="20" spans="1:6" x14ac:dyDescent="0.25">
      <c r="C20" s="9" t="s">
        <v>17</v>
      </c>
      <c r="D20" s="7">
        <f>SUM(D13:D19)</f>
        <v>509</v>
      </c>
    </row>
    <row r="22" spans="1:6" x14ac:dyDescent="0.25">
      <c r="C22" s="8" t="s">
        <v>18</v>
      </c>
      <c r="D22" s="7">
        <f>D11+D20</f>
        <v>973</v>
      </c>
    </row>
    <row r="24" spans="1:6" x14ac:dyDescent="0.25">
      <c r="A24" s="32" t="s">
        <v>25</v>
      </c>
      <c r="B24" s="32"/>
      <c r="C24" s="32"/>
      <c r="D24" s="32"/>
    </row>
    <row r="25" spans="1:6" ht="31.5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6" x14ac:dyDescent="0.25">
      <c r="A26" s="3" t="s">
        <v>4</v>
      </c>
      <c r="B26" s="18">
        <v>2</v>
      </c>
      <c r="C26" s="2">
        <v>122</v>
      </c>
      <c r="D26" s="23">
        <f>B26*C26</f>
        <v>244</v>
      </c>
      <c r="E26" s="28"/>
      <c r="F26" s="29"/>
    </row>
    <row r="27" spans="1:6" x14ac:dyDescent="0.25">
      <c r="A27" s="3" t="s">
        <v>5</v>
      </c>
      <c r="B27" s="18">
        <v>2</v>
      </c>
      <c r="C27" s="2">
        <v>41</v>
      </c>
      <c r="D27" s="23">
        <f t="shared" ref="D27" si="3">B27*C27</f>
        <v>82</v>
      </c>
      <c r="E27" s="28"/>
      <c r="F27" s="29"/>
    </row>
    <row r="28" spans="1:6" x14ac:dyDescent="0.25">
      <c r="A28" s="3" t="s">
        <v>7</v>
      </c>
      <c r="B28" s="18">
        <v>1</v>
      </c>
      <c r="C28" s="2">
        <v>6</v>
      </c>
      <c r="D28" s="23">
        <f t="shared" ref="D28:D33" si="4">B28*C28</f>
        <v>6</v>
      </c>
      <c r="E28" s="28"/>
      <c r="F28" s="29"/>
    </row>
    <row r="29" spans="1:6" x14ac:dyDescent="0.25">
      <c r="A29" s="4" t="s">
        <v>20</v>
      </c>
      <c r="B29" s="18">
        <v>1</v>
      </c>
      <c r="C29" s="2">
        <v>6</v>
      </c>
      <c r="D29" s="23">
        <f t="shared" si="4"/>
        <v>6</v>
      </c>
      <c r="E29" s="28"/>
      <c r="F29" s="29"/>
    </row>
    <row r="30" spans="1:6" x14ac:dyDescent="0.25">
      <c r="A30" s="4" t="s">
        <v>8</v>
      </c>
      <c r="B30" s="18">
        <v>1</v>
      </c>
      <c r="C30" s="2">
        <v>11</v>
      </c>
      <c r="D30" s="23">
        <f t="shared" si="4"/>
        <v>11</v>
      </c>
      <c r="E30" s="28"/>
      <c r="F30" s="29"/>
    </row>
    <row r="31" spans="1:6" x14ac:dyDescent="0.25">
      <c r="A31" s="3" t="s">
        <v>9</v>
      </c>
      <c r="B31" s="18">
        <v>1</v>
      </c>
      <c r="C31" s="2">
        <v>10</v>
      </c>
      <c r="D31" s="23">
        <f t="shared" si="4"/>
        <v>10</v>
      </c>
      <c r="E31" s="28"/>
      <c r="F31" s="29"/>
    </row>
    <row r="32" spans="1:6" x14ac:dyDescent="0.25">
      <c r="A32" s="4" t="s">
        <v>10</v>
      </c>
      <c r="B32" s="18">
        <v>1</v>
      </c>
      <c r="C32" s="2">
        <v>11</v>
      </c>
      <c r="D32" s="23">
        <f t="shared" si="4"/>
        <v>11</v>
      </c>
      <c r="E32" s="28"/>
      <c r="F32" s="29"/>
    </row>
    <row r="33" spans="1:6" x14ac:dyDescent="0.25">
      <c r="A33" s="3" t="s">
        <v>32</v>
      </c>
      <c r="B33" s="18">
        <v>1</v>
      </c>
      <c r="C33" s="2">
        <v>118</v>
      </c>
      <c r="D33" s="23">
        <f t="shared" si="4"/>
        <v>118</v>
      </c>
      <c r="E33" s="31"/>
      <c r="F33" s="29"/>
    </row>
    <row r="34" spans="1:6" x14ac:dyDescent="0.25">
      <c r="A34" s="17" t="s">
        <v>33</v>
      </c>
      <c r="B34" s="18">
        <v>2</v>
      </c>
      <c r="C34" s="2">
        <v>4</v>
      </c>
      <c r="D34" s="23">
        <f t="shared" ref="D34:D35" si="5">B34*C34</f>
        <v>8</v>
      </c>
      <c r="E34" s="28"/>
      <c r="F34" s="29"/>
    </row>
    <row r="35" spans="1:6" x14ac:dyDescent="0.25">
      <c r="A35" s="17" t="s">
        <v>34</v>
      </c>
      <c r="B35" s="18">
        <v>1</v>
      </c>
      <c r="C35" s="2">
        <v>22</v>
      </c>
      <c r="D35" s="23">
        <f t="shared" si="5"/>
        <v>22</v>
      </c>
      <c r="E35" s="28"/>
      <c r="F35" s="29"/>
    </row>
    <row r="36" spans="1:6" x14ac:dyDescent="0.25">
      <c r="B36" s="19"/>
      <c r="C36" s="16" t="s">
        <v>17</v>
      </c>
      <c r="D36" s="24">
        <f>SUM(D26:D35)</f>
        <v>518</v>
      </c>
      <c r="E36" s="30"/>
      <c r="F36" s="30"/>
    </row>
    <row r="37" spans="1:6" x14ac:dyDescent="0.25">
      <c r="B37" s="19"/>
      <c r="E37" s="30"/>
      <c r="F37" s="30"/>
    </row>
    <row r="38" spans="1:6" x14ac:dyDescent="0.25">
      <c r="A38" s="12" t="s">
        <v>21</v>
      </c>
      <c r="B38" s="18">
        <v>2</v>
      </c>
      <c r="C38" s="2">
        <v>4</v>
      </c>
      <c r="D38" s="23">
        <f t="shared" ref="D38:D49" si="6">B38*C38</f>
        <v>8</v>
      </c>
      <c r="E38" s="31"/>
      <c r="F38" s="29"/>
    </row>
    <row r="39" spans="1:6" x14ac:dyDescent="0.25">
      <c r="A39" s="6" t="s">
        <v>6</v>
      </c>
      <c r="B39" s="18">
        <v>2</v>
      </c>
      <c r="C39" s="2">
        <v>14</v>
      </c>
      <c r="D39" s="23">
        <f t="shared" si="6"/>
        <v>28</v>
      </c>
      <c r="E39" s="31"/>
      <c r="F39" s="29"/>
    </row>
    <row r="40" spans="1:6" x14ac:dyDescent="0.25">
      <c r="A40" s="6" t="s">
        <v>13</v>
      </c>
      <c r="B40" s="18">
        <v>2</v>
      </c>
      <c r="C40" s="2">
        <v>39</v>
      </c>
      <c r="D40" s="23">
        <f t="shared" si="6"/>
        <v>78</v>
      </c>
      <c r="E40" s="31"/>
      <c r="F40" s="29"/>
    </row>
    <row r="41" spans="1:6" x14ac:dyDescent="0.25">
      <c r="A41" s="5" t="s">
        <v>14</v>
      </c>
      <c r="B41" s="18">
        <v>2</v>
      </c>
      <c r="C41" s="2">
        <v>15</v>
      </c>
      <c r="D41" s="23">
        <f t="shared" si="6"/>
        <v>30</v>
      </c>
      <c r="E41" s="31"/>
      <c r="F41" s="29"/>
    </row>
    <row r="42" spans="1:6" x14ac:dyDescent="0.25">
      <c r="A42" s="6" t="s">
        <v>15</v>
      </c>
      <c r="B42" s="18">
        <v>2</v>
      </c>
      <c r="C42" s="2">
        <v>11</v>
      </c>
      <c r="D42" s="23">
        <f t="shared" si="6"/>
        <v>22</v>
      </c>
      <c r="E42" s="31"/>
      <c r="F42" s="29"/>
    </row>
    <row r="43" spans="1:6" x14ac:dyDescent="0.25">
      <c r="A43" s="5" t="s">
        <v>16</v>
      </c>
      <c r="B43" s="18">
        <v>3</v>
      </c>
      <c r="C43" s="2">
        <v>31</v>
      </c>
      <c r="D43" s="23">
        <f t="shared" si="6"/>
        <v>93</v>
      </c>
      <c r="E43" s="31"/>
      <c r="F43" s="29"/>
    </row>
    <row r="44" spans="1:6" x14ac:dyDescent="0.25">
      <c r="A44" s="11" t="s">
        <v>19</v>
      </c>
      <c r="B44" s="18">
        <v>4</v>
      </c>
      <c r="C44" s="2">
        <v>2</v>
      </c>
      <c r="D44" s="23">
        <f t="shared" si="6"/>
        <v>8</v>
      </c>
      <c r="E44" s="31"/>
      <c r="F44" s="29"/>
    </row>
    <row r="45" spans="1:6" x14ac:dyDescent="0.25">
      <c r="A45" s="11" t="s">
        <v>22</v>
      </c>
      <c r="B45" s="20">
        <v>4</v>
      </c>
      <c r="C45" s="14">
        <v>4</v>
      </c>
      <c r="D45" s="25">
        <f t="shared" si="6"/>
        <v>16</v>
      </c>
      <c r="E45" s="28"/>
      <c r="F45" s="29"/>
    </row>
    <row r="46" spans="1:6" x14ac:dyDescent="0.25">
      <c r="A46" s="11" t="s">
        <v>23</v>
      </c>
      <c r="B46" s="18">
        <v>4</v>
      </c>
      <c r="C46" s="13">
        <v>1</v>
      </c>
      <c r="D46" s="26">
        <f t="shared" si="6"/>
        <v>4</v>
      </c>
      <c r="E46" s="31"/>
      <c r="F46" s="29"/>
    </row>
    <row r="47" spans="1:6" x14ac:dyDescent="0.25">
      <c r="A47" s="10" t="s">
        <v>26</v>
      </c>
      <c r="B47" s="21">
        <v>6</v>
      </c>
      <c r="C47" s="15">
        <v>1</v>
      </c>
      <c r="D47" s="27">
        <f t="shared" si="6"/>
        <v>6</v>
      </c>
      <c r="E47" s="31"/>
      <c r="F47" s="29"/>
    </row>
    <row r="48" spans="1:6" x14ac:dyDescent="0.25">
      <c r="A48" s="11" t="s">
        <v>27</v>
      </c>
      <c r="B48" s="18">
        <v>4</v>
      </c>
      <c r="C48" s="13">
        <v>2</v>
      </c>
      <c r="D48" s="26">
        <f t="shared" si="6"/>
        <v>8</v>
      </c>
      <c r="E48" s="28"/>
      <c r="F48" s="29"/>
    </row>
    <row r="49" spans="1:6" x14ac:dyDescent="0.25">
      <c r="A49" s="6" t="s">
        <v>28</v>
      </c>
      <c r="B49" s="18">
        <v>2</v>
      </c>
      <c r="C49" s="13">
        <v>0.4</v>
      </c>
      <c r="D49" s="26">
        <f t="shared" si="6"/>
        <v>0.8</v>
      </c>
      <c r="E49" s="31"/>
      <c r="F49" s="29"/>
    </row>
    <row r="50" spans="1:6" x14ac:dyDescent="0.25">
      <c r="A50" s="22" t="s">
        <v>30</v>
      </c>
      <c r="B50" s="18">
        <v>1</v>
      </c>
      <c r="C50" s="13">
        <v>3</v>
      </c>
      <c r="D50" s="26">
        <f t="shared" ref="D50:D51" si="7">B50*C50</f>
        <v>3</v>
      </c>
      <c r="E50" s="28"/>
      <c r="F50" s="29"/>
    </row>
    <row r="51" spans="1:6" x14ac:dyDescent="0.25">
      <c r="A51" s="22" t="s">
        <v>31</v>
      </c>
      <c r="B51" s="18">
        <v>1</v>
      </c>
      <c r="C51" s="13">
        <v>61</v>
      </c>
      <c r="D51" s="26">
        <f t="shared" si="7"/>
        <v>61</v>
      </c>
      <c r="E51" s="28"/>
      <c r="F51" s="29"/>
    </row>
    <row r="52" spans="1:6" x14ac:dyDescent="0.25">
      <c r="B52" s="19"/>
      <c r="C52" s="9" t="s">
        <v>17</v>
      </c>
      <c r="D52" s="7">
        <f>SUM(D38:D51)</f>
        <v>365.8</v>
      </c>
    </row>
    <row r="54" spans="1:6" x14ac:dyDescent="0.25">
      <c r="C54" s="8" t="s">
        <v>18</v>
      </c>
      <c r="D54" s="7">
        <f>D36+D52</f>
        <v>883.8</v>
      </c>
    </row>
    <row r="56" spans="1:6" x14ac:dyDescent="0.25">
      <c r="A56" t="s">
        <v>29</v>
      </c>
    </row>
  </sheetData>
  <mergeCells count="2">
    <mergeCell ref="A1:D1"/>
    <mergeCell ref="A24:D24"/>
  </mergeCells>
  <hyperlinks>
    <hyperlink ref="A3" r:id="rId1" display="https://uelectronics.com/producto/letrero-electronico-matriz-modulo-8x8-max7219/" xr:uid="{6E73F73D-7EEB-43CF-B75A-B979A9DC1C3B}"/>
    <hyperlink ref="A4" r:id="rId2" display="https://uelectronics.com/producto/matriz-8x8-max7219-led/" xr:uid="{FF358106-8E3F-40A5-B704-C19A884F11C5}"/>
    <hyperlink ref="A14" r:id="rId3" display="https://uelectronics.com/producto/boton-tactil-capacitivo-ttp223b/" xr:uid="{89364327-F408-4E7C-9376-33860BA0E0C3}"/>
    <hyperlink ref="A5" r:id="rId4" display="https://uelectronics.com/producto/interruptor-on-off-negro-2-pines-127v-10a/" xr:uid="{CF484768-9388-414B-9994-A4795E1B00CD}"/>
    <hyperlink ref="A7" r:id="rId5" display="https://uelectronics.com/producto/pbs-11b-interruptores-push-button-diferentes-colores/?attribute_color=Rojo" xr:uid="{18F928FC-F509-4D55-B72C-6D7AC50E3529}"/>
    <hyperlink ref="A8" r:id="rId6" display="https://uelectronics.com/producto/pbs-11b-interruptores-push-button-diferentes-colores/?attribute_color=Negro" xr:uid="{842F2E42-2F6D-4976-9F86-B4B0BACCA771}"/>
    <hyperlink ref="A9" r:id="rId7" display="https://uelectronics.com/producto/pbs-11b-interruptores-push-button-diferentes-colores/?attribute_color=Verde" xr:uid="{03305DBA-86D5-45C2-97B0-423353C9B433}"/>
    <hyperlink ref="A10" r:id="rId8" display="https://uelectronics.com/producto/arduino-uno-r3-smd/?attribute_placa=UNO+R3+SMD+CH340G" xr:uid="{29E95D81-CED8-47B8-AA51-2ED30EB26C27}"/>
    <hyperlink ref="A13" r:id="rId9" display="https://uelectronics.com/producto/pro-mini-5v-3v3-compatible-con-arduino/?attribute_arduino-pro-mini=3.3V+a+8MHz" xr:uid="{E0519B87-2203-460B-B20C-8D71AB3E1E3F}"/>
    <hyperlink ref="A15" r:id="rId10" display="https://uelectronics.com/producto/bateria-lipo-3-7v-250mah-502030/" xr:uid="{CB8F2543-E63A-471F-842A-D865F4AE3AB1}"/>
    <hyperlink ref="A16" r:id="rId11" display="https://uelectronics.com/producto/tp4056-con-proteccion-dual-microusb-tipo-c-cargador-de-baterias-li-ion-li-po/?attribute_tipo=Tipo+C" xr:uid="{8E3B97E1-D991-4693-BC77-DE64859CFCB4}"/>
    <hyperlink ref="A17" r:id="rId12" display="https://uelectronics.com/producto/regulador-ams1117-5v-a-3-3v/" xr:uid="{8E8CFBA9-F147-465D-B23B-53C6ECC7C843}"/>
    <hyperlink ref="A18" r:id="rId13" display="https://uelectronics.com/producto/nrf24l01-transreceptor-smd-con-antena-2-4ghz/" xr:uid="{B9FD7181-B196-47C0-93B8-9549B2DE5E85}"/>
    <hyperlink ref="A19" r:id="rId14" display="https://uelectronics.com/producto/interruptor-1-polo-2-tiros-3p-2-54mm-pitch/" xr:uid="{AEE00396-A7F2-4CA0-8956-1A04C1AE881A}"/>
    <hyperlink ref="A6" r:id="rId15" display="https://uelectronics.com/producto/interruptor-on-off-rojo-2-pines-125v-6a/" xr:uid="{90FB671E-88A0-43F9-8683-CEFF3CC5BB34}"/>
    <hyperlink ref="A26" r:id="rId16" display="https://uelectronics.com/producto/letrero-electronico-matriz-modulo-8x8-max7219/" xr:uid="{68E18299-E5BA-448D-A86E-1EFF3AE2C0A1}"/>
    <hyperlink ref="A27" r:id="rId17" display="https://uelectronics.com/producto/matriz-8x8-max7219-led/" xr:uid="{79DAE492-D67A-413F-A12C-CE75BCFCD9A3}"/>
    <hyperlink ref="A39" r:id="rId18" display="https://uelectronics.com/producto/boton-tactil-capacitivo-ttp223b/" xr:uid="{2FC4E019-C98C-4950-B1E1-F75456AB3B5C}"/>
    <hyperlink ref="A28" r:id="rId19" display="https://uelectronics.com/producto/interruptor-on-off-negro-2-pines-127v-10a/" xr:uid="{8118FF6B-672D-47F7-8988-F2EB7D576956}"/>
    <hyperlink ref="A30" r:id="rId20" display="https://uelectronics.com/producto/pbs-11b-interruptores-push-button-diferentes-colores/?attribute_color=Rojo" xr:uid="{20F7EF9C-7650-494C-9107-EB09405FE7E8}"/>
    <hyperlink ref="A31" r:id="rId21" display="https://uelectronics.com/producto/pbs-11b-interruptores-push-button-diferentes-colores/?attribute_color=Negro" xr:uid="{18949824-F13C-44CA-B017-C115A4790E70}"/>
    <hyperlink ref="A32" r:id="rId22" display="https://uelectronics.com/producto/pbs-11b-interruptores-push-button-diferentes-colores/?attribute_color=Verde" xr:uid="{70371478-952C-4BF6-924F-C10EBD0DEA56}"/>
    <hyperlink ref="A33" r:id="rId23" display="https://uelectronics.com/producto/arduino-uno-r3-smd/?attribute_placa=UNO+R3+SMD+CH340G" xr:uid="{2EDFC933-E726-4A3F-9589-8340DD719482}"/>
    <hyperlink ref="A40" r:id="rId24" display="https://uelectronics.com/producto/bateria-lipo-3-7v-250mah-502030/" xr:uid="{81403B27-F886-4549-8B7F-70A53B63E3C1}"/>
    <hyperlink ref="A41" r:id="rId25" display="https://uelectronics.com/producto/tp4056-con-proteccion-dual-microusb-tipo-c-cargador-de-baterias-li-ion-li-po/?attribute_tipo=Tipo+C" xr:uid="{B0FEBC8D-9AE5-433B-84FB-7F7CA1D1585A}"/>
    <hyperlink ref="A42" r:id="rId26" display="https://uelectronics.com/producto/regulador-ams1117-5v-a-3-3v/" xr:uid="{B2FF28E9-E693-4B68-B129-8FBF0CD1B867}"/>
    <hyperlink ref="A43" r:id="rId27" display="https://uelectronics.com/producto/nrf24l01-transreceptor-smd-con-antena-2-4ghz/" xr:uid="{ACB6152F-FF58-488E-A785-31A3A480BB2A}"/>
    <hyperlink ref="A44" r:id="rId28" display="https://uelectronics.com/producto/interruptor-1-polo-2-tiros-3p-2-54mm-pitch/" xr:uid="{EC91ACB0-45FE-4981-BA1C-E2627ED9A1A2}"/>
    <hyperlink ref="A29" r:id="rId29" display="https://uelectronics.com/producto/interruptor-on-off-rojo-2-pines-125v-6a/" xr:uid="{925E7B84-4068-4150-A06E-02C83EC9054E}"/>
    <hyperlink ref="A38" r:id="rId30" display="https://uelectronics.com/producto/oscilador-cristal-cuarzo-hc-49s/?attribute_pa_cristal-cuarzo=8-mhz" xr:uid="{B0FD8A58-E024-4392-8549-83769E2D9A2B}"/>
    <hyperlink ref="A45" r:id="rId31" display="https://uelectronics.com/producto/base-socket-16-pines-ic-dip-16-slim/" xr:uid="{56053A70-FAF8-4302-BCF1-CB7A49EF4D84}"/>
    <hyperlink ref="A46" r:id="rId32" display="https://uelectronics.com/producto/capacitor-ceramico-1206-22pf-50v-tcc1206cog220j500dt/" xr:uid="{9D988AD6-1D36-45BC-BE9E-E1FA908D2CE5}"/>
    <hyperlink ref="A47" r:id="rId33" display="https://uelectronics.com/producto/capacitor-ceramico-100nf-0-1uf-104/" xr:uid="{9806BECC-5E6B-46F1-A11E-E6428118C520}"/>
    <hyperlink ref="A48" r:id="rId34" display="https://uelectronics.com/producto/matriz-resistor-4-7k-ohms-1206/" xr:uid="{83391BB8-EFD8-482F-BF24-6FA6D39CF2CD}"/>
    <hyperlink ref="A49" r:id="rId35" display="https://uelectronics.com/producto/resistencia-1-4w-presicion/?attribute_pa_resistencia=10k" xr:uid="{25245517-3F67-41C2-BF6A-731C8656A553}"/>
    <hyperlink ref="A50" r:id="rId36" display="https://uelectronics.com/producto/conector-dc-power-jack-socket-hembra-para-arduino/" xr:uid="{C7D50154-940E-4B1B-A798-9044B4A268D5}"/>
    <hyperlink ref="A51" r:id="rId37" display="https://uelectronics.com/producto/fuente-de-alimentacion-5v-2a-9v-1a-12v-1a/?attribute_voltaje=5V+2A" xr:uid="{E9693EDF-1EB0-45FE-9EEE-7ED2E1CC6C62}"/>
    <hyperlink ref="A34" r:id="rId38" display="https://uelectronics.com/producto/header-macho-tira-de-40-pines-2-54mm/" xr:uid="{A1974D4E-33B4-4987-B4F4-F354B018A39F}"/>
    <hyperlink ref="A35" r:id="rId39" display="https://uelectronics.com/producto/cables-dupont-largos-20cm-hh-mh-mm/?attribute_pa_terminal=hembra-hembra" xr:uid="{C8443F9C-1924-419C-BB79-403602B6F282}"/>
  </hyperlinks>
  <pageMargins left="0.7" right="0.7" top="0.75" bottom="0.75" header="0.3" footer="0.3"/>
  <pageSetup paperSize="9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2023-05-13T19:21:31Z</dcterms:created>
  <dcterms:modified xsi:type="dcterms:W3CDTF">2023-05-21T04:41:50Z</dcterms:modified>
</cp:coreProperties>
</file>