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_\Documents\abft-mse\Submissions\"/>
    </mc:Choice>
  </mc:AlternateContent>
  <bookViews>
    <workbookView xWindow="0" yWindow="0" windowWidth="17928" windowHeight="8088" firstSheet="1" activeTab="1"/>
  </bookViews>
  <sheets>
    <sheet name="Operating model design matrix" sheetId="1" r:id="rId1"/>
    <sheet name="Formatted" sheetId="2" r:id="rId2"/>
    <sheet name="Sres1" sheetId="6" r:id="rId3"/>
    <sheet name="Sres1Filtered" sheetId="4" r:id="rId4"/>
    <sheet name="Sres2" sheetId="7" r:id="rId5"/>
    <sheet name="Sres2Filtered" sheetId="5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D16" i="2"/>
  <c r="E16" i="2"/>
  <c r="F16" i="2"/>
  <c r="G16" i="2"/>
  <c r="H16" i="2"/>
  <c r="I16" i="2"/>
  <c r="J16" i="2"/>
  <c r="K16" i="2"/>
  <c r="L16" i="2"/>
  <c r="D17" i="2"/>
  <c r="E17" i="2"/>
  <c r="F17" i="2"/>
  <c r="G17" i="2"/>
  <c r="H17" i="2"/>
  <c r="I17" i="2"/>
  <c r="J17" i="2"/>
  <c r="K17" i="2"/>
  <c r="L17" i="2"/>
  <c r="D18" i="2"/>
  <c r="E18" i="2"/>
  <c r="F18" i="2"/>
  <c r="G18" i="2"/>
  <c r="H18" i="2"/>
  <c r="I18" i="2"/>
  <c r="J18" i="2"/>
  <c r="K18" i="2"/>
  <c r="L18" i="2"/>
  <c r="D19" i="2"/>
  <c r="E19" i="2"/>
  <c r="F19" i="2"/>
  <c r="G19" i="2"/>
  <c r="H19" i="2"/>
  <c r="I19" i="2"/>
  <c r="J19" i="2"/>
  <c r="K19" i="2"/>
  <c r="L19" i="2"/>
  <c r="D20" i="2"/>
  <c r="E20" i="2"/>
  <c r="F20" i="2"/>
  <c r="G20" i="2"/>
  <c r="H20" i="2"/>
  <c r="I20" i="2"/>
  <c r="J20" i="2"/>
  <c r="K20" i="2"/>
  <c r="L20" i="2"/>
  <c r="D21" i="2"/>
  <c r="E21" i="2"/>
  <c r="F21" i="2"/>
  <c r="G21" i="2"/>
  <c r="H21" i="2"/>
  <c r="I21" i="2"/>
  <c r="J21" i="2"/>
  <c r="K21" i="2"/>
  <c r="L21" i="2"/>
  <c r="D22" i="2"/>
  <c r="E22" i="2"/>
  <c r="F22" i="2"/>
  <c r="G22" i="2"/>
  <c r="H22" i="2"/>
  <c r="I22" i="2"/>
  <c r="J22" i="2"/>
  <c r="K22" i="2"/>
  <c r="L22" i="2"/>
  <c r="C16" i="2"/>
  <c r="C17" i="2"/>
  <c r="C18" i="2"/>
  <c r="C19" i="2"/>
  <c r="C20" i="2"/>
  <c r="C21" i="2"/>
  <c r="C22" i="2"/>
  <c r="C15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D10" i="2"/>
  <c r="E10" i="2"/>
  <c r="F10" i="2"/>
  <c r="G10" i="2"/>
  <c r="H10" i="2"/>
  <c r="I10" i="2"/>
  <c r="J10" i="2"/>
  <c r="K10" i="2"/>
  <c r="L10" i="2"/>
  <c r="D11" i="2"/>
  <c r="E11" i="2"/>
  <c r="F11" i="2"/>
  <c r="G11" i="2"/>
  <c r="H11" i="2"/>
  <c r="I11" i="2"/>
  <c r="J11" i="2"/>
  <c r="K11" i="2"/>
  <c r="L11" i="2"/>
  <c r="D12" i="2"/>
  <c r="E12" i="2"/>
  <c r="F12" i="2"/>
  <c r="G12" i="2"/>
  <c r="H12" i="2"/>
  <c r="I12" i="2"/>
  <c r="J12" i="2"/>
  <c r="K12" i="2"/>
  <c r="L12" i="2"/>
  <c r="C6" i="2"/>
  <c r="C7" i="2"/>
  <c r="C8" i="2"/>
  <c r="C9" i="2"/>
  <c r="C10" i="2"/>
  <c r="C11" i="2"/>
  <c r="C12" i="2"/>
  <c r="C5" i="2"/>
  <c r="B1" i="5"/>
  <c r="C1" i="5"/>
  <c r="D1" i="5"/>
  <c r="E1" i="5"/>
  <c r="F1" i="5"/>
  <c r="G1" i="5"/>
  <c r="H1" i="5"/>
  <c r="I1" i="5"/>
  <c r="J1" i="5"/>
  <c r="K1" i="5"/>
  <c r="B2" i="5"/>
  <c r="C2" i="5"/>
  <c r="D2" i="5"/>
  <c r="E2" i="5"/>
  <c r="F2" i="5"/>
  <c r="G2" i="5"/>
  <c r="H2" i="5"/>
  <c r="I2" i="5"/>
  <c r="J2" i="5"/>
  <c r="K2" i="5"/>
  <c r="B3" i="5"/>
  <c r="C3" i="5"/>
  <c r="D3" i="5"/>
  <c r="E3" i="5"/>
  <c r="F3" i="5"/>
  <c r="G3" i="5"/>
  <c r="H3" i="5"/>
  <c r="I3" i="5"/>
  <c r="J3" i="5"/>
  <c r="K3" i="5"/>
  <c r="B4" i="5"/>
  <c r="C4" i="5"/>
  <c r="D4" i="5"/>
  <c r="E4" i="5"/>
  <c r="F4" i="5"/>
  <c r="G4" i="5"/>
  <c r="H4" i="5"/>
  <c r="I4" i="5"/>
  <c r="J4" i="5"/>
  <c r="K4" i="5"/>
  <c r="B5" i="5"/>
  <c r="C5" i="5"/>
  <c r="D5" i="5"/>
  <c r="E5" i="5"/>
  <c r="F5" i="5"/>
  <c r="G5" i="5"/>
  <c r="H5" i="5"/>
  <c r="I5" i="5"/>
  <c r="J5" i="5"/>
  <c r="K5" i="5"/>
  <c r="B6" i="5"/>
  <c r="C6" i="5"/>
  <c r="D6" i="5"/>
  <c r="E6" i="5"/>
  <c r="F6" i="5"/>
  <c r="G6" i="5"/>
  <c r="H6" i="5"/>
  <c r="I6" i="5"/>
  <c r="J6" i="5"/>
  <c r="K6" i="5"/>
  <c r="B7" i="5"/>
  <c r="C7" i="5"/>
  <c r="D7" i="5"/>
  <c r="E7" i="5"/>
  <c r="F7" i="5"/>
  <c r="G7" i="5"/>
  <c r="H7" i="5"/>
  <c r="I7" i="5"/>
  <c r="J7" i="5"/>
  <c r="K7" i="5"/>
  <c r="B8" i="5"/>
  <c r="C8" i="5"/>
  <c r="D8" i="5"/>
  <c r="E8" i="5"/>
  <c r="F8" i="5"/>
  <c r="G8" i="5"/>
  <c r="H8" i="5"/>
  <c r="I8" i="5"/>
  <c r="J8" i="5"/>
  <c r="K8" i="5"/>
  <c r="B9" i="5"/>
  <c r="C9" i="5"/>
  <c r="D9" i="5"/>
  <c r="E9" i="5"/>
  <c r="F9" i="5"/>
  <c r="G9" i="5"/>
  <c r="H9" i="5"/>
  <c r="I9" i="5"/>
  <c r="J9" i="5"/>
  <c r="K9" i="5"/>
  <c r="A2" i="5"/>
  <c r="A3" i="5"/>
  <c r="A4" i="5"/>
  <c r="A5" i="5"/>
  <c r="A6" i="5"/>
  <c r="A7" i="5"/>
  <c r="A8" i="5"/>
  <c r="A9" i="5"/>
  <c r="A1" i="5"/>
  <c r="A2" i="4"/>
  <c r="B2" i="4"/>
  <c r="C2" i="4"/>
  <c r="D2" i="4"/>
  <c r="E2" i="4"/>
  <c r="F2" i="4"/>
  <c r="G2" i="4"/>
  <c r="H2" i="4"/>
  <c r="I2" i="4"/>
  <c r="J2" i="4"/>
  <c r="K2" i="4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K1" i="4"/>
  <c r="J1" i="4"/>
  <c r="B1" i="4"/>
  <c r="C1" i="4"/>
  <c r="D1" i="4"/>
  <c r="E1" i="4"/>
  <c r="F1" i="4"/>
  <c r="G1" i="4"/>
  <c r="H1" i="4"/>
  <c r="I1" i="4"/>
  <c r="A1" i="4"/>
</calcChain>
</file>

<file path=xl/sharedStrings.xml><?xml version="1.0" encoding="utf-8"?>
<sst xmlns="http://schemas.openxmlformats.org/spreadsheetml/2006/main" count="91" uniqueCount="31">
  <si>
    <t>A</t>
  </si>
  <si>
    <t>I</t>
  </si>
  <si>
    <t>B</t>
  </si>
  <si>
    <t>II</t>
  </si>
  <si>
    <t>III</t>
  </si>
  <si>
    <t>IV</t>
  </si>
  <si>
    <t>Future recruitment</t>
  </si>
  <si>
    <t>Current abundance</t>
  </si>
  <si>
    <t>Spawning fraction</t>
  </si>
  <si>
    <t>Operating model #</t>
  </si>
  <si>
    <t>OM</t>
  </si>
  <si>
    <t>MSY</t>
  </si>
  <si>
    <t>FMSYa</t>
  </si>
  <si>
    <t>UMSY</t>
  </si>
  <si>
    <t>BMSY</t>
  </si>
  <si>
    <t>SSBMSY</t>
  </si>
  <si>
    <t>BMSY_B0</t>
  </si>
  <si>
    <t>SSBrel</t>
  </si>
  <si>
    <t>recMSY</t>
  </si>
  <si>
    <t>D</t>
  </si>
  <si>
    <t>Dep</t>
  </si>
  <si>
    <t>SSB</t>
  </si>
  <si>
    <t>OFL</t>
  </si>
  <si>
    <t>Eastern stock</t>
  </si>
  <si>
    <t>Western stock</t>
  </si>
  <si>
    <t>FMSY (apical)</t>
  </si>
  <si>
    <t>SSBMSY/SSB0</t>
  </si>
  <si>
    <t>SSB 2015</t>
  </si>
  <si>
    <t>SSB 2015 x FMSY</t>
  </si>
  <si>
    <t>SSB2015/SSB0</t>
  </si>
  <si>
    <t>BMSY/ 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</si>
</sst>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showGridLines="0" workbookViewId="0">
      <selection activeCell="A3" sqref="A3:XFD26"/>
    </sheetView>
  </sheetViews>
  <sheetFormatPr defaultRowHeight="14.4" x14ac:dyDescent="0.3"/>
  <cols>
    <col min="2" max="2" width="10" customWidth="1"/>
    <col min="3" max="5" width="11.21875" style="1" customWidth="1"/>
  </cols>
  <sheetData>
    <row r="1" spans="2:5" ht="15" thickBot="1" x14ac:dyDescent="0.35">
      <c r="B1" s="3"/>
      <c r="C1" s="2"/>
      <c r="D1" s="2"/>
      <c r="E1" s="2"/>
    </row>
    <row r="2" spans="2:5" ht="29.4" customHeight="1" x14ac:dyDescent="0.3">
      <c r="B2" s="4" t="s">
        <v>9</v>
      </c>
      <c r="C2" s="5" t="s">
        <v>6</v>
      </c>
      <c r="D2" s="5" t="s">
        <v>7</v>
      </c>
      <c r="E2" s="5" t="s">
        <v>8</v>
      </c>
    </row>
    <row r="3" spans="2:5" x14ac:dyDescent="0.3">
      <c r="B3" s="6">
        <v>1</v>
      </c>
      <c r="C3" s="7">
        <v>1</v>
      </c>
      <c r="D3" s="7" t="s">
        <v>0</v>
      </c>
      <c r="E3" s="7" t="s">
        <v>1</v>
      </c>
    </row>
    <row r="4" spans="2:5" x14ac:dyDescent="0.3">
      <c r="B4" s="8">
        <v>2</v>
      </c>
      <c r="C4" s="9">
        <v>2</v>
      </c>
      <c r="D4" s="9" t="s">
        <v>0</v>
      </c>
      <c r="E4" s="9" t="s">
        <v>1</v>
      </c>
    </row>
    <row r="5" spans="2:5" x14ac:dyDescent="0.3">
      <c r="B5" s="10">
        <v>3</v>
      </c>
      <c r="C5" s="11">
        <v>3</v>
      </c>
      <c r="D5" s="11" t="s">
        <v>0</v>
      </c>
      <c r="E5" s="11" t="s">
        <v>1</v>
      </c>
    </row>
    <row r="6" spans="2:5" x14ac:dyDescent="0.3">
      <c r="B6" s="6">
        <v>4</v>
      </c>
      <c r="C6" s="7">
        <v>1</v>
      </c>
      <c r="D6" s="7" t="s">
        <v>2</v>
      </c>
      <c r="E6" s="7" t="s">
        <v>1</v>
      </c>
    </row>
    <row r="7" spans="2:5" x14ac:dyDescent="0.3">
      <c r="B7" s="8">
        <v>5</v>
      </c>
      <c r="C7" s="9">
        <v>2</v>
      </c>
      <c r="D7" s="9" t="s">
        <v>2</v>
      </c>
      <c r="E7" s="9" t="s">
        <v>1</v>
      </c>
    </row>
    <row r="8" spans="2:5" x14ac:dyDescent="0.3">
      <c r="B8" s="10">
        <v>6</v>
      </c>
      <c r="C8" s="11">
        <v>3</v>
      </c>
      <c r="D8" s="11" t="s">
        <v>2</v>
      </c>
      <c r="E8" s="11" t="s">
        <v>1</v>
      </c>
    </row>
    <row r="9" spans="2:5" x14ac:dyDescent="0.3">
      <c r="B9" s="6">
        <v>7</v>
      </c>
      <c r="C9" s="7">
        <v>1</v>
      </c>
      <c r="D9" s="7" t="s">
        <v>0</v>
      </c>
      <c r="E9" s="7" t="s">
        <v>3</v>
      </c>
    </row>
    <row r="10" spans="2:5" x14ac:dyDescent="0.3">
      <c r="B10" s="8">
        <v>8</v>
      </c>
      <c r="C10" s="9">
        <v>2</v>
      </c>
      <c r="D10" s="9" t="s">
        <v>0</v>
      </c>
      <c r="E10" s="9" t="s">
        <v>3</v>
      </c>
    </row>
    <row r="11" spans="2:5" x14ac:dyDescent="0.3">
      <c r="B11" s="10">
        <v>9</v>
      </c>
      <c r="C11" s="11">
        <v>3</v>
      </c>
      <c r="D11" s="11" t="s">
        <v>0</v>
      </c>
      <c r="E11" s="11" t="s">
        <v>3</v>
      </c>
    </row>
    <row r="12" spans="2:5" x14ac:dyDescent="0.3">
      <c r="B12" s="6">
        <v>10</v>
      </c>
      <c r="C12" s="7">
        <v>1</v>
      </c>
      <c r="D12" s="7" t="s">
        <v>2</v>
      </c>
      <c r="E12" s="7" t="s">
        <v>3</v>
      </c>
    </row>
    <row r="13" spans="2:5" x14ac:dyDescent="0.3">
      <c r="B13" s="8">
        <v>11</v>
      </c>
      <c r="C13" s="9">
        <v>2</v>
      </c>
      <c r="D13" s="9" t="s">
        <v>2</v>
      </c>
      <c r="E13" s="9" t="s">
        <v>3</v>
      </c>
    </row>
    <row r="14" spans="2:5" x14ac:dyDescent="0.3">
      <c r="B14" s="10">
        <v>12</v>
      </c>
      <c r="C14" s="11">
        <v>3</v>
      </c>
      <c r="D14" s="11" t="s">
        <v>2</v>
      </c>
      <c r="E14" s="11" t="s">
        <v>3</v>
      </c>
    </row>
    <row r="15" spans="2:5" x14ac:dyDescent="0.3">
      <c r="B15" s="6">
        <v>13</v>
      </c>
      <c r="C15" s="7">
        <v>1</v>
      </c>
      <c r="D15" s="7" t="s">
        <v>0</v>
      </c>
      <c r="E15" s="7" t="s">
        <v>4</v>
      </c>
    </row>
    <row r="16" spans="2:5" x14ac:dyDescent="0.3">
      <c r="B16" s="8">
        <v>14</v>
      </c>
      <c r="C16" s="9">
        <v>2</v>
      </c>
      <c r="D16" s="9" t="s">
        <v>0</v>
      </c>
      <c r="E16" s="9" t="s">
        <v>4</v>
      </c>
    </row>
    <row r="17" spans="2:5" x14ac:dyDescent="0.3">
      <c r="B17" s="10">
        <v>15</v>
      </c>
      <c r="C17" s="11">
        <v>3</v>
      </c>
      <c r="D17" s="11" t="s">
        <v>0</v>
      </c>
      <c r="E17" s="11" t="s">
        <v>4</v>
      </c>
    </row>
    <row r="18" spans="2:5" x14ac:dyDescent="0.3">
      <c r="B18" s="6">
        <v>16</v>
      </c>
      <c r="C18" s="7">
        <v>1</v>
      </c>
      <c r="D18" s="7" t="s">
        <v>2</v>
      </c>
      <c r="E18" s="7" t="s">
        <v>4</v>
      </c>
    </row>
    <row r="19" spans="2:5" x14ac:dyDescent="0.3">
      <c r="B19" s="8">
        <v>17</v>
      </c>
      <c r="C19" s="9">
        <v>2</v>
      </c>
      <c r="D19" s="9" t="s">
        <v>2</v>
      </c>
      <c r="E19" s="9" t="s">
        <v>4</v>
      </c>
    </row>
    <row r="20" spans="2:5" x14ac:dyDescent="0.3">
      <c r="B20" s="10">
        <v>18</v>
      </c>
      <c r="C20" s="11">
        <v>3</v>
      </c>
      <c r="D20" s="11" t="s">
        <v>2</v>
      </c>
      <c r="E20" s="11" t="s">
        <v>4</v>
      </c>
    </row>
    <row r="21" spans="2:5" x14ac:dyDescent="0.3">
      <c r="B21" s="6">
        <v>19</v>
      </c>
      <c r="C21" s="7">
        <v>1</v>
      </c>
      <c r="D21" s="7" t="s">
        <v>0</v>
      </c>
      <c r="E21" s="7" t="s">
        <v>5</v>
      </c>
    </row>
    <row r="22" spans="2:5" x14ac:dyDescent="0.3">
      <c r="B22" s="8">
        <v>20</v>
      </c>
      <c r="C22" s="9">
        <v>2</v>
      </c>
      <c r="D22" s="9" t="s">
        <v>0</v>
      </c>
      <c r="E22" s="9" t="s">
        <v>5</v>
      </c>
    </row>
    <row r="23" spans="2:5" x14ac:dyDescent="0.3">
      <c r="B23" s="10">
        <v>21</v>
      </c>
      <c r="C23" s="11">
        <v>3</v>
      </c>
      <c r="D23" s="11" t="s">
        <v>0</v>
      </c>
      <c r="E23" s="11" t="s">
        <v>5</v>
      </c>
    </row>
    <row r="24" spans="2:5" x14ac:dyDescent="0.3">
      <c r="B24" s="6">
        <v>22</v>
      </c>
      <c r="C24" s="7">
        <v>1</v>
      </c>
      <c r="D24" s="7" t="s">
        <v>2</v>
      </c>
      <c r="E24" s="7" t="s">
        <v>5</v>
      </c>
    </row>
    <row r="25" spans="2:5" x14ac:dyDescent="0.3">
      <c r="B25" s="8">
        <v>23</v>
      </c>
      <c r="C25" s="9">
        <v>2</v>
      </c>
      <c r="D25" s="9" t="s">
        <v>2</v>
      </c>
      <c r="E25" s="9" t="s">
        <v>5</v>
      </c>
    </row>
    <row r="26" spans="2:5" x14ac:dyDescent="0.3">
      <c r="B26" s="10">
        <v>24</v>
      </c>
      <c r="C26" s="11">
        <v>3</v>
      </c>
      <c r="D26" s="11" t="s">
        <v>2</v>
      </c>
      <c r="E26" s="11" t="s">
        <v>5</v>
      </c>
    </row>
    <row r="27" spans="2:5" ht="9" customHeight="1" thickBot="1" x14ac:dyDescent="0.35">
      <c r="B27" s="12"/>
      <c r="C27" s="13"/>
      <c r="D27" s="13"/>
      <c r="E27" s="1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abSelected="1" workbookViewId="0">
      <selection activeCell="B2" sqref="B2:L23"/>
    </sheetView>
  </sheetViews>
  <sheetFormatPr defaultRowHeight="14.4" x14ac:dyDescent="0.3"/>
  <cols>
    <col min="2" max="2" width="4.44140625" customWidth="1"/>
    <col min="3" max="3" width="7.44140625" customWidth="1"/>
    <col min="4" max="5" width="7.88671875" customWidth="1"/>
    <col min="6" max="6" width="8.21875" customWidth="1"/>
    <col min="7" max="7" width="9.33203125" customWidth="1"/>
    <col min="8" max="8" width="7.21875" customWidth="1"/>
    <col min="10" max="10" width="8.88671875" customWidth="1"/>
    <col min="11" max="11" width="8.6640625" customWidth="1"/>
  </cols>
  <sheetData>
    <row r="1" spans="2:12" ht="15" thickBot="1" x14ac:dyDescent="0.3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ht="32.4" customHeight="1" x14ac:dyDescent="0.3">
      <c r="B2" s="14" t="s">
        <v>10</v>
      </c>
      <c r="C2" s="15" t="s">
        <v>11</v>
      </c>
      <c r="D2" s="15" t="s">
        <v>25</v>
      </c>
      <c r="E2" s="15" t="s">
        <v>13</v>
      </c>
      <c r="F2" s="15" t="s">
        <v>14</v>
      </c>
      <c r="G2" s="15" t="s">
        <v>15</v>
      </c>
      <c r="H2" s="15" t="s">
        <v>30</v>
      </c>
      <c r="I2" s="15" t="s">
        <v>26</v>
      </c>
      <c r="J2" s="15" t="s">
        <v>29</v>
      </c>
      <c r="K2" s="15" t="s">
        <v>27</v>
      </c>
      <c r="L2" s="15" t="s">
        <v>28</v>
      </c>
    </row>
    <row r="3" spans="2:12" ht="4.8" customHeight="1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2:12" x14ac:dyDescent="0.3">
      <c r="B4" s="10" t="s">
        <v>23</v>
      </c>
      <c r="C4" s="18"/>
      <c r="D4" s="17"/>
      <c r="E4" s="17"/>
      <c r="F4" s="17"/>
      <c r="G4" s="17"/>
      <c r="H4" s="17"/>
      <c r="I4" s="17"/>
      <c r="J4" s="17"/>
      <c r="K4" s="17"/>
      <c r="L4" s="17"/>
    </row>
    <row r="5" spans="2:12" x14ac:dyDescent="0.3">
      <c r="B5" s="8">
        <v>1</v>
      </c>
      <c r="C5" s="9">
        <f>Sres1Filtered!B2</f>
        <v>53759</v>
      </c>
      <c r="D5" s="9">
        <f>Sres1Filtered!C2</f>
        <v>0.215</v>
      </c>
      <c r="E5" s="9">
        <f>Sres1Filtered!D2</f>
        <v>0.13400000000000001</v>
      </c>
      <c r="F5" s="9">
        <f>Sres1Filtered!E2</f>
        <v>400144</v>
      </c>
      <c r="G5" s="9">
        <f>Sres1Filtered!F2</f>
        <v>354739</v>
      </c>
      <c r="H5" s="9">
        <f>Sres1Filtered!G2</f>
        <v>0.46200000000000002</v>
      </c>
      <c r="I5" s="9">
        <f>Sres1Filtered!H2</f>
        <v>0.40799999999999997</v>
      </c>
      <c r="J5" s="9">
        <f>Sres1Filtered!I2</f>
        <v>1.641</v>
      </c>
      <c r="K5" s="9">
        <f>Sres1Filtered!J2</f>
        <v>2221180</v>
      </c>
      <c r="L5" s="9">
        <f>Sres1Filtered!K2</f>
        <v>335734</v>
      </c>
    </row>
    <row r="6" spans="2:12" x14ac:dyDescent="0.3">
      <c r="B6" s="8">
        <v>4</v>
      </c>
      <c r="C6" s="9">
        <f>Sres1Filtered!B3</f>
        <v>38433</v>
      </c>
      <c r="D6" s="9">
        <f>Sres1Filtered!C3</f>
        <v>0.161</v>
      </c>
      <c r="E6" s="9">
        <f>Sres1Filtered!D3</f>
        <v>0.13600000000000001</v>
      </c>
      <c r="F6" s="9">
        <f>Sres1Filtered!E3</f>
        <v>282575</v>
      </c>
      <c r="G6" s="9">
        <f>Sres1Filtered!F3</f>
        <v>248296</v>
      </c>
      <c r="H6" s="9">
        <f>Sres1Filtered!G3</f>
        <v>0.42299999999999999</v>
      </c>
      <c r="I6" s="9">
        <f>Sres1Filtered!H3</f>
        <v>0.37</v>
      </c>
      <c r="J6" s="9">
        <f>Sres1Filtered!I3</f>
        <v>1.0640000000000001</v>
      </c>
      <c r="K6" s="9">
        <f>Sres1Filtered!J3</f>
        <v>1110610</v>
      </c>
      <c r="L6" s="9">
        <f>Sres1Filtered!K3</f>
        <v>171895</v>
      </c>
    </row>
    <row r="7" spans="2:12" x14ac:dyDescent="0.3">
      <c r="B7" s="8">
        <v>7</v>
      </c>
      <c r="C7" s="9">
        <f>Sres1Filtered!B4</f>
        <v>54037</v>
      </c>
      <c r="D7" s="9">
        <f>Sres1Filtered!C4</f>
        <v>0.20799999999999999</v>
      </c>
      <c r="E7" s="9">
        <f>Sres1Filtered!D4</f>
        <v>0.13200000000000001</v>
      </c>
      <c r="F7" s="9">
        <f>Sres1Filtered!E4</f>
        <v>409560</v>
      </c>
      <c r="G7" s="9">
        <f>Sres1Filtered!F4</f>
        <v>311313</v>
      </c>
      <c r="H7" s="9">
        <f>Sres1Filtered!G4</f>
        <v>0.46700000000000003</v>
      </c>
      <c r="I7" s="9">
        <f>Sres1Filtered!H4</f>
        <v>0.38100000000000001</v>
      </c>
      <c r="J7" s="9">
        <f>Sres1Filtered!I4</f>
        <v>1.4339999999999999</v>
      </c>
      <c r="K7" s="9">
        <f>Sres1Filtered!J4</f>
        <v>1873010</v>
      </c>
      <c r="L7" s="9">
        <f>Sres1Filtered!K4</f>
        <v>325263</v>
      </c>
    </row>
    <row r="8" spans="2:12" x14ac:dyDescent="0.3">
      <c r="B8" s="10">
        <v>10</v>
      </c>
      <c r="C8" s="11">
        <f>Sres1Filtered!B5</f>
        <v>39845</v>
      </c>
      <c r="D8" s="11">
        <f>Sres1Filtered!C5</f>
        <v>0.22</v>
      </c>
      <c r="E8" s="11">
        <f>Sres1Filtered!D5</f>
        <v>0.14299999999999999</v>
      </c>
      <c r="F8" s="11">
        <f>Sres1Filtered!E5</f>
        <v>279413</v>
      </c>
      <c r="G8" s="11">
        <f>Sres1Filtered!F5</f>
        <v>207713</v>
      </c>
      <c r="H8" s="11">
        <f>Sres1Filtered!G5</f>
        <v>0.44700000000000001</v>
      </c>
      <c r="I8" s="11">
        <f>Sres1Filtered!H5</f>
        <v>0.35699999999999998</v>
      </c>
      <c r="J8" s="11">
        <f>Sres1Filtered!I5</f>
        <v>1.0049999999999999</v>
      </c>
      <c r="K8" s="11">
        <f>Sres1Filtered!J5</f>
        <v>936508</v>
      </c>
      <c r="L8" s="11">
        <f>Sres1Filtered!K5</f>
        <v>180148</v>
      </c>
    </row>
    <row r="9" spans="2:12" x14ac:dyDescent="0.3">
      <c r="B9" s="8">
        <v>13</v>
      </c>
      <c r="C9" s="9">
        <f>Sres1Filtered!B6</f>
        <v>52849</v>
      </c>
      <c r="D9" s="9">
        <f>Sres1Filtered!C6</f>
        <v>0.22700000000000001</v>
      </c>
      <c r="E9" s="9">
        <f>Sres1Filtered!D6</f>
        <v>0.13600000000000001</v>
      </c>
      <c r="F9" s="9">
        <f>Sres1Filtered!E6</f>
        <v>388258</v>
      </c>
      <c r="G9" s="9">
        <f>Sres1Filtered!F6</f>
        <v>343939</v>
      </c>
      <c r="H9" s="9">
        <f>Sres1Filtered!G6</f>
        <v>0.46300000000000002</v>
      </c>
      <c r="I9" s="9">
        <f>Sres1Filtered!H6</f>
        <v>0.40799999999999997</v>
      </c>
      <c r="J9" s="9">
        <f>Sres1Filtered!I6</f>
        <v>1.6739999999999999</v>
      </c>
      <c r="K9" s="9">
        <f>Sres1Filtered!J6</f>
        <v>2193780</v>
      </c>
      <c r="L9" s="9">
        <f>Sres1Filtered!K6</f>
        <v>336799</v>
      </c>
    </row>
    <row r="10" spans="2:12" x14ac:dyDescent="0.3">
      <c r="B10" s="20">
        <v>16</v>
      </c>
      <c r="C10" s="21">
        <f>Sres1Filtered!B7</f>
        <v>38733</v>
      </c>
      <c r="D10" s="21">
        <f>Sres1Filtered!C7</f>
        <v>0.19</v>
      </c>
      <c r="E10" s="21">
        <f>Sres1Filtered!D7</f>
        <v>0.14599999999999999</v>
      </c>
      <c r="F10" s="21">
        <f>Sres1Filtered!E7</f>
        <v>265650</v>
      </c>
      <c r="G10" s="21">
        <f>Sres1Filtered!F7</f>
        <v>232014</v>
      </c>
      <c r="H10" s="21">
        <f>Sres1Filtered!G7</f>
        <v>0.41899999999999998</v>
      </c>
      <c r="I10" s="21">
        <f>Sres1Filtered!H7</f>
        <v>0.36399999999999999</v>
      </c>
      <c r="J10" s="21">
        <f>Sres1Filtered!I7</f>
        <v>1.1080000000000001</v>
      </c>
      <c r="K10" s="21">
        <f>Sres1Filtered!J7</f>
        <v>1096890</v>
      </c>
      <c r="L10" s="21">
        <f>Sres1Filtered!K7</f>
        <v>183363</v>
      </c>
    </row>
    <row r="11" spans="2:12" x14ac:dyDescent="0.3">
      <c r="B11" s="8">
        <v>19</v>
      </c>
      <c r="C11" s="9">
        <f>Sres1Filtered!B8</f>
        <v>52366</v>
      </c>
      <c r="D11" s="9">
        <f>Sres1Filtered!C8</f>
        <v>0.214</v>
      </c>
      <c r="E11" s="9">
        <f>Sres1Filtered!D8</f>
        <v>0.13300000000000001</v>
      </c>
      <c r="F11" s="9">
        <f>Sres1Filtered!E8</f>
        <v>392850</v>
      </c>
      <c r="G11" s="9">
        <f>Sres1Filtered!F8</f>
        <v>297921</v>
      </c>
      <c r="H11" s="9">
        <f>Sres1Filtered!G8</f>
        <v>0.46600000000000003</v>
      </c>
      <c r="I11" s="9">
        <f>Sres1Filtered!H8</f>
        <v>0.38</v>
      </c>
      <c r="J11" s="9">
        <f>Sres1Filtered!I8</f>
        <v>1.4750000000000001</v>
      </c>
      <c r="K11" s="9">
        <f>Sres1Filtered!J8</f>
        <v>1850440</v>
      </c>
      <c r="L11" s="9">
        <f>Sres1Filtered!K8</f>
        <v>324528</v>
      </c>
    </row>
    <row r="12" spans="2:12" x14ac:dyDescent="0.3">
      <c r="B12" s="8">
        <v>22</v>
      </c>
      <c r="C12" s="9">
        <f>Sres1Filtered!B9</f>
        <v>37108</v>
      </c>
      <c r="D12" s="9">
        <f>Sres1Filtered!C9</f>
        <v>0.16200000000000001</v>
      </c>
      <c r="E12" s="9">
        <f>Sres1Filtered!D9</f>
        <v>0.13500000000000001</v>
      </c>
      <c r="F12" s="9">
        <f>Sres1Filtered!E9</f>
        <v>275472</v>
      </c>
      <c r="G12" s="9">
        <f>Sres1Filtered!F9</f>
        <v>206691</v>
      </c>
      <c r="H12" s="9">
        <f>Sres1Filtered!G9</f>
        <v>0.433</v>
      </c>
      <c r="I12" s="9">
        <f>Sres1Filtered!H9</f>
        <v>0.34899999999999998</v>
      </c>
      <c r="J12" s="9">
        <f>Sres1Filtered!I9</f>
        <v>0.97599999999999998</v>
      </c>
      <c r="K12" s="9">
        <f>Sres1Filtered!J9</f>
        <v>925230</v>
      </c>
      <c r="L12" s="9">
        <f>Sres1Filtered!K9</f>
        <v>166471</v>
      </c>
    </row>
    <row r="13" spans="2:12" ht="6.6" customHeight="1" x14ac:dyDescent="0.3">
      <c r="B13" s="1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3">
      <c r="B14" s="10" t="s">
        <v>24</v>
      </c>
      <c r="C14" s="11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3">
      <c r="B15" s="8">
        <v>1</v>
      </c>
      <c r="C15" s="9">
        <f>Sres2Filtered!B2</f>
        <v>5469</v>
      </c>
      <c r="D15" s="9">
        <f>Sres2Filtered!C2</f>
        <v>4.9000000000000002E-2</v>
      </c>
      <c r="E15" s="9">
        <f>Sres2Filtered!D2</f>
        <v>5.2999999999999999E-2</v>
      </c>
      <c r="F15" s="9">
        <f>Sres2Filtered!E2</f>
        <v>104014</v>
      </c>
      <c r="G15" s="9">
        <f>Sres2Filtered!F2</f>
        <v>99397</v>
      </c>
      <c r="H15" s="9">
        <f>Sres2Filtered!G2</f>
        <v>0.80900000000000005</v>
      </c>
      <c r="I15" s="9">
        <f>Sres2Filtered!H2</f>
        <v>0.754</v>
      </c>
      <c r="J15" s="9">
        <f>Sres2Filtered!I2</f>
        <v>1.3720000000000001</v>
      </c>
      <c r="K15" s="9">
        <f>Sres2Filtered!J2</f>
        <v>277746</v>
      </c>
      <c r="L15" s="9">
        <f>Sres2Filtered!K2</f>
        <v>15404</v>
      </c>
    </row>
    <row r="16" spans="2:12" x14ac:dyDescent="0.3">
      <c r="B16" s="8">
        <v>4</v>
      </c>
      <c r="C16" s="9">
        <f>Sres2Filtered!B3</f>
        <v>4002</v>
      </c>
      <c r="D16" s="9">
        <f>Sres2Filtered!C3</f>
        <v>4.3999999999999997E-2</v>
      </c>
      <c r="E16" s="9">
        <f>Sres2Filtered!D3</f>
        <v>5.2999999999999999E-2</v>
      </c>
      <c r="F16" s="9">
        <f>Sres2Filtered!E3</f>
        <v>75923</v>
      </c>
      <c r="G16" s="9">
        <f>Sres2Filtered!F3</f>
        <v>72407</v>
      </c>
      <c r="H16" s="9">
        <f>Sres2Filtered!G3</f>
        <v>0.77500000000000002</v>
      </c>
      <c r="I16" s="9">
        <f>Sres2Filtered!H3</f>
        <v>0.72099999999999997</v>
      </c>
      <c r="J16" s="9">
        <f>Sres2Filtered!I3</f>
        <v>1.351</v>
      </c>
      <c r="K16" s="9">
        <f>Sres2Filtered!J3</f>
        <v>208308</v>
      </c>
      <c r="L16" s="9">
        <f>Sres2Filtered!K3</f>
        <v>11576</v>
      </c>
    </row>
    <row r="17" spans="2:12" x14ac:dyDescent="0.3">
      <c r="B17" s="8">
        <v>7</v>
      </c>
      <c r="C17" s="9">
        <f>Sres2Filtered!B4</f>
        <v>5347</v>
      </c>
      <c r="D17" s="9">
        <f>Sres2Filtered!C4</f>
        <v>0.05</v>
      </c>
      <c r="E17" s="9">
        <f>Sres2Filtered!D4</f>
        <v>5.2999999999999999E-2</v>
      </c>
      <c r="F17" s="9">
        <f>Sres2Filtered!E4</f>
        <v>101445</v>
      </c>
      <c r="G17" s="9">
        <f>Sres2Filtered!F4</f>
        <v>96938</v>
      </c>
      <c r="H17" s="9">
        <f>Sres2Filtered!G4</f>
        <v>0.80800000000000005</v>
      </c>
      <c r="I17" s="9">
        <f>Sres2Filtered!H4</f>
        <v>0.754</v>
      </c>
      <c r="J17" s="9">
        <f>Sres2Filtered!I4</f>
        <v>1.377</v>
      </c>
      <c r="K17" s="9">
        <f>Sres2Filtered!J4</f>
        <v>272234</v>
      </c>
      <c r="L17" s="9">
        <f>Sres2Filtered!K4</f>
        <v>15099</v>
      </c>
    </row>
    <row r="18" spans="2:12" x14ac:dyDescent="0.3">
      <c r="B18" s="10">
        <v>10</v>
      </c>
      <c r="C18" s="11">
        <f>Sres2Filtered!B5</f>
        <v>3839</v>
      </c>
      <c r="D18" s="11">
        <f>Sres2Filtered!C5</f>
        <v>4.5999999999999999E-2</v>
      </c>
      <c r="E18" s="11">
        <f>Sres2Filtered!D5</f>
        <v>5.0999999999999997E-2</v>
      </c>
      <c r="F18" s="11">
        <f>Sres2Filtered!E5</f>
        <v>75077</v>
      </c>
      <c r="G18" s="11">
        <f>Sres2Filtered!F5</f>
        <v>71749</v>
      </c>
      <c r="H18" s="11">
        <f>Sres2Filtered!G5</f>
        <v>0.81299999999999994</v>
      </c>
      <c r="I18" s="11">
        <f>Sres2Filtered!H5</f>
        <v>0.75800000000000001</v>
      </c>
      <c r="J18" s="11">
        <f>Sres2Filtered!I5</f>
        <v>1.4039999999999999</v>
      </c>
      <c r="K18" s="11">
        <f>Sres2Filtered!J5</f>
        <v>204169</v>
      </c>
      <c r="L18" s="11">
        <f>Sres2Filtered!K5</f>
        <v>10896</v>
      </c>
    </row>
    <row r="19" spans="2:12" x14ac:dyDescent="0.3">
      <c r="B19" s="8">
        <v>13</v>
      </c>
      <c r="C19" s="9">
        <f>Sres2Filtered!B6</f>
        <v>3004</v>
      </c>
      <c r="D19" s="9">
        <f>Sres2Filtered!C6</f>
        <v>1.7999999999999999E-2</v>
      </c>
      <c r="E19" s="9">
        <f>Sres2Filtered!D6</f>
        <v>2.3E-2</v>
      </c>
      <c r="F19" s="9">
        <f>Sres2Filtered!E6</f>
        <v>133141</v>
      </c>
      <c r="G19" s="9">
        <f>Sres2Filtered!F6</f>
        <v>94106</v>
      </c>
      <c r="H19" s="9">
        <f>Sres2Filtered!G6</f>
        <v>0.92500000000000004</v>
      </c>
      <c r="I19" s="9">
        <f>Sres2Filtered!H6</f>
        <v>0.83199999999999996</v>
      </c>
      <c r="J19" s="9">
        <f>Sres2Filtered!I6</f>
        <v>1.4910000000000001</v>
      </c>
      <c r="K19" s="9">
        <f>Sres2Filtered!J6</f>
        <v>286641</v>
      </c>
      <c r="L19" s="9">
        <f>Sres2Filtered!K6</f>
        <v>9327</v>
      </c>
    </row>
    <row r="20" spans="2:12" x14ac:dyDescent="0.3">
      <c r="B20" s="20">
        <v>16</v>
      </c>
      <c r="C20" s="21">
        <f>Sres2Filtered!B7</f>
        <v>3513</v>
      </c>
      <c r="D20" s="21">
        <f>Sres2Filtered!C7</f>
        <v>3.2000000000000001E-2</v>
      </c>
      <c r="E20" s="21">
        <f>Sres2Filtered!D7</f>
        <v>0.04</v>
      </c>
      <c r="F20" s="21">
        <f>Sres2Filtered!E7</f>
        <v>88562</v>
      </c>
      <c r="G20" s="21">
        <f>Sres2Filtered!F7</f>
        <v>60693</v>
      </c>
      <c r="H20" s="21">
        <f>Sres2Filtered!G7</f>
        <v>0.84</v>
      </c>
      <c r="I20" s="21">
        <f>Sres2Filtered!H7</f>
        <v>0.73299999999999998</v>
      </c>
      <c r="J20" s="21">
        <f>Sres2Filtered!I7</f>
        <v>1.5269999999999999</v>
      </c>
      <c r="K20" s="21">
        <f>Sres2Filtered!J7</f>
        <v>214980</v>
      </c>
      <c r="L20" s="21">
        <f>Sres2Filtered!K7</f>
        <v>12548</v>
      </c>
    </row>
    <row r="21" spans="2:12" x14ac:dyDescent="0.3">
      <c r="B21" s="8">
        <v>19</v>
      </c>
      <c r="C21" s="9">
        <f>Sres2Filtered!B8</f>
        <v>2829</v>
      </c>
      <c r="D21" s="9">
        <f>Sres2Filtered!C8</f>
        <v>1.7999999999999999E-2</v>
      </c>
      <c r="E21" s="9">
        <f>Sres2Filtered!D8</f>
        <v>2.1999999999999999E-2</v>
      </c>
      <c r="F21" s="9">
        <f>Sres2Filtered!E8</f>
        <v>127816</v>
      </c>
      <c r="G21" s="9">
        <f>Sres2Filtered!F8</f>
        <v>90375</v>
      </c>
      <c r="H21" s="9">
        <f>Sres2Filtered!G8</f>
        <v>0.92500000000000004</v>
      </c>
      <c r="I21" s="9">
        <f>Sres2Filtered!H8</f>
        <v>0.83299999999999996</v>
      </c>
      <c r="J21" s="9">
        <f>Sres2Filtered!I8</f>
        <v>1.48</v>
      </c>
      <c r="K21" s="9">
        <f>Sres2Filtered!J8</f>
        <v>272990</v>
      </c>
      <c r="L21" s="9">
        <f>Sres2Filtered!K8</f>
        <v>8494</v>
      </c>
    </row>
    <row r="22" spans="2:12" x14ac:dyDescent="0.3">
      <c r="B22" s="8">
        <v>22</v>
      </c>
      <c r="C22" s="9">
        <f>Sres2Filtered!B9</f>
        <v>1804</v>
      </c>
      <c r="D22" s="9">
        <f>Sres2Filtered!C9</f>
        <v>1.4E-2</v>
      </c>
      <c r="E22" s="9">
        <f>Sres2Filtered!D9</f>
        <v>1.9E-2</v>
      </c>
      <c r="F22" s="9">
        <f>Sres2Filtered!E9</f>
        <v>95880</v>
      </c>
      <c r="G22" s="9">
        <f>Sres2Filtered!F9</f>
        <v>67889</v>
      </c>
      <c r="H22" s="9">
        <f>Sres2Filtered!G9</f>
        <v>0.92400000000000004</v>
      </c>
      <c r="I22" s="9">
        <f>Sres2Filtered!H9</f>
        <v>0.83199999999999996</v>
      </c>
      <c r="J22" s="9">
        <f>Sres2Filtered!I9</f>
        <v>1.4770000000000001</v>
      </c>
      <c r="K22" s="9">
        <f>Sres2Filtered!J9</f>
        <v>204741</v>
      </c>
      <c r="L22" s="9">
        <f>Sres2Filtered!K9</f>
        <v>5494</v>
      </c>
    </row>
    <row r="23" spans="2:12" ht="6" customHeight="1" thickBot="1" x14ac:dyDescent="0.3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P15" sqref="P15"/>
    </sheetView>
  </sheetViews>
  <sheetFormatPr defaultRowHeight="14.4" x14ac:dyDescent="0.3"/>
  <sheetData>
    <row r="1" spans="1:13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>
        <v>1</v>
      </c>
      <c r="B2">
        <v>53759</v>
      </c>
      <c r="C2">
        <v>0.215</v>
      </c>
      <c r="D2">
        <v>0.13400000000000001</v>
      </c>
      <c r="E2">
        <v>400144</v>
      </c>
      <c r="F2">
        <v>354739</v>
      </c>
      <c r="G2">
        <v>0.46200000000000002</v>
      </c>
      <c r="H2">
        <v>0.40799999999999997</v>
      </c>
      <c r="I2">
        <v>0.94799999999999995</v>
      </c>
      <c r="J2">
        <v>1.641</v>
      </c>
      <c r="K2">
        <v>1.7629999999999999</v>
      </c>
      <c r="L2">
        <v>2221180</v>
      </c>
      <c r="M2">
        <v>335734</v>
      </c>
    </row>
    <row r="3" spans="1:13" x14ac:dyDescent="0.3">
      <c r="A3">
        <v>2</v>
      </c>
      <c r="B3">
        <v>53759</v>
      </c>
      <c r="C3">
        <v>0.215</v>
      </c>
      <c r="D3">
        <v>0.13400000000000001</v>
      </c>
      <c r="E3">
        <v>400144</v>
      </c>
      <c r="F3">
        <v>354739</v>
      </c>
      <c r="G3">
        <v>0.46200000000000002</v>
      </c>
      <c r="H3">
        <v>0.40799999999999997</v>
      </c>
      <c r="I3">
        <v>0.94799999999999995</v>
      </c>
      <c r="J3">
        <v>1.641</v>
      </c>
      <c r="K3">
        <v>1.7629999999999999</v>
      </c>
      <c r="L3">
        <v>2221180</v>
      </c>
      <c r="M3">
        <v>335734</v>
      </c>
    </row>
    <row r="4" spans="1:13" x14ac:dyDescent="0.3">
      <c r="A4">
        <v>3</v>
      </c>
      <c r="B4">
        <v>53759</v>
      </c>
      <c r="C4">
        <v>0.215</v>
      </c>
      <c r="D4">
        <v>0.13400000000000001</v>
      </c>
      <c r="E4">
        <v>400144</v>
      </c>
      <c r="F4">
        <v>354739</v>
      </c>
      <c r="G4">
        <v>0.46200000000000002</v>
      </c>
      <c r="H4">
        <v>0.40799999999999997</v>
      </c>
      <c r="I4">
        <v>0.94799999999999995</v>
      </c>
      <c r="J4">
        <v>1.641</v>
      </c>
      <c r="K4">
        <v>1.7629999999999999</v>
      </c>
      <c r="L4">
        <v>2221180</v>
      </c>
      <c r="M4">
        <v>335734</v>
      </c>
    </row>
    <row r="5" spans="1:13" x14ac:dyDescent="0.3">
      <c r="A5">
        <v>4</v>
      </c>
      <c r="B5">
        <v>38433</v>
      </c>
      <c r="C5">
        <v>0.161</v>
      </c>
      <c r="D5">
        <v>0.13600000000000001</v>
      </c>
      <c r="E5">
        <v>282575</v>
      </c>
      <c r="F5">
        <v>248296</v>
      </c>
      <c r="G5">
        <v>0.42299999999999999</v>
      </c>
      <c r="H5">
        <v>0.37</v>
      </c>
      <c r="I5">
        <v>0.92700000000000005</v>
      </c>
      <c r="J5">
        <v>1.0640000000000001</v>
      </c>
      <c r="K5">
        <v>1.151</v>
      </c>
      <c r="L5">
        <v>1110610</v>
      </c>
      <c r="M5">
        <v>171895</v>
      </c>
    </row>
    <row r="6" spans="1:13" x14ac:dyDescent="0.3">
      <c r="A6">
        <v>5</v>
      </c>
      <c r="B6">
        <v>38433</v>
      </c>
      <c r="C6">
        <v>0.161</v>
      </c>
      <c r="D6">
        <v>0.13600000000000001</v>
      </c>
      <c r="E6">
        <v>282575</v>
      </c>
      <c r="F6">
        <v>248296</v>
      </c>
      <c r="G6">
        <v>0.42299999999999999</v>
      </c>
      <c r="H6">
        <v>0.37</v>
      </c>
      <c r="I6">
        <v>0.92700000000000005</v>
      </c>
      <c r="J6">
        <v>1.0640000000000001</v>
      </c>
      <c r="K6">
        <v>1.151</v>
      </c>
      <c r="L6">
        <v>1110610</v>
      </c>
      <c r="M6">
        <v>171895</v>
      </c>
    </row>
    <row r="7" spans="1:13" x14ac:dyDescent="0.3">
      <c r="A7">
        <v>6</v>
      </c>
      <c r="B7">
        <v>38433</v>
      </c>
      <c r="C7">
        <v>0.161</v>
      </c>
      <c r="D7">
        <v>0.13600000000000001</v>
      </c>
      <c r="E7">
        <v>282575</v>
      </c>
      <c r="F7">
        <v>248296</v>
      </c>
      <c r="G7">
        <v>0.42299999999999999</v>
      </c>
      <c r="H7">
        <v>0.37</v>
      </c>
      <c r="I7">
        <v>0.92700000000000005</v>
      </c>
      <c r="J7">
        <v>1.0640000000000001</v>
      </c>
      <c r="K7">
        <v>1.151</v>
      </c>
      <c r="L7">
        <v>1110610</v>
      </c>
      <c r="M7">
        <v>171895</v>
      </c>
    </row>
    <row r="8" spans="1:13" x14ac:dyDescent="0.3">
      <c r="A8">
        <v>7</v>
      </c>
      <c r="B8">
        <v>54037</v>
      </c>
      <c r="C8">
        <v>0.20799999999999999</v>
      </c>
      <c r="D8">
        <v>0.13200000000000001</v>
      </c>
      <c r="E8">
        <v>409560</v>
      </c>
      <c r="F8">
        <v>311313</v>
      </c>
      <c r="G8">
        <v>0.46700000000000003</v>
      </c>
      <c r="H8">
        <v>0.38100000000000001</v>
      </c>
      <c r="I8">
        <v>0.94299999999999995</v>
      </c>
      <c r="J8">
        <v>1.4339999999999999</v>
      </c>
      <c r="K8">
        <v>1.5369999999999999</v>
      </c>
      <c r="L8">
        <v>1873010</v>
      </c>
      <c r="M8">
        <v>325263</v>
      </c>
    </row>
    <row r="9" spans="1:13" x14ac:dyDescent="0.3">
      <c r="A9">
        <v>8</v>
      </c>
      <c r="B9">
        <v>54037</v>
      </c>
      <c r="C9">
        <v>0.20799999999999999</v>
      </c>
      <c r="D9">
        <v>0.13200000000000001</v>
      </c>
      <c r="E9">
        <v>409560</v>
      </c>
      <c r="F9">
        <v>311313</v>
      </c>
      <c r="G9">
        <v>0.46700000000000003</v>
      </c>
      <c r="H9">
        <v>0.38100000000000001</v>
      </c>
      <c r="I9">
        <v>0.94299999999999995</v>
      </c>
      <c r="J9">
        <v>1.4339999999999999</v>
      </c>
      <c r="K9">
        <v>1.5369999999999999</v>
      </c>
      <c r="L9">
        <v>1873010</v>
      </c>
      <c r="M9">
        <v>325263</v>
      </c>
    </row>
    <row r="10" spans="1:13" x14ac:dyDescent="0.3">
      <c r="A10">
        <v>9</v>
      </c>
      <c r="B10">
        <v>54037</v>
      </c>
      <c r="C10">
        <v>0.20799999999999999</v>
      </c>
      <c r="D10">
        <v>0.13200000000000001</v>
      </c>
      <c r="E10">
        <v>409560</v>
      </c>
      <c r="F10">
        <v>311313</v>
      </c>
      <c r="G10">
        <v>0.46700000000000003</v>
      </c>
      <c r="H10">
        <v>0.38100000000000001</v>
      </c>
      <c r="I10">
        <v>0.94299999999999995</v>
      </c>
      <c r="J10">
        <v>1.4339999999999999</v>
      </c>
      <c r="K10">
        <v>1.5369999999999999</v>
      </c>
      <c r="L10">
        <v>1873010</v>
      </c>
      <c r="M10">
        <v>325263</v>
      </c>
    </row>
    <row r="11" spans="1:13" x14ac:dyDescent="0.3">
      <c r="A11">
        <v>10</v>
      </c>
      <c r="B11">
        <v>39845</v>
      </c>
      <c r="C11">
        <v>0.22</v>
      </c>
      <c r="D11">
        <v>0.14299999999999999</v>
      </c>
      <c r="E11">
        <v>279413</v>
      </c>
      <c r="F11">
        <v>207713</v>
      </c>
      <c r="G11">
        <v>0.44700000000000001</v>
      </c>
      <c r="H11">
        <v>0.35699999999999998</v>
      </c>
      <c r="I11">
        <v>0.96</v>
      </c>
      <c r="J11">
        <v>1.0049999999999999</v>
      </c>
      <c r="K11">
        <v>1.079</v>
      </c>
      <c r="L11">
        <v>936508</v>
      </c>
      <c r="M11">
        <v>180148</v>
      </c>
    </row>
    <row r="12" spans="1:13" x14ac:dyDescent="0.3">
      <c r="A12">
        <v>11</v>
      </c>
      <c r="B12">
        <v>39845</v>
      </c>
      <c r="C12">
        <v>0.22</v>
      </c>
      <c r="D12">
        <v>0.14299999999999999</v>
      </c>
      <c r="E12">
        <v>279413</v>
      </c>
      <c r="F12">
        <v>207713</v>
      </c>
      <c r="G12">
        <v>0.44700000000000001</v>
      </c>
      <c r="H12">
        <v>0.35699999999999998</v>
      </c>
      <c r="I12">
        <v>0.96</v>
      </c>
      <c r="J12">
        <v>1.0049999999999999</v>
      </c>
      <c r="K12">
        <v>1.079</v>
      </c>
      <c r="L12">
        <v>936508</v>
      </c>
      <c r="M12">
        <v>180148</v>
      </c>
    </row>
    <row r="13" spans="1:13" x14ac:dyDescent="0.3">
      <c r="A13">
        <v>12</v>
      </c>
      <c r="B13">
        <v>39845</v>
      </c>
      <c r="C13">
        <v>0.22</v>
      </c>
      <c r="D13">
        <v>0.14299999999999999</v>
      </c>
      <c r="E13">
        <v>279413</v>
      </c>
      <c r="F13">
        <v>207713</v>
      </c>
      <c r="G13">
        <v>0.44700000000000001</v>
      </c>
      <c r="H13">
        <v>0.35699999999999998</v>
      </c>
      <c r="I13">
        <v>0.96</v>
      </c>
      <c r="J13">
        <v>1.0049999999999999</v>
      </c>
      <c r="K13">
        <v>1.079</v>
      </c>
      <c r="L13">
        <v>936508</v>
      </c>
      <c r="M13">
        <v>180148</v>
      </c>
    </row>
    <row r="14" spans="1:13" x14ac:dyDescent="0.3">
      <c r="A14">
        <v>13</v>
      </c>
      <c r="B14">
        <v>52849</v>
      </c>
      <c r="C14">
        <v>0.22700000000000001</v>
      </c>
      <c r="D14">
        <v>0.13600000000000001</v>
      </c>
      <c r="E14">
        <v>388258</v>
      </c>
      <c r="F14">
        <v>343939</v>
      </c>
      <c r="G14">
        <v>0.46300000000000002</v>
      </c>
      <c r="H14">
        <v>0.40799999999999997</v>
      </c>
      <c r="I14">
        <v>0.95099999999999996</v>
      </c>
      <c r="J14">
        <v>1.6739999999999999</v>
      </c>
      <c r="K14">
        <v>1.8</v>
      </c>
      <c r="L14">
        <v>2193780</v>
      </c>
      <c r="M14">
        <v>336799</v>
      </c>
    </row>
    <row r="15" spans="1:13" x14ac:dyDescent="0.3">
      <c r="A15">
        <v>14</v>
      </c>
      <c r="B15">
        <v>52849</v>
      </c>
      <c r="C15">
        <v>0.22700000000000001</v>
      </c>
      <c r="D15">
        <v>0.13600000000000001</v>
      </c>
      <c r="E15">
        <v>388258</v>
      </c>
      <c r="F15">
        <v>343939</v>
      </c>
      <c r="G15">
        <v>0.46300000000000002</v>
      </c>
      <c r="H15">
        <v>0.40799999999999997</v>
      </c>
      <c r="I15">
        <v>0.95099999999999996</v>
      </c>
      <c r="J15">
        <v>1.6739999999999999</v>
      </c>
      <c r="K15">
        <v>1.8</v>
      </c>
      <c r="L15">
        <v>2193780</v>
      </c>
      <c r="M15">
        <v>336799</v>
      </c>
    </row>
    <row r="16" spans="1:13" x14ac:dyDescent="0.3">
      <c r="A16">
        <v>15</v>
      </c>
      <c r="B16">
        <v>52849</v>
      </c>
      <c r="C16">
        <v>0.22700000000000001</v>
      </c>
      <c r="D16">
        <v>0.13600000000000001</v>
      </c>
      <c r="E16">
        <v>388258</v>
      </c>
      <c r="F16">
        <v>343939</v>
      </c>
      <c r="G16">
        <v>0.46300000000000002</v>
      </c>
      <c r="H16">
        <v>0.40799999999999997</v>
      </c>
      <c r="I16">
        <v>0.95099999999999996</v>
      </c>
      <c r="J16">
        <v>1.6739999999999999</v>
      </c>
      <c r="K16">
        <v>1.8</v>
      </c>
      <c r="L16">
        <v>2193780</v>
      </c>
      <c r="M16">
        <v>336799</v>
      </c>
    </row>
    <row r="17" spans="1:13" x14ac:dyDescent="0.3">
      <c r="A17">
        <v>16</v>
      </c>
      <c r="B17">
        <v>38733</v>
      </c>
      <c r="C17">
        <v>0.19</v>
      </c>
      <c r="D17">
        <v>0.14599999999999999</v>
      </c>
      <c r="E17">
        <v>265650</v>
      </c>
      <c r="F17">
        <v>232014</v>
      </c>
      <c r="G17">
        <v>0.41899999999999998</v>
      </c>
      <c r="H17">
        <v>0.36399999999999999</v>
      </c>
      <c r="I17">
        <v>0.94699999999999995</v>
      </c>
      <c r="J17">
        <v>1.1080000000000001</v>
      </c>
      <c r="K17">
        <v>1.1950000000000001</v>
      </c>
      <c r="L17">
        <v>1096890</v>
      </c>
      <c r="M17">
        <v>183363</v>
      </c>
    </row>
    <row r="18" spans="1:13" x14ac:dyDescent="0.3">
      <c r="A18">
        <v>17</v>
      </c>
      <c r="B18">
        <v>38733</v>
      </c>
      <c r="C18">
        <v>0.19</v>
      </c>
      <c r="D18">
        <v>0.14599999999999999</v>
      </c>
      <c r="E18">
        <v>265650</v>
      </c>
      <c r="F18">
        <v>232014</v>
      </c>
      <c r="G18">
        <v>0.41899999999999998</v>
      </c>
      <c r="H18">
        <v>0.36399999999999999</v>
      </c>
      <c r="I18">
        <v>0.94699999999999995</v>
      </c>
      <c r="J18">
        <v>1.1080000000000001</v>
      </c>
      <c r="K18">
        <v>1.1950000000000001</v>
      </c>
      <c r="L18">
        <v>1096890</v>
      </c>
      <c r="M18">
        <v>183363</v>
      </c>
    </row>
    <row r="19" spans="1:13" x14ac:dyDescent="0.3">
      <c r="A19">
        <v>18</v>
      </c>
      <c r="B19">
        <v>38733</v>
      </c>
      <c r="C19">
        <v>0.19</v>
      </c>
      <c r="D19">
        <v>0.14599999999999999</v>
      </c>
      <c r="E19">
        <v>265650</v>
      </c>
      <c r="F19">
        <v>232014</v>
      </c>
      <c r="G19">
        <v>0.41899999999999998</v>
      </c>
      <c r="H19">
        <v>0.36399999999999999</v>
      </c>
      <c r="I19">
        <v>0.94699999999999995</v>
      </c>
      <c r="J19">
        <v>1.1080000000000001</v>
      </c>
      <c r="K19">
        <v>1.1950000000000001</v>
      </c>
      <c r="L19">
        <v>1096890</v>
      </c>
      <c r="M19">
        <v>183363</v>
      </c>
    </row>
    <row r="20" spans="1:13" x14ac:dyDescent="0.3">
      <c r="A20">
        <v>19</v>
      </c>
      <c r="B20">
        <v>52366</v>
      </c>
      <c r="C20">
        <v>0.214</v>
      </c>
      <c r="D20">
        <v>0.13300000000000001</v>
      </c>
      <c r="E20">
        <v>392850</v>
      </c>
      <c r="F20">
        <v>297921</v>
      </c>
      <c r="G20">
        <v>0.46600000000000003</v>
      </c>
      <c r="H20">
        <v>0.38</v>
      </c>
      <c r="I20">
        <v>0.94599999999999995</v>
      </c>
      <c r="J20">
        <v>1.4750000000000001</v>
      </c>
      <c r="K20">
        <v>1.5820000000000001</v>
      </c>
      <c r="L20">
        <v>1850440</v>
      </c>
      <c r="M20">
        <v>324528</v>
      </c>
    </row>
    <row r="21" spans="1:13" x14ac:dyDescent="0.3">
      <c r="A21">
        <v>20</v>
      </c>
      <c r="B21">
        <v>52366</v>
      </c>
      <c r="C21">
        <v>0.214</v>
      </c>
      <c r="D21">
        <v>0.13300000000000001</v>
      </c>
      <c r="E21">
        <v>392850</v>
      </c>
      <c r="F21">
        <v>297921</v>
      </c>
      <c r="G21">
        <v>0.46600000000000003</v>
      </c>
      <c r="H21">
        <v>0.38</v>
      </c>
      <c r="I21">
        <v>0.94599999999999995</v>
      </c>
      <c r="J21">
        <v>1.4750000000000001</v>
      </c>
      <c r="K21">
        <v>1.5820000000000001</v>
      </c>
      <c r="L21">
        <v>1850440</v>
      </c>
      <c r="M21">
        <v>324528</v>
      </c>
    </row>
    <row r="22" spans="1:13" x14ac:dyDescent="0.3">
      <c r="A22">
        <v>21</v>
      </c>
      <c r="B22">
        <v>52366</v>
      </c>
      <c r="C22">
        <v>0.214</v>
      </c>
      <c r="D22">
        <v>0.13300000000000001</v>
      </c>
      <c r="E22">
        <v>392850</v>
      </c>
      <c r="F22">
        <v>297921</v>
      </c>
      <c r="G22">
        <v>0.46600000000000003</v>
      </c>
      <c r="H22">
        <v>0.38</v>
      </c>
      <c r="I22">
        <v>0.94599999999999995</v>
      </c>
      <c r="J22">
        <v>1.4750000000000001</v>
      </c>
      <c r="K22">
        <v>1.5820000000000001</v>
      </c>
      <c r="L22">
        <v>1850440</v>
      </c>
      <c r="M22">
        <v>324528</v>
      </c>
    </row>
    <row r="23" spans="1:13" x14ac:dyDescent="0.3">
      <c r="A23">
        <v>22</v>
      </c>
      <c r="B23">
        <v>37108</v>
      </c>
      <c r="C23">
        <v>0.16200000000000001</v>
      </c>
      <c r="D23">
        <v>0.13500000000000001</v>
      </c>
      <c r="E23">
        <v>275472</v>
      </c>
      <c r="F23">
        <v>206691</v>
      </c>
      <c r="G23">
        <v>0.433</v>
      </c>
      <c r="H23">
        <v>0.34899999999999998</v>
      </c>
      <c r="I23">
        <v>0.93</v>
      </c>
      <c r="J23">
        <v>0.97599999999999998</v>
      </c>
      <c r="K23">
        <v>1.054</v>
      </c>
      <c r="L23">
        <v>925230</v>
      </c>
      <c r="M23">
        <v>166471</v>
      </c>
    </row>
    <row r="24" spans="1:13" x14ac:dyDescent="0.3">
      <c r="A24">
        <v>23</v>
      </c>
      <c r="B24">
        <v>37108</v>
      </c>
      <c r="C24">
        <v>0.16200000000000001</v>
      </c>
      <c r="D24">
        <v>0.13500000000000001</v>
      </c>
      <c r="E24">
        <v>275472</v>
      </c>
      <c r="F24">
        <v>206691</v>
      </c>
      <c r="G24">
        <v>0.433</v>
      </c>
      <c r="H24">
        <v>0.34899999999999998</v>
      </c>
      <c r="I24">
        <v>0.93</v>
      </c>
      <c r="J24">
        <v>0.97599999999999998</v>
      </c>
      <c r="K24">
        <v>1.054</v>
      </c>
      <c r="L24">
        <v>925230</v>
      </c>
      <c r="M24">
        <v>166471</v>
      </c>
    </row>
    <row r="25" spans="1:13" x14ac:dyDescent="0.3">
      <c r="A25">
        <v>24</v>
      </c>
      <c r="B25">
        <v>37108</v>
      </c>
      <c r="C25">
        <v>0.16200000000000001</v>
      </c>
      <c r="D25">
        <v>0.13500000000000001</v>
      </c>
      <c r="E25">
        <v>275472</v>
      </c>
      <c r="F25">
        <v>206691</v>
      </c>
      <c r="G25">
        <v>0.433</v>
      </c>
      <c r="H25">
        <v>0.34899999999999998</v>
      </c>
      <c r="I25">
        <v>0.93</v>
      </c>
      <c r="J25">
        <v>0.97599999999999998</v>
      </c>
      <c r="K25">
        <v>1.054</v>
      </c>
      <c r="L25">
        <v>925230</v>
      </c>
      <c r="M25">
        <v>166471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1" sqref="J1:J1048576"/>
    </sheetView>
  </sheetViews>
  <sheetFormatPr defaultRowHeight="14.4" x14ac:dyDescent="0.3"/>
  <sheetData>
    <row r="1" spans="1:11" x14ac:dyDescent="0.3">
      <c r="A1" t="str">
        <f>Sres1!A1</f>
        <v>OM</v>
      </c>
      <c r="B1" t="str">
        <f>Sres1!B1</f>
        <v>MSY</v>
      </c>
      <c r="C1" t="str">
        <f>Sres1!C1</f>
        <v>FMSYa</v>
      </c>
      <c r="D1" t="str">
        <f>Sres1!D1</f>
        <v>UMSY</v>
      </c>
      <c r="E1" t="str">
        <f>Sres1!E1</f>
        <v>BMSY</v>
      </c>
      <c r="F1" t="str">
        <f>Sres1!F1</f>
        <v>SSBMSY</v>
      </c>
      <c r="G1" t="str">
        <f>Sres1!G1</f>
        <v>BMSY_B0</v>
      </c>
      <c r="H1" t="str">
        <f>Sres1!H1</f>
        <v>SSBrel</v>
      </c>
      <c r="I1" t="str">
        <f>Sres1!J1</f>
        <v>D</v>
      </c>
      <c r="J1" t="str">
        <f>Sres1!L1</f>
        <v>SSB</v>
      </c>
      <c r="K1" t="str">
        <f>Sres1!M1</f>
        <v>OFL</v>
      </c>
    </row>
    <row r="2" spans="1:11" x14ac:dyDescent="0.3">
      <c r="A2">
        <f>Sres1!A2</f>
        <v>1</v>
      </c>
      <c r="B2">
        <f>Sres1!B2</f>
        <v>53759</v>
      </c>
      <c r="C2">
        <f>Sres1!C2</f>
        <v>0.215</v>
      </c>
      <c r="D2">
        <f>Sres1!D2</f>
        <v>0.13400000000000001</v>
      </c>
      <c r="E2">
        <f>Sres1!E2</f>
        <v>400144</v>
      </c>
      <c r="F2">
        <f>Sres1!F2</f>
        <v>354739</v>
      </c>
      <c r="G2">
        <f>Sres1!G2</f>
        <v>0.46200000000000002</v>
      </c>
      <c r="H2">
        <f>Sres1!H2</f>
        <v>0.40799999999999997</v>
      </c>
      <c r="I2">
        <f>Sres1!J2</f>
        <v>1.641</v>
      </c>
      <c r="J2">
        <f>Sres1!L2</f>
        <v>2221180</v>
      </c>
      <c r="K2">
        <f>Sres1!M2</f>
        <v>335734</v>
      </c>
    </row>
    <row r="3" spans="1:11" x14ac:dyDescent="0.3">
      <c r="A3">
        <f>Sres1!A5</f>
        <v>4</v>
      </c>
      <c r="B3">
        <f>Sres1!B5</f>
        <v>38433</v>
      </c>
      <c r="C3">
        <f>Sres1!C5</f>
        <v>0.161</v>
      </c>
      <c r="D3">
        <f>Sres1!D5</f>
        <v>0.13600000000000001</v>
      </c>
      <c r="E3">
        <f>Sres1!E5</f>
        <v>282575</v>
      </c>
      <c r="F3">
        <f>Sres1!F5</f>
        <v>248296</v>
      </c>
      <c r="G3">
        <f>Sres1!G5</f>
        <v>0.42299999999999999</v>
      </c>
      <c r="H3">
        <f>Sres1!H5</f>
        <v>0.37</v>
      </c>
      <c r="I3">
        <f>Sres1!J5</f>
        <v>1.0640000000000001</v>
      </c>
      <c r="J3">
        <f>Sres1!L5</f>
        <v>1110610</v>
      </c>
      <c r="K3">
        <f>Sres1!M5</f>
        <v>171895</v>
      </c>
    </row>
    <row r="4" spans="1:11" x14ac:dyDescent="0.3">
      <c r="A4">
        <f>Sres1!A8</f>
        <v>7</v>
      </c>
      <c r="B4">
        <f>Sres1!B8</f>
        <v>54037</v>
      </c>
      <c r="C4">
        <f>Sres1!C8</f>
        <v>0.20799999999999999</v>
      </c>
      <c r="D4">
        <f>Sres1!D8</f>
        <v>0.13200000000000001</v>
      </c>
      <c r="E4">
        <f>Sres1!E8</f>
        <v>409560</v>
      </c>
      <c r="F4">
        <f>Sres1!F8</f>
        <v>311313</v>
      </c>
      <c r="G4">
        <f>Sres1!G8</f>
        <v>0.46700000000000003</v>
      </c>
      <c r="H4">
        <f>Sres1!H8</f>
        <v>0.38100000000000001</v>
      </c>
      <c r="I4">
        <f>Sres1!J8</f>
        <v>1.4339999999999999</v>
      </c>
      <c r="J4">
        <f>Sres1!L8</f>
        <v>1873010</v>
      </c>
      <c r="K4">
        <f>Sres1!M8</f>
        <v>325263</v>
      </c>
    </row>
    <row r="5" spans="1:11" x14ac:dyDescent="0.3">
      <c r="A5">
        <f>Sres1!A11</f>
        <v>10</v>
      </c>
      <c r="B5">
        <f>Sres1!B11</f>
        <v>39845</v>
      </c>
      <c r="C5">
        <f>Sres1!C11</f>
        <v>0.22</v>
      </c>
      <c r="D5">
        <f>Sres1!D11</f>
        <v>0.14299999999999999</v>
      </c>
      <c r="E5">
        <f>Sres1!E11</f>
        <v>279413</v>
      </c>
      <c r="F5">
        <f>Sres1!F11</f>
        <v>207713</v>
      </c>
      <c r="G5">
        <f>Sres1!G11</f>
        <v>0.44700000000000001</v>
      </c>
      <c r="H5">
        <f>Sres1!H11</f>
        <v>0.35699999999999998</v>
      </c>
      <c r="I5">
        <f>Sres1!J11</f>
        <v>1.0049999999999999</v>
      </c>
      <c r="J5">
        <f>Sres1!L11</f>
        <v>936508</v>
      </c>
      <c r="K5">
        <f>Sres1!M11</f>
        <v>180148</v>
      </c>
    </row>
    <row r="6" spans="1:11" x14ac:dyDescent="0.3">
      <c r="A6">
        <f>Sres1!A14</f>
        <v>13</v>
      </c>
      <c r="B6">
        <f>Sres1!B14</f>
        <v>52849</v>
      </c>
      <c r="C6">
        <f>Sres1!C14</f>
        <v>0.22700000000000001</v>
      </c>
      <c r="D6">
        <f>Sres1!D14</f>
        <v>0.13600000000000001</v>
      </c>
      <c r="E6">
        <f>Sres1!E14</f>
        <v>388258</v>
      </c>
      <c r="F6">
        <f>Sres1!F14</f>
        <v>343939</v>
      </c>
      <c r="G6">
        <f>Sres1!G14</f>
        <v>0.46300000000000002</v>
      </c>
      <c r="H6">
        <f>Sres1!H14</f>
        <v>0.40799999999999997</v>
      </c>
      <c r="I6">
        <f>Sres1!J14</f>
        <v>1.6739999999999999</v>
      </c>
      <c r="J6">
        <f>Sres1!L14</f>
        <v>2193780</v>
      </c>
      <c r="K6">
        <f>Sres1!M14</f>
        <v>336799</v>
      </c>
    </row>
    <row r="7" spans="1:11" x14ac:dyDescent="0.3">
      <c r="A7">
        <f>Sres1!A17</f>
        <v>16</v>
      </c>
      <c r="B7">
        <f>Sres1!B17</f>
        <v>38733</v>
      </c>
      <c r="C7">
        <f>Sres1!C17</f>
        <v>0.19</v>
      </c>
      <c r="D7">
        <f>Sres1!D17</f>
        <v>0.14599999999999999</v>
      </c>
      <c r="E7">
        <f>Sres1!E17</f>
        <v>265650</v>
      </c>
      <c r="F7">
        <f>Sres1!F17</f>
        <v>232014</v>
      </c>
      <c r="G7">
        <f>Sres1!G17</f>
        <v>0.41899999999999998</v>
      </c>
      <c r="H7">
        <f>Sres1!H17</f>
        <v>0.36399999999999999</v>
      </c>
      <c r="I7">
        <f>Sres1!J17</f>
        <v>1.1080000000000001</v>
      </c>
      <c r="J7">
        <f>Sres1!L17</f>
        <v>1096890</v>
      </c>
      <c r="K7">
        <f>Sres1!M17</f>
        <v>183363</v>
      </c>
    </row>
    <row r="8" spans="1:11" ht="13.8" customHeight="1" x14ac:dyDescent="0.3">
      <c r="A8">
        <f>Sres1!A20</f>
        <v>19</v>
      </c>
      <c r="B8">
        <f>Sres1!B20</f>
        <v>52366</v>
      </c>
      <c r="C8">
        <f>Sres1!C20</f>
        <v>0.214</v>
      </c>
      <c r="D8">
        <f>Sres1!D20</f>
        <v>0.13300000000000001</v>
      </c>
      <c r="E8">
        <f>Sres1!E20</f>
        <v>392850</v>
      </c>
      <c r="F8">
        <f>Sres1!F20</f>
        <v>297921</v>
      </c>
      <c r="G8">
        <f>Sres1!G20</f>
        <v>0.46600000000000003</v>
      </c>
      <c r="H8">
        <f>Sres1!H20</f>
        <v>0.38</v>
      </c>
      <c r="I8">
        <f>Sres1!J20</f>
        <v>1.4750000000000001</v>
      </c>
      <c r="J8">
        <f>Sres1!L20</f>
        <v>1850440</v>
      </c>
      <c r="K8">
        <f>Sres1!M20</f>
        <v>324528</v>
      </c>
    </row>
    <row r="9" spans="1:11" x14ac:dyDescent="0.3">
      <c r="A9">
        <f>Sres1!A23</f>
        <v>22</v>
      </c>
      <c r="B9">
        <f>Sres1!B23</f>
        <v>37108</v>
      </c>
      <c r="C9">
        <f>Sres1!C23</f>
        <v>0.16200000000000001</v>
      </c>
      <c r="D9">
        <f>Sres1!D23</f>
        <v>0.13500000000000001</v>
      </c>
      <c r="E9">
        <f>Sres1!E23</f>
        <v>275472</v>
      </c>
      <c r="F9">
        <f>Sres1!F23</f>
        <v>206691</v>
      </c>
      <c r="G9">
        <f>Sres1!G23</f>
        <v>0.433</v>
      </c>
      <c r="H9">
        <f>Sres1!H23</f>
        <v>0.34899999999999998</v>
      </c>
      <c r="I9">
        <f>Sres1!J23</f>
        <v>0.97599999999999998</v>
      </c>
      <c r="J9">
        <f>Sres1!L23</f>
        <v>925230</v>
      </c>
      <c r="K9">
        <f>Sres1!M23</f>
        <v>166471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R12" sqref="R12"/>
    </sheetView>
  </sheetViews>
  <sheetFormatPr defaultRowHeight="14.4" x14ac:dyDescent="0.3"/>
  <sheetData>
    <row r="1" spans="1:13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>
        <v>1</v>
      </c>
      <c r="B2">
        <v>5469</v>
      </c>
      <c r="C2">
        <v>4.9000000000000002E-2</v>
      </c>
      <c r="D2">
        <v>5.2999999999999999E-2</v>
      </c>
      <c r="E2">
        <v>104014</v>
      </c>
      <c r="F2">
        <v>99397</v>
      </c>
      <c r="G2">
        <v>0.80900000000000005</v>
      </c>
      <c r="H2">
        <v>0.754</v>
      </c>
      <c r="I2">
        <v>1</v>
      </c>
      <c r="J2">
        <v>1.3720000000000001</v>
      </c>
      <c r="K2">
        <v>1.4530000000000001</v>
      </c>
      <c r="L2">
        <v>277746</v>
      </c>
      <c r="M2">
        <v>15404</v>
      </c>
    </row>
    <row r="3" spans="1:13" x14ac:dyDescent="0.3">
      <c r="A3">
        <v>2</v>
      </c>
      <c r="B3">
        <v>8500</v>
      </c>
      <c r="C3">
        <v>0.222</v>
      </c>
      <c r="D3">
        <v>0.151</v>
      </c>
      <c r="E3">
        <v>56110</v>
      </c>
      <c r="F3">
        <v>51799</v>
      </c>
      <c r="G3">
        <v>0.436</v>
      </c>
      <c r="H3">
        <v>0.39300000000000002</v>
      </c>
      <c r="I3">
        <v>0.95899999999999996</v>
      </c>
      <c r="J3">
        <v>1.3720000000000001</v>
      </c>
      <c r="K3">
        <v>1.4530000000000001</v>
      </c>
      <c r="L3">
        <v>277746</v>
      </c>
      <c r="M3">
        <v>45430</v>
      </c>
    </row>
    <row r="4" spans="1:13" x14ac:dyDescent="0.3">
      <c r="A4">
        <v>3</v>
      </c>
      <c r="B4">
        <v>5469</v>
      </c>
      <c r="C4">
        <v>4.9000000000000002E-2</v>
      </c>
      <c r="D4">
        <v>5.2999999999999999E-2</v>
      </c>
      <c r="E4">
        <v>104014</v>
      </c>
      <c r="F4">
        <v>99397</v>
      </c>
      <c r="G4">
        <v>0.80900000000000005</v>
      </c>
      <c r="H4">
        <v>0.754</v>
      </c>
      <c r="I4">
        <v>1</v>
      </c>
      <c r="J4">
        <v>1.3720000000000001</v>
      </c>
      <c r="K4">
        <v>1.4530000000000001</v>
      </c>
      <c r="L4">
        <v>277746</v>
      </c>
      <c r="M4">
        <v>15404</v>
      </c>
    </row>
    <row r="5" spans="1:13" x14ac:dyDescent="0.3">
      <c r="A5">
        <v>4</v>
      </c>
      <c r="B5">
        <v>4002</v>
      </c>
      <c r="C5">
        <v>4.3999999999999997E-2</v>
      </c>
      <c r="D5">
        <v>5.2999999999999999E-2</v>
      </c>
      <c r="E5">
        <v>75923</v>
      </c>
      <c r="F5">
        <v>72407</v>
      </c>
      <c r="G5">
        <v>0.77500000000000002</v>
      </c>
      <c r="H5">
        <v>0.72099999999999997</v>
      </c>
      <c r="I5">
        <v>1</v>
      </c>
      <c r="J5">
        <v>1.351</v>
      </c>
      <c r="K5">
        <v>1.4319999999999999</v>
      </c>
      <c r="L5">
        <v>208308</v>
      </c>
      <c r="M5">
        <v>11576</v>
      </c>
    </row>
    <row r="6" spans="1:13" x14ac:dyDescent="0.3">
      <c r="A6">
        <v>5</v>
      </c>
      <c r="B6">
        <v>6024</v>
      </c>
      <c r="C6">
        <v>0.17100000000000001</v>
      </c>
      <c r="D6">
        <v>0.152</v>
      </c>
      <c r="E6">
        <v>39720</v>
      </c>
      <c r="F6">
        <v>36464</v>
      </c>
      <c r="G6">
        <v>0.40600000000000003</v>
      </c>
      <c r="H6">
        <v>0.36299999999999999</v>
      </c>
      <c r="I6">
        <v>0.94699999999999995</v>
      </c>
      <c r="J6">
        <v>1.351</v>
      </c>
      <c r="K6">
        <v>1.4319999999999999</v>
      </c>
      <c r="L6">
        <v>208308</v>
      </c>
      <c r="M6">
        <v>34490</v>
      </c>
    </row>
    <row r="7" spans="1:13" x14ac:dyDescent="0.3">
      <c r="A7">
        <v>6</v>
      </c>
      <c r="B7">
        <v>4002</v>
      </c>
      <c r="C7">
        <v>4.3999999999999997E-2</v>
      </c>
      <c r="D7">
        <v>5.2999999999999999E-2</v>
      </c>
      <c r="E7">
        <v>75923</v>
      </c>
      <c r="F7">
        <v>72407</v>
      </c>
      <c r="G7">
        <v>0.77500000000000002</v>
      </c>
      <c r="H7">
        <v>0.72099999999999997</v>
      </c>
      <c r="I7">
        <v>1</v>
      </c>
      <c r="J7">
        <v>1.351</v>
      </c>
      <c r="K7">
        <v>1.4319999999999999</v>
      </c>
      <c r="L7">
        <v>208308</v>
      </c>
      <c r="M7">
        <v>11576</v>
      </c>
    </row>
    <row r="8" spans="1:13" x14ac:dyDescent="0.3">
      <c r="A8">
        <v>7</v>
      </c>
      <c r="B8">
        <v>5347</v>
      </c>
      <c r="C8">
        <v>0.05</v>
      </c>
      <c r="D8">
        <v>5.2999999999999999E-2</v>
      </c>
      <c r="E8">
        <v>101445</v>
      </c>
      <c r="F8">
        <v>96938</v>
      </c>
      <c r="G8">
        <v>0.80800000000000005</v>
      </c>
      <c r="H8">
        <v>0.754</v>
      </c>
      <c r="I8">
        <v>1</v>
      </c>
      <c r="J8">
        <v>1.377</v>
      </c>
      <c r="K8">
        <v>1.4590000000000001</v>
      </c>
      <c r="L8">
        <v>272234</v>
      </c>
      <c r="M8">
        <v>15099</v>
      </c>
    </row>
    <row r="9" spans="1:13" x14ac:dyDescent="0.3">
      <c r="A9">
        <v>8</v>
      </c>
      <c r="B9">
        <v>8296</v>
      </c>
      <c r="C9">
        <v>0.221</v>
      </c>
      <c r="D9">
        <v>0.152</v>
      </c>
      <c r="E9">
        <v>54747</v>
      </c>
      <c r="F9">
        <v>50540</v>
      </c>
      <c r="G9">
        <v>0.436</v>
      </c>
      <c r="H9">
        <v>0.39300000000000002</v>
      </c>
      <c r="I9">
        <v>0.95799999999999996</v>
      </c>
      <c r="J9">
        <v>1.377</v>
      </c>
      <c r="K9">
        <v>1.4590000000000001</v>
      </c>
      <c r="L9">
        <v>272234</v>
      </c>
      <c r="M9">
        <v>44824</v>
      </c>
    </row>
    <row r="10" spans="1:13" x14ac:dyDescent="0.3">
      <c r="A10">
        <v>9</v>
      </c>
      <c r="B10">
        <v>5347</v>
      </c>
      <c r="C10">
        <v>0.05</v>
      </c>
      <c r="D10">
        <v>5.2999999999999999E-2</v>
      </c>
      <c r="E10">
        <v>101445</v>
      </c>
      <c r="F10">
        <v>96938</v>
      </c>
      <c r="G10">
        <v>0.80800000000000005</v>
      </c>
      <c r="H10">
        <v>0.754</v>
      </c>
      <c r="I10">
        <v>1</v>
      </c>
      <c r="J10">
        <v>1.377</v>
      </c>
      <c r="K10">
        <v>1.4590000000000001</v>
      </c>
      <c r="L10">
        <v>272234</v>
      </c>
      <c r="M10">
        <v>15099</v>
      </c>
    </row>
    <row r="11" spans="1:13" x14ac:dyDescent="0.3">
      <c r="A11">
        <v>10</v>
      </c>
      <c r="B11">
        <v>3839</v>
      </c>
      <c r="C11">
        <v>4.5999999999999999E-2</v>
      </c>
      <c r="D11">
        <v>5.0999999999999997E-2</v>
      </c>
      <c r="E11">
        <v>75077</v>
      </c>
      <c r="F11">
        <v>71749</v>
      </c>
      <c r="G11">
        <v>0.81299999999999994</v>
      </c>
      <c r="H11">
        <v>0.75800000000000001</v>
      </c>
      <c r="I11">
        <v>1</v>
      </c>
      <c r="J11">
        <v>1.4039999999999999</v>
      </c>
      <c r="K11">
        <v>1.488</v>
      </c>
      <c r="L11">
        <v>204169</v>
      </c>
      <c r="M11">
        <v>10896</v>
      </c>
    </row>
    <row r="12" spans="1:13" x14ac:dyDescent="0.3">
      <c r="A12">
        <v>11</v>
      </c>
      <c r="B12">
        <v>6185</v>
      </c>
      <c r="C12">
        <v>0.222</v>
      </c>
      <c r="D12">
        <v>0.158</v>
      </c>
      <c r="E12">
        <v>39247</v>
      </c>
      <c r="F12">
        <v>36109</v>
      </c>
      <c r="G12">
        <v>0.42499999999999999</v>
      </c>
      <c r="H12">
        <v>0.38200000000000001</v>
      </c>
      <c r="I12">
        <v>0.95699999999999996</v>
      </c>
      <c r="J12">
        <v>1.4039999999999999</v>
      </c>
      <c r="K12">
        <v>1.488</v>
      </c>
      <c r="L12">
        <v>204169</v>
      </c>
      <c r="M12">
        <v>35062</v>
      </c>
    </row>
    <row r="13" spans="1:13" x14ac:dyDescent="0.3">
      <c r="A13">
        <v>12</v>
      </c>
      <c r="B13">
        <v>3839</v>
      </c>
      <c r="C13">
        <v>4.5999999999999999E-2</v>
      </c>
      <c r="D13">
        <v>5.0999999999999997E-2</v>
      </c>
      <c r="E13">
        <v>75077</v>
      </c>
      <c r="F13">
        <v>71749</v>
      </c>
      <c r="G13">
        <v>0.81299999999999994</v>
      </c>
      <c r="H13">
        <v>0.75800000000000001</v>
      </c>
      <c r="I13">
        <v>1</v>
      </c>
      <c r="J13">
        <v>1.4039999999999999</v>
      </c>
      <c r="K13">
        <v>1.488</v>
      </c>
      <c r="L13">
        <v>204169</v>
      </c>
      <c r="M13">
        <v>10896</v>
      </c>
    </row>
    <row r="14" spans="1:13" x14ac:dyDescent="0.3">
      <c r="A14">
        <v>13</v>
      </c>
      <c r="B14">
        <v>3004</v>
      </c>
      <c r="C14">
        <v>1.7999999999999999E-2</v>
      </c>
      <c r="D14">
        <v>2.3E-2</v>
      </c>
      <c r="E14">
        <v>133141</v>
      </c>
      <c r="F14">
        <v>94106</v>
      </c>
      <c r="G14">
        <v>0.92500000000000004</v>
      </c>
      <c r="H14">
        <v>0.83199999999999996</v>
      </c>
      <c r="I14">
        <v>1</v>
      </c>
      <c r="J14">
        <v>1.4910000000000001</v>
      </c>
      <c r="K14">
        <v>1.5740000000000001</v>
      </c>
      <c r="L14">
        <v>286641</v>
      </c>
      <c r="M14">
        <v>9327</v>
      </c>
    </row>
    <row r="15" spans="1:13" x14ac:dyDescent="0.3">
      <c r="A15">
        <v>14</v>
      </c>
      <c r="B15">
        <v>9599</v>
      </c>
      <c r="C15">
        <v>0.221</v>
      </c>
      <c r="D15">
        <v>0.14899999999999999</v>
      </c>
      <c r="E15">
        <v>64594</v>
      </c>
      <c r="F15">
        <v>32823</v>
      </c>
      <c r="G15">
        <v>0.44900000000000001</v>
      </c>
      <c r="H15">
        <v>0.28999999999999998</v>
      </c>
      <c r="I15">
        <v>0.95599999999999996</v>
      </c>
      <c r="J15">
        <v>1.4910000000000001</v>
      </c>
      <c r="K15">
        <v>1.5740000000000001</v>
      </c>
      <c r="L15">
        <v>286641</v>
      </c>
      <c r="M15">
        <v>84050</v>
      </c>
    </row>
    <row r="16" spans="1:13" x14ac:dyDescent="0.3">
      <c r="A16">
        <v>15</v>
      </c>
      <c r="B16">
        <v>3004</v>
      </c>
      <c r="C16">
        <v>1.7999999999999999E-2</v>
      </c>
      <c r="D16">
        <v>2.3E-2</v>
      </c>
      <c r="E16">
        <v>133141</v>
      </c>
      <c r="F16">
        <v>94106</v>
      </c>
      <c r="G16">
        <v>0.92500000000000004</v>
      </c>
      <c r="H16">
        <v>0.83199999999999996</v>
      </c>
      <c r="I16">
        <v>1</v>
      </c>
      <c r="J16">
        <v>1.4910000000000001</v>
      </c>
      <c r="K16">
        <v>1.5740000000000001</v>
      </c>
      <c r="L16">
        <v>286641</v>
      </c>
      <c r="M16">
        <v>9327</v>
      </c>
    </row>
    <row r="17" spans="1:13" x14ac:dyDescent="0.3">
      <c r="A17">
        <v>16</v>
      </c>
      <c r="B17">
        <v>3513</v>
      </c>
      <c r="C17">
        <v>3.2000000000000001E-2</v>
      </c>
      <c r="D17">
        <v>0.04</v>
      </c>
      <c r="E17">
        <v>88562</v>
      </c>
      <c r="F17">
        <v>60693</v>
      </c>
      <c r="G17">
        <v>0.84</v>
      </c>
      <c r="H17">
        <v>0.73299999999999998</v>
      </c>
      <c r="I17">
        <v>1</v>
      </c>
      <c r="J17">
        <v>1.5269999999999999</v>
      </c>
      <c r="K17">
        <v>1.611</v>
      </c>
      <c r="L17">
        <v>214980</v>
      </c>
      <c r="M17">
        <v>12548</v>
      </c>
    </row>
    <row r="18" spans="1:13" x14ac:dyDescent="0.3">
      <c r="A18">
        <v>17</v>
      </c>
      <c r="B18">
        <v>6546</v>
      </c>
      <c r="C18">
        <v>0.16800000000000001</v>
      </c>
      <c r="D18">
        <v>0.14399999999999999</v>
      </c>
      <c r="E18">
        <v>45424</v>
      </c>
      <c r="F18">
        <v>23374</v>
      </c>
      <c r="G18">
        <v>0.43099999999999999</v>
      </c>
      <c r="H18">
        <v>0.28199999999999997</v>
      </c>
      <c r="I18">
        <v>0.92800000000000005</v>
      </c>
      <c r="J18">
        <v>1.5269999999999999</v>
      </c>
      <c r="K18">
        <v>1.611</v>
      </c>
      <c r="L18">
        <v>214980</v>
      </c>
      <c r="M18">
        <v>60161</v>
      </c>
    </row>
    <row r="19" spans="1:13" x14ac:dyDescent="0.3">
      <c r="A19">
        <v>18</v>
      </c>
      <c r="B19">
        <v>3513</v>
      </c>
      <c r="C19">
        <v>3.2000000000000001E-2</v>
      </c>
      <c r="D19">
        <v>0.04</v>
      </c>
      <c r="E19">
        <v>88562</v>
      </c>
      <c r="F19">
        <v>60693</v>
      </c>
      <c r="G19">
        <v>0.84</v>
      </c>
      <c r="H19">
        <v>0.73299999999999998</v>
      </c>
      <c r="I19">
        <v>1</v>
      </c>
      <c r="J19">
        <v>1.5269999999999999</v>
      </c>
      <c r="K19">
        <v>1.611</v>
      </c>
      <c r="L19">
        <v>214980</v>
      </c>
      <c r="M19">
        <v>12548</v>
      </c>
    </row>
    <row r="20" spans="1:13" x14ac:dyDescent="0.3">
      <c r="A20">
        <v>19</v>
      </c>
      <c r="B20">
        <v>2829</v>
      </c>
      <c r="C20">
        <v>1.7999999999999999E-2</v>
      </c>
      <c r="D20">
        <v>2.1999999999999999E-2</v>
      </c>
      <c r="E20">
        <v>127816</v>
      </c>
      <c r="F20">
        <v>90375</v>
      </c>
      <c r="G20">
        <v>0.92500000000000004</v>
      </c>
      <c r="H20">
        <v>0.83299999999999996</v>
      </c>
      <c r="I20">
        <v>1</v>
      </c>
      <c r="J20">
        <v>1.48</v>
      </c>
      <c r="K20">
        <v>1.5629999999999999</v>
      </c>
      <c r="L20">
        <v>272990</v>
      </c>
      <c r="M20">
        <v>8494</v>
      </c>
    </row>
    <row r="21" spans="1:13" x14ac:dyDescent="0.3">
      <c r="A21">
        <v>20</v>
      </c>
      <c r="B21">
        <v>9144</v>
      </c>
      <c r="C21">
        <v>0.215</v>
      </c>
      <c r="D21">
        <v>0.14799999999999999</v>
      </c>
      <c r="E21">
        <v>61813</v>
      </c>
      <c r="F21">
        <v>31521</v>
      </c>
      <c r="G21">
        <v>0.44700000000000001</v>
      </c>
      <c r="H21">
        <v>0.28999999999999998</v>
      </c>
      <c r="I21">
        <v>0.95599999999999996</v>
      </c>
      <c r="J21">
        <v>1.48</v>
      </c>
      <c r="K21">
        <v>1.5629999999999999</v>
      </c>
      <c r="L21">
        <v>272990</v>
      </c>
      <c r="M21">
        <v>79230</v>
      </c>
    </row>
    <row r="22" spans="1:13" x14ac:dyDescent="0.3">
      <c r="A22">
        <v>21</v>
      </c>
      <c r="B22">
        <v>2829</v>
      </c>
      <c r="C22">
        <v>1.7999999999999999E-2</v>
      </c>
      <c r="D22">
        <v>2.1999999999999999E-2</v>
      </c>
      <c r="E22">
        <v>127816</v>
      </c>
      <c r="F22">
        <v>90375</v>
      </c>
      <c r="G22">
        <v>0.92500000000000004</v>
      </c>
      <c r="H22">
        <v>0.83299999999999996</v>
      </c>
      <c r="I22">
        <v>1</v>
      </c>
      <c r="J22">
        <v>1.48</v>
      </c>
      <c r="K22">
        <v>1.5629999999999999</v>
      </c>
      <c r="L22">
        <v>272990</v>
      </c>
      <c r="M22">
        <v>8494</v>
      </c>
    </row>
    <row r="23" spans="1:13" x14ac:dyDescent="0.3">
      <c r="A23">
        <v>22</v>
      </c>
      <c r="B23">
        <v>1804</v>
      </c>
      <c r="C23">
        <v>1.4E-2</v>
      </c>
      <c r="D23">
        <v>1.9E-2</v>
      </c>
      <c r="E23">
        <v>95880</v>
      </c>
      <c r="F23">
        <v>67889</v>
      </c>
      <c r="G23">
        <v>0.92400000000000004</v>
      </c>
      <c r="H23">
        <v>0.83199999999999996</v>
      </c>
      <c r="I23">
        <v>1</v>
      </c>
      <c r="J23">
        <v>1.4770000000000001</v>
      </c>
      <c r="K23">
        <v>1.5620000000000001</v>
      </c>
      <c r="L23">
        <v>204741</v>
      </c>
      <c r="M23">
        <v>5494</v>
      </c>
    </row>
    <row r="24" spans="1:13" x14ac:dyDescent="0.3">
      <c r="A24">
        <v>23</v>
      </c>
      <c r="B24">
        <v>6495</v>
      </c>
      <c r="C24">
        <v>0.17</v>
      </c>
      <c r="D24">
        <v>0.14899999999999999</v>
      </c>
      <c r="E24">
        <v>43484</v>
      </c>
      <c r="F24">
        <v>22078</v>
      </c>
      <c r="G24">
        <v>0.41899999999999998</v>
      </c>
      <c r="H24">
        <v>0.27100000000000002</v>
      </c>
      <c r="I24">
        <v>0.95199999999999996</v>
      </c>
      <c r="J24">
        <v>1.4770000000000001</v>
      </c>
      <c r="K24">
        <v>1.5620000000000001</v>
      </c>
      <c r="L24">
        <v>204741</v>
      </c>
      <c r="M24">
        <v>60084</v>
      </c>
    </row>
    <row r="25" spans="1:13" x14ac:dyDescent="0.3">
      <c r="A25">
        <v>24</v>
      </c>
      <c r="B25">
        <v>1804</v>
      </c>
      <c r="C25">
        <v>1.4E-2</v>
      </c>
      <c r="D25">
        <v>1.9E-2</v>
      </c>
      <c r="E25">
        <v>95880</v>
      </c>
      <c r="F25">
        <v>67889</v>
      </c>
      <c r="G25">
        <v>0.92400000000000004</v>
      </c>
      <c r="H25">
        <v>0.83199999999999996</v>
      </c>
      <c r="I25">
        <v>1</v>
      </c>
      <c r="J25">
        <v>1.4770000000000001</v>
      </c>
      <c r="K25">
        <v>1.5620000000000001</v>
      </c>
      <c r="L25">
        <v>204741</v>
      </c>
      <c r="M25">
        <v>5494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15" sqref="H15"/>
    </sheetView>
  </sheetViews>
  <sheetFormatPr defaultRowHeight="14.4" x14ac:dyDescent="0.3"/>
  <sheetData>
    <row r="1" spans="1:11" x14ac:dyDescent="0.3">
      <c r="A1" t="str">
        <f>Sres2!A1</f>
        <v>OM</v>
      </c>
      <c r="B1" t="str">
        <f>Sres2!B1</f>
        <v>MSY</v>
      </c>
      <c r="C1" t="str">
        <f>Sres2!C1</f>
        <v>FMSYa</v>
      </c>
      <c r="D1" t="str">
        <f>Sres2!D1</f>
        <v>UMSY</v>
      </c>
      <c r="E1" t="str">
        <f>Sres2!E1</f>
        <v>BMSY</v>
      </c>
      <c r="F1" t="str">
        <f>Sres2!F1</f>
        <v>SSBMSY</v>
      </c>
      <c r="G1" t="str">
        <f>Sres2!G1</f>
        <v>BMSY_B0</v>
      </c>
      <c r="H1" t="str">
        <f>Sres2!H1</f>
        <v>SSBrel</v>
      </c>
      <c r="I1" t="str">
        <f>Sres2!J1</f>
        <v>D</v>
      </c>
      <c r="J1" t="str">
        <f>Sres2!L1</f>
        <v>SSB</v>
      </c>
      <c r="K1" t="str">
        <f>Sres2!M1</f>
        <v>OFL</v>
      </c>
    </row>
    <row r="2" spans="1:11" x14ac:dyDescent="0.3">
      <c r="A2">
        <f>Sres2!A2</f>
        <v>1</v>
      </c>
      <c r="B2">
        <f>Sres2!B2</f>
        <v>5469</v>
      </c>
      <c r="C2">
        <f>Sres2!C2</f>
        <v>4.9000000000000002E-2</v>
      </c>
      <c r="D2">
        <f>Sres2!D2</f>
        <v>5.2999999999999999E-2</v>
      </c>
      <c r="E2">
        <f>Sres2!E2</f>
        <v>104014</v>
      </c>
      <c r="F2">
        <f>Sres2!F2</f>
        <v>99397</v>
      </c>
      <c r="G2">
        <f>Sres2!G2</f>
        <v>0.80900000000000005</v>
      </c>
      <c r="H2">
        <f>Sres2!H2</f>
        <v>0.754</v>
      </c>
      <c r="I2">
        <f>Sres2!J2</f>
        <v>1.3720000000000001</v>
      </c>
      <c r="J2">
        <f>Sres2!L2</f>
        <v>277746</v>
      </c>
      <c r="K2">
        <f>Sres2!M2</f>
        <v>15404</v>
      </c>
    </row>
    <row r="3" spans="1:11" x14ac:dyDescent="0.3">
      <c r="A3">
        <f>Sres2!A5</f>
        <v>4</v>
      </c>
      <c r="B3">
        <f>Sres2!B5</f>
        <v>4002</v>
      </c>
      <c r="C3">
        <f>Sres2!C5</f>
        <v>4.3999999999999997E-2</v>
      </c>
      <c r="D3">
        <f>Sres2!D5</f>
        <v>5.2999999999999999E-2</v>
      </c>
      <c r="E3">
        <f>Sres2!E5</f>
        <v>75923</v>
      </c>
      <c r="F3">
        <f>Sres2!F5</f>
        <v>72407</v>
      </c>
      <c r="G3">
        <f>Sres2!G5</f>
        <v>0.77500000000000002</v>
      </c>
      <c r="H3">
        <f>Sres2!H5</f>
        <v>0.72099999999999997</v>
      </c>
      <c r="I3">
        <f>Sres2!J5</f>
        <v>1.351</v>
      </c>
      <c r="J3">
        <f>Sres2!L5</f>
        <v>208308</v>
      </c>
      <c r="K3">
        <f>Sres2!M5</f>
        <v>11576</v>
      </c>
    </row>
    <row r="4" spans="1:11" x14ac:dyDescent="0.3">
      <c r="A4">
        <f>Sres2!A8</f>
        <v>7</v>
      </c>
      <c r="B4">
        <f>Sres2!B8</f>
        <v>5347</v>
      </c>
      <c r="C4">
        <f>Sres2!C8</f>
        <v>0.05</v>
      </c>
      <c r="D4">
        <f>Sres2!D8</f>
        <v>5.2999999999999999E-2</v>
      </c>
      <c r="E4">
        <f>Sres2!E8</f>
        <v>101445</v>
      </c>
      <c r="F4">
        <f>Sres2!F8</f>
        <v>96938</v>
      </c>
      <c r="G4">
        <f>Sres2!G8</f>
        <v>0.80800000000000005</v>
      </c>
      <c r="H4">
        <f>Sres2!H8</f>
        <v>0.754</v>
      </c>
      <c r="I4">
        <f>Sres2!J8</f>
        <v>1.377</v>
      </c>
      <c r="J4">
        <f>Sres2!L8</f>
        <v>272234</v>
      </c>
      <c r="K4">
        <f>Sres2!M8</f>
        <v>15099</v>
      </c>
    </row>
    <row r="5" spans="1:11" x14ac:dyDescent="0.3">
      <c r="A5">
        <f>Sres2!A11</f>
        <v>10</v>
      </c>
      <c r="B5">
        <f>Sres2!B11</f>
        <v>3839</v>
      </c>
      <c r="C5">
        <f>Sres2!C11</f>
        <v>4.5999999999999999E-2</v>
      </c>
      <c r="D5">
        <f>Sres2!D11</f>
        <v>5.0999999999999997E-2</v>
      </c>
      <c r="E5">
        <f>Sres2!E11</f>
        <v>75077</v>
      </c>
      <c r="F5">
        <f>Sres2!F11</f>
        <v>71749</v>
      </c>
      <c r="G5">
        <f>Sres2!G11</f>
        <v>0.81299999999999994</v>
      </c>
      <c r="H5">
        <f>Sres2!H11</f>
        <v>0.75800000000000001</v>
      </c>
      <c r="I5">
        <f>Sres2!J11</f>
        <v>1.4039999999999999</v>
      </c>
      <c r="J5">
        <f>Sres2!L11</f>
        <v>204169</v>
      </c>
      <c r="K5">
        <f>Sres2!M11</f>
        <v>10896</v>
      </c>
    </row>
    <row r="6" spans="1:11" x14ac:dyDescent="0.3">
      <c r="A6">
        <f>Sres2!A14</f>
        <v>13</v>
      </c>
      <c r="B6">
        <f>Sres2!B14</f>
        <v>3004</v>
      </c>
      <c r="C6">
        <f>Sres2!C14</f>
        <v>1.7999999999999999E-2</v>
      </c>
      <c r="D6">
        <f>Sres2!D14</f>
        <v>2.3E-2</v>
      </c>
      <c r="E6">
        <f>Sres2!E14</f>
        <v>133141</v>
      </c>
      <c r="F6">
        <f>Sres2!F14</f>
        <v>94106</v>
      </c>
      <c r="G6">
        <f>Sres2!G14</f>
        <v>0.92500000000000004</v>
      </c>
      <c r="H6">
        <f>Sres2!H14</f>
        <v>0.83199999999999996</v>
      </c>
      <c r="I6">
        <f>Sres2!J14</f>
        <v>1.4910000000000001</v>
      </c>
      <c r="J6">
        <f>Sres2!L14</f>
        <v>286641</v>
      </c>
      <c r="K6">
        <f>Sres2!M14</f>
        <v>9327</v>
      </c>
    </row>
    <row r="7" spans="1:11" x14ac:dyDescent="0.3">
      <c r="A7">
        <f>Sres2!A17</f>
        <v>16</v>
      </c>
      <c r="B7">
        <f>Sres2!B17</f>
        <v>3513</v>
      </c>
      <c r="C7">
        <f>Sres2!C17</f>
        <v>3.2000000000000001E-2</v>
      </c>
      <c r="D7">
        <f>Sres2!D17</f>
        <v>0.04</v>
      </c>
      <c r="E7">
        <f>Sres2!E17</f>
        <v>88562</v>
      </c>
      <c r="F7">
        <f>Sres2!F17</f>
        <v>60693</v>
      </c>
      <c r="G7">
        <f>Sres2!G17</f>
        <v>0.84</v>
      </c>
      <c r="H7">
        <f>Sres2!H17</f>
        <v>0.73299999999999998</v>
      </c>
      <c r="I7">
        <f>Sres2!J17</f>
        <v>1.5269999999999999</v>
      </c>
      <c r="J7">
        <f>Sres2!L17</f>
        <v>214980</v>
      </c>
      <c r="K7">
        <f>Sres2!M17</f>
        <v>12548</v>
      </c>
    </row>
    <row r="8" spans="1:11" x14ac:dyDescent="0.3">
      <c r="A8">
        <f>Sres2!A20</f>
        <v>19</v>
      </c>
      <c r="B8">
        <f>Sres2!B20</f>
        <v>2829</v>
      </c>
      <c r="C8">
        <f>Sres2!C20</f>
        <v>1.7999999999999999E-2</v>
      </c>
      <c r="D8">
        <f>Sres2!D20</f>
        <v>2.1999999999999999E-2</v>
      </c>
      <c r="E8">
        <f>Sres2!E20</f>
        <v>127816</v>
      </c>
      <c r="F8">
        <f>Sres2!F20</f>
        <v>90375</v>
      </c>
      <c r="G8">
        <f>Sres2!G20</f>
        <v>0.92500000000000004</v>
      </c>
      <c r="H8">
        <f>Sres2!H20</f>
        <v>0.83299999999999996</v>
      </c>
      <c r="I8">
        <f>Sres2!J20</f>
        <v>1.48</v>
      </c>
      <c r="J8">
        <f>Sres2!L20</f>
        <v>272990</v>
      </c>
      <c r="K8">
        <f>Sres2!M20</f>
        <v>8494</v>
      </c>
    </row>
    <row r="9" spans="1:11" x14ac:dyDescent="0.3">
      <c r="A9">
        <f>Sres2!A23</f>
        <v>22</v>
      </c>
      <c r="B9">
        <f>Sres2!B23</f>
        <v>1804</v>
      </c>
      <c r="C9">
        <f>Sres2!C23</f>
        <v>1.4E-2</v>
      </c>
      <c r="D9">
        <f>Sres2!D23</f>
        <v>1.9E-2</v>
      </c>
      <c r="E9">
        <f>Sres2!E23</f>
        <v>95880</v>
      </c>
      <c r="F9">
        <f>Sres2!F23</f>
        <v>67889</v>
      </c>
      <c r="G9">
        <f>Sres2!G23</f>
        <v>0.92400000000000004</v>
      </c>
      <c r="H9">
        <f>Sres2!H23</f>
        <v>0.83199999999999996</v>
      </c>
      <c r="I9">
        <f>Sres2!J23</f>
        <v>1.4770000000000001</v>
      </c>
      <c r="J9">
        <f>Sres2!L23</f>
        <v>204741</v>
      </c>
      <c r="K9">
        <f>Sres2!M23</f>
        <v>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Operating model design matrix</vt:lpstr>
      <vt:lpstr>Formatted</vt:lpstr>
      <vt:lpstr>Sres1</vt:lpstr>
      <vt:lpstr>Sres1Filtered</vt:lpstr>
      <vt:lpstr>Sres2</vt:lpstr>
      <vt:lpstr>Sres2Filtered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2017-07-16T22:59:01Z</dcterms:created>
  <dcterms:modified xsi:type="dcterms:W3CDTF">2017-07-19T06:56:39Z</dcterms:modified>
</cp:coreProperties>
</file>