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8_{EC1E5CDB-79F3-4A86-AF44-C6681C69D17F}" xr6:coauthVersionLast="47" xr6:coauthVersionMax="47" xr10:uidLastSave="{00000000-0000-0000-0000-000000000000}"/>
  <bookViews>
    <workbookView xWindow="-120" yWindow="-120" windowWidth="25440" windowHeight="1539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40" i="11" l="1"/>
  <c r="H39" i="11"/>
  <c r="H38" i="11"/>
  <c r="H37" i="11"/>
  <c r="H7" i="11"/>
  <c r="H31" i="11" l="1"/>
  <c r="I5" i="11"/>
  <c r="H36" i="11"/>
  <c r="H35" i="11"/>
  <c r="H33" i="11"/>
  <c r="H29" i="11"/>
  <c r="H21" i="11"/>
  <c r="H8" i="11"/>
  <c r="H30" i="11" l="1"/>
  <c r="H13" i="11"/>
  <c r="H9" i="11"/>
  <c r="I6" i="11"/>
  <c r="H34" i="11" l="1"/>
  <c r="H10" i="11"/>
  <c r="H32" i="11"/>
  <c r="H22" i="11"/>
  <c r="J5" i="11"/>
  <c r="K5" i="11" s="1"/>
  <c r="L5" i="11" s="1"/>
  <c r="M5" i="11" s="1"/>
  <c r="N5" i="11" s="1"/>
  <c r="O5" i="11" s="1"/>
  <c r="P5" i="11" s="1"/>
  <c r="I4" i="11"/>
  <c r="H23" i="11" l="1"/>
  <c r="H11" i="11"/>
  <c r="H12" i="11"/>
  <c r="P4" i="11"/>
  <c r="Q5" i="11"/>
  <c r="R5" i="11" s="1"/>
  <c r="S5" i="11" s="1"/>
  <c r="T5" i="11" s="1"/>
  <c r="U5" i="11" s="1"/>
  <c r="V5" i="11" s="1"/>
  <c r="W5" i="11" s="1"/>
  <c r="J6" i="11"/>
  <c r="H28"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M6" i="11" s="1"/>
  <c r="BK6" i="11"/>
  <c r="AF6" i="11"/>
  <c r="BN5" i="11" l="1"/>
  <c r="BM4" i="11"/>
  <c r="BL6" i="11"/>
  <c r="AG6" i="11"/>
  <c r="BO5" i="11" l="1"/>
  <c r="BN6" i="11"/>
  <c r="AH6" i="11"/>
  <c r="BP5" i="11" l="1"/>
  <c r="BO6" i="11"/>
  <c r="AI6" i="11"/>
  <c r="BQ5" i="11" l="1"/>
  <c r="BP6" i="11"/>
  <c r="AJ6" i="11"/>
  <c r="BR5" i="11" l="1"/>
  <c r="BQ6" i="11"/>
  <c r="AK6" i="11"/>
  <c r="BS5" i="11" l="1"/>
  <c r="BR6" i="11"/>
  <c r="AL6" i="11"/>
  <c r="BT5" i="11" l="1"/>
  <c r="BS6" i="11"/>
  <c r="AM6" i="11"/>
  <c r="BT6" i="11" l="1"/>
  <c r="BU5" i="11"/>
  <c r="BT4" i="11"/>
  <c r="AN6" i="11"/>
  <c r="BV5" i="11" l="1"/>
  <c r="BU6" i="11"/>
  <c r="AO6" i="11"/>
  <c r="BW5" i="11" l="1"/>
  <c r="BV6" i="11"/>
  <c r="AP6" i="11"/>
  <c r="BX5" i="11" l="1"/>
  <c r="BW6" i="11"/>
  <c r="AQ6" i="11"/>
  <c r="BY5" i="11" l="1"/>
  <c r="BX6" i="11"/>
  <c r="AR6" i="11"/>
  <c r="BZ5" i="11" l="1"/>
  <c r="BY6" i="11"/>
  <c r="CA5" i="11" l="1"/>
  <c r="BZ6" i="11"/>
  <c r="CA6" i="11" l="1"/>
  <c r="CB5" i="11"/>
  <c r="CA4" i="11"/>
  <c r="CC5" i="11" l="1"/>
  <c r="CB6" i="11"/>
  <c r="CD5" i="11" l="1"/>
  <c r="CC6" i="11"/>
  <c r="CE5" i="11" l="1"/>
  <c r="CD6" i="11"/>
  <c r="CF5" i="11" l="1"/>
  <c r="CE6" i="11"/>
  <c r="CG5" i="11" l="1"/>
  <c r="CF6" i="11"/>
  <c r="CH5" i="11" l="1"/>
  <c r="CG6" i="11"/>
  <c r="CH6" i="11" l="1"/>
  <c r="CI5" i="11"/>
  <c r="CH4" i="11"/>
  <c r="CJ5" i="11" l="1"/>
  <c r="CI6" i="11"/>
  <c r="CK5" i="11" l="1"/>
  <c r="CJ6" i="11"/>
  <c r="CL5" i="11" l="1"/>
  <c r="CK6" i="11"/>
  <c r="CM5" i="11" l="1"/>
  <c r="CL6" i="11"/>
  <c r="CN5" i="11" l="1"/>
  <c r="CM6" i="11"/>
  <c r="CO5" i="11" l="1"/>
  <c r="CN6" i="11"/>
  <c r="CO6" i="11" l="1"/>
  <c r="CP5" i="11"/>
  <c r="CO4" i="11"/>
  <c r="CQ5" i="11" l="1"/>
  <c r="CP6" i="11"/>
  <c r="CR5" i="11" l="1"/>
  <c r="CQ6" i="11"/>
  <c r="CS5" i="11" l="1"/>
  <c r="CR6" i="11"/>
  <c r="CT5" i="11" l="1"/>
  <c r="CS6" i="11"/>
  <c r="CU5" i="11" l="1"/>
  <c r="CT6" i="11"/>
  <c r="CV5" i="11" l="1"/>
  <c r="CU6" i="11"/>
  <c r="CV6" i="11" l="1"/>
  <c r="CW5" i="11"/>
  <c r="CV4" i="11"/>
  <c r="CX5" i="11" l="1"/>
  <c r="CW6" i="11"/>
  <c r="CY5" i="11" l="1"/>
  <c r="CX6" i="11"/>
  <c r="CZ5" i="11" l="1"/>
  <c r="CY6" i="11"/>
  <c r="DA5" i="11" l="1"/>
  <c r="CZ6" i="11"/>
  <c r="DB5" i="11" l="1"/>
  <c r="DA6" i="11"/>
  <c r="DC5" i="11" l="1"/>
  <c r="DB6" i="11"/>
  <c r="DC6" i="11" l="1"/>
  <c r="DD5" i="11"/>
  <c r="DC4" i="11"/>
  <c r="DE5" i="11" l="1"/>
  <c r="DD6" i="11"/>
  <c r="DF5" i="11" l="1"/>
  <c r="DE6" i="11"/>
  <c r="DG5" i="11" l="1"/>
  <c r="DF6" i="11"/>
  <c r="DH5" i="11" l="1"/>
  <c r="DG6" i="11"/>
  <c r="DI5" i="11" l="1"/>
  <c r="DH6" i="11"/>
  <c r="DJ5" i="11" l="1"/>
  <c r="DI6" i="11"/>
  <c r="DJ6" i="11" l="1"/>
  <c r="DK5" i="11"/>
  <c r="DJ4" i="11"/>
  <c r="DL5" i="11" l="1"/>
  <c r="DK6" i="11"/>
  <c r="DM5" i="11" l="1"/>
  <c r="DL6" i="11"/>
  <c r="DN5" i="11" l="1"/>
  <c r="DM6" i="11"/>
  <c r="DO5" i="11" l="1"/>
  <c r="DN6" i="11"/>
  <c r="DP5" i="11" l="1"/>
  <c r="DO6" i="11"/>
  <c r="DQ5" i="11" l="1"/>
  <c r="DP6" i="11"/>
  <c r="DQ6" i="11" l="1"/>
  <c r="DR5" i="11"/>
  <c r="DQ4" i="11"/>
  <c r="DS5" i="11" l="1"/>
  <c r="DR6" i="11"/>
  <c r="DT5" i="11" l="1"/>
  <c r="DS6" i="11"/>
  <c r="DU5" i="11" l="1"/>
  <c r="DT6" i="11"/>
  <c r="DV5" i="11" l="1"/>
  <c r="DU6" i="11"/>
  <c r="DW5" i="11" l="1"/>
  <c r="DV6" i="11"/>
  <c r="DX5" i="11" l="1"/>
  <c r="DW6" i="11"/>
  <c r="DX6" i="11" l="1"/>
  <c r="DY5" i="11"/>
  <c r="DX4" i="11"/>
  <c r="DZ5" i="11" l="1"/>
  <c r="DY6" i="11"/>
  <c r="EA5" i="11" l="1"/>
  <c r="DZ6" i="11"/>
  <c r="EB5" i="11" l="1"/>
  <c r="EA6" i="11"/>
  <c r="EC5" i="11" l="1"/>
  <c r="EB6" i="11"/>
  <c r="ED5" i="11" l="1"/>
  <c r="EC6" i="11"/>
  <c r="EE5" i="11" l="1"/>
  <c r="ED6" i="11"/>
  <c r="EE6" i="11" l="1"/>
  <c r="EF5" i="11"/>
  <c r="EE4" i="11"/>
  <c r="EG5" i="11" l="1"/>
  <c r="EF6" i="11"/>
  <c r="EH5" i="11" l="1"/>
  <c r="EG6" i="11"/>
  <c r="EI5" i="11" l="1"/>
  <c r="EH6" i="11"/>
  <c r="EJ5" i="11" l="1"/>
  <c r="EI6" i="11"/>
  <c r="EK5" i="11" l="1"/>
  <c r="EJ6" i="11"/>
  <c r="EL5" i="11" l="1"/>
  <c r="EK6" i="11"/>
  <c r="EL4" i="11" l="1"/>
  <c r="EL6" i="11"/>
</calcChain>
</file>

<file path=xl/sharedStrings.xml><?xml version="1.0" encoding="utf-8"?>
<sst xmlns="http://schemas.openxmlformats.org/spreadsheetml/2006/main" count="71" uniqueCount="65">
  <si>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</si>
  <si>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</si>
  <si>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</si>
  <si>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</si>
  <si>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</si>
  <si>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</si>
  <si>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</si>
  <si>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</si>
  <si>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</si>
  <si>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</si>
  <si>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</si>
  <si>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</si>
  <si>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TAREFA</t>
  </si>
  <si>
    <t>Início do projeto:</t>
  </si>
  <si>
    <t>Semana de exibição:</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</si>
  <si>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</si>
  <si>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</si>
  <si>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</si>
  <si>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</si>
  <si>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</si>
  <si>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</si>
  <si>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</si>
  <si>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</si>
  <si>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</si>
  <si>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</si>
  <si>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</si>
  <si>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</si>
  <si>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</si>
  <si>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</si>
  <si>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</si>
  <si>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</si>
  <si>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</si>
  <si>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</si>
  <si>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</si>
  <si>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</si>
  <si>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PROJETO COMANDA</t>
  </si>
  <si>
    <t>Etapa 1</t>
  </si>
  <si>
    <t>Problema</t>
  </si>
  <si>
    <t>Objetivos</t>
  </si>
  <si>
    <t>Justificativa</t>
  </si>
  <si>
    <t>Público Alvo</t>
  </si>
  <si>
    <t>Etapa 2</t>
  </si>
  <si>
    <t>Personas</t>
  </si>
  <si>
    <t>Histórias de usuário</t>
  </si>
  <si>
    <t>Lista de requisitos</t>
  </si>
  <si>
    <t>Matriz de rastreabilidade</t>
  </si>
  <si>
    <t>Casos de uso</t>
  </si>
  <si>
    <t>Gerenciamento de cronograma</t>
  </si>
  <si>
    <t>Gerenciamento de custos</t>
  </si>
  <si>
    <t>Gerenciamento de pessoal do projeto</t>
  </si>
  <si>
    <t>Metodologia </t>
  </si>
  <si>
    <t>Arquitetura da Solução </t>
  </si>
  <si>
    <t>Projeto de Interface </t>
  </si>
  <si>
    <t>Programação de Funcionalidades </t>
  </si>
  <si>
    <t>Planos de Testes de Funcionalidades  e Usabilidade</t>
  </si>
  <si>
    <t>Registros de Testes de Funcionalidades  e Usabilidade</t>
  </si>
  <si>
    <t>Criar tabelas, gráficos ou dashboards com no mínimo 5 indicadores de desempenho e metas para o processo de negócio</t>
  </si>
  <si>
    <t>Etapa 3</t>
  </si>
  <si>
    <t>Etapa 4</t>
  </si>
  <si>
    <t>Etapa 5</t>
  </si>
  <si>
    <t>Planos de Testes de Funcionalidades  e Usabilidade.</t>
  </si>
  <si>
    <t>Registros de Testes de Funcionalidades  e Usabilidade.</t>
  </si>
  <si>
    <t>Considerações Finais</t>
  </si>
  <si>
    <t>Entrega de Vídeo de Apresentação Final e PDF usado na Apresentação</t>
  </si>
  <si>
    <t>Realização da Apresentação Final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</si>
</sst>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9"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7" fillId="2" borderId="2" xfId="10" applyNumberFormat="1"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7" fillId="3" borderId="2" xfId="10" applyNumberFormat="1"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7" fillId="10" borderId="2" xfId="10" applyNumberFormat="1" applyFill="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165" fontId="7" fillId="9" borderId="2" xfId="10" applyNumberFormat="1" applyFill="1">
      <alignment horizontal="center" vertical="center"/>
    </xf>
    <xf numFmtId="167" fontId="9" fillId="6" borderId="6" xfId="0" applyNumberFormat="1" applyFont="1" applyFill="1" applyBorder="1" applyAlignment="1">
      <alignment horizontal="center" vertical="center"/>
    </xf>
    <xf numFmtId="167" fontId="9" fillId="6" borderId="0" xfId="0" applyNumberFormat="1" applyFont="1" applyFill="1" applyAlignment="1">
      <alignment horizontal="center" vertical="center"/>
    </xf>
    <xf numFmtId="167" fontId="9" fillId="6" borderId="7"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7" fillId="0" borderId="3" xfId="9" applyNumberFormat="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4">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L40"/>
  <sheetViews>
    <sheetView showGridLines="0" tabSelected="1" showRuler="0" zoomScaleNormal="100" zoomScalePageLayoutView="70" workbookViewId="0">
      <pane ySplit="1" topLeftCell="A2" activePane="bottomLeft" state="frozen"/>
      <selection pane="bottomLeft" activeCell="F36" sqref="F36"/>
    </sheetView>
  </sheetViews>
  <sheetFormatPr defaultRowHeight="30" customHeight="1" x14ac:dyDescent="0.25"/>
  <cols>
    <col min="1" max="1" width="2.7109375" style="3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41" width="2.5703125" customWidth="1"/>
    <col min="142" max="142" width="12.85546875" bestFit="1" customWidth="1"/>
  </cols>
  <sheetData>
    <row r="1" spans="1:142" ht="30" customHeight="1" x14ac:dyDescent="0.45">
      <c r="A1" s="37" t="s">
        <v>0</v>
      </c>
      <c r="B1" s="39" t="s">
        <v>35</v>
      </c>
      <c r="C1" s="1"/>
      <c r="D1" s="2"/>
      <c r="E1" s="4"/>
      <c r="F1" s="25"/>
      <c r="H1" s="2"/>
      <c r="I1" s="55"/>
    </row>
    <row r="2" spans="1:142" ht="30" customHeight="1" x14ac:dyDescent="0.3">
      <c r="A2" s="36" t="s">
        <v>1</v>
      </c>
      <c r="B2" s="40"/>
      <c r="I2" s="56"/>
    </row>
    <row r="3" spans="1:142" ht="30" customHeight="1" x14ac:dyDescent="0.25">
      <c r="A3" s="36" t="s">
        <v>2</v>
      </c>
      <c r="B3" s="41"/>
      <c r="C3" s="74" t="s">
        <v>13</v>
      </c>
      <c r="D3" s="75"/>
      <c r="E3" s="79">
        <v>44774</v>
      </c>
      <c r="F3" s="79"/>
    </row>
    <row r="4" spans="1:142" ht="30" customHeight="1" x14ac:dyDescent="0.25">
      <c r="A4" s="37" t="s">
        <v>3</v>
      </c>
      <c r="C4" s="74" t="s">
        <v>14</v>
      </c>
      <c r="D4" s="75"/>
      <c r="E4" s="6">
        <v>1</v>
      </c>
      <c r="I4" s="76">
        <f>I5</f>
        <v>44774</v>
      </c>
      <c r="J4" s="77"/>
      <c r="K4" s="77"/>
      <c r="L4" s="77"/>
      <c r="M4" s="77"/>
      <c r="N4" s="77"/>
      <c r="O4" s="78"/>
      <c r="P4" s="76">
        <f>P5</f>
        <v>44781</v>
      </c>
      <c r="Q4" s="77"/>
      <c r="R4" s="77"/>
      <c r="S4" s="77"/>
      <c r="T4" s="77"/>
      <c r="U4" s="77"/>
      <c r="V4" s="78"/>
      <c r="W4" s="76">
        <f>W5</f>
        <v>44788</v>
      </c>
      <c r="X4" s="77"/>
      <c r="Y4" s="77"/>
      <c r="Z4" s="77"/>
      <c r="AA4" s="77"/>
      <c r="AB4" s="77"/>
      <c r="AC4" s="78"/>
      <c r="AD4" s="76">
        <f>AD5</f>
        <v>44795</v>
      </c>
      <c r="AE4" s="77"/>
      <c r="AF4" s="77"/>
      <c r="AG4" s="77"/>
      <c r="AH4" s="77"/>
      <c r="AI4" s="77"/>
      <c r="AJ4" s="78"/>
      <c r="AK4" s="76">
        <f>AK5</f>
        <v>44802</v>
      </c>
      <c r="AL4" s="77"/>
      <c r="AM4" s="77"/>
      <c r="AN4" s="77"/>
      <c r="AO4" s="77"/>
      <c r="AP4" s="77"/>
      <c r="AQ4" s="78"/>
      <c r="AR4" s="76">
        <f>AR5</f>
        <v>44809</v>
      </c>
      <c r="AS4" s="77"/>
      <c r="AT4" s="77"/>
      <c r="AU4" s="77"/>
      <c r="AV4" s="77"/>
      <c r="AW4" s="77"/>
      <c r="AX4" s="78"/>
      <c r="AY4" s="76">
        <f>AY5</f>
        <v>44816</v>
      </c>
      <c r="AZ4" s="77"/>
      <c r="BA4" s="77"/>
      <c r="BB4" s="77"/>
      <c r="BC4" s="77"/>
      <c r="BD4" s="77"/>
      <c r="BE4" s="78"/>
      <c r="BF4" s="76">
        <f>BF5</f>
        <v>44823</v>
      </c>
      <c r="BG4" s="77"/>
      <c r="BH4" s="77"/>
      <c r="BI4" s="77"/>
      <c r="BJ4" s="77"/>
      <c r="BK4" s="77"/>
      <c r="BL4" s="78"/>
      <c r="BM4" s="76">
        <f>BM5</f>
        <v>44830</v>
      </c>
      <c r="BN4" s="77"/>
      <c r="BO4" s="77"/>
      <c r="BP4" s="77"/>
      <c r="BQ4" s="77"/>
      <c r="BR4" s="77"/>
      <c r="BS4" s="78"/>
      <c r="BT4" s="76">
        <f>BT5</f>
        <v>44837</v>
      </c>
      <c r="BU4" s="77"/>
      <c r="BV4" s="77"/>
      <c r="BW4" s="77"/>
      <c r="BX4" s="77"/>
      <c r="BY4" s="77"/>
      <c r="BZ4" s="78"/>
      <c r="CA4" s="76">
        <f>CA5</f>
        <v>44844</v>
      </c>
      <c r="CB4" s="77"/>
      <c r="CC4" s="77"/>
      <c r="CD4" s="77"/>
      <c r="CE4" s="77"/>
      <c r="CF4" s="77"/>
      <c r="CG4" s="78"/>
      <c r="CH4" s="76">
        <f>CH5</f>
        <v>44851</v>
      </c>
      <c r="CI4" s="77"/>
      <c r="CJ4" s="77"/>
      <c r="CK4" s="77"/>
      <c r="CL4" s="77"/>
      <c r="CM4" s="77"/>
      <c r="CN4" s="78"/>
      <c r="CO4" s="76">
        <f>CO5</f>
        <v>44858</v>
      </c>
      <c r="CP4" s="77"/>
      <c r="CQ4" s="77"/>
      <c r="CR4" s="77"/>
      <c r="CS4" s="77"/>
      <c r="CT4" s="77"/>
      <c r="CU4" s="78"/>
      <c r="CV4" s="76">
        <f>CV5</f>
        <v>44865</v>
      </c>
      <c r="CW4" s="77"/>
      <c r="CX4" s="77"/>
      <c r="CY4" s="77"/>
      <c r="CZ4" s="77"/>
      <c r="DA4" s="77"/>
      <c r="DB4" s="78"/>
      <c r="DC4" s="76">
        <f>DC5</f>
        <v>44872</v>
      </c>
      <c r="DD4" s="77"/>
      <c r="DE4" s="77"/>
      <c r="DF4" s="77"/>
      <c r="DG4" s="77"/>
      <c r="DH4" s="77"/>
      <c r="DI4" s="78"/>
      <c r="DJ4" s="76">
        <f>DJ5</f>
        <v>44879</v>
      </c>
      <c r="DK4" s="77"/>
      <c r="DL4" s="77"/>
      <c r="DM4" s="77"/>
      <c r="DN4" s="77"/>
      <c r="DO4" s="77"/>
      <c r="DP4" s="78"/>
      <c r="DQ4" s="76">
        <f>DQ5</f>
        <v>44886</v>
      </c>
      <c r="DR4" s="77"/>
      <c r="DS4" s="77"/>
      <c r="DT4" s="77"/>
      <c r="DU4" s="77"/>
      <c r="DV4" s="77"/>
      <c r="DW4" s="78"/>
      <c r="DX4" s="76">
        <f>DX5</f>
        <v>44893</v>
      </c>
      <c r="DY4" s="77"/>
      <c r="DZ4" s="77"/>
      <c r="EA4" s="77"/>
      <c r="EB4" s="77"/>
      <c r="EC4" s="77"/>
      <c r="ED4" s="78"/>
      <c r="EE4" s="76">
        <f>EE5</f>
        <v>44900</v>
      </c>
      <c r="EF4" s="77"/>
      <c r="EG4" s="77"/>
      <c r="EH4" s="77"/>
      <c r="EI4" s="77"/>
      <c r="EJ4" s="77"/>
      <c r="EK4" s="78"/>
      <c r="EL4" s="73">
        <f>EL5</f>
        <v>44907</v>
      </c>
    </row>
    <row r="5" spans="1:142" ht="15" customHeight="1" x14ac:dyDescent="0.25">
      <c r="A5" s="37" t="s">
        <v>4</v>
      </c>
      <c r="B5" s="54"/>
      <c r="C5" s="54"/>
      <c r="D5" s="54"/>
      <c r="E5" s="54"/>
      <c r="F5" s="54"/>
      <c r="G5" s="54"/>
      <c r="I5" s="70">
        <f>Início_do_projeto-WEEKDAY(Início_do_projeto,1)+2+7*(Semana_de_exibição-1)</f>
        <v>44774</v>
      </c>
      <c r="J5" s="71">
        <f>I5+1</f>
        <v>44775</v>
      </c>
      <c r="K5" s="71">
        <f t="shared" ref="K5:AX5" si="0">J5+1</f>
        <v>44776</v>
      </c>
      <c r="L5" s="71">
        <f t="shared" si="0"/>
        <v>44777</v>
      </c>
      <c r="M5" s="71">
        <f t="shared" si="0"/>
        <v>44778</v>
      </c>
      <c r="N5" s="71">
        <f t="shared" si="0"/>
        <v>44779</v>
      </c>
      <c r="O5" s="72">
        <f t="shared" si="0"/>
        <v>44780</v>
      </c>
      <c r="P5" s="70">
        <f>O5+1</f>
        <v>44781</v>
      </c>
      <c r="Q5" s="71">
        <f>P5+1</f>
        <v>44782</v>
      </c>
      <c r="R5" s="71">
        <f t="shared" si="0"/>
        <v>44783</v>
      </c>
      <c r="S5" s="71">
        <f t="shared" si="0"/>
        <v>44784</v>
      </c>
      <c r="T5" s="71">
        <f t="shared" si="0"/>
        <v>44785</v>
      </c>
      <c r="U5" s="71">
        <f t="shared" si="0"/>
        <v>44786</v>
      </c>
      <c r="V5" s="72">
        <f t="shared" si="0"/>
        <v>44787</v>
      </c>
      <c r="W5" s="70">
        <f>V5+1</f>
        <v>44788</v>
      </c>
      <c r="X5" s="71">
        <f>W5+1</f>
        <v>44789</v>
      </c>
      <c r="Y5" s="71">
        <f t="shared" si="0"/>
        <v>44790</v>
      </c>
      <c r="Z5" s="71">
        <f t="shared" si="0"/>
        <v>44791</v>
      </c>
      <c r="AA5" s="71">
        <f t="shared" si="0"/>
        <v>44792</v>
      </c>
      <c r="AB5" s="71">
        <f t="shared" si="0"/>
        <v>44793</v>
      </c>
      <c r="AC5" s="72">
        <f t="shared" si="0"/>
        <v>44794</v>
      </c>
      <c r="AD5" s="70">
        <f>AC5+1</f>
        <v>44795</v>
      </c>
      <c r="AE5" s="71">
        <f>AD5+1</f>
        <v>44796</v>
      </c>
      <c r="AF5" s="71">
        <f t="shared" si="0"/>
        <v>44797</v>
      </c>
      <c r="AG5" s="71">
        <f t="shared" si="0"/>
        <v>44798</v>
      </c>
      <c r="AH5" s="71">
        <f t="shared" si="0"/>
        <v>44799</v>
      </c>
      <c r="AI5" s="71">
        <f t="shared" si="0"/>
        <v>44800</v>
      </c>
      <c r="AJ5" s="72">
        <f t="shared" si="0"/>
        <v>44801</v>
      </c>
      <c r="AK5" s="70">
        <f>AJ5+1</f>
        <v>44802</v>
      </c>
      <c r="AL5" s="71">
        <f>AK5+1</f>
        <v>44803</v>
      </c>
      <c r="AM5" s="71">
        <f t="shared" si="0"/>
        <v>44804</v>
      </c>
      <c r="AN5" s="71">
        <f t="shared" si="0"/>
        <v>44805</v>
      </c>
      <c r="AO5" s="71">
        <f t="shared" si="0"/>
        <v>44806</v>
      </c>
      <c r="AP5" s="71">
        <f t="shared" si="0"/>
        <v>44807</v>
      </c>
      <c r="AQ5" s="72">
        <f t="shared" si="0"/>
        <v>44808</v>
      </c>
      <c r="AR5" s="70">
        <f>AQ5+1</f>
        <v>44809</v>
      </c>
      <c r="AS5" s="71">
        <f>AR5+1</f>
        <v>44810</v>
      </c>
      <c r="AT5" s="71">
        <f t="shared" si="0"/>
        <v>44811</v>
      </c>
      <c r="AU5" s="71">
        <f t="shared" si="0"/>
        <v>44812</v>
      </c>
      <c r="AV5" s="71">
        <f t="shared" si="0"/>
        <v>44813</v>
      </c>
      <c r="AW5" s="71">
        <f t="shared" si="0"/>
        <v>44814</v>
      </c>
      <c r="AX5" s="72">
        <f t="shared" si="0"/>
        <v>44815</v>
      </c>
      <c r="AY5" s="70">
        <f>AX5+1</f>
        <v>44816</v>
      </c>
      <c r="AZ5" s="71">
        <f>AY5+1</f>
        <v>44817</v>
      </c>
      <c r="BA5" s="71">
        <f t="shared" ref="BA5:BE5" si="1">AZ5+1</f>
        <v>44818</v>
      </c>
      <c r="BB5" s="71">
        <f t="shared" si="1"/>
        <v>44819</v>
      </c>
      <c r="BC5" s="71">
        <f t="shared" si="1"/>
        <v>44820</v>
      </c>
      <c r="BD5" s="71">
        <f t="shared" si="1"/>
        <v>44821</v>
      </c>
      <c r="BE5" s="72">
        <f t="shared" si="1"/>
        <v>44822</v>
      </c>
      <c r="BF5" s="70">
        <f>BE5+1</f>
        <v>44823</v>
      </c>
      <c r="BG5" s="71">
        <f>BF5+1</f>
        <v>44824</v>
      </c>
      <c r="BH5" s="71">
        <f t="shared" ref="BH5:BL5" si="2">BG5+1</f>
        <v>44825</v>
      </c>
      <c r="BI5" s="71">
        <f t="shared" si="2"/>
        <v>44826</v>
      </c>
      <c r="BJ5" s="71">
        <f t="shared" si="2"/>
        <v>44827</v>
      </c>
      <c r="BK5" s="71">
        <f t="shared" si="2"/>
        <v>44828</v>
      </c>
      <c r="BL5" s="72">
        <f t="shared" si="2"/>
        <v>44829</v>
      </c>
      <c r="BM5" s="72">
        <f t="shared" ref="BM5" si="3">BL5+1</f>
        <v>44830</v>
      </c>
      <c r="BN5" s="72">
        <f t="shared" ref="BN5" si="4">BM5+1</f>
        <v>44831</v>
      </c>
      <c r="BO5" s="72">
        <f t="shared" ref="BO5" si="5">BN5+1</f>
        <v>44832</v>
      </c>
      <c r="BP5" s="72">
        <f t="shared" ref="BP5" si="6">BO5+1</f>
        <v>44833</v>
      </c>
      <c r="BQ5" s="72">
        <f t="shared" ref="BQ5" si="7">BP5+1</f>
        <v>44834</v>
      </c>
      <c r="BR5" s="72">
        <f t="shared" ref="BR5" si="8">BQ5+1</f>
        <v>44835</v>
      </c>
      <c r="BS5" s="72">
        <f t="shared" ref="BS5" si="9">BR5+1</f>
        <v>44836</v>
      </c>
      <c r="BT5" s="72">
        <f t="shared" ref="BT5" si="10">BS5+1</f>
        <v>44837</v>
      </c>
      <c r="BU5" s="72">
        <f t="shared" ref="BU5" si="11">BT5+1</f>
        <v>44838</v>
      </c>
      <c r="BV5" s="72">
        <f t="shared" ref="BV5" si="12">BU5+1</f>
        <v>44839</v>
      </c>
      <c r="BW5" s="72">
        <f t="shared" ref="BW5" si="13">BV5+1</f>
        <v>44840</v>
      </c>
      <c r="BX5" s="72">
        <f t="shared" ref="BX5" si="14">BW5+1</f>
        <v>44841</v>
      </c>
      <c r="BY5" s="72">
        <f t="shared" ref="BY5" si="15">BX5+1</f>
        <v>44842</v>
      </c>
      <c r="BZ5" s="72">
        <f t="shared" ref="BZ5" si="16">BY5+1</f>
        <v>44843</v>
      </c>
      <c r="CA5" s="72">
        <f t="shared" ref="CA5" si="17">BZ5+1</f>
        <v>44844</v>
      </c>
      <c r="CB5" s="72">
        <f t="shared" ref="CB5" si="18">CA5+1</f>
        <v>44845</v>
      </c>
      <c r="CC5" s="72">
        <f t="shared" ref="CC5" si="19">CB5+1</f>
        <v>44846</v>
      </c>
      <c r="CD5" s="72">
        <f t="shared" ref="CD5" si="20">CC5+1</f>
        <v>44847</v>
      </c>
      <c r="CE5" s="72">
        <f t="shared" ref="CE5" si="21">CD5+1</f>
        <v>44848</v>
      </c>
      <c r="CF5" s="72">
        <f t="shared" ref="CF5" si="22">CE5+1</f>
        <v>44849</v>
      </c>
      <c r="CG5" s="72">
        <f t="shared" ref="CG5" si="23">CF5+1</f>
        <v>44850</v>
      </c>
      <c r="CH5" s="72">
        <f t="shared" ref="CH5" si="24">CG5+1</f>
        <v>44851</v>
      </c>
      <c r="CI5" s="72">
        <f t="shared" ref="CI5" si="25">CH5+1</f>
        <v>44852</v>
      </c>
      <c r="CJ5" s="72">
        <f t="shared" ref="CJ5" si="26">CI5+1</f>
        <v>44853</v>
      </c>
      <c r="CK5" s="72">
        <f t="shared" ref="CK5" si="27">CJ5+1</f>
        <v>44854</v>
      </c>
      <c r="CL5" s="72">
        <f t="shared" ref="CL5" si="28">CK5+1</f>
        <v>44855</v>
      </c>
      <c r="CM5" s="72">
        <f t="shared" ref="CM5" si="29">CL5+1</f>
        <v>44856</v>
      </c>
      <c r="CN5" s="72">
        <f t="shared" ref="CN5" si="30">CM5+1</f>
        <v>44857</v>
      </c>
      <c r="CO5" s="72">
        <f t="shared" ref="CO5" si="31">CN5+1</f>
        <v>44858</v>
      </c>
      <c r="CP5" s="72">
        <f t="shared" ref="CP5" si="32">CO5+1</f>
        <v>44859</v>
      </c>
      <c r="CQ5" s="72">
        <f t="shared" ref="CQ5" si="33">CP5+1</f>
        <v>44860</v>
      </c>
      <c r="CR5" s="72">
        <f t="shared" ref="CR5" si="34">CQ5+1</f>
        <v>44861</v>
      </c>
      <c r="CS5" s="72">
        <f t="shared" ref="CS5" si="35">CR5+1</f>
        <v>44862</v>
      </c>
      <c r="CT5" s="72">
        <f t="shared" ref="CT5" si="36">CS5+1</f>
        <v>44863</v>
      </c>
      <c r="CU5" s="72">
        <f t="shared" ref="CU5" si="37">CT5+1</f>
        <v>44864</v>
      </c>
      <c r="CV5" s="72">
        <f t="shared" ref="CV5" si="38">CU5+1</f>
        <v>44865</v>
      </c>
      <c r="CW5" s="72">
        <f t="shared" ref="CW5" si="39">CV5+1</f>
        <v>44866</v>
      </c>
      <c r="CX5" s="72">
        <f t="shared" ref="CX5" si="40">CW5+1</f>
        <v>44867</v>
      </c>
      <c r="CY5" s="72">
        <f t="shared" ref="CY5" si="41">CX5+1</f>
        <v>44868</v>
      </c>
      <c r="CZ5" s="72">
        <f t="shared" ref="CZ5" si="42">CY5+1</f>
        <v>44869</v>
      </c>
      <c r="DA5" s="72">
        <f t="shared" ref="DA5" si="43">CZ5+1</f>
        <v>44870</v>
      </c>
      <c r="DB5" s="72">
        <f t="shared" ref="DB5" si="44">DA5+1</f>
        <v>44871</v>
      </c>
      <c r="DC5" s="72">
        <f t="shared" ref="DC5" si="45">DB5+1</f>
        <v>44872</v>
      </c>
      <c r="DD5" s="72">
        <f t="shared" ref="DD5" si="46">DC5+1</f>
        <v>44873</v>
      </c>
      <c r="DE5" s="72">
        <f t="shared" ref="DE5" si="47">DD5+1</f>
        <v>44874</v>
      </c>
      <c r="DF5" s="72">
        <f t="shared" ref="DF5" si="48">DE5+1</f>
        <v>44875</v>
      </c>
      <c r="DG5" s="72">
        <f t="shared" ref="DG5" si="49">DF5+1</f>
        <v>44876</v>
      </c>
      <c r="DH5" s="72">
        <f t="shared" ref="DH5" si="50">DG5+1</f>
        <v>44877</v>
      </c>
      <c r="DI5" s="72">
        <f t="shared" ref="DI5" si="51">DH5+1</f>
        <v>44878</v>
      </c>
      <c r="DJ5" s="72">
        <f t="shared" ref="DJ5" si="52">DI5+1</f>
        <v>44879</v>
      </c>
      <c r="DK5" s="72">
        <f t="shared" ref="DK5" si="53">DJ5+1</f>
        <v>44880</v>
      </c>
      <c r="DL5" s="72">
        <f t="shared" ref="DL5" si="54">DK5+1</f>
        <v>44881</v>
      </c>
      <c r="DM5" s="72">
        <f t="shared" ref="DM5" si="55">DL5+1</f>
        <v>44882</v>
      </c>
      <c r="DN5" s="72">
        <f t="shared" ref="DN5" si="56">DM5+1</f>
        <v>44883</v>
      </c>
      <c r="DO5" s="72">
        <f t="shared" ref="DO5" si="57">DN5+1</f>
        <v>44884</v>
      </c>
      <c r="DP5" s="72">
        <f t="shared" ref="DP5" si="58">DO5+1</f>
        <v>44885</v>
      </c>
      <c r="DQ5" s="72">
        <f t="shared" ref="DQ5" si="59">DP5+1</f>
        <v>44886</v>
      </c>
      <c r="DR5" s="72">
        <f t="shared" ref="DR5" si="60">DQ5+1</f>
        <v>44887</v>
      </c>
      <c r="DS5" s="72">
        <f t="shared" ref="DS5" si="61">DR5+1</f>
        <v>44888</v>
      </c>
      <c r="DT5" s="72">
        <f t="shared" ref="DT5" si="62">DS5+1</f>
        <v>44889</v>
      </c>
      <c r="DU5" s="72">
        <f t="shared" ref="DU5" si="63">DT5+1</f>
        <v>44890</v>
      </c>
      <c r="DV5" s="72">
        <f t="shared" ref="DV5" si="64">DU5+1</f>
        <v>44891</v>
      </c>
      <c r="DW5" s="72">
        <f t="shared" ref="DW5" si="65">DV5+1</f>
        <v>44892</v>
      </c>
      <c r="DX5" s="72">
        <f t="shared" ref="DX5" si="66">DW5+1</f>
        <v>44893</v>
      </c>
      <c r="DY5" s="72">
        <f t="shared" ref="DY5" si="67">DX5+1</f>
        <v>44894</v>
      </c>
      <c r="DZ5" s="72">
        <f t="shared" ref="DZ5" si="68">DY5+1</f>
        <v>44895</v>
      </c>
      <c r="EA5" s="72">
        <f t="shared" ref="EA5" si="69">DZ5+1</f>
        <v>44896</v>
      </c>
      <c r="EB5" s="72">
        <f t="shared" ref="EB5" si="70">EA5+1</f>
        <v>44897</v>
      </c>
      <c r="EC5" s="72">
        <f t="shared" ref="EC5" si="71">EB5+1</f>
        <v>44898</v>
      </c>
      <c r="ED5" s="72">
        <f t="shared" ref="ED5" si="72">EC5+1</f>
        <v>44899</v>
      </c>
      <c r="EE5" s="72">
        <f t="shared" ref="EE5" si="73">ED5+1</f>
        <v>44900</v>
      </c>
      <c r="EF5" s="72">
        <f t="shared" ref="EF5" si="74">EE5+1</f>
        <v>44901</v>
      </c>
      <c r="EG5" s="72">
        <f t="shared" ref="EG5" si="75">EF5+1</f>
        <v>44902</v>
      </c>
      <c r="EH5" s="72">
        <f t="shared" ref="EH5" si="76">EG5+1</f>
        <v>44903</v>
      </c>
      <c r="EI5" s="72">
        <f t="shared" ref="EI5" si="77">EH5+1</f>
        <v>44904</v>
      </c>
      <c r="EJ5" s="72">
        <f t="shared" ref="EJ5" si="78">EI5+1</f>
        <v>44905</v>
      </c>
      <c r="EK5" s="72">
        <f t="shared" ref="EK5:EL5" si="79">EJ5+1</f>
        <v>44906</v>
      </c>
      <c r="EL5" s="72">
        <f t="shared" si="79"/>
        <v>44907</v>
      </c>
    </row>
    <row r="6" spans="1:142" ht="30" customHeight="1" thickBot="1" x14ac:dyDescent="0.3">
      <c r="A6" s="37" t="s">
        <v>5</v>
      </c>
      <c r="B6" s="7" t="s">
        <v>12</v>
      </c>
      <c r="C6" s="8" t="s">
        <v>15</v>
      </c>
      <c r="D6" s="8" t="s">
        <v>16</v>
      </c>
      <c r="E6" s="8" t="s">
        <v>17</v>
      </c>
      <c r="F6" s="8" t="s">
        <v>18</v>
      </c>
      <c r="G6" s="8"/>
      <c r="H6" s="8" t="s">
        <v>19</v>
      </c>
      <c r="I6" s="9" t="str">
        <f t="shared" ref="I6" si="80">LEFT(TEXT(I5,"ddd"),1)</f>
        <v>s</v>
      </c>
      <c r="J6" s="9" t="str">
        <f t="shared" ref="J6:AR6" si="81">LEFT(TEXT(J5,"ddd"),1)</f>
        <v>t</v>
      </c>
      <c r="K6" s="9" t="str">
        <f t="shared" si="81"/>
        <v>q</v>
      </c>
      <c r="L6" s="9" t="str">
        <f t="shared" si="81"/>
        <v>q</v>
      </c>
      <c r="M6" s="9" t="str">
        <f t="shared" si="81"/>
        <v>s</v>
      </c>
      <c r="N6" s="9" t="str">
        <f t="shared" si="81"/>
        <v>s</v>
      </c>
      <c r="O6" s="9" t="str">
        <f t="shared" si="81"/>
        <v>d</v>
      </c>
      <c r="P6" s="9" t="str">
        <f t="shared" si="81"/>
        <v>s</v>
      </c>
      <c r="Q6" s="9" t="str">
        <f t="shared" si="81"/>
        <v>t</v>
      </c>
      <c r="R6" s="9" t="str">
        <f t="shared" si="81"/>
        <v>q</v>
      </c>
      <c r="S6" s="9" t="str">
        <f t="shared" si="81"/>
        <v>q</v>
      </c>
      <c r="T6" s="9" t="str">
        <f t="shared" si="81"/>
        <v>s</v>
      </c>
      <c r="U6" s="9" t="str">
        <f t="shared" si="81"/>
        <v>s</v>
      </c>
      <c r="V6" s="9" t="str">
        <f t="shared" si="81"/>
        <v>d</v>
      </c>
      <c r="W6" s="9" t="str">
        <f t="shared" si="81"/>
        <v>s</v>
      </c>
      <c r="X6" s="9" t="str">
        <f t="shared" si="81"/>
        <v>t</v>
      </c>
      <c r="Y6" s="9" t="str">
        <f t="shared" si="81"/>
        <v>q</v>
      </c>
      <c r="Z6" s="9" t="str">
        <f t="shared" si="81"/>
        <v>q</v>
      </c>
      <c r="AA6" s="9" t="str">
        <f t="shared" si="81"/>
        <v>s</v>
      </c>
      <c r="AB6" s="9" t="str">
        <f t="shared" si="81"/>
        <v>s</v>
      </c>
      <c r="AC6" s="9" t="str">
        <f t="shared" si="81"/>
        <v>d</v>
      </c>
      <c r="AD6" s="9" t="str">
        <f t="shared" si="81"/>
        <v>s</v>
      </c>
      <c r="AE6" s="9" t="str">
        <f t="shared" si="81"/>
        <v>t</v>
      </c>
      <c r="AF6" s="9" t="str">
        <f t="shared" si="81"/>
        <v>q</v>
      </c>
      <c r="AG6" s="9" t="str">
        <f t="shared" si="81"/>
        <v>q</v>
      </c>
      <c r="AH6" s="9" t="str">
        <f t="shared" si="81"/>
        <v>s</v>
      </c>
      <c r="AI6" s="9" t="str">
        <f t="shared" si="81"/>
        <v>s</v>
      </c>
      <c r="AJ6" s="9" t="str">
        <f t="shared" si="81"/>
        <v>d</v>
      </c>
      <c r="AK6" s="9" t="str">
        <f t="shared" si="81"/>
        <v>s</v>
      </c>
      <c r="AL6" s="9" t="str">
        <f t="shared" si="81"/>
        <v>t</v>
      </c>
      <c r="AM6" s="9" t="str">
        <f t="shared" si="81"/>
        <v>q</v>
      </c>
      <c r="AN6" s="9" t="str">
        <f t="shared" si="81"/>
        <v>q</v>
      </c>
      <c r="AO6" s="9" t="str">
        <f t="shared" si="81"/>
        <v>s</v>
      </c>
      <c r="AP6" s="9" t="str">
        <f t="shared" si="81"/>
        <v>s</v>
      </c>
      <c r="AQ6" s="9" t="str">
        <f t="shared" si="81"/>
        <v>d</v>
      </c>
      <c r="AR6" s="9" t="str">
        <f t="shared" si="81"/>
        <v>s</v>
      </c>
      <c r="AS6" s="9" t="str">
        <f t="shared" ref="AS6:DD6" si="82">LEFT(TEXT(AS5,"ddd"),1)</f>
        <v>t</v>
      </c>
      <c r="AT6" s="9" t="str">
        <f t="shared" si="82"/>
        <v>q</v>
      </c>
      <c r="AU6" s="9" t="str">
        <f t="shared" si="82"/>
        <v>q</v>
      </c>
      <c r="AV6" s="9" t="str">
        <f t="shared" si="82"/>
        <v>s</v>
      </c>
      <c r="AW6" s="9" t="str">
        <f t="shared" si="82"/>
        <v>s</v>
      </c>
      <c r="AX6" s="9" t="str">
        <f t="shared" si="82"/>
        <v>d</v>
      </c>
      <c r="AY6" s="9" t="str">
        <f t="shared" si="82"/>
        <v>s</v>
      </c>
      <c r="AZ6" s="9" t="str">
        <f t="shared" si="82"/>
        <v>t</v>
      </c>
      <c r="BA6" s="9" t="str">
        <f t="shared" si="82"/>
        <v>q</v>
      </c>
      <c r="BB6" s="9" t="str">
        <f t="shared" si="82"/>
        <v>q</v>
      </c>
      <c r="BC6" s="9" t="str">
        <f t="shared" si="82"/>
        <v>s</v>
      </c>
      <c r="BD6" s="9" t="str">
        <f t="shared" si="82"/>
        <v>s</v>
      </c>
      <c r="BE6" s="9" t="str">
        <f t="shared" si="82"/>
        <v>d</v>
      </c>
      <c r="BF6" s="9" t="str">
        <f t="shared" si="82"/>
        <v>s</v>
      </c>
      <c r="BG6" s="9" t="str">
        <f t="shared" si="82"/>
        <v>t</v>
      </c>
      <c r="BH6" s="9" t="str">
        <f t="shared" si="82"/>
        <v>q</v>
      </c>
      <c r="BI6" s="9" t="str">
        <f t="shared" si="82"/>
        <v>q</v>
      </c>
      <c r="BJ6" s="9" t="str">
        <f t="shared" si="82"/>
        <v>s</v>
      </c>
      <c r="BK6" s="9" t="str">
        <f t="shared" si="82"/>
        <v>s</v>
      </c>
      <c r="BL6" s="9" t="str">
        <f t="shared" si="82"/>
        <v>d</v>
      </c>
      <c r="BM6" s="9" t="str">
        <f t="shared" si="82"/>
        <v>s</v>
      </c>
      <c r="BN6" s="9" t="str">
        <f t="shared" si="82"/>
        <v>t</v>
      </c>
      <c r="BO6" s="9" t="str">
        <f t="shared" si="82"/>
        <v>q</v>
      </c>
      <c r="BP6" s="9" t="str">
        <f t="shared" si="82"/>
        <v>q</v>
      </c>
      <c r="BQ6" s="9" t="str">
        <f t="shared" si="82"/>
        <v>s</v>
      </c>
      <c r="BR6" s="9" t="str">
        <f t="shared" si="82"/>
        <v>s</v>
      </c>
      <c r="BS6" s="9" t="str">
        <f t="shared" si="82"/>
        <v>d</v>
      </c>
      <c r="BT6" s="9" t="str">
        <f t="shared" si="82"/>
        <v>s</v>
      </c>
      <c r="BU6" s="9" t="str">
        <f t="shared" si="82"/>
        <v>t</v>
      </c>
      <c r="BV6" s="9" t="str">
        <f t="shared" si="82"/>
        <v>q</v>
      </c>
      <c r="BW6" s="9" t="str">
        <f t="shared" si="82"/>
        <v>q</v>
      </c>
      <c r="BX6" s="9" t="str">
        <f t="shared" si="82"/>
        <v>s</v>
      </c>
      <c r="BY6" s="9" t="str">
        <f t="shared" si="82"/>
        <v>s</v>
      </c>
      <c r="BZ6" s="9" t="str">
        <f t="shared" si="82"/>
        <v>d</v>
      </c>
      <c r="CA6" s="9" t="str">
        <f t="shared" si="82"/>
        <v>s</v>
      </c>
      <c r="CB6" s="9" t="str">
        <f t="shared" si="82"/>
        <v>t</v>
      </c>
      <c r="CC6" s="9" t="str">
        <f t="shared" si="82"/>
        <v>q</v>
      </c>
      <c r="CD6" s="9" t="str">
        <f t="shared" si="82"/>
        <v>q</v>
      </c>
      <c r="CE6" s="9" t="str">
        <f t="shared" si="82"/>
        <v>s</v>
      </c>
      <c r="CF6" s="9" t="str">
        <f t="shared" si="82"/>
        <v>s</v>
      </c>
      <c r="CG6" s="9" t="str">
        <f t="shared" si="82"/>
        <v>d</v>
      </c>
      <c r="CH6" s="9" t="str">
        <f t="shared" si="82"/>
        <v>s</v>
      </c>
      <c r="CI6" s="9" t="str">
        <f t="shared" si="82"/>
        <v>t</v>
      </c>
      <c r="CJ6" s="9" t="str">
        <f t="shared" si="82"/>
        <v>q</v>
      </c>
      <c r="CK6" s="9" t="str">
        <f t="shared" si="82"/>
        <v>q</v>
      </c>
      <c r="CL6" s="9" t="str">
        <f t="shared" si="82"/>
        <v>s</v>
      </c>
      <c r="CM6" s="9" t="str">
        <f t="shared" si="82"/>
        <v>s</v>
      </c>
      <c r="CN6" s="9" t="str">
        <f t="shared" si="82"/>
        <v>d</v>
      </c>
      <c r="CO6" s="9" t="str">
        <f t="shared" si="82"/>
        <v>s</v>
      </c>
      <c r="CP6" s="9" t="str">
        <f t="shared" si="82"/>
        <v>t</v>
      </c>
      <c r="CQ6" s="9" t="str">
        <f t="shared" si="82"/>
        <v>q</v>
      </c>
      <c r="CR6" s="9" t="str">
        <f t="shared" si="82"/>
        <v>q</v>
      </c>
      <c r="CS6" s="9" t="str">
        <f t="shared" si="82"/>
        <v>s</v>
      </c>
      <c r="CT6" s="9" t="str">
        <f t="shared" si="82"/>
        <v>s</v>
      </c>
      <c r="CU6" s="9" t="str">
        <f t="shared" si="82"/>
        <v>d</v>
      </c>
      <c r="CV6" s="9" t="str">
        <f t="shared" si="82"/>
        <v>s</v>
      </c>
      <c r="CW6" s="9" t="str">
        <f t="shared" si="82"/>
        <v>t</v>
      </c>
      <c r="CX6" s="9" t="str">
        <f t="shared" si="82"/>
        <v>q</v>
      </c>
      <c r="CY6" s="9" t="str">
        <f t="shared" si="82"/>
        <v>q</v>
      </c>
      <c r="CZ6" s="9" t="str">
        <f t="shared" si="82"/>
        <v>s</v>
      </c>
      <c r="DA6" s="9" t="str">
        <f t="shared" si="82"/>
        <v>s</v>
      </c>
      <c r="DB6" s="9" t="str">
        <f t="shared" si="82"/>
        <v>d</v>
      </c>
      <c r="DC6" s="9" t="str">
        <f t="shared" si="82"/>
        <v>s</v>
      </c>
      <c r="DD6" s="9" t="str">
        <f t="shared" si="82"/>
        <v>t</v>
      </c>
      <c r="DE6" s="9" t="str">
        <f t="shared" ref="DE6:EL6" si="83">LEFT(TEXT(DE5,"ddd"),1)</f>
        <v>q</v>
      </c>
      <c r="DF6" s="9" t="str">
        <f t="shared" si="83"/>
        <v>q</v>
      </c>
      <c r="DG6" s="9" t="str">
        <f t="shared" si="83"/>
        <v>s</v>
      </c>
      <c r="DH6" s="9" t="str">
        <f t="shared" si="83"/>
        <v>s</v>
      </c>
      <c r="DI6" s="9" t="str">
        <f t="shared" si="83"/>
        <v>d</v>
      </c>
      <c r="DJ6" s="9" t="str">
        <f t="shared" si="83"/>
        <v>s</v>
      </c>
      <c r="DK6" s="9" t="str">
        <f t="shared" si="83"/>
        <v>t</v>
      </c>
      <c r="DL6" s="9" t="str">
        <f t="shared" si="83"/>
        <v>q</v>
      </c>
      <c r="DM6" s="9" t="str">
        <f t="shared" si="83"/>
        <v>q</v>
      </c>
      <c r="DN6" s="9" t="str">
        <f t="shared" si="83"/>
        <v>s</v>
      </c>
      <c r="DO6" s="9" t="str">
        <f t="shared" si="83"/>
        <v>s</v>
      </c>
      <c r="DP6" s="9" t="str">
        <f t="shared" si="83"/>
        <v>d</v>
      </c>
      <c r="DQ6" s="9" t="str">
        <f t="shared" si="83"/>
        <v>s</v>
      </c>
      <c r="DR6" s="9" t="str">
        <f t="shared" si="83"/>
        <v>t</v>
      </c>
      <c r="DS6" s="9" t="str">
        <f t="shared" si="83"/>
        <v>q</v>
      </c>
      <c r="DT6" s="9" t="str">
        <f t="shared" si="83"/>
        <v>q</v>
      </c>
      <c r="DU6" s="9" t="str">
        <f t="shared" si="83"/>
        <v>s</v>
      </c>
      <c r="DV6" s="9" t="str">
        <f t="shared" si="83"/>
        <v>s</v>
      </c>
      <c r="DW6" s="9" t="str">
        <f t="shared" si="83"/>
        <v>d</v>
      </c>
      <c r="DX6" s="9" t="str">
        <f t="shared" si="83"/>
        <v>s</v>
      </c>
      <c r="DY6" s="9" t="str">
        <f t="shared" si="83"/>
        <v>t</v>
      </c>
      <c r="DZ6" s="9" t="str">
        <f t="shared" si="83"/>
        <v>q</v>
      </c>
      <c r="EA6" s="9" t="str">
        <f t="shared" si="83"/>
        <v>q</v>
      </c>
      <c r="EB6" s="9" t="str">
        <f t="shared" si="83"/>
        <v>s</v>
      </c>
      <c r="EC6" s="9" t="str">
        <f t="shared" si="83"/>
        <v>s</v>
      </c>
      <c r="ED6" s="9" t="str">
        <f t="shared" si="83"/>
        <v>d</v>
      </c>
      <c r="EE6" s="9" t="str">
        <f t="shared" si="83"/>
        <v>s</v>
      </c>
      <c r="EF6" s="9" t="str">
        <f t="shared" si="83"/>
        <v>t</v>
      </c>
      <c r="EG6" s="9" t="str">
        <f t="shared" si="83"/>
        <v>q</v>
      </c>
      <c r="EH6" s="9" t="str">
        <f t="shared" si="83"/>
        <v>q</v>
      </c>
      <c r="EI6" s="9" t="str">
        <f t="shared" si="83"/>
        <v>s</v>
      </c>
      <c r="EJ6" s="9" t="str">
        <f t="shared" si="83"/>
        <v>s</v>
      </c>
      <c r="EK6" s="9" t="str">
        <f t="shared" si="83"/>
        <v>d</v>
      </c>
      <c r="EL6" s="9" t="str">
        <f t="shared" si="83"/>
        <v>s</v>
      </c>
    </row>
    <row r="7" spans="1:142" ht="30" hidden="1" customHeight="1" thickBot="1" x14ac:dyDescent="0.3">
      <c r="A7" s="36" t="s">
        <v>6</v>
      </c>
      <c r="C7" s="38"/>
      <c r="E7"/>
      <c r="H7" t="str">
        <f>IF(OR(ISBLANK(Início_da_tarefa),ISBLANK(Término_da_tarefa)),"",Término_da_tarefa-Início_da_tarefa+1)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142" s="3" customFormat="1" ht="30" customHeight="1" thickBot="1" x14ac:dyDescent="0.3">
      <c r="A8" s="37" t="s">
        <v>7</v>
      </c>
      <c r="B8" s="11" t="s">
        <v>36</v>
      </c>
      <c r="C8" s="42"/>
      <c r="D8" s="12"/>
      <c r="E8" s="58"/>
      <c r="F8" s="59"/>
      <c r="G8" s="10"/>
      <c r="H8" s="10" t="str">
        <f t="shared" ref="H8:H40" si="84">IF(OR(ISBLANK(Início_da_tarefa),ISBLANK(Término_da_tarefa)),"",Término_da_tarefa-Início_da_tarefa+1)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row>
    <row r="9" spans="1:142" s="3" customFormat="1" ht="17.100000000000001" customHeight="1" thickBot="1" x14ac:dyDescent="0.3">
      <c r="A9" s="37" t="s">
        <v>8</v>
      </c>
      <c r="B9" s="50" t="s">
        <v>37</v>
      </c>
      <c r="C9" s="43"/>
      <c r="D9" s="13">
        <v>1</v>
      </c>
      <c r="E9" s="60">
        <v>44774</v>
      </c>
      <c r="F9" s="60">
        <v>44815</v>
      </c>
      <c r="G9" s="10"/>
      <c r="H9" s="10">
        <f t="shared" si="84"/>
        <v>42</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row>
    <row r="10" spans="1:142" s="3" customFormat="1" ht="17.100000000000001" customHeight="1" thickBot="1" x14ac:dyDescent="0.3">
      <c r="A10" s="37" t="s">
        <v>9</v>
      </c>
      <c r="B10" s="50" t="s">
        <v>38</v>
      </c>
      <c r="C10" s="43"/>
      <c r="D10" s="13">
        <v>1</v>
      </c>
      <c r="E10" s="60">
        <v>44774</v>
      </c>
      <c r="F10" s="60">
        <v>44815</v>
      </c>
      <c r="G10" s="10"/>
      <c r="H10" s="10">
        <f t="shared" si="84"/>
        <v>42</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row>
    <row r="11" spans="1:142" s="3" customFormat="1" ht="17.100000000000001" customHeight="1" thickBot="1" x14ac:dyDescent="0.3">
      <c r="A11" s="36"/>
      <c r="B11" s="50" t="s">
        <v>39</v>
      </c>
      <c r="C11" s="43"/>
      <c r="D11" s="13">
        <v>1</v>
      </c>
      <c r="E11" s="60">
        <v>44774</v>
      </c>
      <c r="F11" s="60">
        <v>44815</v>
      </c>
      <c r="G11" s="10"/>
      <c r="H11" s="10">
        <f t="shared" si="84"/>
        <v>42</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row>
    <row r="12" spans="1:142" s="3" customFormat="1" ht="17.100000000000001" customHeight="1" thickBot="1" x14ac:dyDescent="0.3">
      <c r="A12" s="36"/>
      <c r="B12" s="50" t="s">
        <v>40</v>
      </c>
      <c r="C12" s="43"/>
      <c r="D12" s="13">
        <v>1</v>
      </c>
      <c r="E12" s="60">
        <v>44774</v>
      </c>
      <c r="F12" s="60">
        <v>44815</v>
      </c>
      <c r="G12" s="10"/>
      <c r="H12" s="10">
        <f t="shared" si="84"/>
        <v>42</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row>
    <row r="13" spans="1:142" s="3" customFormat="1" ht="17.100000000000001" customHeight="1" thickBot="1" x14ac:dyDescent="0.3">
      <c r="A13" s="36"/>
      <c r="B13" s="50" t="s">
        <v>42</v>
      </c>
      <c r="C13" s="43"/>
      <c r="D13" s="13">
        <v>1</v>
      </c>
      <c r="E13" s="60">
        <v>44774</v>
      </c>
      <c r="F13" s="60">
        <v>44815</v>
      </c>
      <c r="G13" s="10"/>
      <c r="H13" s="10">
        <f t="shared" si="84"/>
        <v>42</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row>
    <row r="14" spans="1:142" s="3" customFormat="1" ht="17.100000000000001" customHeight="1" thickBot="1" x14ac:dyDescent="0.3">
      <c r="A14" s="36"/>
      <c r="B14" s="50" t="s">
        <v>43</v>
      </c>
      <c r="C14" s="43"/>
      <c r="D14" s="13">
        <v>1</v>
      </c>
      <c r="E14" s="60">
        <v>44774</v>
      </c>
      <c r="F14" s="60">
        <v>44815</v>
      </c>
      <c r="G14" s="10"/>
      <c r="H14" s="10"/>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row>
    <row r="15" spans="1:142" s="3" customFormat="1" ht="17.100000000000001" customHeight="1" thickBot="1" x14ac:dyDescent="0.3">
      <c r="A15" s="36"/>
      <c r="B15" s="50" t="s">
        <v>44</v>
      </c>
      <c r="C15" s="43"/>
      <c r="D15" s="13">
        <v>1</v>
      </c>
      <c r="E15" s="60">
        <v>44774</v>
      </c>
      <c r="F15" s="60">
        <v>44815</v>
      </c>
      <c r="G15" s="10"/>
      <c r="H15" s="10"/>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row>
    <row r="16" spans="1:142" s="3" customFormat="1" ht="17.100000000000001" customHeight="1" thickBot="1" x14ac:dyDescent="0.3">
      <c r="A16" s="36"/>
      <c r="B16" s="50" t="s">
        <v>45</v>
      </c>
      <c r="C16" s="43"/>
      <c r="D16" s="13">
        <v>1</v>
      </c>
      <c r="E16" s="60">
        <v>44774</v>
      </c>
      <c r="F16" s="60">
        <v>44815</v>
      </c>
      <c r="G16" s="10"/>
      <c r="H16" s="10"/>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row>
    <row r="17" spans="1:142" s="3" customFormat="1" ht="17.100000000000001" customHeight="1" thickBot="1" x14ac:dyDescent="0.3">
      <c r="A17" s="36"/>
      <c r="B17" s="50" t="s">
        <v>46</v>
      </c>
      <c r="C17" s="43"/>
      <c r="D17" s="13">
        <v>1</v>
      </c>
      <c r="E17" s="60">
        <v>44774</v>
      </c>
      <c r="F17" s="60">
        <v>44815</v>
      </c>
      <c r="G17" s="10"/>
      <c r="H17" s="10"/>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row>
    <row r="18" spans="1:142" s="3" customFormat="1" ht="17.100000000000001" customHeight="1" thickBot="1" x14ac:dyDescent="0.3">
      <c r="A18" s="36"/>
      <c r="B18" s="50" t="s">
        <v>47</v>
      </c>
      <c r="C18" s="43"/>
      <c r="D18" s="13">
        <v>1</v>
      </c>
      <c r="E18" s="60">
        <v>44774</v>
      </c>
      <c r="F18" s="60">
        <v>44815</v>
      </c>
      <c r="G18" s="10"/>
      <c r="H18" s="10"/>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row>
    <row r="19" spans="1:142" s="3" customFormat="1" ht="17.100000000000001" customHeight="1" thickBot="1" x14ac:dyDescent="0.3">
      <c r="A19" s="36"/>
      <c r="B19" s="50" t="s">
        <v>48</v>
      </c>
      <c r="C19" s="43"/>
      <c r="D19" s="13">
        <v>1</v>
      </c>
      <c r="E19" s="60">
        <v>44774</v>
      </c>
      <c r="F19" s="60">
        <v>44815</v>
      </c>
      <c r="G19" s="10"/>
      <c r="H19" s="10"/>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row>
    <row r="20" spans="1:142" s="3" customFormat="1" ht="17.100000000000001" customHeight="1" thickBot="1" x14ac:dyDescent="0.3">
      <c r="A20" s="36"/>
      <c r="B20" s="50" t="s">
        <v>49</v>
      </c>
      <c r="C20" s="43"/>
      <c r="D20" s="13">
        <v>1</v>
      </c>
      <c r="E20" s="60">
        <v>44774</v>
      </c>
      <c r="F20" s="60">
        <v>44815</v>
      </c>
      <c r="G20" s="10"/>
      <c r="H20" s="10"/>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row>
    <row r="21" spans="1:142" s="3" customFormat="1" ht="17.100000000000001" customHeight="1" thickBot="1" x14ac:dyDescent="0.3">
      <c r="A21" s="37" t="s">
        <v>10</v>
      </c>
      <c r="B21" s="14" t="s">
        <v>41</v>
      </c>
      <c r="C21" s="44"/>
      <c r="D21" s="15"/>
      <c r="E21" s="61"/>
      <c r="F21" s="62"/>
      <c r="G21" s="10"/>
      <c r="H21" s="10" t="str">
        <f t="shared" si="84"/>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row>
    <row r="22" spans="1:142" s="3" customFormat="1" ht="17.100000000000001" customHeight="1" thickBot="1" x14ac:dyDescent="0.3">
      <c r="A22" s="37"/>
      <c r="B22" s="51" t="s">
        <v>50</v>
      </c>
      <c r="C22" s="45"/>
      <c r="D22" s="16">
        <v>1</v>
      </c>
      <c r="E22" s="63">
        <v>44816</v>
      </c>
      <c r="F22" s="63">
        <v>44843</v>
      </c>
      <c r="G22" s="10"/>
      <c r="H22" s="10">
        <f t="shared" si="84"/>
        <v>28</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row>
    <row r="23" spans="1:142" s="3" customFormat="1" ht="17.100000000000001" customHeight="1" thickBot="1" x14ac:dyDescent="0.3">
      <c r="A23" s="36"/>
      <c r="B23" s="51" t="s">
        <v>51</v>
      </c>
      <c r="C23" s="45"/>
      <c r="D23" s="16">
        <v>1</v>
      </c>
      <c r="E23" s="63">
        <v>44816</v>
      </c>
      <c r="F23" s="63">
        <v>44843</v>
      </c>
      <c r="G23" s="10"/>
      <c r="H23" s="10">
        <f t="shared" si="84"/>
        <v>28</v>
      </c>
      <c r="I23" s="23"/>
      <c r="J23" s="23"/>
      <c r="K23" s="23"/>
      <c r="L23" s="23"/>
      <c r="M23" s="23"/>
      <c r="N23" s="23"/>
      <c r="O23" s="23"/>
      <c r="P23" s="23"/>
      <c r="Q23" s="23"/>
      <c r="R23" s="23"/>
      <c r="S23" s="23"/>
      <c r="T23" s="23"/>
      <c r="U23" s="24"/>
      <c r="V23" s="24"/>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row>
    <row r="24" spans="1:142" s="3" customFormat="1" ht="17.100000000000001" customHeight="1" thickBot="1" x14ac:dyDescent="0.3">
      <c r="A24" s="36"/>
      <c r="B24" s="51" t="s">
        <v>52</v>
      </c>
      <c r="C24" s="45"/>
      <c r="D24" s="16">
        <v>1</v>
      </c>
      <c r="E24" s="63">
        <v>44816</v>
      </c>
      <c r="F24" s="63">
        <v>44843</v>
      </c>
      <c r="G24" s="10"/>
      <c r="H24" s="10">
        <f t="shared" si="84"/>
        <v>28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row>
    <row r="25" spans="1:142" s="3" customFormat="1" ht="17.100000000000001" customHeight="1" thickBot="1" x14ac:dyDescent="0.3">
      <c r="A25" s="36"/>
      <c r="B25" s="51" t="s">
        <v>53</v>
      </c>
      <c r="C25" s="45"/>
      <c r="D25" s="16">
        <v>1</v>
      </c>
      <c r="E25" s="63">
        <v>44816</v>
      </c>
      <c r="F25" s="63">
        <v>44843</v>
      </c>
      <c r="G25" s="10"/>
      <c r="H25" s="10">
        <f t="shared" si="84"/>
        <v>28</v>
      </c>
      <c r="I25" s="23"/>
      <c r="J25" s="23"/>
      <c r="K25" s="23"/>
      <c r="L25" s="23"/>
      <c r="M25" s="23"/>
      <c r="N25" s="23"/>
      <c r="O25" s="23"/>
      <c r="P25" s="23"/>
      <c r="Q25" s="23"/>
      <c r="R25" s="23"/>
      <c r="S25" s="23"/>
      <c r="T25" s="23"/>
      <c r="U25" s="23"/>
      <c r="V25" s="23"/>
      <c r="W25" s="23"/>
      <c r="X25" s="23"/>
      <c r="Y25" s="24"/>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row>
    <row r="26" spans="1:142" s="3" customFormat="1" ht="17.100000000000001" customHeight="1" thickBot="1" x14ac:dyDescent="0.3">
      <c r="A26" s="36"/>
      <c r="B26" s="51" t="s">
        <v>54</v>
      </c>
      <c r="C26" s="45"/>
      <c r="D26" s="16">
        <v>1</v>
      </c>
      <c r="E26" s="63">
        <v>44816</v>
      </c>
      <c r="F26" s="63">
        <v>44843</v>
      </c>
      <c r="G26" s="10"/>
      <c r="H26" s="10"/>
      <c r="I26" s="23"/>
      <c r="J26" s="23"/>
      <c r="K26" s="23"/>
      <c r="L26" s="23"/>
      <c r="M26" s="23"/>
      <c r="N26" s="23"/>
      <c r="O26" s="23"/>
      <c r="P26" s="23"/>
      <c r="Q26" s="23"/>
      <c r="R26" s="23"/>
      <c r="S26" s="23"/>
      <c r="T26" s="23"/>
      <c r="U26" s="23"/>
      <c r="V26" s="23"/>
      <c r="W26" s="23"/>
      <c r="X26" s="23"/>
      <c r="Y26" s="24"/>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row>
    <row r="27" spans="1:142" s="3" customFormat="1" ht="17.100000000000001" customHeight="1" thickBot="1" x14ac:dyDescent="0.3">
      <c r="A27" s="36"/>
      <c r="B27" s="51" t="s">
        <v>55</v>
      </c>
      <c r="C27" s="45"/>
      <c r="D27" s="16">
        <v>1</v>
      </c>
      <c r="E27" s="63">
        <v>44816</v>
      </c>
      <c r="F27" s="63">
        <v>44843</v>
      </c>
      <c r="G27" s="10"/>
      <c r="H27" s="10"/>
      <c r="I27" s="23"/>
      <c r="J27" s="23"/>
      <c r="K27" s="23"/>
      <c r="L27" s="23"/>
      <c r="M27" s="23"/>
      <c r="N27" s="23"/>
      <c r="O27" s="23"/>
      <c r="P27" s="23"/>
      <c r="Q27" s="23"/>
      <c r="R27" s="23"/>
      <c r="S27" s="23"/>
      <c r="T27" s="23"/>
      <c r="U27" s="23"/>
      <c r="V27" s="23"/>
      <c r="W27" s="23"/>
      <c r="X27" s="23"/>
      <c r="Y27" s="24"/>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row>
    <row r="28" spans="1:142" s="3" customFormat="1" ht="17.100000000000001" customHeight="1" thickBot="1" x14ac:dyDescent="0.3">
      <c r="A28" s="36"/>
      <c r="B28" s="51" t="s">
        <v>56</v>
      </c>
      <c r="C28" s="45"/>
      <c r="D28" s="16">
        <v>1</v>
      </c>
      <c r="E28" s="63">
        <v>44816</v>
      </c>
      <c r="F28" s="63">
        <v>44843</v>
      </c>
      <c r="G28" s="10"/>
      <c r="H28" s="10">
        <f t="shared" si="84"/>
        <v>28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row>
    <row r="29" spans="1:142" s="3" customFormat="1" ht="17.100000000000001" customHeight="1" thickBot="1" x14ac:dyDescent="0.3">
      <c r="A29" s="36" t="s">
        <v>11</v>
      </c>
      <c r="B29" s="17" t="s">
        <v>57</v>
      </c>
      <c r="C29" s="46"/>
      <c r="D29" s="18"/>
      <c r="E29" s="64"/>
      <c r="F29" s="65"/>
      <c r="G29" s="10"/>
      <c r="H29" s="10" t="str">
        <f t="shared" si="84"/>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row>
    <row r="30" spans="1:142" s="3" customFormat="1" ht="17.100000000000001" customHeight="1" thickBot="1" x14ac:dyDescent="0.3">
      <c r="A30" s="36"/>
      <c r="B30" s="52" t="s">
        <v>53</v>
      </c>
      <c r="C30" s="47"/>
      <c r="D30" s="19">
        <v>1</v>
      </c>
      <c r="E30" s="66">
        <v>44844</v>
      </c>
      <c r="F30" s="66">
        <v>44864</v>
      </c>
      <c r="G30" s="10"/>
      <c r="H30" s="10">
        <f t="shared" si="84"/>
        <v>21</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row>
    <row r="31" spans="1:142" s="3" customFormat="1" ht="17.100000000000001" customHeight="1" thickBot="1" x14ac:dyDescent="0.3">
      <c r="A31" s="36"/>
      <c r="B31" s="52" t="s">
        <v>60</v>
      </c>
      <c r="C31" s="47"/>
      <c r="D31" s="19">
        <v>1</v>
      </c>
      <c r="E31" s="66">
        <v>44844</v>
      </c>
      <c r="F31" s="66">
        <v>44864</v>
      </c>
      <c r="G31" s="10"/>
      <c r="H31" s="10">
        <f t="shared" si="84"/>
        <v>21</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row>
    <row r="32" spans="1:142" s="3" customFormat="1" ht="17.100000000000001" customHeight="1" thickBot="1" x14ac:dyDescent="0.3">
      <c r="A32" s="36"/>
      <c r="B32" s="52" t="s">
        <v>61</v>
      </c>
      <c r="C32" s="47"/>
      <c r="D32" s="19">
        <v>1</v>
      </c>
      <c r="E32" s="66">
        <v>44844</v>
      </c>
      <c r="F32" s="66">
        <v>44864</v>
      </c>
      <c r="G32" s="10"/>
      <c r="H32" s="10">
        <f t="shared" si="84"/>
        <v>21</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row>
    <row r="33" spans="1:142" s="3" customFormat="1" ht="17.100000000000001" customHeight="1" thickBot="1" x14ac:dyDescent="0.3">
      <c r="A33" s="36" t="s">
        <v>11</v>
      </c>
      <c r="B33" s="20" t="s">
        <v>58</v>
      </c>
      <c r="C33" s="48"/>
      <c r="D33" s="21"/>
      <c r="E33" s="67"/>
      <c r="F33" s="68"/>
      <c r="G33" s="10"/>
      <c r="H33" s="10" t="str">
        <f t="shared" si="84"/>
        <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row>
    <row r="34" spans="1:142" s="3" customFormat="1" ht="17.100000000000001" customHeight="1" thickBot="1" x14ac:dyDescent="0.3">
      <c r="A34" s="36"/>
      <c r="B34" s="53" t="s">
        <v>53</v>
      </c>
      <c r="C34" s="49"/>
      <c r="D34" s="22">
        <v>1</v>
      </c>
      <c r="E34" s="69">
        <v>44865</v>
      </c>
      <c r="F34" s="69">
        <v>44892</v>
      </c>
      <c r="G34" s="10"/>
      <c r="H34" s="10">
        <f t="shared" si="84"/>
        <v>28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row>
    <row r="35" spans="1:142" s="3" customFormat="1" ht="17.100000000000001" customHeight="1" thickBot="1" x14ac:dyDescent="0.3">
      <c r="A35" s="36"/>
      <c r="B35" s="53" t="s">
        <v>60</v>
      </c>
      <c r="C35" s="49"/>
      <c r="D35" s="22">
        <v>1</v>
      </c>
      <c r="E35" s="69">
        <v>44865</v>
      </c>
      <c r="F35" s="69">
        <v>44892</v>
      </c>
      <c r="G35" s="10"/>
      <c r="H35" s="10">
        <f t="shared" si="84"/>
        <v>28</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row>
    <row r="36" spans="1:142" s="3" customFormat="1" ht="17.100000000000001" customHeight="1" thickBot="1" x14ac:dyDescent="0.3">
      <c r="A36" s="36"/>
      <c r="B36" s="53" t="s">
        <v>61</v>
      </c>
      <c r="C36" s="49"/>
      <c r="D36" s="22">
        <v>1</v>
      </c>
      <c r="E36" s="69">
        <v>44865</v>
      </c>
      <c r="F36" s="69">
        <v>44892</v>
      </c>
      <c r="G36" s="10"/>
      <c r="H36" s="10">
        <f t="shared" si="84"/>
        <v>28</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row>
    <row r="37" spans="1:142" s="3" customFormat="1" ht="17.100000000000001" customHeight="1" thickBot="1" x14ac:dyDescent="0.3">
      <c r="A37" s="36" t="s">
        <v>11</v>
      </c>
      <c r="B37" s="20" t="s">
        <v>59</v>
      </c>
      <c r="C37" s="48"/>
      <c r="D37" s="21"/>
      <c r="E37" s="67"/>
      <c r="F37" s="68"/>
      <c r="G37" s="10"/>
      <c r="H37" s="10" t="str">
        <f t="shared" si="84"/>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row>
    <row r="38" spans="1:142" s="3" customFormat="1" ht="17.100000000000001" customHeight="1" thickBot="1" x14ac:dyDescent="0.3">
      <c r="A38" s="36"/>
      <c r="B38" s="53" t="s">
        <v>62</v>
      </c>
      <c r="C38" s="49"/>
      <c r="D38" s="22">
        <v>1</v>
      </c>
      <c r="E38" s="69">
        <v>44893</v>
      </c>
      <c r="F38" s="69">
        <v>44902</v>
      </c>
      <c r="G38" s="10"/>
      <c r="H38" s="10">
        <f t="shared" si="84"/>
        <v>10</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row>
    <row r="39" spans="1:142" s="3" customFormat="1" ht="17.100000000000001" customHeight="1" thickBot="1" x14ac:dyDescent="0.3">
      <c r="A39" s="36"/>
      <c r="B39" s="53" t="s">
        <v>63</v>
      </c>
      <c r="C39" s="49"/>
      <c r="D39" s="22">
        <v>1</v>
      </c>
      <c r="E39" s="69">
        <v>44893</v>
      </c>
      <c r="F39" s="69">
        <v>44902</v>
      </c>
      <c r="G39" s="10"/>
      <c r="H39" s="10">
        <f t="shared" si="84"/>
        <v>10</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row>
    <row r="40" spans="1:142" s="3" customFormat="1" ht="17.100000000000001" customHeight="1" thickBot="1" x14ac:dyDescent="0.3">
      <c r="A40" s="36"/>
      <c r="B40" s="53" t="s">
        <v>64</v>
      </c>
      <c r="C40" s="49"/>
      <c r="D40" s="22">
        <v>1</v>
      </c>
      <c r="E40" s="69">
        <v>44893</v>
      </c>
      <c r="F40" s="69">
        <v>44902</v>
      </c>
      <c r="G40" s="10"/>
      <c r="H40" s="10">
        <f t="shared" si="84"/>
        <v>10</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row>
  </sheetData>
  <mergeCells count="22">
    <mergeCell ref="EE4:EK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phoneticPr fontId="33" type="noConversion"/>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EK5 I5:BL40 BM8:EL40">
    <cfRule type="expression" dxfId="4" priority="37">
      <formula>AND(TODAY()&gt;=I$5,TODAY()&lt;J$5)</formula>
    </cfRule>
  </conditionalFormatting>
  <conditionalFormatting sqref="I7:BL40 BM8:EL40">
    <cfRule type="expression" dxfId="3" priority="31">
      <formula>AND(Início_da_tarefa&lt;=I$5,ROUNDDOWN((Término_da_tarefa-Início_da_tarefa+1)*Progresso_da_tarefa,0)+Início_da_tarefa-1&gt;=I$5)</formula>
    </cfRule>
    <cfRule type="expression" dxfId="2" priority="32" stopIfTrue="1">
      <formula>AND(Término_da_tarefa&gt;=I$5,Início_da_tarefa&lt;J$5)</formula>
    </cfRule>
  </conditionalFormatting>
  <conditionalFormatting sqref="EL5">
    <cfRule type="expression" dxfId="1" priority="39">
      <formula>AND(TODAY()&gt;=EL$5,TODAY()&lt;#REF!)</formula>
    </cfRule>
  </conditionalFormatting>
  <conditionalFormatting sqref="BM6:EL6">
    <cfRule type="expression" dxfId="0" priority="4">
      <formula>AND(TODAY()&gt;=BM$5,TODAY()&lt;BN$5)</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94.42578125" style="26" customWidth="1"/>
    <col min="2" max="16384" width="9.140625" style="2"/>
  </cols>
  <sheetData>
    <row r="1" spans="1:2" ht="46.5" customHeight="1" x14ac:dyDescent="0.2"/>
    <row r="2" spans="1:2" s="28" customFormat="1" ht="15.75" x14ac:dyDescent="0.25">
      <c r="A2" s="27" t="s">
        <v>20</v>
      </c>
      <c r="B2" s="27"/>
    </row>
    <row r="3" spans="1:2" s="32" customFormat="1" ht="27" customHeight="1" x14ac:dyDescent="0.25">
      <c r="A3" s="57" t="s">
        <v>21</v>
      </c>
      <c r="B3" s="33"/>
    </row>
    <row r="4" spans="1:2" s="29" customFormat="1" ht="26.25" x14ac:dyDescent="0.4">
      <c r="A4" s="30" t="s">
        <v>22</v>
      </c>
    </row>
    <row r="5" spans="1:2" ht="74.099999999999994" customHeight="1" x14ac:dyDescent="0.2">
      <c r="A5" s="31" t="s">
        <v>23</v>
      </c>
    </row>
    <row r="6" spans="1:2" ht="26.25" customHeight="1" x14ac:dyDescent="0.2">
      <c r="A6" s="30" t="s">
        <v>24</v>
      </c>
    </row>
    <row r="7" spans="1:2" s="26" customFormat="1" ht="204.95" customHeight="1" x14ac:dyDescent="0.25">
      <c r="A7" s="35" t="s">
        <v>25</v>
      </c>
    </row>
    <row r="8" spans="1:2" s="29" customFormat="1" ht="26.25" x14ac:dyDescent="0.4">
      <c r="A8" s="30" t="s">
        <v>26</v>
      </c>
    </row>
    <row r="9" spans="1:2" ht="60" x14ac:dyDescent="0.2">
      <c r="A9" s="31" t="s">
        <v>27</v>
      </c>
    </row>
    <row r="10" spans="1:2" s="26" customFormat="1" ht="27.95" customHeight="1" x14ac:dyDescent="0.25">
      <c r="A10" s="34" t="s">
        <v>28</v>
      </c>
    </row>
    <row r="11" spans="1:2" s="29" customFormat="1" ht="26.25" x14ac:dyDescent="0.4">
      <c r="A11" s="30" t="s">
        <v>29</v>
      </c>
    </row>
    <row r="12" spans="1:2" ht="30" x14ac:dyDescent="0.2">
      <c r="A12" s="31" t="s">
        <v>30</v>
      </c>
    </row>
    <row r="13" spans="1:2" s="26" customFormat="1" ht="27.95" customHeight="1" x14ac:dyDescent="0.25">
      <c r="A13" s="34" t="s">
        <v>31</v>
      </c>
    </row>
    <row r="14" spans="1:2" s="29" customFormat="1" ht="26.25" x14ac:dyDescent="0.4">
      <c r="A14" s="30" t="s">
        <v>32</v>
      </c>
    </row>
    <row r="15" spans="1:2" ht="75" customHeight="1" x14ac:dyDescent="0.2">
      <c r="A15" s="31" t="s">
        <v>33</v>
      </c>
    </row>
    <row r="16" spans="1:2" ht="75" customHeight="1" x14ac:dyDescent="0.2">
      <c r="A16" s="31"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2022-12-06T01:42:40Z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