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Planejamento" sheetId="2" r:id="rId5"/>
    <sheet state="visible" name="Etapa #2" sheetId="3" r:id="rId6"/>
    <sheet state="visible" name="Etapa #3" sheetId="4" r:id="rId7"/>
    <sheet state="visible" name="Etapa #4" sheetId="5" r:id="rId8"/>
    <sheet state="visible" name="Etapa #5" sheetId="6" r:id="rId9"/>
    <sheet state="visible" name="Etapa #6" sheetId="7" r:id="rId10"/>
  </sheets>
  <definedNames>
    <definedName hidden="1" localSheetId="3" name="_xlnm._FilterDatabase">'Etapa #3'!$B$10:$I$52</definedName>
    <definedName hidden="1" localSheetId="4" name="_xlnm._FilterDatabase">'Etapa #4'!$B$10:$I$59</definedName>
    <definedName hidden="1" localSheetId="5" name="_xlnm._FilterDatabase">'Etapa #5'!$B$10:$I$60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ID#AAAAdqEzDVE
    (2019-08-02 12:46:53)
Informações dos integrantes do grupo para serem discutidas em reunião diárias ou de final de Sprint.</t>
      </text>
    </comment>
    <comment authorId="0" ref="B82">
      <text>
        <t xml:space="preserve">======
ID#AAAAdqEzDUs
    (2019-08-02 12:46:53)
Distribuição de tarefas e esforço por aluno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ID#AAAAdqEzDUw
    (2019-08-02 12:46:53)
Informações dos integrantes do grupo para serem discutidas em reunião diárias ou de final de Sprint.</t>
      </text>
    </comment>
    <comment authorId="0" ref="B55">
      <text>
        <t xml:space="preserve">======
ID#AAAAdqEzDU4
    (2019-08-02 12:46:53)
Distribuição de tarefas e esforço por aluno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ID#AAAAdqEzDU8
    (2019-08-02 12:46:53)
Informações dos integrantes do grupo para serem discutidas em reunião diárias ou de final de Sprint.</t>
      </text>
    </comment>
    <comment authorId="0" ref="B62">
      <text>
        <t xml:space="preserve">======
ID#AAAAdqEzDVI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ID#AAAAdqEzDVM
    (2019-08-02 12:46:53)
Informações dos integrantes do grupo para serem discutidas em reunião diárias ou de final de Sprint.</t>
      </text>
    </comment>
    <comment authorId="0" ref="B63">
      <text>
        <t xml:space="preserve">======
ID#AAAAdqEzDVQ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ID#AAAAdqEzDVA
    (2019-08-02 12:46:53)
Informações dos integrantes do grupo para serem discutidas em reunião diárias ou de final de Sprint.</t>
      </text>
    </comment>
    <comment authorId="0" ref="B63">
      <text>
        <t xml:space="preserve">======
ID#AAAAdqEzDU0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<sst xmlns="http://schemas.openxmlformats.org/spreadsheetml/2006/main" count="487" uniqueCount="190">
  <si>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</si>
  <si>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</si>
  <si>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</si>
  <si>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Sistemas de Informação</t>
  </si>
  <si>
    <t>Projeto: Aplicações para Processos de Negócios</t>
  </si>
  <si>
    <t>Eixo 02 — Turma 02: Projeto Adoção de Animais</t>
  </si>
  <si>
    <t>INTEGRANTES</t>
  </si>
  <si>
    <t>BRENDEO AMORIM MORAIS</t>
  </si>
  <si>
    <t>CARLOS ALBERTO MORAIS JUNIOR</t>
  </si>
  <si>
    <t>GUSTAVO DA SILVA NOVAES</t>
  </si>
  <si>
    <t>HENRIQUE CARVALHO DO CARMO</t>
  </si>
  <si>
    <t>MARTHA BEATRIZ SIQUEIRA DA SILVA</t>
  </si>
  <si>
    <t>PEDRO LOPES RODRIGUES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</si>
  <si>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</si>
  <si>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</si>
  <si>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</si>
  <si>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</si>
  <si>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</si>
  <si>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</si>
  <si>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</si>
  <si>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</si>
  <si>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</si>
  <si>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</si>
  <si>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</si>
  <si>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</si>
  <si>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</si>
  <si>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</si>
  <si>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</si>
  <si>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</si>
  <si>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</si>
  <si>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</si>
  <si>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ETAPAS</t>
  </si>
  <si>
    <t>Nº</t>
  </si>
  <si>
    <t>Início</t>
  </si>
  <si>
    <t>Fim</t>
  </si>
  <si>
    <t>Observações Auxiliares</t>
  </si>
  <si>
    <t>Progresso</t>
  </si>
  <si>
    <t>19/fev/2024</t>
  </si>
  <si>
    <t xml:space="preserve">01/Abr/2024 </t>
  </si>
  <si>
    <t>21/Abr/2024</t>
  </si>
  <si>
    <t>22/Abr/2024</t>
  </si>
  <si>
    <t>19/Mai/2024</t>
  </si>
  <si>
    <t>20/Mai/2024</t>
  </si>
  <si>
    <t>STATUS</t>
  </si>
  <si>
    <t>PROGRESSO</t>
  </si>
  <si>
    <t>Pendente</t>
  </si>
  <si>
    <t>Tarefas Criadas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</si>
  <si>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</si>
  <si>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</si>
  <si>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</si>
  <si>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</si>
  <si>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</si>
  <si>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</si>
  <si>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</si>
  <si>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</si>
  <si>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</si>
  <si>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</si>
  <si>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</si>
  <si>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ANTERIOR, SE FOR O CASO;</t>
  </si>
  <si>
    <t>MODELAR A SITUAÇÃO ATUAL DO PROCESSO DE CADASTRO DE ANIMAIS (MODELO AS IS) NO PADRÃO BPMN;</t>
  </si>
  <si>
    <t>MODELAR A SITUAÇÃO ATUAL DO PROCESSO CADASTRO DE ADOTANTES (MODELO AS IS) NO PADRÃO BPMN;</t>
  </si>
  <si>
    <t>MODELAR A SITUAÇÃO ATUAL DO PROCESSO DE ADOÇÃO (MODELO AS IS) NO PADRÃO BPMN</t>
  </si>
  <si>
    <t>MODELAR A PROPOSTA DE SOLUÇÃO FUTURA PARA O PROCESSO DE CADASTRO DE ANIMAIS (MODELO TO BE) NO PADRÃO BPMN;</t>
  </si>
  <si>
    <t>MODELAR A PROPOSTA DE SOLUÇÃO FUTURA PARA O PROCESSO DE CADASTRO DE ADOTANTES (MODELO TO BE) NO PADRÃO BPMN;</t>
  </si>
  <si>
    <t>MODELAR A PROPOSTA DE SOLUÇÃO FUTURA PARA O PROCESSO DE ADOÇÃO (MODELO TO BE) NO PADRÃO BPMN</t>
  </si>
  <si>
    <t>REVISÃO DE ENTREGA DA ETAPA 02</t>
  </si>
  <si>
    <t>PLANEJAR AS ATIVIDADES DA PRÓXIMA ETAPA.</t>
  </si>
  <si>
    <t>Total:</t>
  </si>
  <si>
    <t>Distribuição de Tarefas</t>
  </si>
  <si>
    <t>Nome do Aluno</t>
  </si>
  <si>
    <t>Tempo Estimado</t>
  </si>
  <si>
    <t>01/Abr</t>
  </si>
  <si>
    <t xml:space="preserve">02/Abr
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</si>
  <si>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</si>
  <si>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03/Abr</t>
  </si>
  <si>
    <t xml:space="preserve">04/Abr
</t>
  </si>
  <si>
    <t>05/Abr</t>
  </si>
  <si>
    <t xml:space="preserve">06/Abr
</t>
  </si>
  <si>
    <t>07/Abr</t>
  </si>
  <si>
    <t xml:space="preserve">08/Abr
</t>
  </si>
  <si>
    <t xml:space="preserve">ETAPA #3 </t>
  </si>
  <si>
    <t>09/Abr</t>
  </si>
  <si>
    <t xml:space="preserve">10/Abr
</t>
  </si>
  <si>
    <t>11/Abr</t>
  </si>
  <si>
    <r>
      <rPr>
        <rFont val="Arial"/>
        <color theme="1"/>
        <sz val="10.0"/>
      </rPr>
      <t>MODELAR, NA FERRAMENTA DRAW.IO, O MODELO ENTIDADE-RELACIONAMENTO (DER) ASSOCIADO AO PROCESSO DE NEGÓCIO (MODELO TO-BE) -</t>
    </r>
    <r>
      <rPr>
        <rFont val="Arial"/>
        <b/>
        <color theme="1"/>
        <sz val="10.0"/>
      </rPr>
      <t xml:space="preserve"> PROCESSO CADASTRAR ANIMAIS</t>
    </r>
  </si>
  <si>
    <t xml:space="preserve">12/Abr
</t>
  </si>
  <si>
    <r>
      <rPr>
        <rFont val="Arial"/>
        <color theme="1"/>
        <sz val="10.0"/>
      </rPr>
      <t xml:space="preserve">MODELAR, NA FERRAMENTA DRAW.IO, O MODELO ENTIDADE-RELACIONAMENTO (DER) ASSOCIADO AO PROCESSO DE NEGÓCIO (MODELO TO-BE) - </t>
    </r>
    <r>
      <rPr>
        <rFont val="Arial"/>
        <b/>
        <color theme="1"/>
        <sz val="10.0"/>
      </rPr>
      <t>PROCESSO CADASTRAR ANIMAIS</t>
    </r>
  </si>
  <si>
    <t>13/Abr</t>
  </si>
  <si>
    <r>
      <rPr>
        <rFont val="Arial"/>
        <color theme="1"/>
        <sz val="10.0"/>
      </rPr>
      <t xml:space="preserve">MODELAR, NA FERRAMENTA DRAW.IO, O MODELO ENTIDADE-RELACIONAMENTO (DER) ASSOCIADO AO PROCESSO DE NEGÓCIO (MODELO TO-BE) - </t>
    </r>
    <r>
      <rPr>
        <rFont val="Arial"/>
        <b/>
        <color theme="1"/>
        <sz val="10.0"/>
      </rPr>
      <t>PROCESSO CADASTRAR ADOTANTE</t>
    </r>
  </si>
  <si>
    <t xml:space="preserve">14/Abr
</t>
  </si>
  <si>
    <r>
      <rPr>
        <rFont val="Arial"/>
        <color theme="1"/>
        <sz val="10.0"/>
      </rPr>
      <t xml:space="preserve">MODELAR, NA FERRAMENTA DRAW.IO, O MODELO ENTIDADE-RELACIONAMENTO (DER) ASSOCIADO AO PROCESSO DE NEGÓCIO (MODELO TO-BE) - </t>
    </r>
    <r>
      <rPr>
        <rFont val="Arial"/>
        <b/>
        <color theme="1"/>
        <sz val="10.0"/>
      </rPr>
      <t>PROCESSO CADASTRAR ADOTANTE</t>
    </r>
  </si>
  <si>
    <t>15/Abr</t>
  </si>
  <si>
    <r>
      <rPr>
        <rFont val="Arial"/>
        <color theme="1"/>
        <sz val="10.0"/>
      </rPr>
      <t xml:space="preserve">MODELAR, NA FERRAMENTA DRAW.IO, O MODELO ENTIDADE-RELACIONAMENTO (DER) ASSOCIADO AO PROCESSO DE NEGÓCIO (MODELO TO-BE) - </t>
    </r>
    <r>
      <rPr>
        <rFont val="Arial"/>
        <b/>
        <color theme="1"/>
        <sz val="10.0"/>
      </rPr>
      <t>PROCESSO ADOÇÃO</t>
    </r>
  </si>
  <si>
    <t xml:space="preserve">16/Abr
</t>
  </si>
  <si>
    <r>
      <rPr>
        <rFont val="Arial"/>
        <color theme="1"/>
        <sz val="10.0"/>
      </rPr>
      <t xml:space="preserve">MODELAR, NA FERRAMENTA DRAW.IO, O MODELO ENTIDADE-RELACIONAMENTO (DER) ASSOCIADO AO PROCESSO DE NEGÓCIO (MODELO TO-BE) - </t>
    </r>
    <r>
      <rPr>
        <rFont val="Arial"/>
        <b/>
        <color theme="1"/>
        <sz val="10.0"/>
      </rPr>
      <t>PROCESSO ADOÇÃO</t>
    </r>
  </si>
  <si>
    <t>17/Abr</t>
  </si>
  <si>
    <r>
      <rPr>
        <rFont val="Arial"/>
        <color theme="1"/>
        <sz val="10.0"/>
      </rPr>
      <t xml:space="preserve">ATUALIZAR A SEÇÃO 4.1. DIAGRAMA DE ENTIDADES E RELACIONAMENTOS (DER), DO DOCUMENTO DO PROJETO, COM A IMAGEM DO MODELO CRIADO PARA O </t>
    </r>
    <r>
      <rPr>
        <rFont val="Arial"/>
        <b/>
        <color theme="1"/>
        <sz val="10.0"/>
      </rPr>
      <t>PROCESSO CADASTRAR ANIMAIS</t>
    </r>
  </si>
  <si>
    <t xml:space="preserve">18/Abr
</t>
  </si>
  <si>
    <r>
      <rPr>
        <rFont val="Arial"/>
        <color theme="1"/>
        <sz val="10.0"/>
      </rPr>
      <t xml:space="preserve">ATUALIZAR A SEÇÃO 4.1. DIAGRAMA DE ENTIDADES E RELACIONAMENTOS (DER), DO DOCUMENTO DO PROJETO, COM A IMAGEM DO MODELO CRIADO PARA O </t>
    </r>
    <r>
      <rPr>
        <rFont val="Arial"/>
        <b/>
        <color theme="1"/>
        <sz val="10.0"/>
      </rPr>
      <t>PROCESSO CADASTRAR ADOTANTES</t>
    </r>
  </si>
  <si>
    <t>19/Abr</t>
  </si>
  <si>
    <r>
      <rPr>
        <rFont val="Arial"/>
        <color theme="1"/>
        <sz val="10.0"/>
      </rPr>
      <t xml:space="preserve">ATUALIZAR A SEÇÃO 4.1. DIAGRAMA DE ENTIDADES E RELACIONAMENTOS (DER), DO DOCUMENTO DO PROJETO, COM A IMAGEM DO MODELO CRIADO PARA O </t>
    </r>
    <r>
      <rPr>
        <rFont val="Arial"/>
        <b/>
        <color theme="1"/>
        <sz val="10.0"/>
      </rPr>
      <t>PROCESSO ADOÇÃO</t>
    </r>
  </si>
  <si>
    <t xml:space="preserve">20/Abr
</t>
  </si>
  <si>
    <r>
      <rPr>
        <rFont val="Arial"/>
        <color theme="1"/>
        <sz val="10.0"/>
      </rPr>
      <t xml:space="preserve">FAZER O MAPEAMENTO, EMPREGANDO A FERRAMENTA DRAW.IO, DO DIAGRAMA ENTIDADE-RELACIONAMENTO (DER) PARA O MODELO RELACIONAL DE BANCO DE DADOS - </t>
    </r>
    <r>
      <rPr>
        <rFont val="Arial"/>
        <b/>
        <color theme="1"/>
        <sz val="10.0"/>
      </rPr>
      <t>APENAS UM MODELO RELACIONAL PARA TODOS OS PROCESSOS</t>
    </r>
  </si>
  <si>
    <t>21/Abr</t>
  </si>
  <si>
    <r>
      <rPr>
        <rFont val="Arial"/>
        <color theme="1"/>
        <sz val="10.0"/>
      </rPr>
      <t xml:space="preserve">FAZER O MAPEAMENTO, EMPREGANDO A FERRAMENTA DRAW.IO, DO DIAGRAMA ENTIDADE-RELACIONAMENTO (DER) PARA O MODELO RELACIONAL DE BANCO DE DADOS - </t>
    </r>
    <r>
      <rPr>
        <rFont val="Arial"/>
        <b/>
        <color theme="1"/>
        <sz val="10.0"/>
      </rPr>
      <t>APENAS UM MODELO RELACIONAL PARA TODOS OS PROCESSOS</t>
    </r>
  </si>
  <si>
    <t>PREENCHER A SEÇÃO 4.3. MODELO RELACIONAL, DO DOCUMENTO DO PROJETO, COM A IMAGEM DO MODELO CRIADO NO PASSO ACIMA</t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</si>
  <si>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CADASTRAR ANIMAIS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</si>
  <si>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CADASTRAR ANIMAIS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</si>
  <si>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CADASTRAR ADOTANTES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</si>
  <si>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CADASTRAR ADOTANTES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</si>
  <si>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ADOÇÃO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</si>
  <si>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CRIAR, NA FERRAMENTA SYDLE ONE, AS CLASSES ASSOCIADAS AO PROCESSO </t>
    </r>
    <r>
      <rPr>
        <rFont val="Arial"/>
        <b/>
        <color theme="1"/>
        <sz val="10.0"/>
      </rPr>
      <t>ADOÇÃO</t>
    </r>
    <r>
      <rPr>
        <rFont val="Arial"/>
        <color theme="1"/>
        <sz val="10.0"/>
      </rPr>
      <t xml:space="preserve"> E SUAS RESPECTIVAS ATIVIDADES</t>
    </r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</si>
  <si>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 xml:space="preserve">PROCESSO CADASTRAR ANIMAIS </t>
    </r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</si>
  <si>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 xml:space="preserve">PROCESSO CADASTRAR ANIMAIS </t>
    </r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</si>
  <si>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>PROCESSO CADASTRAR ADOTANTES</t>
    </r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</si>
  <si>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>PROCESSO CADASTRAR ADOTANTES</t>
    </r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</si>
  <si>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>PROCESSO ADOÇÃO</t>
    </r>
  </si>
  <si>
    <t xml:space="preserve">MARTHA BEATRIZ SIQUEIRA DA SILVA </t>
  </si>
  <si>
    <r>
      <rPr>
        <rFont val="Arial"/>
        <color theme="1"/>
        <sz val="10.0"/>
      </rPr>
      <t xml:space="preserve">INDENTIFICAR, NA FERRAMENTA SYDLE ONE, AS PROPRIEDADES (CAMPOS E ATRIBUTOS) DO </t>
    </r>
    <r>
      <rPr>
        <rFont val="Arial"/>
        <b/>
        <color theme="1"/>
        <sz val="10.0"/>
      </rPr>
      <t>PROCESSO ADOÇÃO</t>
    </r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</si>
  <si>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DE CADASTRAR ANIMAIS</t>
    </r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</si>
  <si>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DE CADASTRAR ANIMAIS</t>
    </r>
  </si>
  <si>
    <t xml:space="preserve">PEDRO LOPES RODRIGUES </t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</si>
  <si>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DE CADASTRAR ADOTANTE</t>
    </r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</si>
  <si>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DE CADASTRAR ADOTANTE</t>
    </r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</si>
  <si>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ADOÇÃO</t>
    </r>
  </si>
  <si>
    <r>
      <rPr>
        <rFont val="Arial"/>
        <color theme="1"/>
        <sz val="10.0"/>
      </rPr>
      <t xml:space="preserve">IDENTIFICAR, NA FERRAMENTA SUDLE ONE, AS PROPRIEDADES (CAMPOS E ATRIBUTOS) DAS ATIVIDADES QUE COMPÕEM O </t>
    </r>
    <r>
      <rPr>
        <rFont val="Arial"/>
        <b/>
        <color theme="1"/>
        <sz val="10.0"/>
      </rPr>
      <t>PROCESSO ADOÇÃO</t>
    </r>
  </si>
  <si>
    <r>
      <rPr>
        <rFont val="Arial"/>
        <color theme="1"/>
        <sz val="10.0"/>
      </rPr>
      <t xml:space="preserve">GRAVAR UM VÍDEO APRESENTANDO, NA FERRAMENTA SYDLE ONE, AS CLASSES CRIADAS, AS PROPRIEDADES SUAS RESPECTIVAS ATIVIDADES - </t>
    </r>
    <r>
      <rPr>
        <rFont val="Arial"/>
        <b/>
        <color theme="1"/>
        <sz val="10.0"/>
      </rPr>
      <t>PROCESSO CADASTRAR ANIMAIS</t>
    </r>
  </si>
  <si>
    <r>
      <rPr>
        <rFont val="Arial"/>
        <color theme="1"/>
        <sz val="10.0"/>
      </rPr>
      <t xml:space="preserve">GRAVAR UM VÍDEO APRESENTANDO, NA FERRAMENTA SYDLE ONE, AS CLASSES CRIADAS, AS PROPRIEDADES SUAS RESPECTIVAS ATIVIDADES - </t>
    </r>
    <r>
      <rPr>
        <rFont val="Arial"/>
        <b/>
        <color theme="1"/>
        <sz val="10.0"/>
      </rPr>
      <t>PROCESSO CADASTRAR ADOTANTES</t>
    </r>
  </si>
  <si>
    <r>
      <rPr>
        <rFont val="Arial"/>
        <color theme="1"/>
        <sz val="10.0"/>
      </rPr>
      <t xml:space="preserve">GRAVAR UM VÍDEO APRESENTANDO, NA FERRAMENTA SYDLE ONE, AS CLASSES CRIADAS, AS PROPRIEDADES SUAS RESPECTIVAS ATIVIDADES - </t>
    </r>
    <r>
      <rPr>
        <rFont val="Arial"/>
        <b/>
        <color theme="1"/>
        <sz val="10.0"/>
      </rPr>
      <t>PROCESSO ADOÇÃO</t>
    </r>
  </si>
  <si>
    <r>
      <rPr>
        <rFont val="Arial"/>
        <color theme="1"/>
        <sz val="10.0"/>
      </rPr>
      <t>DESCREVER AS POSSIBILIDADES E IMPACTOS NA SOLUÇÃO PROPOSTA CASO FOSSE FEITA A OPÇÃO DE SE EMPREGAR UM</t>
    </r>
    <r>
      <rPr>
        <rFont val="Arial"/>
        <b/>
        <color theme="1"/>
        <sz val="10.0"/>
      </rPr>
      <t xml:space="preserve"> BANCO DE DADOS NoSQL</t>
    </r>
  </si>
  <si>
    <t>REVISÃO ENTREGA ETAPA 03</t>
  </si>
  <si>
    <t>PLANEJAR AS ATIVIDADES DA PRÓXIMA ETAPA;</t>
  </si>
  <si>
    <t>22/04/2024</t>
  </si>
  <si>
    <t>23/04/2024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</si>
  <si>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</si>
  <si>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24/04/2024</t>
  </si>
  <si>
    <t>25/04/2024</t>
  </si>
  <si>
    <t>26/04/2024</t>
  </si>
  <si>
    <t>27/04/2024</t>
  </si>
  <si>
    <t>28/04/2024</t>
  </si>
  <si>
    <t>29/04/2024</t>
  </si>
  <si>
    <t>ETAPA #4</t>
  </si>
  <si>
    <t>30/04/2024</t>
  </si>
  <si>
    <t>REALIZAR AS CORREÇÕES SOLICITADAS NOS ARTEFATOS ENTREGUES ANTERIORMENTE</t>
  </si>
  <si>
    <t>CRIAR PAPÉIS ASSOCIADOS AOS PROCESSOS; RELACIONÁ-LOS A USUÁRIOS OU GRUPOS JÁ CADASTRADOS ANTERIORMENTE; INDICAR AS PERMISSÕES, NOS PROCESSOS, ATRIBUÍDAS A CADA PAPEL; ASSOCIAR OS PAPÉIS ÀS RAIAS DO MODELO.</t>
  </si>
  <si>
    <t>18/05/2024</t>
  </si>
  <si>
    <r>
      <rPr>
        <rFont val="Arial"/>
        <color theme="1"/>
        <sz val="10.0"/>
      </rPr>
      <t xml:space="preserve">PROGRAMAR SCRIPTS NECESSÁRIOS À AUTOMATIZAÇÃO DOS PROCESSOS. </t>
    </r>
    <r>
      <rPr>
        <rFont val="Arial"/>
        <b/>
        <color theme="1"/>
        <sz val="10.0"/>
      </rPr>
      <t>— PROCESSO CADASTRAR ANIMAL</t>
    </r>
  </si>
  <si>
    <t>Gustavo da Silva Novaes</t>
  </si>
  <si>
    <t>Consegui fazer apenas a parte inicial. Ocorreu um erro logo no início e não consegui resolver.</t>
  </si>
  <si>
    <r>
      <rPr>
        <rFont val="Arial"/>
        <color theme="1"/>
        <sz val="10.0"/>
      </rPr>
      <t xml:space="preserve">PROGRAMAR SCRIPTS NECESSÁRIOS À AUTOMATIZAÇÃO DOS PROCESSOS. </t>
    </r>
    <r>
      <rPr>
        <rFont val="Arial"/>
        <b/>
        <color theme="1"/>
        <sz val="10.0"/>
      </rPr>
      <t>— PROCESSO CADASTRAR ADOTANTE</t>
    </r>
  </si>
  <si>
    <t>Não consegui persistir os dados, mesmo seguindo todos os passos do material de apoio não funcionou</t>
  </si>
  <si>
    <r>
      <rPr>
        <rFont val="Arial"/>
        <color theme="1"/>
        <sz val="10.0"/>
      </rPr>
      <t xml:space="preserve">PROGRAMAR SCRIPTS NECESSÁRIOS À AUTOMATIZAÇÃO DOS PROCESSOS. </t>
    </r>
    <r>
      <rPr>
        <rFont val="Arial"/>
        <b/>
        <color theme="1"/>
        <sz val="10.0"/>
      </rPr>
      <t>— PROCESSO ADOÇÃO</t>
    </r>
  </si>
  <si>
    <r>
      <rPr>
        <rFont val="Arial"/>
        <color theme="1"/>
        <sz val="10.0"/>
      </rPr>
      <t xml:space="preserve">GRAVAR UM VÍDEO APRESENTANDO A EXECUÇÃO DE PELO MENOS DUAS INSTÂNCIAS DO PROCESSO </t>
    </r>
    <r>
      <rPr>
        <rFont val="Arial"/>
        <b/>
        <color theme="1"/>
        <sz val="10.0"/>
      </rPr>
      <t>CADASTRAR ANIMAL</t>
    </r>
    <r>
      <rPr>
        <rFont val="Arial"/>
        <color theme="1"/>
        <sz val="10.0"/>
      </rPr>
      <t>;</t>
    </r>
  </si>
  <si>
    <r>
      <rPr>
        <rFont val="Arial"/>
        <color theme="1"/>
        <sz val="10.0"/>
      </rPr>
      <t xml:space="preserve">GRAVAR UM VÍDEO APRESENTANDO A EXECUÇÃO DE PELO MENOS DUAS INSTÂNCIAS DO PROCESSO </t>
    </r>
    <r>
      <rPr>
        <rFont val="Arial"/>
        <b/>
        <color theme="1"/>
        <sz val="10.0"/>
      </rPr>
      <t>CADASTRAR ADOTANTE</t>
    </r>
    <r>
      <rPr>
        <rFont val="Arial"/>
        <color theme="1"/>
        <sz val="10.0"/>
      </rPr>
      <t>;</t>
    </r>
  </si>
  <si>
    <r>
      <rPr>
        <rFont val="Arial"/>
        <color theme="1"/>
        <sz val="10.0"/>
      </rPr>
      <t xml:space="preserve">GRAVAR UM VÍDEO APRESENTANDO A EXECUÇÃO DE PELO MENOS DUAS INSTÂNCIAS DO PROCESSO </t>
    </r>
    <r>
      <rPr>
        <rFont val="Arial"/>
        <b/>
        <color theme="1"/>
        <sz val="10.0"/>
      </rPr>
      <t>ADOÇÃO</t>
    </r>
    <r>
      <rPr>
        <rFont val="Arial"/>
        <color theme="1"/>
        <sz val="10.0"/>
      </rPr>
      <t>;</t>
    </r>
  </si>
  <si>
    <t>ESBOÇAR PELO MENOS TRÊS CONSULTAS COM SQL DE ACORDO COM AS NECESSIDADES INFORMACIONAIS DOS USUÁRIOS DOS PROCESSOS MODELADOS E DOCUMENTÁ-LAS.</t>
  </si>
  <si>
    <t>13/05/2024</t>
  </si>
  <si>
    <t>14/05/2024</t>
  </si>
  <si>
    <t>15/05/2024</t>
  </si>
  <si>
    <t>16/05/2024</t>
  </si>
  <si>
    <t>17/05/2024</t>
  </si>
  <si>
    <t>19/05/2024</t>
  </si>
  <si>
    <t>21/Mai/2024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</si>
  <si>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</si>
  <si>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22/Mai/2024</t>
  </si>
  <si>
    <t>23/Mai/2024</t>
  </si>
  <si>
    <t>24/Mai/2024</t>
  </si>
  <si>
    <t>25/Mai/2024</t>
  </si>
  <si>
    <t>26/Mai/2024</t>
  </si>
  <si>
    <t>27/Mai/2024</t>
  </si>
  <si>
    <t>ETAPA #5</t>
  </si>
  <si>
    <t>28/Mai/2024</t>
  </si>
  <si>
    <t>29/Mai/2024</t>
  </si>
  <si>
    <t>REALIZAR AS CORREÇÕES SOLICITADAS NOS ARTEFATOS ENTREGUES ANTERIORMENTE, SE FOR O CASO;</t>
  </si>
  <si>
    <t>Não houve correções dos artefatos anteriores realizadas.</t>
  </si>
  <si>
    <t>30/Mai/2024</t>
  </si>
  <si>
    <t>ESCOLHER E DESCREVER OS INDICADORES DE DESEMPENHO DO PROCESSO DE NEGÓCIO;</t>
  </si>
  <si>
    <t>31/Mai/2024</t>
  </si>
  <si>
    <r>
      <rPr>
        <rFont val="Arial"/>
        <color theme="1"/>
        <sz val="10.0"/>
      </rPr>
      <t xml:space="preserve">DESENVOLVER RELATÓRIOS PARA A ANÁLISE DO DESEMPENHO DO PROCESSO </t>
    </r>
    <r>
      <rPr>
        <rFont val="Arial"/>
        <b/>
        <color theme="1"/>
        <sz val="10.0"/>
      </rPr>
      <t>ADOÇÃO;</t>
    </r>
  </si>
  <si>
    <r>
      <rPr>
        <rFont val="Arial"/>
        <color theme="1"/>
        <sz val="10.0"/>
      </rPr>
      <t xml:space="preserve">DESENVOLVER RELATÓRIOS PARA A ANÁLISE DO DESEMPENHO DO PROCESSO </t>
    </r>
    <r>
      <rPr>
        <rFont val="Arial"/>
        <b/>
        <color theme="1"/>
        <sz val="10.0"/>
      </rPr>
      <t>CADASTRAR ANIMAL;</t>
    </r>
  </si>
  <si>
    <r>
      <rPr>
        <rFont val="Arial"/>
        <color theme="1"/>
        <sz val="10.0"/>
      </rPr>
      <t xml:space="preserve">DESENVOLVER RELATÓRIOS PARA A ANÁLISE DO DESEMPENHO DO PROCESSO </t>
    </r>
    <r>
      <rPr>
        <rFont val="Arial"/>
        <b/>
        <color theme="1"/>
        <sz val="10.0"/>
      </rPr>
      <t>CADASTRAR ADOTANTE;</t>
    </r>
  </si>
  <si>
    <t>AVALIAR A QUALIDADE E VIABILIDADE DO SOFTWARE PRODUZIDO;</t>
  </si>
  <si>
    <t>ELABORAR UMA PRÉVIA DA APRESENTAÇÃO DA SOLUÇÃO PROPOSTA E UM ESBOÇO DE UM ROTEIRO DE VÍDEO MOSTRANDO OS PRINCIPAIS ASPECTOS DO PROJETO DESENVOLVIDO;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</si>
  <si>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</si>
  <si>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t>ETAPA #6</t>
  </si>
  <si>
    <t>REALIZAR AS CORREÇÕES SOLICITADAS NOS ARTEFATOS ANTERIORES</t>
  </si>
  <si>
    <t>PREENCHER A SEÇÃO 07 DO DOCUMENTO WORD COM UM RESUMO DOS PRINCIPAIS RESULTADOS ALCANÇADOS COM A MELHORIA DOS PROCESSOS</t>
  </si>
  <si>
    <t>ELABORAR UMA APRESENTAÇÃO DA SOLUÇÃO EM SLIDES CONTENDO TODOS OS ITENS TRABALHADOS AO LONGO DO PROJETO</t>
  </si>
  <si>
    <t>GRAVAR UM VÍDEO MOSTRANDO O PROJETO E DEMONSTRANDO AS FUNCIONALIDADES DESENVOLVIDAS</t>
  </si>
  <si>
    <t>DISPONIBILIZAR O MATERIAL NO GITHUB, INCLUINDO DIAGRAMAS, RELATÓRIOS, IMAGENS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</si>
</sst>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m&quot;/&quot;yyyy&quot; &quot;"/>
    <numFmt numFmtId="165" formatCode="dd&quot;/&quot;mmm"/>
    <numFmt numFmtId="166" formatCode="mm/dd/yyyy"/>
    <numFmt numFmtId="167" formatCode="M/d/yyyy"/>
    <numFmt numFmtId="168" formatCode="dd/mmm/yyyy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color rgb="FF000000"/>
      <name val="Arial"/>
    </font>
    <font>
      <b/>
      <sz val="10.0"/>
      <color rgb="FFFF0000"/>
      <name val="Arial"/>
    </font>
    <font>
      <b/>
      <i/>
      <sz val="14.0"/>
      <color theme="1"/>
      <name val="Arial"/>
    </font>
    <font>
      <color theme="1"/>
      <name val="Arial"/>
    </font>
    <font>
      <b/>
      <sz val="12.0"/>
      <color theme="1"/>
      <name val="Arial"/>
    </font>
    <font>
      <sz val="11.0"/>
      <color rgb="FFFFD966"/>
      <name val="Arial"/>
    </font>
    <font>
      <sz val="11.0"/>
      <color theme="1"/>
      <name val="Arial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2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0" fillId="3" fontId="1" numFmtId="0" xfId="0" applyAlignment="1" applyBorder="1" applyFont="1">
      <alignment horizontal="center" readingOrder="0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5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5" fillId="5" fontId="8" numFmtId="0" xfId="0" applyAlignment="1" applyBorder="1" applyFont="1">
      <alignment horizontal="center" vertical="center"/>
    </xf>
    <xf borderId="15" fillId="5" fontId="16" numFmtId="0" xfId="0" applyAlignment="1" applyBorder="1" applyFont="1">
      <alignment horizontal="center" readingOrder="0" shrinkToFit="0" wrapText="0"/>
    </xf>
    <xf borderId="12" fillId="5" fontId="16" numFmtId="164" xfId="0" applyAlignment="1" applyBorder="1" applyFont="1" applyNumberFormat="1">
      <alignment horizontal="center" readingOrder="0" shrinkToFit="0" wrapText="0"/>
    </xf>
    <xf borderId="10" fillId="5" fontId="8" numFmtId="0" xfId="0" applyAlignment="1" applyBorder="1" applyFont="1">
      <alignment horizontal="center" vertical="center"/>
    </xf>
    <xf borderId="15" fillId="5" fontId="15" numFmtId="0" xfId="0" applyAlignment="1" applyBorder="1" applyFont="1">
      <alignment horizontal="center" readingOrder="0" vertical="center"/>
    </xf>
    <xf borderId="16" fillId="5" fontId="16" numFmtId="164" xfId="0" applyAlignment="1" applyBorder="1" applyFont="1" applyNumberFormat="1">
      <alignment horizontal="center" readingOrder="0" shrinkToFit="0" wrapText="0"/>
    </xf>
    <xf borderId="17" fillId="5" fontId="16" numFmtId="164" xfId="0" applyAlignment="1" applyBorder="1" applyFont="1" applyNumberFormat="1">
      <alignment horizontal="center" readingOrder="0" shrinkToFit="0" wrapText="0"/>
    </xf>
    <xf borderId="16" fillId="5" fontId="16" numFmtId="0" xfId="0" applyAlignment="1" applyBorder="1" applyFont="1">
      <alignment horizontal="center" readingOrder="0" shrinkToFit="0" wrapText="0"/>
    </xf>
    <xf borderId="17" fillId="5" fontId="16" numFmtId="0" xfId="0" applyAlignment="1" applyBorder="1" applyFont="1">
      <alignment horizontal="center" readingOrder="0" shrinkToFit="0" wrapText="0"/>
    </xf>
    <xf borderId="10" fillId="5" fontId="17" numFmtId="0" xfId="0" applyAlignment="1" applyBorder="1" applyFont="1">
      <alignment horizontal="center" vertical="center"/>
    </xf>
    <xf borderId="15" fillId="5" fontId="15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8" fontId="18" numFmtId="0" xfId="0" applyAlignment="1" applyBorder="1" applyFill="1" applyFont="1">
      <alignment horizontal="center" vertical="center"/>
    </xf>
    <xf borderId="15" fillId="9" fontId="15" numFmtId="0" xfId="0" applyAlignment="1" applyBorder="1" applyFill="1" applyFont="1">
      <alignment horizontal="center"/>
    </xf>
    <xf borderId="15" fillId="9" fontId="15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horizontal="center" vertical="center"/>
    </xf>
    <xf borderId="15" fillId="3" fontId="8" numFmtId="165" xfId="0" applyAlignment="1" applyBorder="1" applyFont="1" applyNumberFormat="1">
      <alignment horizontal="center" readingOrder="0" shrinkToFit="0" vertical="center" wrapText="1"/>
    </xf>
    <xf borderId="15" fillId="10" fontId="8" numFmtId="0" xfId="0" applyAlignment="1" applyBorder="1" applyFill="1" applyFont="1">
      <alignment horizontal="center" readingOrder="0" shrinkToFit="0" vertical="center" wrapText="1"/>
    </xf>
    <xf borderId="15" fillId="5" fontId="8" numFmtId="0" xfId="0" applyAlignment="1" applyBorder="1" applyFont="1">
      <alignment horizontal="center" readingOrder="0" shrinkToFit="0" vertical="center" wrapText="0"/>
    </xf>
    <xf borderId="15" fillId="3" fontId="8" numFmtId="0" xfId="0" applyAlignment="1" applyBorder="1" applyFont="1">
      <alignment horizontal="center" readingOrder="0" vertical="center"/>
    </xf>
    <xf borderId="15" fillId="3" fontId="8" numFmtId="1" xfId="0" applyAlignment="1" applyBorder="1" applyFont="1" applyNumberFormat="1">
      <alignment horizontal="center" readingOrder="0" vertical="center"/>
    </xf>
    <xf borderId="15" fillId="3" fontId="8" numFmtId="0" xfId="0" applyAlignment="1" applyBorder="1" applyFont="1">
      <alignment horizontal="center" shrinkToFit="0" vertical="center" wrapText="1"/>
    </xf>
    <xf borderId="15" fillId="7" fontId="8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5" fillId="11" fontId="8" numFmtId="0" xfId="0" applyAlignment="1" applyBorder="1" applyFill="1" applyFont="1">
      <alignment horizontal="center" readingOrder="0" shrinkToFit="0" vertical="center" wrapText="1"/>
    </xf>
    <xf borderId="18" fillId="0" fontId="19" numFmtId="0" xfId="0" applyAlignment="1" applyBorder="1" applyFont="1">
      <alignment vertical="bottom"/>
    </xf>
    <xf borderId="12" fillId="3" fontId="19" numFmtId="165" xfId="0" applyAlignment="1" applyBorder="1" applyFont="1" applyNumberFormat="1">
      <alignment horizontal="center" readingOrder="0" shrinkToFit="0" wrapText="1"/>
    </xf>
    <xf borderId="12" fillId="11" fontId="19" numFmtId="0" xfId="0" applyAlignment="1" applyBorder="1" applyFont="1">
      <alignment horizontal="center" shrinkToFit="0" wrapText="1"/>
    </xf>
    <xf borderId="12" fillId="3" fontId="19" numFmtId="0" xfId="0" applyAlignment="1" applyBorder="1" applyFont="1">
      <alignment horizontal="center" readingOrder="0" shrinkToFit="0" vertical="center" wrapText="1"/>
    </xf>
    <xf borderId="12" fillId="3" fontId="19" numFmtId="0" xfId="0" applyAlignment="1" applyBorder="1" applyFont="1">
      <alignment horizontal="center" readingOrder="0" vertical="center"/>
    </xf>
    <xf borderId="12" fillId="3" fontId="19" numFmtId="1" xfId="0" applyAlignment="1" applyBorder="1" applyFont="1" applyNumberFormat="1">
      <alignment horizontal="center" readingOrder="0" vertical="center"/>
    </xf>
    <xf borderId="12" fillId="3" fontId="19" numFmtId="0" xfId="0" applyBorder="1" applyFont="1"/>
    <xf borderId="0" fillId="0" fontId="19" numFmtId="165" xfId="0" applyAlignment="1" applyFont="1" applyNumberFormat="1">
      <alignment horizontal="right" vertical="bottom"/>
    </xf>
    <xf borderId="0" fillId="0" fontId="19" numFmtId="0" xfId="0" applyAlignment="1" applyFont="1">
      <alignment vertical="bottom"/>
    </xf>
    <xf borderId="15" fillId="12" fontId="8" numFmtId="0" xfId="0" applyAlignment="1" applyBorder="1" applyFill="1" applyFont="1">
      <alignment horizontal="center" readingOrder="0" shrinkToFit="0" vertical="center" wrapText="1"/>
    </xf>
    <xf borderId="15" fillId="3" fontId="20" numFmtId="0" xfId="0" applyAlignment="1" applyBorder="1" applyFont="1">
      <alignment horizontal="center" shrinkToFit="0" vertical="center" wrapText="1"/>
    </xf>
    <xf borderId="12" fillId="3" fontId="19" numFmtId="165" xfId="0" applyAlignment="1" applyBorder="1" applyFont="1" applyNumberFormat="1">
      <alignment horizontal="center" readingOrder="0" shrinkToFit="0" vertical="center" wrapText="1"/>
    </xf>
    <xf borderId="12" fillId="12" fontId="19" numFmtId="0" xfId="0" applyAlignment="1" applyBorder="1" applyFont="1">
      <alignment horizontal="center" shrinkToFit="0" vertical="center" wrapText="1"/>
    </xf>
    <xf borderId="12" fillId="3" fontId="19" numFmtId="1" xfId="0" applyAlignment="1" applyBorder="1" applyFont="1" applyNumberFormat="1">
      <alignment horizontal="center" vertical="center"/>
    </xf>
    <xf borderId="0" fillId="0" fontId="19" numFmtId="165" xfId="0" applyAlignment="1" applyFont="1" applyNumberFormat="1">
      <alignment vertical="bottom"/>
    </xf>
    <xf borderId="15" fillId="13" fontId="8" numFmtId="0" xfId="0" applyAlignment="1" applyBorder="1" applyFill="1" applyFont="1">
      <alignment horizontal="center" readingOrder="0" shrinkToFit="0" vertical="center" wrapText="1"/>
    </xf>
    <xf borderId="12" fillId="13" fontId="19" numFmtId="0" xfId="0" applyAlignment="1" applyBorder="1" applyFont="1">
      <alignment horizontal="center" shrinkToFit="0" wrapText="1"/>
    </xf>
    <xf borderId="15" fillId="5" fontId="8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0"/>
    </xf>
    <xf borderId="15" fillId="14" fontId="8" numFmtId="165" xfId="0" applyAlignment="1" applyBorder="1" applyFill="1" applyFont="1" applyNumberFormat="1">
      <alignment horizontal="center" readingOrder="0" shrinkToFit="0" vertical="center" wrapText="1"/>
    </xf>
    <xf borderId="15" fillId="9" fontId="8" numFmtId="0" xfId="0" applyAlignment="1" applyBorder="1" applyFont="1">
      <alignment horizontal="center" readingOrder="0" shrinkToFit="0" vertical="center" wrapText="1"/>
    </xf>
    <xf borderId="15" fillId="3" fontId="8" numFmtId="165" xfId="0" applyAlignment="1" applyBorder="1" applyFont="1" applyNumberFormat="1">
      <alignment horizontal="center" shrinkToFit="0" vertical="center" wrapText="1"/>
    </xf>
    <xf borderId="15" fillId="3" fontId="8" numFmtId="0" xfId="0" applyAlignment="1" applyBorder="1" applyFont="1">
      <alignment horizontal="center" shrinkToFit="0" vertical="center" wrapText="0"/>
    </xf>
    <xf borderId="15" fillId="3" fontId="8" numFmtId="0" xfId="0" applyAlignment="1" applyBorder="1" applyFont="1">
      <alignment horizontal="center" vertical="center"/>
    </xf>
    <xf borderId="15" fillId="3" fontId="8" numFmtId="1" xfId="0" applyAlignment="1" applyBorder="1" applyFont="1" applyNumberFormat="1">
      <alignment horizontal="center" vertical="center"/>
    </xf>
    <xf borderId="15" fillId="3" fontId="8" numFmtId="0" xfId="0" applyAlignment="1" applyBorder="1" applyFont="1">
      <alignment shrinkToFit="0" vertical="center" wrapText="1"/>
    </xf>
    <xf borderId="15" fillId="3" fontId="15" numFmtId="0" xfId="0" applyBorder="1" applyFont="1"/>
    <xf borderId="15" fillId="3" fontId="15" numFmtId="1" xfId="0" applyBorder="1" applyFont="1" applyNumberFormat="1"/>
    <xf borderId="0" fillId="0" fontId="9" numFmtId="0" xfId="0" applyAlignment="1" applyFont="1">
      <alignment shrinkToFit="0" wrapText="1"/>
    </xf>
    <xf borderId="10" fillId="9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5" fillId="5" fontId="21" numFmtId="0" xfId="0" applyAlignment="1" applyBorder="1" applyFont="1">
      <alignment horizontal="center"/>
    </xf>
    <xf borderId="15" fillId="5" fontId="22" numFmtId="0" xfId="0" applyAlignment="1" applyBorder="1" applyFont="1">
      <alignment horizontal="center"/>
    </xf>
    <xf borderId="0" fillId="0" fontId="19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13" fillId="8" fontId="18" numFmtId="0" xfId="0" applyAlignment="1" applyBorder="1" applyFont="1">
      <alignment horizontal="center"/>
    </xf>
    <xf borderId="15" fillId="7" fontId="15" numFmtId="0" xfId="0" applyAlignment="1" applyBorder="1" applyFont="1">
      <alignment horizontal="center"/>
    </xf>
    <xf borderId="15" fillId="5" fontId="1" numFmtId="0" xfId="0" applyAlignment="1" applyBorder="1" applyFont="1">
      <alignment horizontal="center" readingOrder="0" shrinkToFit="0" vertical="center" wrapText="1"/>
    </xf>
    <xf borderId="15" fillId="15" fontId="8" numFmtId="0" xfId="0" applyAlignment="1" applyBorder="1" applyFill="1" applyFont="1">
      <alignment horizontal="center" readingOrder="0" shrinkToFit="0" vertical="center" wrapText="1"/>
    </xf>
    <xf borderId="15" fillId="3" fontId="8" numFmtId="0" xfId="0" applyAlignment="1" applyBorder="1" applyFont="1">
      <alignment shrinkToFit="0" wrapText="1"/>
    </xf>
    <xf borderId="15" fillId="0" fontId="8" numFmtId="0" xfId="0" applyAlignment="1" applyBorder="1" applyFont="1">
      <alignment horizontal="center" readingOrder="0" vertical="center"/>
    </xf>
    <xf borderId="15" fillId="16" fontId="8" numFmtId="0" xfId="0" applyAlignment="1" applyBorder="1" applyFill="1" applyFont="1">
      <alignment horizontal="center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6" numFmtId="0" xfId="0" applyAlignment="1" applyFont="1">
      <alignment horizontal="center" readingOrder="0" vertical="center"/>
    </xf>
    <xf borderId="15" fillId="3" fontId="8" numFmtId="166" xfId="0" applyAlignment="1" applyBorder="1" applyFont="1" applyNumberFormat="1">
      <alignment horizontal="center" readingOrder="0" shrinkToFit="0" vertical="center" wrapText="1"/>
    </xf>
    <xf borderId="15" fillId="3" fontId="16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vertical="center"/>
    </xf>
    <xf borderId="19" fillId="3" fontId="8" numFmtId="0" xfId="0" applyAlignment="1" applyBorder="1" applyFont="1">
      <alignment horizontal="center" vertical="center"/>
    </xf>
    <xf borderId="0" fillId="0" fontId="1" numFmtId="167" xfId="0" applyAlignment="1" applyFont="1" applyNumberFormat="1">
      <alignment horizontal="left" readingOrder="0"/>
    </xf>
    <xf borderId="0" fillId="5" fontId="16" numFmtId="167" xfId="0" applyAlignment="1" applyFont="1" applyNumberFormat="1">
      <alignment horizontal="left" readingOrder="0"/>
    </xf>
    <xf borderId="13" fillId="8" fontId="18" numFmtId="0" xfId="0" applyAlignment="1" applyBorder="1" applyFont="1">
      <alignment horizontal="center" shrinkToFit="0" wrapText="1"/>
    </xf>
    <xf borderId="15" fillId="7" fontId="15" numFmtId="0" xfId="0" applyAlignment="1" applyBorder="1" applyFont="1">
      <alignment horizontal="center" shrinkToFit="0" wrapText="1"/>
    </xf>
    <xf borderId="15" fillId="3" fontId="8" numFmtId="168" xfId="0" applyAlignment="1" applyBorder="1" applyFont="1" applyNumberFormat="1">
      <alignment horizontal="center" readingOrder="0" shrinkToFit="0" vertical="center" wrapText="1"/>
    </xf>
    <xf borderId="0" fillId="5" fontId="16" numFmtId="168" xfId="0" applyAlignment="1" applyFont="1" applyNumberFormat="1">
      <alignment horizontal="left" readingOrder="0"/>
    </xf>
    <xf borderId="15" fillId="3" fontId="1" numFmtId="0" xfId="0" applyAlignment="1" applyBorder="1" applyFont="1">
      <alignment horizontal="center" shrinkToFit="0" vertical="center" wrapText="1"/>
    </xf>
    <xf borderId="0" fillId="0" fontId="1" numFmtId="168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7" xfId="0" applyAlignment="1" applyFont="1" applyNumberFormat="1">
      <alignment horizontal="left"/>
    </xf>
    <xf borderId="0" fillId="0" fontId="23" numFmtId="167" xfId="0" applyAlignment="1" applyFont="1" applyNumberFormat="1">
      <alignment horizontal="left"/>
    </xf>
    <xf borderId="19" fillId="3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readingOrder="0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Projeto'!$G$99:$G$103</c:f>
            </c:strRef>
          </c:cat>
          <c:val>
            <c:numRef>
              <c:f>'Dados do Projeto'!$H$99:$H$103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Projeto'!$G$99:$G$103</c:f>
            </c:strRef>
          </c:cat>
          <c:val>
            <c:numRef>
              <c:f>'Dados do Projeto'!$I$99:$I$103</c:f>
              <c:numCache/>
            </c:numRef>
          </c:val>
        </c:ser>
        <c:axId val="952734181"/>
        <c:axId val="800045321"/>
      </c:areaChart>
      <c:catAx>
        <c:axId val="952734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800045321"/>
      </c:catAx>
      <c:valAx>
        <c:axId val="80004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9527341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180975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15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3"/>
      <c r="F9" s="13"/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7</v>
      </c>
      <c r="C10" s="13"/>
      <c r="D10" s="13"/>
      <c r="E10" s="13"/>
      <c r="F10" s="13"/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6" t="s">
        <v>8</v>
      </c>
      <c r="C11" s="13"/>
      <c r="D11" s="13"/>
      <c r="E11" s="13"/>
      <c r="F11" s="13"/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6" t="s">
        <v>9</v>
      </c>
      <c r="C12" s="13"/>
      <c r="D12" s="13"/>
      <c r="E12" s="13"/>
      <c r="F12" s="13"/>
      <c r="G12" s="13"/>
      <c r="H12" s="14"/>
      <c r="I12" s="17"/>
      <c r="J12" s="1"/>
      <c r="K12" s="1"/>
      <c r="L12" s="1"/>
      <c r="M12" s="1"/>
      <c r="N12" s="1"/>
    </row>
    <row r="13" ht="15.75" customHeight="1">
      <c r="A13" s="1"/>
      <c r="B13" s="18" t="s">
        <v>10</v>
      </c>
      <c r="C13" s="13"/>
      <c r="D13" s="13"/>
      <c r="E13" s="13"/>
      <c r="F13" s="13"/>
      <c r="G13" s="13"/>
      <c r="H13" s="14"/>
      <c r="I13" s="1"/>
      <c r="J13" s="1"/>
      <c r="K13" s="1"/>
      <c r="L13" s="1"/>
      <c r="M13" s="1"/>
      <c r="N13" s="1"/>
    </row>
    <row r="14" ht="15.75" customHeight="1">
      <c r="A14" s="1"/>
      <c r="B14" s="18" t="s">
        <v>11</v>
      </c>
      <c r="C14" s="13"/>
      <c r="D14" s="13"/>
      <c r="E14" s="13"/>
      <c r="F14" s="13"/>
      <c r="G14" s="13"/>
      <c r="H14" s="14"/>
      <c r="I14" s="1"/>
      <c r="J14" s="1"/>
      <c r="K14" s="1"/>
      <c r="L14" s="1"/>
      <c r="M14" s="1"/>
      <c r="N14" s="1"/>
      <c r="O14" s="1"/>
    </row>
    <row r="15" ht="15.75" customHeight="1">
      <c r="A15" s="1"/>
      <c r="B15" s="18" t="s">
        <v>12</v>
      </c>
      <c r="C15" s="13"/>
      <c r="D15" s="13"/>
      <c r="E15" s="13"/>
      <c r="F15" s="13"/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9" t="s">
        <v>13</v>
      </c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20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9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9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2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4.25" customHeight="1">
      <c r="A98" s="22"/>
      <c r="B98" s="23"/>
      <c r="C98" s="6"/>
      <c r="D98" s="24"/>
      <c r="E98" s="6"/>
      <c r="F98" s="24"/>
      <c r="G98" s="6"/>
      <c r="H98" s="25" t="s">
        <v>14</v>
      </c>
      <c r="I98" s="26" t="s">
        <v>15</v>
      </c>
      <c r="J98" s="27"/>
      <c r="K98" s="28"/>
      <c r="L98" s="28" t="s">
        <v>16</v>
      </c>
      <c r="M98" s="25" t="s">
        <v>17</v>
      </c>
      <c r="N98" s="29" t="s">
        <v>18</v>
      </c>
      <c r="O98" s="30"/>
    </row>
    <row r="99" ht="9.0" customHeight="1">
      <c r="A99" s="22"/>
      <c r="B99" s="31"/>
      <c r="C99" s="6"/>
      <c r="D99" s="32"/>
      <c r="E99" s="6"/>
      <c r="F99" s="27"/>
      <c r="G99" s="28" t="s">
        <v>19</v>
      </c>
      <c r="H99" s="33">
        <f>'Etapa #2'!G80</f>
        <v>17</v>
      </c>
      <c r="I99" s="33">
        <f>'Etapa #2'!H80</f>
        <v>17</v>
      </c>
      <c r="J99" s="27"/>
      <c r="K99" s="28" t="str">
        <f>B10</f>
        <v>BRENDEO AMORIM MORAIS</v>
      </c>
      <c r="L99" s="28">
        <f>SUM('Etapa #6'!$I65, 'Etapa #2'!$H84, 'Etapa #3'!$H57, 'Etapa #5'!$H65, 'Etapa #4'!$H64)</f>
        <v>0</v>
      </c>
      <c r="M99" s="27" t="s">
        <v>20</v>
      </c>
      <c r="N99" s="30" t="s">
        <v>21</v>
      </c>
      <c r="O99" s="30"/>
    </row>
    <row r="100" ht="9.75" customHeight="1">
      <c r="A100" s="22"/>
      <c r="B100" s="31"/>
      <c r="C100" s="6"/>
      <c r="D100" s="32"/>
      <c r="E100" s="6"/>
      <c r="F100" s="27"/>
      <c r="G100" s="28" t="s">
        <v>22</v>
      </c>
      <c r="H100" s="33">
        <f>'Etapa #3'!G53</f>
        <v>70</v>
      </c>
      <c r="I100" s="33">
        <f>'Etapa #3'!H53</f>
        <v>70.5</v>
      </c>
      <c r="J100" s="27"/>
      <c r="K100" s="28" t="str">
        <f>#REF!</f>
        <v>#REF!</v>
      </c>
      <c r="L100" s="28">
        <f>SUM('Etapa #6'!$I66, 'Etapa #2'!$H85, 'Etapa #3'!$H58, 'Etapa #5'!$H66, 'Etapa #4'!$H65)</f>
        <v>4</v>
      </c>
      <c r="M100" s="27" t="s">
        <v>23</v>
      </c>
      <c r="N100" s="30" t="s">
        <v>24</v>
      </c>
      <c r="O100" s="30"/>
    </row>
    <row r="101" ht="9.0" customHeight="1">
      <c r="A101" s="22"/>
      <c r="B101" s="31"/>
      <c r="C101" s="6"/>
      <c r="D101" s="32"/>
      <c r="E101" s="6"/>
      <c r="F101" s="27"/>
      <c r="G101" s="28" t="s">
        <v>25</v>
      </c>
      <c r="H101" s="33">
        <f>'Etapa #4'!G60</f>
        <v>23</v>
      </c>
      <c r="I101" s="33">
        <f>'Etapa #4'!H60</f>
        <v>21</v>
      </c>
      <c r="J101" s="27"/>
      <c r="K101" s="28" t="str">
        <f t="shared" ref="K101:K103" si="1">B11</f>
        <v>CARLOS ALBERTO MORAIS JUNIOR</v>
      </c>
      <c r="L101" s="28">
        <f>SUM('Etapa #6'!$I67, 'Etapa #2'!$H86, 'Etapa #3'!$H59, 'Etapa #5'!$H67, 'Etapa #4'!$H66)</f>
        <v>10.5</v>
      </c>
      <c r="M101" s="27" t="s">
        <v>26</v>
      </c>
      <c r="N101" s="30" t="s">
        <v>26</v>
      </c>
      <c r="O101" s="30"/>
    </row>
    <row r="102" ht="8.25" customHeight="1">
      <c r="A102" s="22"/>
      <c r="B102" s="31"/>
      <c r="C102" s="6"/>
      <c r="D102" s="32"/>
      <c r="E102" s="6"/>
      <c r="F102" s="27"/>
      <c r="G102" s="28" t="s">
        <v>27</v>
      </c>
      <c r="H102" s="33">
        <f>'Etapa #5'!G61</f>
        <v>13</v>
      </c>
      <c r="I102" s="33">
        <f>'Etapa #5'!H61</f>
        <v>14</v>
      </c>
      <c r="J102" s="27"/>
      <c r="K102" s="28" t="str">
        <f t="shared" si="1"/>
        <v>GUSTAVO DA SILVA NOVAES</v>
      </c>
      <c r="L102" s="28">
        <f>SUM('Etapa #6'!$I68, 'Etapa #2'!$H87, 'Etapa #3'!$H60, 'Etapa #5'!$H68, 'Etapa #4'!$H67)</f>
        <v>6</v>
      </c>
      <c r="M102" s="27" t="s">
        <v>28</v>
      </c>
      <c r="N102" s="30"/>
      <c r="O102" s="30"/>
    </row>
    <row r="103" ht="6.75" customHeight="1">
      <c r="A103" s="22"/>
      <c r="B103" s="31"/>
      <c r="C103" s="6"/>
      <c r="D103" s="32"/>
      <c r="E103" s="6"/>
      <c r="F103" s="27"/>
      <c r="G103" s="28" t="s">
        <v>29</v>
      </c>
      <c r="H103" s="33">
        <f>'Etapa #6'!G61</f>
        <v>10</v>
      </c>
      <c r="I103" s="33">
        <f>'Etapa #6'!H61</f>
        <v>9</v>
      </c>
      <c r="J103" s="27"/>
      <c r="K103" s="28" t="str">
        <f t="shared" si="1"/>
        <v>HENRIQUE CARVALHO DO CARMO</v>
      </c>
      <c r="L103" s="28">
        <f>SUM('Etapa #6'!$I69, 'Etapa #2'!$H88, 'Etapa #3'!$H61, 'Etapa #5'!$H69, 'Etapa #4'!$H68)</f>
        <v>38</v>
      </c>
    </row>
    <row r="104" ht="15.75" customHeight="1">
      <c r="A104" s="22"/>
      <c r="B104" s="31"/>
      <c r="C104" s="6"/>
      <c r="F104" s="27"/>
      <c r="G104" s="27"/>
      <c r="H104" s="27"/>
      <c r="I104" s="27"/>
      <c r="J104" s="27"/>
      <c r="K104" s="28" t="str">
        <f>#REF!</f>
        <v>#REF!</v>
      </c>
      <c r="L104" s="28">
        <f>SUM('Etapa #6'!$I70, 'Etapa #2'!$H89, 'Etapa #3'!$H62, 'Etapa #5'!$H70, 'Etapa #4'!$H69)</f>
        <v>35</v>
      </c>
    </row>
    <row r="105" ht="15.75" customHeight="1">
      <c r="A105" s="22"/>
      <c r="B105" s="31"/>
      <c r="C105" s="6"/>
      <c r="D105" s="34"/>
      <c r="E105" s="27"/>
      <c r="F105" s="27"/>
      <c r="G105" s="27"/>
      <c r="H105" s="27"/>
      <c r="I105" s="27"/>
      <c r="J105" s="27"/>
      <c r="K105" s="30"/>
      <c r="L105" s="28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30"/>
      <c r="L106" s="30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30"/>
      <c r="L107" s="30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30"/>
      <c r="L108" s="30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8">
    <mergeCell ref="B1:H1"/>
    <mergeCell ref="B2:H2"/>
    <mergeCell ref="B3:H3"/>
    <mergeCell ref="B4:H4"/>
    <mergeCell ref="B5:H5"/>
    <mergeCell ref="B7:H7"/>
    <mergeCell ref="B9:H9"/>
    <mergeCell ref="D98:E98"/>
    <mergeCell ref="F98:G98"/>
    <mergeCell ref="B10:H10"/>
    <mergeCell ref="B11:H11"/>
    <mergeCell ref="B12:H12"/>
    <mergeCell ref="B13:H13"/>
    <mergeCell ref="B14:H14"/>
    <mergeCell ref="B15:H15"/>
    <mergeCell ref="B98:C98"/>
    <mergeCell ref="B102:C102"/>
    <mergeCell ref="B103:C103"/>
    <mergeCell ref="B104:C104"/>
    <mergeCell ref="B105:C105"/>
    <mergeCell ref="B99:C99"/>
    <mergeCell ref="D99:E99"/>
    <mergeCell ref="B100:C100"/>
    <mergeCell ref="D100:E100"/>
    <mergeCell ref="B101:C101"/>
    <mergeCell ref="D101:E101"/>
    <mergeCell ref="D102:E102"/>
    <mergeCell ref="D103:E103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30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0"/>
      <c r="C6" s="35"/>
      <c r="D6" s="35"/>
      <c r="E6" s="35"/>
      <c r="F6" s="35"/>
      <c r="G6" s="35"/>
      <c r="H6" s="20"/>
      <c r="I6" s="1"/>
    </row>
    <row r="7">
      <c r="A7" s="1"/>
      <c r="B7" s="36" t="str">
        <f>'Dados do Projeto'!B7</f>
        <v>Eixo 02 — Turma 02: Projeto Adoção de Animais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0"/>
      <c r="C8" s="35"/>
      <c r="D8" s="35"/>
      <c r="E8" s="35"/>
      <c r="F8" s="35"/>
      <c r="G8" s="35"/>
      <c r="H8" s="20"/>
      <c r="I8" s="1"/>
    </row>
    <row r="9" ht="24.0" customHeight="1">
      <c r="A9" s="1"/>
      <c r="B9" s="37" t="s">
        <v>31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38" t="s">
        <v>32</v>
      </c>
      <c r="C10" s="38" t="s">
        <v>33</v>
      </c>
      <c r="D10" s="38" t="s">
        <v>34</v>
      </c>
      <c r="E10" s="39" t="s">
        <v>35</v>
      </c>
      <c r="F10" s="13"/>
      <c r="G10" s="14"/>
      <c r="H10" s="38" t="s">
        <v>36</v>
      </c>
      <c r="I10" s="1"/>
    </row>
    <row r="11" ht="15.75" customHeight="1">
      <c r="A11" s="1"/>
      <c r="B11" s="40">
        <v>1.0</v>
      </c>
      <c r="C11" s="41" t="s">
        <v>37</v>
      </c>
      <c r="D11" s="42">
        <v>45361.0</v>
      </c>
      <c r="E11" s="43"/>
      <c r="F11" s="13"/>
      <c r="G11" s="14"/>
      <c r="H11" s="44" t="s">
        <v>28</v>
      </c>
      <c r="I11" s="1"/>
    </row>
    <row r="12" ht="15.75" customHeight="1">
      <c r="A12" s="1"/>
      <c r="B12" s="40">
        <v>2.0</v>
      </c>
      <c r="C12" s="45">
        <v>45362.0</v>
      </c>
      <c r="D12" s="46">
        <v>45382.0</v>
      </c>
      <c r="E12" s="43"/>
      <c r="F12" s="13"/>
      <c r="G12" s="13"/>
      <c r="H12" s="44" t="s">
        <v>28</v>
      </c>
      <c r="I12" s="1"/>
    </row>
    <row r="13" ht="15.75" customHeight="1">
      <c r="A13" s="1"/>
      <c r="B13" s="40">
        <v>3.0</v>
      </c>
      <c r="C13" s="47" t="s">
        <v>38</v>
      </c>
      <c r="D13" s="48" t="s">
        <v>39</v>
      </c>
      <c r="E13" s="43"/>
      <c r="F13" s="13"/>
      <c r="G13" s="14"/>
      <c r="H13" s="44" t="s">
        <v>28</v>
      </c>
      <c r="I13" s="1"/>
    </row>
    <row r="14" ht="15.75" customHeight="1">
      <c r="A14" s="1"/>
      <c r="B14" s="40">
        <v>4.0</v>
      </c>
      <c r="C14" s="47" t="s">
        <v>40</v>
      </c>
      <c r="D14" s="48" t="s">
        <v>41</v>
      </c>
      <c r="E14" s="49"/>
      <c r="F14" s="13"/>
      <c r="G14" s="13"/>
      <c r="H14" s="44" t="s">
        <v>28</v>
      </c>
      <c r="I14" s="1"/>
    </row>
    <row r="15" ht="15.75" customHeight="1">
      <c r="A15" s="1"/>
      <c r="B15" s="40">
        <v>5.0</v>
      </c>
      <c r="C15" s="47" t="s">
        <v>42</v>
      </c>
      <c r="D15" s="46">
        <v>45452.0</v>
      </c>
      <c r="E15" s="49"/>
      <c r="F15" s="13"/>
      <c r="G15" s="13"/>
      <c r="H15" s="44" t="s">
        <v>36</v>
      </c>
      <c r="I15" s="1"/>
    </row>
    <row r="16" ht="15.75" customHeight="1">
      <c r="A16" s="1"/>
      <c r="B16" s="40">
        <v>6.0</v>
      </c>
      <c r="C16" s="45">
        <v>45453.0</v>
      </c>
      <c r="D16" s="46">
        <v>45466.0</v>
      </c>
      <c r="E16" s="49"/>
      <c r="F16" s="13"/>
      <c r="G16" s="13"/>
      <c r="H16" s="50"/>
      <c r="I16" s="1"/>
    </row>
    <row r="17" ht="15.75" customHeight="1">
      <c r="A17" s="1"/>
      <c r="B17" s="20"/>
      <c r="C17" s="35"/>
      <c r="D17" s="35"/>
      <c r="E17" s="35"/>
      <c r="F17" s="35"/>
      <c r="G17" s="35"/>
      <c r="H17" s="20"/>
      <c r="I17" s="1"/>
    </row>
    <row r="18" ht="15.75" customHeight="1">
      <c r="A18" s="1"/>
      <c r="B18" s="20"/>
      <c r="C18" s="35"/>
      <c r="D18" s="35"/>
      <c r="E18" s="35"/>
      <c r="F18" s="35"/>
      <c r="G18" s="35"/>
      <c r="H18" s="20"/>
      <c r="I18" s="1"/>
    </row>
    <row r="19" ht="15.75" customHeight="1">
      <c r="A19" s="1"/>
      <c r="B19" s="20"/>
      <c r="C19" s="35"/>
      <c r="D19" s="35"/>
      <c r="E19" s="35"/>
      <c r="F19" s="35"/>
      <c r="G19" s="35"/>
      <c r="H19" s="20"/>
      <c r="I19" s="1"/>
    </row>
    <row r="20" ht="15.75" customHeight="1">
      <c r="A20" s="1"/>
      <c r="B20" s="20"/>
      <c r="C20" s="35"/>
      <c r="D20" s="35"/>
      <c r="E20" s="35"/>
      <c r="F20" s="35"/>
      <c r="G20" s="35"/>
      <c r="H20" s="20"/>
      <c r="I20" s="1"/>
    </row>
    <row r="21" ht="15.75" customHeight="1">
      <c r="A21" s="1"/>
      <c r="B21" s="20"/>
      <c r="C21" s="35"/>
      <c r="D21" s="35"/>
      <c r="E21" s="35"/>
      <c r="F21" s="35"/>
      <c r="G21" s="35"/>
      <c r="H21" s="20"/>
      <c r="I21" s="1"/>
    </row>
    <row r="22" ht="15.75" customHeight="1">
      <c r="A22" s="1"/>
      <c r="B22" s="20"/>
      <c r="C22" s="35"/>
      <c r="D22" s="35"/>
      <c r="E22" s="35"/>
      <c r="F22" s="35"/>
      <c r="G22" s="35"/>
      <c r="H22" s="20"/>
      <c r="I22" s="1"/>
    </row>
    <row r="23" ht="15.75" customHeight="1">
      <c r="A23" s="1"/>
      <c r="B23" s="20"/>
      <c r="C23" s="35"/>
      <c r="D23" s="35"/>
      <c r="E23" s="35"/>
      <c r="F23" s="35"/>
      <c r="G23" s="35"/>
      <c r="H23" s="20"/>
      <c r="I23" s="1"/>
    </row>
    <row r="24" ht="15.75" customHeight="1">
      <c r="A24" s="1"/>
      <c r="B24" s="20"/>
      <c r="C24" s="35"/>
      <c r="D24" s="35"/>
      <c r="E24" s="35"/>
      <c r="F24" s="35"/>
      <c r="G24" s="35"/>
      <c r="H24" s="20"/>
      <c r="I24" s="1"/>
    </row>
    <row r="25" ht="15.75" customHeight="1">
      <c r="A25" s="1"/>
      <c r="B25" s="20"/>
      <c r="C25" s="35"/>
      <c r="D25" s="35"/>
      <c r="E25" s="35"/>
      <c r="F25" s="35"/>
      <c r="G25" s="35"/>
      <c r="H25" s="20"/>
      <c r="I25" s="1"/>
    </row>
    <row r="26" ht="15.75" customHeight="1">
      <c r="A26" s="1"/>
      <c r="B26" s="20"/>
      <c r="C26" s="35"/>
      <c r="D26" s="35"/>
      <c r="E26" s="35"/>
      <c r="F26" s="35"/>
      <c r="G26" s="35"/>
      <c r="H26" s="20"/>
      <c r="I26" s="1"/>
    </row>
    <row r="27" ht="15.75" customHeight="1">
      <c r="A27" s="1"/>
      <c r="B27" s="20"/>
      <c r="C27" s="35"/>
      <c r="D27" s="35"/>
      <c r="E27" s="35"/>
      <c r="F27" s="35"/>
      <c r="G27" s="35"/>
      <c r="H27" s="20"/>
      <c r="I27" s="1"/>
    </row>
    <row r="28" ht="15.75" customHeight="1">
      <c r="A28" s="1"/>
      <c r="B28" s="20"/>
      <c r="C28" s="35"/>
      <c r="D28" s="35"/>
      <c r="E28" s="35"/>
      <c r="F28" s="35"/>
      <c r="G28" s="35"/>
      <c r="H28" s="20"/>
      <c r="I28" s="1"/>
    </row>
    <row r="29" ht="15.75" customHeight="1">
      <c r="A29" s="1"/>
      <c r="B29" s="20"/>
      <c r="C29" s="35"/>
      <c r="D29" s="35"/>
      <c r="E29" s="35"/>
      <c r="F29" s="35"/>
      <c r="G29" s="35"/>
      <c r="H29" s="20"/>
      <c r="I29" s="1"/>
    </row>
    <row r="30" ht="15.75" customHeight="1">
      <c r="A30" s="1"/>
      <c r="B30" s="20"/>
      <c r="C30" s="35"/>
      <c r="D30" s="35"/>
      <c r="E30" s="35"/>
      <c r="F30" s="35"/>
      <c r="G30" s="35"/>
      <c r="H30" s="20"/>
      <c r="I30" s="1"/>
    </row>
    <row r="31" ht="15.75" customHeight="1">
      <c r="A31" s="1"/>
      <c r="B31" s="20"/>
      <c r="C31" s="35"/>
      <c r="D31" s="35"/>
      <c r="E31" s="35"/>
      <c r="F31" s="35"/>
      <c r="G31" s="35"/>
      <c r="H31" s="20"/>
      <c r="I31" s="1"/>
    </row>
    <row r="32" ht="15.75" customHeight="1">
      <c r="A32" s="1"/>
      <c r="B32" s="20"/>
      <c r="C32" s="35"/>
      <c r="D32" s="35"/>
      <c r="E32" s="35"/>
      <c r="F32" s="35"/>
      <c r="G32" s="35"/>
      <c r="H32" s="20"/>
      <c r="I32" s="1"/>
    </row>
    <row r="33" ht="15.75" customHeight="1">
      <c r="A33" s="1"/>
      <c r="B33" s="20"/>
      <c r="C33" s="35"/>
      <c r="D33" s="35"/>
      <c r="E33" s="35"/>
      <c r="F33" s="35"/>
      <c r="G33" s="35"/>
      <c r="H33" s="20"/>
      <c r="I33" s="1"/>
    </row>
    <row r="34" ht="15.75" customHeight="1">
      <c r="A34" s="1"/>
      <c r="B34" s="20"/>
      <c r="C34" s="35"/>
      <c r="D34" s="35"/>
      <c r="E34" s="35"/>
      <c r="F34" s="35"/>
      <c r="G34" s="35"/>
      <c r="H34" s="20"/>
      <c r="I34" s="1"/>
    </row>
    <row r="35" ht="15.75" customHeight="1">
      <c r="A35" s="1"/>
      <c r="B35" s="20"/>
      <c r="C35" s="35"/>
      <c r="D35" s="35"/>
      <c r="E35" s="35"/>
      <c r="F35" s="35"/>
      <c r="G35" s="35"/>
      <c r="H35" s="20"/>
      <c r="I35" s="1"/>
    </row>
    <row r="36" ht="15.75" customHeight="1">
      <c r="A36" s="1"/>
      <c r="B36" s="20"/>
      <c r="C36" s="35"/>
      <c r="D36" s="35"/>
      <c r="E36" s="35"/>
      <c r="F36" s="35"/>
      <c r="G36" s="35"/>
      <c r="H36" s="20"/>
      <c r="I36" s="1"/>
    </row>
    <row r="37" ht="15.75" customHeight="1">
      <c r="A37" s="1"/>
      <c r="B37" s="20"/>
      <c r="C37" s="35"/>
      <c r="D37" s="35"/>
      <c r="E37" s="35"/>
      <c r="F37" s="35"/>
      <c r="G37" s="35"/>
      <c r="H37" s="20"/>
      <c r="I37" s="1"/>
    </row>
    <row r="38" ht="15.75" customHeight="1">
      <c r="A38" s="1"/>
      <c r="B38" s="20"/>
      <c r="C38" s="35"/>
      <c r="D38" s="35"/>
      <c r="E38" s="35"/>
      <c r="F38" s="35"/>
      <c r="G38" s="35"/>
      <c r="H38" s="20"/>
      <c r="I38" s="1"/>
    </row>
    <row r="39" ht="15.75" customHeight="1">
      <c r="A39" s="1"/>
      <c r="B39" s="20"/>
      <c r="C39" s="35"/>
      <c r="D39" s="35"/>
      <c r="E39" s="35"/>
      <c r="F39" s="35"/>
      <c r="G39" s="35"/>
      <c r="H39" s="20"/>
      <c r="I39" s="1"/>
    </row>
    <row r="40" ht="15.75" customHeight="1">
      <c r="A40" s="1"/>
      <c r="B40" s="20"/>
      <c r="C40" s="35"/>
      <c r="D40" s="35"/>
      <c r="E40" s="35"/>
      <c r="F40" s="35"/>
      <c r="G40" s="35"/>
      <c r="H40" s="20"/>
      <c r="I40" s="1"/>
    </row>
    <row r="41" ht="15.75" customHeight="1">
      <c r="A41" s="1"/>
      <c r="B41" s="20"/>
      <c r="C41" s="35"/>
      <c r="D41" s="35"/>
      <c r="E41" s="35"/>
      <c r="F41" s="35"/>
      <c r="G41" s="35"/>
      <c r="H41" s="20"/>
      <c r="I41" s="1"/>
    </row>
    <row r="42" ht="15.75" customHeight="1">
      <c r="A42" s="1"/>
      <c r="B42" s="20"/>
      <c r="C42" s="35"/>
      <c r="D42" s="35"/>
      <c r="E42" s="35"/>
      <c r="F42" s="35"/>
      <c r="G42" s="35"/>
      <c r="H42" s="20"/>
      <c r="I42" s="1"/>
    </row>
    <row r="43" ht="15.75" customHeight="1">
      <c r="A43" s="1"/>
      <c r="B43" s="20"/>
      <c r="C43" s="35"/>
      <c r="D43" s="35"/>
      <c r="E43" s="35"/>
      <c r="F43" s="35"/>
      <c r="G43" s="35"/>
      <c r="H43" s="20"/>
      <c r="I43" s="1"/>
    </row>
    <row r="44" ht="15.75" customHeight="1">
      <c r="A44" s="1"/>
      <c r="B44" s="20"/>
      <c r="C44" s="35"/>
      <c r="D44" s="35"/>
      <c r="E44" s="35"/>
      <c r="F44" s="35"/>
      <c r="G44" s="35"/>
      <c r="H44" s="20"/>
      <c r="I44" s="1"/>
    </row>
    <row r="45" ht="15.75" customHeight="1">
      <c r="A45" s="1"/>
      <c r="B45" s="20"/>
      <c r="C45" s="35"/>
      <c r="D45" s="35"/>
      <c r="E45" s="35"/>
      <c r="F45" s="35"/>
      <c r="G45" s="35"/>
      <c r="H45" s="20"/>
      <c r="I45" s="1"/>
    </row>
    <row r="46" ht="15.75" customHeight="1">
      <c r="A46" s="1"/>
      <c r="B46" s="20"/>
      <c r="C46" s="35"/>
      <c r="D46" s="35"/>
      <c r="E46" s="35"/>
      <c r="F46" s="35"/>
      <c r="G46" s="35"/>
      <c r="H46" s="20"/>
      <c r="I46" s="1"/>
    </row>
    <row r="47" ht="15.75" customHeight="1">
      <c r="A47" s="1"/>
      <c r="B47" s="20"/>
      <c r="C47" s="35"/>
      <c r="D47" s="35"/>
      <c r="E47" s="35"/>
      <c r="F47" s="35"/>
      <c r="G47" s="35"/>
      <c r="H47" s="20"/>
      <c r="I47" s="1"/>
    </row>
    <row r="48" ht="15.75" customHeight="1">
      <c r="A48" s="1"/>
      <c r="B48" s="20"/>
      <c r="C48" s="35"/>
      <c r="D48" s="35"/>
      <c r="E48" s="35"/>
      <c r="F48" s="35"/>
      <c r="G48" s="35"/>
      <c r="H48" s="20"/>
      <c r="I48" s="1"/>
    </row>
    <row r="49" ht="15.75" customHeight="1">
      <c r="A49" s="1"/>
      <c r="B49" s="20"/>
      <c r="C49" s="35"/>
      <c r="D49" s="35"/>
      <c r="E49" s="35"/>
      <c r="F49" s="35"/>
      <c r="G49" s="35"/>
      <c r="H49" s="20"/>
      <c r="I49" s="1"/>
    </row>
    <row r="50" ht="15.75" customHeight="1">
      <c r="A50" s="1"/>
      <c r="B50" s="20"/>
      <c r="C50" s="35"/>
      <c r="D50" s="35"/>
      <c r="E50" s="35"/>
      <c r="F50" s="35"/>
      <c r="G50" s="35"/>
      <c r="H50" s="20"/>
      <c r="I50" s="1"/>
    </row>
    <row r="51" ht="15.75" customHeight="1">
      <c r="A51" s="1"/>
      <c r="B51" s="20"/>
      <c r="C51" s="35"/>
      <c r="D51" s="35"/>
      <c r="E51" s="35"/>
      <c r="F51" s="35"/>
      <c r="G51" s="35"/>
      <c r="H51" s="20"/>
      <c r="I51" s="1"/>
    </row>
    <row r="52" ht="15.75" customHeight="1">
      <c r="A52" s="1"/>
      <c r="B52" s="20"/>
      <c r="C52" s="35"/>
      <c r="D52" s="35"/>
      <c r="E52" s="35"/>
      <c r="F52" s="35"/>
      <c r="G52" s="35"/>
      <c r="H52" s="20"/>
      <c r="I52" s="1"/>
    </row>
    <row r="53" ht="15.75" customHeight="1">
      <c r="A53" s="1"/>
      <c r="B53" s="20"/>
      <c r="C53" s="35"/>
      <c r="D53" s="35"/>
      <c r="E53" s="35"/>
      <c r="F53" s="35"/>
      <c r="G53" s="35"/>
      <c r="H53" s="20"/>
      <c r="I53" s="1"/>
    </row>
    <row r="54" ht="15.75" customHeight="1">
      <c r="A54" s="1"/>
      <c r="B54" s="20"/>
      <c r="C54" s="35"/>
      <c r="D54" s="35"/>
      <c r="E54" s="35"/>
      <c r="F54" s="35"/>
      <c r="G54" s="35"/>
      <c r="H54" s="20"/>
      <c r="I54" s="1"/>
    </row>
    <row r="55" ht="15.75" customHeight="1">
      <c r="A55" s="1"/>
      <c r="B55" s="20"/>
      <c r="C55" s="35"/>
      <c r="D55" s="35"/>
      <c r="E55" s="35"/>
      <c r="F55" s="35"/>
      <c r="G55" s="35"/>
      <c r="H55" s="20"/>
      <c r="I55" s="1"/>
    </row>
    <row r="56" ht="15.75" customHeight="1">
      <c r="A56" s="1"/>
      <c r="B56" s="20"/>
      <c r="C56" s="35"/>
      <c r="D56" s="35"/>
      <c r="E56" s="35"/>
      <c r="F56" s="35"/>
      <c r="G56" s="35"/>
      <c r="H56" s="20"/>
      <c r="I56" s="1"/>
    </row>
    <row r="57" ht="15.75" customHeight="1">
      <c r="A57" s="1"/>
      <c r="B57" s="20"/>
      <c r="C57" s="35"/>
      <c r="D57" s="35"/>
      <c r="E57" s="35"/>
      <c r="F57" s="35"/>
      <c r="G57" s="35"/>
      <c r="H57" s="20"/>
      <c r="I57" s="1"/>
    </row>
    <row r="58" ht="15.75" customHeight="1">
      <c r="A58" s="1"/>
      <c r="B58" s="20"/>
      <c r="C58" s="35"/>
      <c r="D58" s="35"/>
      <c r="E58" s="35"/>
      <c r="F58" s="35"/>
      <c r="G58" s="35"/>
      <c r="H58" s="20"/>
      <c r="I58" s="1"/>
    </row>
    <row r="59" ht="15.75" customHeight="1">
      <c r="A59" s="1"/>
      <c r="B59" s="20"/>
      <c r="C59" s="35"/>
      <c r="D59" s="35"/>
      <c r="E59" s="35"/>
      <c r="F59" s="35"/>
      <c r="G59" s="35"/>
      <c r="H59" s="20"/>
      <c r="I59" s="1"/>
    </row>
    <row r="60" ht="15.75" customHeight="1">
      <c r="A60" s="1"/>
      <c r="B60" s="20"/>
      <c r="C60" s="35"/>
      <c r="D60" s="35"/>
      <c r="E60" s="35"/>
      <c r="F60" s="35"/>
      <c r="G60" s="35"/>
      <c r="H60" s="20"/>
      <c r="I60" s="1"/>
    </row>
    <row r="61" ht="15.75" customHeight="1">
      <c r="A61" s="1"/>
      <c r="B61" s="20"/>
      <c r="C61" s="35"/>
      <c r="D61" s="35"/>
      <c r="E61" s="35"/>
      <c r="F61" s="35"/>
      <c r="G61" s="35"/>
      <c r="H61" s="20"/>
      <c r="I61" s="1"/>
    </row>
    <row r="62" ht="15.75" customHeight="1">
      <c r="A62" s="1"/>
      <c r="B62" s="20"/>
      <c r="C62" s="35"/>
      <c r="D62" s="35"/>
      <c r="E62" s="35"/>
      <c r="F62" s="35"/>
      <c r="G62" s="35"/>
      <c r="H62" s="20"/>
      <c r="I62" s="1"/>
    </row>
    <row r="63" ht="15.75" customHeight="1">
      <c r="A63" s="1"/>
      <c r="B63" s="20"/>
      <c r="C63" s="35"/>
      <c r="D63" s="35"/>
      <c r="E63" s="35"/>
      <c r="F63" s="35"/>
      <c r="G63" s="35"/>
      <c r="H63" s="20"/>
      <c r="I63" s="1"/>
    </row>
    <row r="64" ht="15.75" customHeight="1">
      <c r="A64" s="1"/>
      <c r="B64" s="20"/>
      <c r="C64" s="35"/>
      <c r="D64" s="35"/>
      <c r="E64" s="35"/>
      <c r="F64" s="35"/>
      <c r="G64" s="35"/>
      <c r="H64" s="20"/>
      <c r="I64" s="1"/>
    </row>
    <row r="65" ht="15.75" customHeight="1">
      <c r="A65" s="1"/>
      <c r="B65" s="20"/>
      <c r="C65" s="35"/>
      <c r="D65" s="35"/>
      <c r="E65" s="35"/>
      <c r="F65" s="35"/>
      <c r="G65" s="35"/>
      <c r="H65" s="20"/>
      <c r="I65" s="1"/>
    </row>
    <row r="66" ht="15.75" customHeight="1">
      <c r="A66" s="1"/>
      <c r="B66" s="20"/>
      <c r="C66" s="35"/>
      <c r="D66" s="35"/>
      <c r="E66" s="35"/>
      <c r="F66" s="35"/>
      <c r="G66" s="35"/>
      <c r="H66" s="20"/>
      <c r="I66" s="1"/>
    </row>
    <row r="67" ht="15.75" customHeight="1">
      <c r="A67" s="1"/>
      <c r="B67" s="20"/>
      <c r="C67" s="35"/>
      <c r="D67" s="35"/>
      <c r="E67" s="35"/>
      <c r="F67" s="35"/>
      <c r="G67" s="35"/>
      <c r="H67" s="20"/>
      <c r="I67" s="1"/>
    </row>
    <row r="68" ht="15.75" customHeight="1">
      <c r="A68" s="1"/>
      <c r="B68" s="20"/>
      <c r="C68" s="35"/>
      <c r="D68" s="35"/>
      <c r="E68" s="35"/>
      <c r="F68" s="35"/>
      <c r="G68" s="35"/>
      <c r="H68" s="20"/>
      <c r="I68" s="1"/>
    </row>
    <row r="69" ht="15.75" customHeight="1">
      <c r="A69" s="1"/>
      <c r="B69" s="20"/>
      <c r="C69" s="35"/>
      <c r="D69" s="35"/>
      <c r="E69" s="35"/>
      <c r="F69" s="35"/>
      <c r="G69" s="35"/>
      <c r="H69" s="20"/>
      <c r="I69" s="1"/>
    </row>
    <row r="70" ht="15.75" customHeight="1">
      <c r="A70" s="1"/>
      <c r="B70" s="20"/>
      <c r="C70" s="35"/>
      <c r="D70" s="35"/>
      <c r="E70" s="35"/>
      <c r="F70" s="35"/>
      <c r="G70" s="35"/>
      <c r="H70" s="20"/>
      <c r="I70" s="1"/>
    </row>
    <row r="71" ht="15.75" customHeight="1">
      <c r="A71" s="1"/>
      <c r="B71" s="20"/>
      <c r="C71" s="35"/>
      <c r="D71" s="35"/>
      <c r="E71" s="35"/>
      <c r="F71" s="35"/>
      <c r="G71" s="35"/>
      <c r="H71" s="20"/>
      <c r="I71" s="1"/>
    </row>
    <row r="72" ht="15.75" customHeight="1">
      <c r="A72" s="1"/>
      <c r="B72" s="20"/>
      <c r="C72" s="35"/>
      <c r="D72" s="35"/>
      <c r="E72" s="35"/>
      <c r="F72" s="35"/>
      <c r="G72" s="35"/>
      <c r="H72" s="20"/>
      <c r="I72" s="1"/>
    </row>
    <row r="73" ht="15.75" customHeight="1">
      <c r="A73" s="1"/>
      <c r="B73" s="20"/>
      <c r="C73" s="35"/>
      <c r="D73" s="35"/>
      <c r="E73" s="35"/>
      <c r="F73" s="35"/>
      <c r="G73" s="35"/>
      <c r="H73" s="20"/>
      <c r="I73" s="1"/>
    </row>
    <row r="74" ht="15.75" customHeight="1">
      <c r="A74" s="1"/>
      <c r="B74" s="20"/>
      <c r="C74" s="35"/>
      <c r="D74" s="35"/>
      <c r="E74" s="35"/>
      <c r="F74" s="35"/>
      <c r="G74" s="35"/>
      <c r="H74" s="20"/>
      <c r="I74" s="1"/>
    </row>
    <row r="75" ht="15.75" customHeight="1">
      <c r="A75" s="1"/>
      <c r="B75" s="20"/>
      <c r="C75" s="35"/>
      <c r="D75" s="35"/>
      <c r="E75" s="35"/>
      <c r="F75" s="35"/>
      <c r="G75" s="35"/>
      <c r="H75" s="20"/>
      <c r="I75" s="1"/>
    </row>
    <row r="76" ht="15.75" customHeight="1">
      <c r="A76" s="1"/>
      <c r="B76" s="20"/>
      <c r="C76" s="35"/>
      <c r="D76" s="35"/>
      <c r="E76" s="35"/>
      <c r="F76" s="35"/>
      <c r="G76" s="35"/>
      <c r="H76" s="20"/>
      <c r="I76" s="1"/>
    </row>
    <row r="77" ht="15.75" customHeight="1">
      <c r="A77" s="1"/>
      <c r="B77" s="20"/>
      <c r="C77" s="35"/>
      <c r="D77" s="35"/>
      <c r="E77" s="35"/>
      <c r="F77" s="35"/>
      <c r="G77" s="35"/>
      <c r="H77" s="20"/>
      <c r="I77" s="1"/>
    </row>
    <row r="78" ht="15.75" customHeight="1">
      <c r="A78" s="1"/>
      <c r="B78" s="20"/>
      <c r="C78" s="35"/>
      <c r="D78" s="35"/>
      <c r="E78" s="35"/>
      <c r="F78" s="35"/>
      <c r="G78" s="35"/>
      <c r="H78" s="20"/>
      <c r="I78" s="1"/>
    </row>
    <row r="79" ht="15.75" customHeight="1">
      <c r="A79" s="1"/>
      <c r="B79" s="20"/>
      <c r="C79" s="35"/>
      <c r="D79" s="35"/>
      <c r="E79" s="35"/>
      <c r="F79" s="35"/>
      <c r="G79" s="35"/>
      <c r="H79" s="20"/>
      <c r="I79" s="1"/>
    </row>
    <row r="80" ht="15.75" customHeight="1">
      <c r="A80" s="1"/>
      <c r="B80" s="20"/>
      <c r="C80" s="35"/>
      <c r="D80" s="35"/>
      <c r="E80" s="35"/>
      <c r="F80" s="35"/>
      <c r="G80" s="35"/>
      <c r="H80" s="20"/>
      <c r="I80" s="1"/>
    </row>
    <row r="81" ht="15.75" customHeight="1">
      <c r="A81" s="1"/>
      <c r="B81" s="20"/>
      <c r="C81" s="35"/>
      <c r="D81" s="35"/>
      <c r="E81" s="35"/>
      <c r="F81" s="35"/>
      <c r="G81" s="35"/>
      <c r="H81" s="20"/>
      <c r="I81" s="1"/>
    </row>
    <row r="82" ht="15.75" customHeight="1">
      <c r="A82" s="1"/>
      <c r="B82" s="20"/>
      <c r="C82" s="35"/>
      <c r="D82" s="35"/>
      <c r="E82" s="35"/>
      <c r="F82" s="35"/>
      <c r="G82" s="35"/>
      <c r="H82" s="20"/>
      <c r="I82" s="1"/>
    </row>
    <row r="83" ht="15.75" customHeight="1">
      <c r="A83" s="1"/>
      <c r="B83" s="20"/>
      <c r="C83" s="35"/>
      <c r="D83" s="35"/>
      <c r="E83" s="35"/>
      <c r="F83" s="35"/>
      <c r="G83" s="35"/>
      <c r="H83" s="20"/>
      <c r="I83" s="1"/>
    </row>
    <row r="84" ht="15.75" customHeight="1">
      <c r="A84" s="1"/>
      <c r="B84" s="20"/>
      <c r="C84" s="35"/>
      <c r="D84" s="35"/>
      <c r="E84" s="35"/>
      <c r="F84" s="35"/>
      <c r="G84" s="35"/>
      <c r="H84" s="20"/>
      <c r="I84" s="1"/>
    </row>
    <row r="85" ht="15.75" customHeight="1">
      <c r="A85" s="1"/>
      <c r="B85" s="20"/>
      <c r="C85" s="35"/>
      <c r="D85" s="35"/>
      <c r="E85" s="35"/>
      <c r="F85" s="35"/>
      <c r="G85" s="35"/>
      <c r="H85" s="20"/>
      <c r="I85" s="1"/>
    </row>
    <row r="86" ht="15.75" customHeight="1">
      <c r="A86" s="1"/>
      <c r="B86" s="20"/>
      <c r="C86" s="35"/>
      <c r="D86" s="35"/>
      <c r="E86" s="35"/>
      <c r="F86" s="35"/>
      <c r="G86" s="35"/>
      <c r="H86" s="20"/>
      <c r="I86" s="1"/>
    </row>
    <row r="87" ht="15.75" customHeight="1">
      <c r="A87" s="1"/>
      <c r="B87" s="20"/>
      <c r="C87" s="35"/>
      <c r="D87" s="35"/>
      <c r="E87" s="35"/>
      <c r="F87" s="35"/>
      <c r="G87" s="35"/>
      <c r="H87" s="20"/>
      <c r="I87" s="1"/>
    </row>
    <row r="88" ht="15.75" customHeight="1">
      <c r="A88" s="1"/>
      <c r="B88" s="20"/>
      <c r="C88" s="35"/>
      <c r="D88" s="35"/>
      <c r="E88" s="35"/>
      <c r="F88" s="35"/>
      <c r="G88" s="35"/>
      <c r="H88" s="20"/>
      <c r="I88" s="1"/>
    </row>
    <row r="89" ht="15.75" customHeight="1">
      <c r="A89" s="1"/>
      <c r="B89" s="20"/>
      <c r="C89" s="35"/>
      <c r="D89" s="35"/>
      <c r="E89" s="35"/>
      <c r="F89" s="35"/>
      <c r="G89" s="35"/>
      <c r="H89" s="20"/>
      <c r="I89" s="1"/>
    </row>
    <row r="90" ht="15.75" customHeight="1">
      <c r="A90" s="1"/>
      <c r="B90" s="20"/>
      <c r="C90" s="35"/>
      <c r="D90" s="35"/>
      <c r="E90" s="35"/>
      <c r="F90" s="35"/>
      <c r="G90" s="35"/>
      <c r="H90" s="20"/>
      <c r="I90" s="1"/>
    </row>
    <row r="91" ht="15.75" customHeight="1">
      <c r="A91" s="1"/>
      <c r="B91" s="20"/>
      <c r="C91" s="35"/>
      <c r="D91" s="35"/>
      <c r="E91" s="35"/>
      <c r="F91" s="35"/>
      <c r="G91" s="35"/>
      <c r="H91" s="20"/>
      <c r="I91" s="1"/>
    </row>
    <row r="92" ht="15.75" customHeight="1">
      <c r="A92" s="1"/>
      <c r="B92" s="20"/>
      <c r="C92" s="35"/>
      <c r="D92" s="35"/>
      <c r="E92" s="35"/>
      <c r="F92" s="35"/>
      <c r="G92" s="35"/>
      <c r="H92" s="20"/>
      <c r="I92" s="1"/>
    </row>
    <row r="93" ht="15.75" customHeight="1">
      <c r="A93" s="1"/>
      <c r="B93" s="20"/>
      <c r="C93" s="35"/>
      <c r="D93" s="35"/>
      <c r="E93" s="35"/>
      <c r="F93" s="35"/>
      <c r="G93" s="35"/>
      <c r="H93" s="20"/>
      <c r="I93" s="1"/>
    </row>
    <row r="94" ht="15.75" customHeight="1">
      <c r="A94" s="1"/>
      <c r="B94" s="20"/>
      <c r="C94" s="35"/>
      <c r="D94" s="35"/>
      <c r="E94" s="35"/>
      <c r="F94" s="35"/>
      <c r="G94" s="35"/>
      <c r="H94" s="20"/>
      <c r="I94" s="1"/>
    </row>
    <row r="95" ht="15.75" customHeight="1">
      <c r="A95" s="1"/>
      <c r="B95" s="20"/>
      <c r="C95" s="35"/>
      <c r="D95" s="35"/>
      <c r="E95" s="35"/>
      <c r="F95" s="35"/>
      <c r="G95" s="35"/>
      <c r="H95" s="20"/>
      <c r="I95" s="1"/>
    </row>
    <row r="96" ht="15.75" customHeight="1">
      <c r="A96" s="1"/>
      <c r="B96" s="20"/>
      <c r="C96" s="35"/>
      <c r="D96" s="35"/>
      <c r="E96" s="35"/>
      <c r="F96" s="35"/>
      <c r="G96" s="35"/>
      <c r="H96" s="20"/>
      <c r="I96" s="1"/>
    </row>
    <row r="97" ht="15.75" customHeight="1">
      <c r="A97" s="1"/>
      <c r="B97" s="20"/>
      <c r="C97" s="35"/>
      <c r="D97" s="35"/>
      <c r="E97" s="35"/>
      <c r="F97" s="35"/>
      <c r="G97" s="35"/>
      <c r="H97" s="20"/>
      <c r="I97" s="1"/>
    </row>
    <row r="98" ht="15.75" customHeight="1">
      <c r="A98" s="1"/>
      <c r="B98" s="20"/>
      <c r="C98" s="35"/>
      <c r="D98" s="35"/>
      <c r="E98" s="35"/>
      <c r="F98" s="35"/>
      <c r="G98" s="35"/>
      <c r="H98" s="20"/>
      <c r="I98" s="1"/>
    </row>
    <row r="99" ht="15.75" customHeight="1">
      <c r="A99" s="1"/>
      <c r="B99" s="20"/>
      <c r="C99" s="35"/>
      <c r="D99" s="35"/>
      <c r="E99" s="35"/>
      <c r="F99" s="35"/>
      <c r="G99" s="35"/>
      <c r="H99" s="20"/>
      <c r="I99" s="1"/>
    </row>
    <row r="100" ht="15.75" customHeight="1">
      <c r="A100" s="1"/>
      <c r="B100" s="20"/>
      <c r="C100" s="35"/>
      <c r="D100" s="35"/>
      <c r="E100" s="35"/>
      <c r="F100" s="35"/>
      <c r="G100" s="35"/>
      <c r="H100" s="20"/>
      <c r="I100" s="1"/>
    </row>
    <row r="101" ht="15.75" customHeight="1">
      <c r="A101" s="1"/>
      <c r="B101" s="20"/>
      <c r="C101" s="35"/>
      <c r="D101" s="35"/>
      <c r="E101" s="35"/>
      <c r="F101" s="35"/>
      <c r="G101" s="35"/>
      <c r="H101" s="20"/>
      <c r="I101" s="1"/>
    </row>
    <row r="102" ht="15.75" customHeight="1">
      <c r="A102" s="1"/>
      <c r="B102" s="20"/>
      <c r="C102" s="35"/>
      <c r="D102" s="35"/>
      <c r="E102" s="35"/>
      <c r="F102" s="35"/>
      <c r="G102" s="35"/>
      <c r="H102" s="20"/>
      <c r="I102" s="1"/>
    </row>
    <row r="103" ht="15.75" customHeight="1">
      <c r="A103" s="1"/>
      <c r="B103" s="20"/>
      <c r="C103" s="35"/>
      <c r="D103" s="35"/>
      <c r="E103" s="35"/>
      <c r="F103" s="35"/>
      <c r="G103" s="35"/>
      <c r="H103" s="20"/>
      <c r="I103" s="1"/>
    </row>
    <row r="104" ht="15.75" customHeight="1">
      <c r="A104" s="1"/>
      <c r="B104" s="51" t="s">
        <v>43</v>
      </c>
      <c r="C104" s="51"/>
      <c r="D104" s="51" t="s">
        <v>44</v>
      </c>
      <c r="E104" s="35"/>
      <c r="F104" s="35"/>
      <c r="G104" s="35"/>
      <c r="H104" s="20"/>
      <c r="I104" s="1"/>
    </row>
    <row r="105" ht="15.75" customHeight="1">
      <c r="A105" s="1"/>
      <c r="B105" s="51" t="s">
        <v>45</v>
      </c>
      <c r="C105" s="51"/>
      <c r="D105" s="51" t="s">
        <v>20</v>
      </c>
      <c r="E105" s="35"/>
      <c r="F105" s="35"/>
      <c r="G105" s="35"/>
      <c r="H105" s="20"/>
      <c r="I105" s="1"/>
    </row>
    <row r="106" ht="15.75" customHeight="1">
      <c r="A106" s="1"/>
      <c r="B106" s="51" t="s">
        <v>46</v>
      </c>
      <c r="C106" s="51"/>
      <c r="D106" s="51" t="s">
        <v>23</v>
      </c>
      <c r="E106" s="35"/>
      <c r="F106" s="35"/>
      <c r="G106" s="35"/>
      <c r="H106" s="20"/>
      <c r="I106" s="1"/>
    </row>
    <row r="107" ht="15.75" customHeight="1">
      <c r="A107" s="1"/>
      <c r="B107" s="51" t="s">
        <v>47</v>
      </c>
      <c r="C107" s="51"/>
      <c r="D107" s="51" t="s">
        <v>26</v>
      </c>
      <c r="E107" s="35"/>
      <c r="F107" s="35"/>
      <c r="G107" s="35"/>
      <c r="H107" s="20"/>
      <c r="I107" s="1"/>
    </row>
    <row r="108" ht="15.75" customHeight="1">
      <c r="A108" s="1"/>
      <c r="B108" s="51"/>
      <c r="C108" s="51"/>
      <c r="D108" s="51" t="s">
        <v>28</v>
      </c>
      <c r="E108" s="35"/>
      <c r="F108" s="35"/>
      <c r="G108" s="35"/>
      <c r="H108" s="20"/>
      <c r="I108" s="1"/>
    </row>
    <row r="109" ht="15.75" customHeight="1">
      <c r="A109" s="1"/>
      <c r="B109" s="20"/>
      <c r="C109" s="35"/>
      <c r="D109" s="35"/>
      <c r="E109" s="35"/>
      <c r="F109" s="35"/>
      <c r="G109" s="35"/>
      <c r="H109" s="20"/>
      <c r="I109" s="1"/>
    </row>
    <row r="110" ht="15.75" customHeight="1">
      <c r="A110" s="1"/>
      <c r="B110" s="1"/>
      <c r="C110" s="35"/>
      <c r="D110" s="35"/>
      <c r="E110" s="35"/>
      <c r="F110" s="35"/>
      <c r="G110" s="35"/>
      <c r="H110" s="1"/>
      <c r="I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0:G10"/>
    <mergeCell ref="E11:G11"/>
    <mergeCell ref="E12:G12"/>
    <mergeCell ref="E13:G13"/>
    <mergeCell ref="E14:G14"/>
    <mergeCell ref="E15:G15"/>
    <mergeCell ref="E16:G16"/>
    <mergeCell ref="B1:H1"/>
    <mergeCell ref="B2:H2"/>
    <mergeCell ref="B3:H3"/>
    <mergeCell ref="B4:H4"/>
    <mergeCell ref="B5:H5"/>
    <mergeCell ref="B7:H7"/>
    <mergeCell ref="B9:H9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7.25"/>
    <col customWidth="1" min="5" max="5" width="34.63"/>
    <col customWidth="1" min="6" max="6" width="12.5"/>
    <col customWidth="1" min="7" max="7" width="22.0"/>
    <col customWidth="1" min="8" max="8" width="18.63"/>
    <col customWidth="1" min="9" max="9" width="40.88"/>
    <col customWidth="1" hidden="1" min="10" max="10" width="15.13"/>
    <col customWidth="1" min="11" max="20" width="14.5"/>
  </cols>
  <sheetData>
    <row r="1" ht="27.0" customHeight="1">
      <c r="A1" s="52"/>
      <c r="B1" s="2" t="s">
        <v>0</v>
      </c>
      <c r="C1" s="3"/>
      <c r="D1" s="3"/>
      <c r="E1" s="3"/>
      <c r="F1" s="3"/>
      <c r="G1" s="3"/>
      <c r="H1" s="3"/>
      <c r="I1" s="4"/>
      <c r="J1" s="53">
        <f>Planejamento!C12</f>
        <v>45362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3">
        <f t="shared" ref="J2:J13" si="1">J1+1</f>
        <v>45363</v>
      </c>
    </row>
    <row r="3" ht="15.75" customHeight="1">
      <c r="A3" s="1"/>
      <c r="B3" s="8" t="s">
        <v>48</v>
      </c>
      <c r="C3" s="6"/>
      <c r="D3" s="6"/>
      <c r="E3" s="6"/>
      <c r="F3" s="6"/>
      <c r="G3" s="6"/>
      <c r="H3" s="6"/>
      <c r="I3" s="7"/>
      <c r="J3" s="53">
        <f t="shared" si="1"/>
        <v>45364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3">
        <f t="shared" si="1"/>
        <v>45365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3">
        <f t="shared" si="1"/>
        <v>45366</v>
      </c>
    </row>
    <row r="6" ht="15.75" customHeight="1">
      <c r="A6" s="1"/>
      <c r="B6" s="1"/>
      <c r="D6" s="1"/>
      <c r="E6" s="54"/>
      <c r="F6" s="1"/>
      <c r="G6" s="1"/>
      <c r="H6" s="1"/>
      <c r="I6" s="55"/>
      <c r="J6" s="53">
        <f t="shared" si="1"/>
        <v>45367</v>
      </c>
    </row>
    <row r="7">
      <c r="A7" s="1"/>
      <c r="B7" s="56" t="str">
        <f>'Dados do Projeto'!B7</f>
        <v>Eixo 02 — Turma 02: Projeto Adoção de Animais</v>
      </c>
      <c r="C7" s="13"/>
      <c r="D7" s="13"/>
      <c r="E7" s="13"/>
      <c r="F7" s="13"/>
      <c r="G7" s="13"/>
      <c r="H7" s="13"/>
      <c r="I7" s="14"/>
      <c r="J7" s="53">
        <f t="shared" si="1"/>
        <v>45368</v>
      </c>
    </row>
    <row r="8" ht="15.75" customHeight="1">
      <c r="A8" s="1"/>
      <c r="B8" s="1"/>
      <c r="D8" s="1"/>
      <c r="E8" s="54"/>
      <c r="F8" s="1"/>
      <c r="G8" s="1"/>
      <c r="H8" s="1"/>
      <c r="I8" s="55"/>
      <c r="J8" s="53">
        <f t="shared" si="1"/>
        <v>45369</v>
      </c>
    </row>
    <row r="9" ht="15.75" customHeight="1">
      <c r="A9" s="1"/>
      <c r="B9" s="57" t="s">
        <v>49</v>
      </c>
      <c r="C9" s="13"/>
      <c r="D9" s="13"/>
      <c r="E9" s="13"/>
      <c r="F9" s="13"/>
      <c r="G9" s="13"/>
      <c r="H9" s="14"/>
      <c r="I9" s="58" t="s">
        <v>50</v>
      </c>
      <c r="J9" s="53">
        <f t="shared" si="1"/>
        <v>45370</v>
      </c>
    </row>
    <row r="10" ht="15.75" customHeight="1">
      <c r="A10" s="1"/>
      <c r="B10" s="59" t="s">
        <v>32</v>
      </c>
      <c r="C10" s="59" t="s">
        <v>51</v>
      </c>
      <c r="D10" s="59" t="s">
        <v>52</v>
      </c>
      <c r="E10" s="60" t="s">
        <v>53</v>
      </c>
      <c r="F10" s="59" t="s">
        <v>54</v>
      </c>
      <c r="G10" s="59" t="s">
        <v>55</v>
      </c>
      <c r="H10" s="59" t="s">
        <v>56</v>
      </c>
      <c r="I10" s="38" t="s">
        <v>57</v>
      </c>
      <c r="J10" s="53">
        <f t="shared" si="1"/>
        <v>45371</v>
      </c>
    </row>
    <row r="11">
      <c r="A11" s="20"/>
      <c r="B11" s="61">
        <v>1.0</v>
      </c>
      <c r="C11" s="62">
        <v>45366.0</v>
      </c>
      <c r="D11" s="63" t="s">
        <v>58</v>
      </c>
      <c r="E11" s="64" t="s">
        <v>10</v>
      </c>
      <c r="F11" s="65" t="s">
        <v>28</v>
      </c>
      <c r="G11" s="66">
        <v>2.0</v>
      </c>
      <c r="H11" s="66">
        <v>1.0</v>
      </c>
      <c r="I11" s="67"/>
      <c r="J11" s="53">
        <f t="shared" si="1"/>
        <v>45372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>
      <c r="A12" s="1"/>
      <c r="B12" s="61">
        <v>2.0</v>
      </c>
      <c r="C12" s="62">
        <v>45369.0</v>
      </c>
      <c r="D12" s="68" t="s">
        <v>59</v>
      </c>
      <c r="E12" s="69" t="s">
        <v>9</v>
      </c>
      <c r="F12" s="65" t="s">
        <v>28</v>
      </c>
      <c r="G12" s="66">
        <v>1.0</v>
      </c>
      <c r="H12" s="66">
        <v>1.0</v>
      </c>
      <c r="I12" s="67"/>
      <c r="J12" s="53">
        <f t="shared" si="1"/>
        <v>45373</v>
      </c>
    </row>
    <row r="13">
      <c r="A13" s="1"/>
      <c r="B13" s="61">
        <v>3.0</v>
      </c>
      <c r="C13" s="62">
        <v>45369.0</v>
      </c>
      <c r="D13" s="68" t="s">
        <v>59</v>
      </c>
      <c r="E13" s="69" t="s">
        <v>10</v>
      </c>
      <c r="F13" s="65" t="s">
        <v>28</v>
      </c>
      <c r="G13" s="66">
        <v>1.0</v>
      </c>
      <c r="H13" s="66">
        <v>1.0</v>
      </c>
      <c r="I13" s="67"/>
      <c r="J13" s="53">
        <f t="shared" si="1"/>
        <v>45374</v>
      </c>
    </row>
    <row r="14">
      <c r="A14" s="1"/>
      <c r="B14" s="61">
        <v>4.0</v>
      </c>
      <c r="C14" s="62">
        <v>45369.0</v>
      </c>
      <c r="D14" s="70" t="s">
        <v>60</v>
      </c>
      <c r="E14" s="69" t="str">
        <f>'Dados do Projeto'!B14</f>
        <v>MARTHA BEATRIZ SIQUEIRA DA SILVA</v>
      </c>
      <c r="F14" s="65" t="s">
        <v>28</v>
      </c>
      <c r="G14" s="66">
        <v>1.0</v>
      </c>
      <c r="H14" s="66">
        <v>1.0</v>
      </c>
      <c r="I14" s="67"/>
      <c r="J14" s="53">
        <f>J12+1</f>
        <v>45374</v>
      </c>
    </row>
    <row r="15">
      <c r="A15" s="71"/>
      <c r="B15" s="61">
        <v>5.0</v>
      </c>
      <c r="C15" s="72">
        <v>45369.0</v>
      </c>
      <c r="D15" s="73" t="s">
        <v>60</v>
      </c>
      <c r="E15" s="74" t="s">
        <v>12</v>
      </c>
      <c r="F15" s="75" t="s">
        <v>28</v>
      </c>
      <c r="G15" s="76">
        <v>1.0</v>
      </c>
      <c r="H15" s="76">
        <v>1.0</v>
      </c>
      <c r="I15" s="77"/>
      <c r="J15" s="78">
        <f>J13+1</f>
        <v>45375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1"/>
      <c r="B16" s="61">
        <v>6.0</v>
      </c>
      <c r="C16" s="62">
        <v>45369.0</v>
      </c>
      <c r="D16" s="80" t="s">
        <v>61</v>
      </c>
      <c r="E16" s="69" t="s">
        <v>12</v>
      </c>
      <c r="F16" s="65" t="s">
        <v>28</v>
      </c>
      <c r="G16" s="66">
        <v>1.0</v>
      </c>
      <c r="H16" s="66">
        <v>1.0</v>
      </c>
      <c r="I16" s="81"/>
      <c r="J16" s="53"/>
    </row>
    <row r="17">
      <c r="A17" s="71"/>
      <c r="B17" s="61">
        <v>7.0</v>
      </c>
      <c r="C17" s="82">
        <v>45369.0</v>
      </c>
      <c r="D17" s="83" t="s">
        <v>61</v>
      </c>
      <c r="E17" s="75" t="s">
        <v>11</v>
      </c>
      <c r="F17" s="75" t="s">
        <v>28</v>
      </c>
      <c r="G17" s="84">
        <v>1.0</v>
      </c>
      <c r="H17" s="76">
        <v>1.0</v>
      </c>
      <c r="I17" s="77"/>
      <c r="J17" s="85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1"/>
      <c r="B18" s="61">
        <v>8.0</v>
      </c>
      <c r="C18" s="62">
        <v>45369.0</v>
      </c>
      <c r="D18" s="86" t="s">
        <v>62</v>
      </c>
      <c r="E18" s="69" t="s">
        <v>9</v>
      </c>
      <c r="F18" s="65" t="s">
        <v>28</v>
      </c>
      <c r="G18" s="66">
        <v>1.0</v>
      </c>
      <c r="H18" s="66">
        <v>1.0</v>
      </c>
      <c r="I18" s="81"/>
      <c r="J18" s="53">
        <f>J14+1</f>
        <v>45375</v>
      </c>
    </row>
    <row r="19">
      <c r="A19" s="71"/>
      <c r="B19" s="61">
        <v>9.0</v>
      </c>
      <c r="C19" s="82">
        <v>45369.0</v>
      </c>
      <c r="D19" s="87" t="s">
        <v>62</v>
      </c>
      <c r="E19" s="69" t="s">
        <v>10</v>
      </c>
      <c r="F19" s="75" t="s">
        <v>28</v>
      </c>
      <c r="G19" s="76">
        <v>1.0</v>
      </c>
      <c r="H19" s="76">
        <v>1.0</v>
      </c>
      <c r="I19" s="77"/>
      <c r="J19" s="78">
        <f>J15+1</f>
        <v>45376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1"/>
      <c r="B20" s="61">
        <v>10.0</v>
      </c>
      <c r="C20" s="62">
        <v>45376.0</v>
      </c>
      <c r="D20" s="70" t="s">
        <v>63</v>
      </c>
      <c r="E20" s="69" t="str">
        <f>'Dados do Projeto'!B14</f>
        <v>MARTHA BEATRIZ SIQUEIRA DA SILVA</v>
      </c>
      <c r="F20" s="65" t="s">
        <v>28</v>
      </c>
      <c r="G20" s="66">
        <v>1.0</v>
      </c>
      <c r="H20" s="66">
        <v>1.0</v>
      </c>
      <c r="I20" s="67"/>
      <c r="J20" s="53"/>
    </row>
    <row r="21">
      <c r="A21" s="1"/>
      <c r="B21" s="61">
        <v>11.0</v>
      </c>
      <c r="C21" s="62">
        <v>45376.0</v>
      </c>
      <c r="D21" s="70" t="s">
        <v>63</v>
      </c>
      <c r="E21" s="69" t="s">
        <v>12</v>
      </c>
      <c r="F21" s="65" t="s">
        <v>28</v>
      </c>
      <c r="G21" s="66">
        <v>1.0</v>
      </c>
      <c r="H21" s="66">
        <v>1.0</v>
      </c>
      <c r="I21" s="67"/>
      <c r="J21" s="53">
        <f>J18+1</f>
        <v>45376</v>
      </c>
    </row>
    <row r="22">
      <c r="A22" s="1"/>
      <c r="B22" s="61">
        <v>12.0</v>
      </c>
      <c r="C22" s="62">
        <v>45376.0</v>
      </c>
      <c r="D22" s="80" t="s">
        <v>64</v>
      </c>
      <c r="E22" s="75" t="s">
        <v>11</v>
      </c>
      <c r="F22" s="65" t="s">
        <v>28</v>
      </c>
      <c r="G22" s="66">
        <v>1.0</v>
      </c>
      <c r="H22" s="66">
        <v>1.0</v>
      </c>
      <c r="I22" s="67"/>
      <c r="J22" s="53"/>
    </row>
    <row r="23">
      <c r="A23" s="1"/>
      <c r="B23" s="61">
        <v>13.0</v>
      </c>
      <c r="C23" s="62">
        <v>45376.0</v>
      </c>
      <c r="D23" s="80" t="s">
        <v>64</v>
      </c>
      <c r="E23" s="69" t="s">
        <v>12</v>
      </c>
      <c r="F23" s="65" t="s">
        <v>28</v>
      </c>
      <c r="G23" s="66">
        <v>1.0</v>
      </c>
      <c r="H23" s="66">
        <v>1.0</v>
      </c>
      <c r="I23" s="67"/>
      <c r="J23" s="53"/>
    </row>
    <row r="24" ht="37.5" customHeight="1">
      <c r="A24" s="1"/>
      <c r="B24" s="61">
        <v>14.0</v>
      </c>
      <c r="C24" s="62">
        <v>45379.0</v>
      </c>
      <c r="D24" s="88" t="s">
        <v>65</v>
      </c>
      <c r="E24" s="89" t="s">
        <v>12</v>
      </c>
      <c r="F24" s="65" t="s">
        <v>28</v>
      </c>
      <c r="G24" s="66">
        <v>1.0</v>
      </c>
      <c r="H24" s="66">
        <v>1.0</v>
      </c>
      <c r="I24" s="67"/>
      <c r="J24" s="53"/>
    </row>
    <row r="25" ht="37.5" customHeight="1">
      <c r="A25" s="1"/>
      <c r="B25" s="61">
        <v>15.0</v>
      </c>
      <c r="C25" s="62">
        <v>45379.0</v>
      </c>
      <c r="D25" s="88" t="s">
        <v>65</v>
      </c>
      <c r="E25" s="75" t="s">
        <v>11</v>
      </c>
      <c r="F25" s="65" t="s">
        <v>28</v>
      </c>
      <c r="G25" s="66">
        <v>1.0</v>
      </c>
      <c r="H25" s="66">
        <v>1.0</v>
      </c>
      <c r="I25" s="67"/>
      <c r="J25" s="53"/>
    </row>
    <row r="26" ht="37.5" customHeight="1">
      <c r="A26" s="1"/>
      <c r="B26" s="61">
        <v>16.0</v>
      </c>
      <c r="C26" s="90">
        <v>45381.0</v>
      </c>
      <c r="D26" s="91" t="s">
        <v>66</v>
      </c>
      <c r="E26" s="89" t="s">
        <v>8</v>
      </c>
      <c r="F26" s="65" t="s">
        <v>28</v>
      </c>
      <c r="G26" s="66">
        <v>1.0</v>
      </c>
      <c r="H26" s="66">
        <v>2.0</v>
      </c>
      <c r="I26" s="67"/>
      <c r="J26" s="53">
        <f>J21+1</f>
        <v>45377</v>
      </c>
    </row>
    <row r="27" ht="37.5" customHeight="1">
      <c r="A27" s="1"/>
      <c r="B27" s="61">
        <v>17.0</v>
      </c>
      <c r="C27" s="92"/>
      <c r="D27" s="67"/>
      <c r="E27" s="93"/>
      <c r="F27" s="65"/>
      <c r="G27" s="66">
        <v>0.0</v>
      </c>
      <c r="H27" s="66">
        <v>0.0</v>
      </c>
      <c r="I27" s="67"/>
      <c r="J27" s="53">
        <f t="shared" ref="J27:J31" si="2">J26+1</f>
        <v>45378</v>
      </c>
    </row>
    <row r="28" ht="37.5" customHeight="1">
      <c r="A28" s="1"/>
      <c r="B28" s="61">
        <v>18.0</v>
      </c>
      <c r="C28" s="92"/>
      <c r="D28" s="67"/>
      <c r="E28" s="93"/>
      <c r="F28" s="65"/>
      <c r="G28" s="66">
        <v>0.0</v>
      </c>
      <c r="H28" s="66">
        <v>0.0</v>
      </c>
      <c r="I28" s="67"/>
      <c r="J28" s="53">
        <f t="shared" si="2"/>
        <v>45379</v>
      </c>
    </row>
    <row r="29" ht="37.5" customHeight="1">
      <c r="A29" s="1"/>
      <c r="B29" s="61">
        <v>19.0</v>
      </c>
      <c r="C29" s="92"/>
      <c r="D29" s="94"/>
      <c r="E29" s="93"/>
      <c r="F29" s="94"/>
      <c r="G29" s="95">
        <v>0.0</v>
      </c>
      <c r="H29" s="95">
        <v>0.0</v>
      </c>
      <c r="I29" s="67"/>
      <c r="J29" s="53">
        <f t="shared" si="2"/>
        <v>45380</v>
      </c>
    </row>
    <row r="30" ht="37.5" customHeight="1">
      <c r="A30" s="1"/>
      <c r="B30" s="61">
        <v>20.0</v>
      </c>
      <c r="C30" s="92"/>
      <c r="D30" s="94"/>
      <c r="E30" s="67"/>
      <c r="F30" s="94"/>
      <c r="G30" s="95">
        <v>0.0</v>
      </c>
      <c r="H30" s="95">
        <v>0.0</v>
      </c>
      <c r="I30" s="67"/>
      <c r="J30" s="53">
        <f t="shared" si="2"/>
        <v>45381</v>
      </c>
    </row>
    <row r="31" ht="37.5" customHeight="1">
      <c r="A31" s="1"/>
      <c r="B31" s="61">
        <v>21.0</v>
      </c>
      <c r="C31" s="92"/>
      <c r="D31" s="94"/>
      <c r="E31" s="67"/>
      <c r="F31" s="94"/>
      <c r="G31" s="95">
        <v>0.0</v>
      </c>
      <c r="H31" s="95">
        <v>0.0</v>
      </c>
      <c r="I31" s="67"/>
      <c r="J31" s="53">
        <f t="shared" si="2"/>
        <v>45382</v>
      </c>
    </row>
    <row r="32" ht="37.5" customHeight="1">
      <c r="A32" s="1"/>
      <c r="B32" s="61">
        <v>22.0</v>
      </c>
      <c r="C32" s="92"/>
      <c r="D32" s="94"/>
      <c r="E32" s="67"/>
      <c r="F32" s="94"/>
      <c r="G32" s="95">
        <v>0.0</v>
      </c>
      <c r="H32" s="95">
        <v>0.0</v>
      </c>
      <c r="I32" s="67"/>
      <c r="J32" s="53"/>
    </row>
    <row r="33" ht="37.5" customHeight="1">
      <c r="A33" s="1"/>
      <c r="B33" s="61">
        <v>23.0</v>
      </c>
      <c r="C33" s="92"/>
      <c r="D33" s="94"/>
      <c r="E33" s="67"/>
      <c r="F33" s="94"/>
      <c r="G33" s="95">
        <v>0.0</v>
      </c>
      <c r="H33" s="95">
        <v>0.0</v>
      </c>
      <c r="I33" s="67"/>
      <c r="J33" s="53"/>
    </row>
    <row r="34" ht="37.5" customHeight="1">
      <c r="A34" s="1"/>
      <c r="B34" s="61">
        <v>24.0</v>
      </c>
      <c r="C34" s="92"/>
      <c r="D34" s="94"/>
      <c r="E34" s="67"/>
      <c r="F34" s="94"/>
      <c r="G34" s="95">
        <v>0.0</v>
      </c>
      <c r="H34" s="95">
        <v>0.0</v>
      </c>
      <c r="I34" s="67"/>
      <c r="J34" s="53"/>
    </row>
    <row r="35" ht="37.5" customHeight="1">
      <c r="A35" s="1"/>
      <c r="B35" s="61">
        <v>25.0</v>
      </c>
      <c r="C35" s="92"/>
      <c r="D35" s="94"/>
      <c r="E35" s="67"/>
      <c r="F35" s="94"/>
      <c r="G35" s="95">
        <v>0.0</v>
      </c>
      <c r="H35" s="95">
        <v>0.0</v>
      </c>
      <c r="I35" s="67"/>
      <c r="J35" s="53"/>
    </row>
    <row r="36" ht="37.5" customHeight="1">
      <c r="A36" s="1"/>
      <c r="B36" s="61">
        <v>26.0</v>
      </c>
      <c r="C36" s="92"/>
      <c r="D36" s="94"/>
      <c r="E36" s="67"/>
      <c r="F36" s="94"/>
      <c r="G36" s="95">
        <v>0.0</v>
      </c>
      <c r="H36" s="95">
        <v>0.0</v>
      </c>
      <c r="I36" s="67"/>
      <c r="J36" s="53"/>
    </row>
    <row r="37" ht="37.5" customHeight="1">
      <c r="A37" s="1"/>
      <c r="B37" s="61">
        <v>27.0</v>
      </c>
      <c r="C37" s="92"/>
      <c r="D37" s="94"/>
      <c r="E37" s="67"/>
      <c r="F37" s="94"/>
      <c r="G37" s="95">
        <v>0.0</v>
      </c>
      <c r="H37" s="95">
        <v>0.0</v>
      </c>
      <c r="I37" s="67"/>
      <c r="J37" s="53"/>
    </row>
    <row r="38" ht="37.5" customHeight="1">
      <c r="A38" s="1"/>
      <c r="B38" s="61">
        <v>28.0</v>
      </c>
      <c r="C38" s="92"/>
      <c r="D38" s="94"/>
      <c r="E38" s="67"/>
      <c r="F38" s="94"/>
      <c r="G38" s="95">
        <v>0.0</v>
      </c>
      <c r="H38" s="95">
        <v>0.0</v>
      </c>
      <c r="I38" s="67"/>
      <c r="J38" s="53"/>
    </row>
    <row r="39" ht="37.5" customHeight="1">
      <c r="A39" s="1"/>
      <c r="B39" s="61">
        <v>29.0</v>
      </c>
      <c r="C39" s="92"/>
      <c r="D39" s="96"/>
      <c r="E39" s="67"/>
      <c r="F39" s="94"/>
      <c r="G39" s="95">
        <v>0.0</v>
      </c>
      <c r="H39" s="95">
        <v>0.0</v>
      </c>
      <c r="I39" s="67"/>
    </row>
    <row r="40" ht="37.5" customHeight="1">
      <c r="A40" s="1"/>
      <c r="B40" s="61">
        <v>30.0</v>
      </c>
      <c r="C40" s="92"/>
      <c r="D40" s="96"/>
      <c r="E40" s="67"/>
      <c r="F40" s="94"/>
      <c r="G40" s="95">
        <v>0.0</v>
      </c>
      <c r="H40" s="95">
        <v>0.0</v>
      </c>
      <c r="I40" s="67"/>
    </row>
    <row r="41" ht="37.5" customHeight="1">
      <c r="A41" s="1"/>
      <c r="B41" s="61">
        <v>31.0</v>
      </c>
      <c r="C41" s="92"/>
      <c r="D41" s="96"/>
      <c r="E41" s="67"/>
      <c r="F41" s="94"/>
      <c r="G41" s="95">
        <v>0.0</v>
      </c>
      <c r="H41" s="95">
        <v>0.0</v>
      </c>
      <c r="I41" s="67"/>
    </row>
    <row r="42" ht="37.5" customHeight="1">
      <c r="A42" s="1"/>
      <c r="B42" s="61">
        <v>32.0</v>
      </c>
      <c r="C42" s="92"/>
      <c r="D42" s="96"/>
      <c r="E42" s="67"/>
      <c r="F42" s="94"/>
      <c r="G42" s="95">
        <v>0.0</v>
      </c>
      <c r="H42" s="95">
        <v>0.0</v>
      </c>
      <c r="I42" s="67"/>
    </row>
    <row r="43" ht="37.5" customHeight="1">
      <c r="A43" s="1"/>
      <c r="B43" s="61">
        <v>33.0</v>
      </c>
      <c r="C43" s="92"/>
      <c r="D43" s="96"/>
      <c r="E43" s="67"/>
      <c r="F43" s="94"/>
      <c r="G43" s="95">
        <v>0.0</v>
      </c>
      <c r="H43" s="95">
        <v>0.0</v>
      </c>
      <c r="I43" s="67"/>
    </row>
    <row r="44" ht="37.5" customHeight="1">
      <c r="A44" s="1"/>
      <c r="B44" s="61">
        <v>34.0</v>
      </c>
      <c r="C44" s="92"/>
      <c r="D44" s="96"/>
      <c r="E44" s="67"/>
      <c r="F44" s="94"/>
      <c r="G44" s="95">
        <v>0.0</v>
      </c>
      <c r="H44" s="95">
        <v>0.0</v>
      </c>
      <c r="I44" s="67"/>
    </row>
    <row r="45" ht="37.5" customHeight="1">
      <c r="A45" s="1"/>
      <c r="B45" s="61">
        <v>35.0</v>
      </c>
      <c r="C45" s="92"/>
      <c r="D45" s="96"/>
      <c r="E45" s="67"/>
      <c r="F45" s="94"/>
      <c r="G45" s="95">
        <v>0.0</v>
      </c>
      <c r="H45" s="95">
        <v>0.0</v>
      </c>
      <c r="I45" s="67"/>
    </row>
    <row r="46" ht="37.5" customHeight="1">
      <c r="A46" s="1"/>
      <c r="B46" s="61">
        <v>36.0</v>
      </c>
      <c r="C46" s="92"/>
      <c r="D46" s="96"/>
      <c r="E46" s="67"/>
      <c r="F46" s="94"/>
      <c r="G46" s="95">
        <v>0.0</v>
      </c>
      <c r="H46" s="95">
        <v>0.0</v>
      </c>
      <c r="I46" s="67"/>
    </row>
    <row r="47" ht="37.5" customHeight="1">
      <c r="A47" s="1"/>
      <c r="B47" s="61">
        <v>37.0</v>
      </c>
      <c r="C47" s="92"/>
      <c r="D47" s="96"/>
      <c r="E47" s="67"/>
      <c r="F47" s="94"/>
      <c r="G47" s="95">
        <v>0.0</v>
      </c>
      <c r="H47" s="95">
        <v>0.0</v>
      </c>
      <c r="I47" s="67"/>
    </row>
    <row r="48" ht="37.5" customHeight="1">
      <c r="A48" s="1"/>
      <c r="B48" s="61">
        <v>38.0</v>
      </c>
      <c r="C48" s="92"/>
      <c r="D48" s="96"/>
      <c r="E48" s="67"/>
      <c r="F48" s="94"/>
      <c r="G48" s="95">
        <v>0.0</v>
      </c>
      <c r="H48" s="95">
        <v>0.0</v>
      </c>
      <c r="I48" s="67"/>
    </row>
    <row r="49" ht="37.5" customHeight="1">
      <c r="A49" s="1"/>
      <c r="B49" s="61">
        <v>39.0</v>
      </c>
      <c r="C49" s="92"/>
      <c r="D49" s="96"/>
      <c r="E49" s="67"/>
      <c r="F49" s="94"/>
      <c r="G49" s="95">
        <v>0.0</v>
      </c>
      <c r="H49" s="95">
        <v>0.0</v>
      </c>
      <c r="I49" s="67"/>
    </row>
    <row r="50" ht="37.5" customHeight="1">
      <c r="A50" s="1"/>
      <c r="B50" s="61">
        <v>40.0</v>
      </c>
      <c r="C50" s="92"/>
      <c r="D50" s="96"/>
      <c r="E50" s="67"/>
      <c r="F50" s="94"/>
      <c r="G50" s="95">
        <v>0.0</v>
      </c>
      <c r="H50" s="95">
        <v>0.0</v>
      </c>
      <c r="I50" s="67"/>
    </row>
    <row r="51" ht="37.5" customHeight="1">
      <c r="A51" s="1"/>
      <c r="B51" s="61">
        <v>41.0</v>
      </c>
      <c r="C51" s="92"/>
      <c r="D51" s="96"/>
      <c r="E51" s="67"/>
      <c r="F51" s="94"/>
      <c r="G51" s="95">
        <v>0.0</v>
      </c>
      <c r="H51" s="95">
        <v>0.0</v>
      </c>
      <c r="I51" s="67"/>
    </row>
    <row r="52" ht="37.5" customHeight="1">
      <c r="A52" s="1"/>
      <c r="B52" s="61">
        <v>42.0</v>
      </c>
      <c r="C52" s="92"/>
      <c r="D52" s="96"/>
      <c r="E52" s="67"/>
      <c r="F52" s="94"/>
      <c r="G52" s="95">
        <v>0.0</v>
      </c>
      <c r="H52" s="95">
        <v>0.0</v>
      </c>
      <c r="I52" s="67"/>
    </row>
    <row r="53" ht="37.5" customHeight="1">
      <c r="A53" s="1"/>
      <c r="B53" s="61">
        <v>43.0</v>
      </c>
      <c r="C53" s="92"/>
      <c r="D53" s="96"/>
      <c r="E53" s="67"/>
      <c r="F53" s="94"/>
      <c r="G53" s="95">
        <v>0.0</v>
      </c>
      <c r="H53" s="95">
        <v>0.0</v>
      </c>
      <c r="I53" s="67"/>
    </row>
    <row r="54" ht="37.5" customHeight="1">
      <c r="A54" s="1"/>
      <c r="B54" s="61">
        <v>44.0</v>
      </c>
      <c r="C54" s="92"/>
      <c r="D54" s="96"/>
      <c r="E54" s="67"/>
      <c r="F54" s="94"/>
      <c r="G54" s="95">
        <v>0.0</v>
      </c>
      <c r="H54" s="95">
        <v>0.0</v>
      </c>
      <c r="I54" s="67"/>
    </row>
    <row r="55" ht="37.5" customHeight="1">
      <c r="A55" s="1"/>
      <c r="B55" s="61">
        <v>45.0</v>
      </c>
      <c r="C55" s="92"/>
      <c r="D55" s="96"/>
      <c r="E55" s="67"/>
      <c r="F55" s="94"/>
      <c r="G55" s="95">
        <v>0.0</v>
      </c>
      <c r="H55" s="95">
        <v>0.0</v>
      </c>
      <c r="I55" s="67"/>
    </row>
    <row r="56" ht="37.5" customHeight="1">
      <c r="A56" s="1"/>
      <c r="B56" s="61">
        <v>46.0</v>
      </c>
      <c r="C56" s="92"/>
      <c r="D56" s="96"/>
      <c r="E56" s="67"/>
      <c r="F56" s="94"/>
      <c r="G56" s="95">
        <v>0.0</v>
      </c>
      <c r="H56" s="95">
        <v>0.0</v>
      </c>
      <c r="I56" s="67"/>
    </row>
    <row r="57" ht="37.5" customHeight="1">
      <c r="A57" s="1"/>
      <c r="B57" s="61">
        <v>47.0</v>
      </c>
      <c r="C57" s="92"/>
      <c r="D57" s="96"/>
      <c r="E57" s="67"/>
      <c r="F57" s="94"/>
      <c r="G57" s="95">
        <v>0.0</v>
      </c>
      <c r="H57" s="95">
        <v>0.0</v>
      </c>
      <c r="I57" s="67"/>
    </row>
    <row r="58" ht="37.5" customHeight="1">
      <c r="A58" s="1"/>
      <c r="B58" s="61">
        <v>48.0</v>
      </c>
      <c r="C58" s="92"/>
      <c r="D58" s="96"/>
      <c r="E58" s="67"/>
      <c r="F58" s="94"/>
      <c r="G58" s="95">
        <v>0.0</v>
      </c>
      <c r="H58" s="95">
        <v>0.0</v>
      </c>
      <c r="I58" s="67"/>
    </row>
    <row r="59" ht="37.5" customHeight="1">
      <c r="A59" s="1"/>
      <c r="B59" s="61">
        <v>49.0</v>
      </c>
      <c r="C59" s="92"/>
      <c r="D59" s="96"/>
      <c r="E59" s="67"/>
      <c r="F59" s="94"/>
      <c r="G59" s="95">
        <v>0.0</v>
      </c>
      <c r="H59" s="95">
        <v>0.0</v>
      </c>
      <c r="I59" s="67"/>
    </row>
    <row r="60" ht="37.5" customHeight="1">
      <c r="A60" s="1"/>
      <c r="B60" s="61">
        <v>50.0</v>
      </c>
      <c r="C60" s="92"/>
      <c r="D60" s="96"/>
      <c r="E60" s="67"/>
      <c r="F60" s="94"/>
      <c r="G60" s="95">
        <v>0.0</v>
      </c>
      <c r="H60" s="95">
        <v>0.0</v>
      </c>
      <c r="I60" s="67"/>
    </row>
    <row r="61" ht="37.5" customHeight="1">
      <c r="A61" s="1"/>
      <c r="B61" s="61">
        <v>51.0</v>
      </c>
      <c r="C61" s="92"/>
      <c r="D61" s="96"/>
      <c r="E61" s="67"/>
      <c r="F61" s="94"/>
      <c r="G61" s="95">
        <v>0.0</v>
      </c>
      <c r="H61" s="95">
        <v>0.0</v>
      </c>
      <c r="I61" s="67"/>
    </row>
    <row r="62" ht="37.5" customHeight="1">
      <c r="A62" s="1"/>
      <c r="B62" s="61">
        <v>52.0</v>
      </c>
      <c r="C62" s="92"/>
      <c r="D62" s="96"/>
      <c r="E62" s="67"/>
      <c r="F62" s="94"/>
      <c r="G62" s="95">
        <v>0.0</v>
      </c>
      <c r="H62" s="95">
        <v>0.0</v>
      </c>
      <c r="I62" s="67"/>
    </row>
    <row r="63" ht="37.5" customHeight="1">
      <c r="A63" s="1"/>
      <c r="B63" s="61">
        <v>53.0</v>
      </c>
      <c r="C63" s="92"/>
      <c r="D63" s="96"/>
      <c r="E63" s="67"/>
      <c r="F63" s="94"/>
      <c r="G63" s="95">
        <v>0.0</v>
      </c>
      <c r="H63" s="95">
        <v>0.0</v>
      </c>
      <c r="I63" s="67"/>
    </row>
    <row r="64" ht="37.5" customHeight="1">
      <c r="A64" s="1"/>
      <c r="B64" s="61">
        <v>54.0</v>
      </c>
      <c r="C64" s="92"/>
      <c r="D64" s="96"/>
      <c r="E64" s="67"/>
      <c r="F64" s="94"/>
      <c r="G64" s="95">
        <v>0.0</v>
      </c>
      <c r="H64" s="95">
        <v>0.0</v>
      </c>
      <c r="I64" s="67"/>
    </row>
    <row r="65" ht="37.5" customHeight="1">
      <c r="A65" s="1"/>
      <c r="B65" s="61">
        <v>55.0</v>
      </c>
      <c r="C65" s="92"/>
      <c r="D65" s="96"/>
      <c r="E65" s="67"/>
      <c r="F65" s="94"/>
      <c r="G65" s="95">
        <v>0.0</v>
      </c>
      <c r="H65" s="95">
        <v>0.0</v>
      </c>
      <c r="I65" s="67"/>
    </row>
    <row r="66" ht="37.5" customHeight="1">
      <c r="A66" s="1"/>
      <c r="B66" s="61">
        <v>56.0</v>
      </c>
      <c r="C66" s="92"/>
      <c r="D66" s="96"/>
      <c r="E66" s="67"/>
      <c r="F66" s="94"/>
      <c r="G66" s="95">
        <v>0.0</v>
      </c>
      <c r="H66" s="95">
        <v>0.0</v>
      </c>
      <c r="I66" s="67"/>
    </row>
    <row r="67" ht="37.5" customHeight="1">
      <c r="A67" s="1"/>
      <c r="B67" s="61">
        <v>57.0</v>
      </c>
      <c r="C67" s="92"/>
      <c r="D67" s="96"/>
      <c r="E67" s="67"/>
      <c r="F67" s="94"/>
      <c r="G67" s="95">
        <v>0.0</v>
      </c>
      <c r="H67" s="95">
        <v>0.0</v>
      </c>
      <c r="I67" s="67"/>
    </row>
    <row r="68" ht="37.5" customHeight="1">
      <c r="A68" s="1"/>
      <c r="B68" s="61">
        <v>58.0</v>
      </c>
      <c r="C68" s="92"/>
      <c r="D68" s="96"/>
      <c r="E68" s="67"/>
      <c r="F68" s="94"/>
      <c r="G68" s="95">
        <v>0.0</v>
      </c>
      <c r="H68" s="95">
        <v>0.0</v>
      </c>
      <c r="I68" s="67"/>
    </row>
    <row r="69" ht="37.5" customHeight="1">
      <c r="A69" s="1"/>
      <c r="B69" s="61">
        <v>59.0</v>
      </c>
      <c r="C69" s="92"/>
      <c r="D69" s="96"/>
      <c r="E69" s="67"/>
      <c r="F69" s="94"/>
      <c r="G69" s="95">
        <v>0.0</v>
      </c>
      <c r="H69" s="95">
        <v>0.0</v>
      </c>
      <c r="I69" s="67"/>
    </row>
    <row r="70" ht="37.5" customHeight="1">
      <c r="A70" s="1"/>
      <c r="B70" s="61">
        <v>60.0</v>
      </c>
      <c r="C70" s="92"/>
      <c r="D70" s="96"/>
      <c r="E70" s="67"/>
      <c r="F70" s="94"/>
      <c r="G70" s="95">
        <v>0.0</v>
      </c>
      <c r="H70" s="95">
        <v>0.0</v>
      </c>
      <c r="I70" s="67"/>
    </row>
    <row r="71" ht="37.5" customHeight="1">
      <c r="A71" s="1"/>
      <c r="B71" s="61">
        <v>61.0</v>
      </c>
      <c r="C71" s="92"/>
      <c r="D71" s="96"/>
      <c r="E71" s="67"/>
      <c r="F71" s="94"/>
      <c r="G71" s="95">
        <v>0.0</v>
      </c>
      <c r="H71" s="95">
        <v>0.0</v>
      </c>
      <c r="I71" s="67"/>
    </row>
    <row r="72" ht="37.5" customHeight="1">
      <c r="A72" s="1"/>
      <c r="B72" s="61">
        <v>62.0</v>
      </c>
      <c r="C72" s="92"/>
      <c r="D72" s="96"/>
      <c r="E72" s="67"/>
      <c r="F72" s="94"/>
      <c r="G72" s="95">
        <v>0.0</v>
      </c>
      <c r="H72" s="95">
        <v>0.0</v>
      </c>
      <c r="I72" s="67"/>
    </row>
    <row r="73" ht="37.5" customHeight="1">
      <c r="A73" s="1"/>
      <c r="B73" s="61">
        <v>63.0</v>
      </c>
      <c r="C73" s="92"/>
      <c r="D73" s="96"/>
      <c r="E73" s="67"/>
      <c r="F73" s="94"/>
      <c r="G73" s="95">
        <v>0.0</v>
      </c>
      <c r="H73" s="95">
        <v>0.0</v>
      </c>
      <c r="I73" s="67"/>
    </row>
    <row r="74" ht="37.5" customHeight="1">
      <c r="A74" s="1"/>
      <c r="B74" s="61">
        <v>64.0</v>
      </c>
      <c r="C74" s="92"/>
      <c r="D74" s="96"/>
      <c r="E74" s="67"/>
      <c r="F74" s="94"/>
      <c r="G74" s="95">
        <v>0.0</v>
      </c>
      <c r="H74" s="95">
        <v>0.0</v>
      </c>
      <c r="I74" s="67"/>
    </row>
    <row r="75" ht="37.5" customHeight="1">
      <c r="A75" s="1"/>
      <c r="B75" s="61">
        <v>65.0</v>
      </c>
      <c r="C75" s="92"/>
      <c r="D75" s="96"/>
      <c r="E75" s="67"/>
      <c r="F75" s="94"/>
      <c r="G75" s="95">
        <v>0.0</v>
      </c>
      <c r="H75" s="95">
        <v>0.0</v>
      </c>
      <c r="I75" s="67"/>
    </row>
    <row r="76" ht="37.5" customHeight="1">
      <c r="A76" s="1"/>
      <c r="B76" s="61">
        <v>66.0</v>
      </c>
      <c r="C76" s="92"/>
      <c r="D76" s="96"/>
      <c r="E76" s="67"/>
      <c r="F76" s="94"/>
      <c r="G76" s="95">
        <v>0.0</v>
      </c>
      <c r="H76" s="95">
        <v>0.0</v>
      </c>
      <c r="I76" s="67"/>
    </row>
    <row r="77" ht="37.5" customHeight="1">
      <c r="A77" s="1"/>
      <c r="B77" s="61">
        <v>67.0</v>
      </c>
      <c r="C77" s="92"/>
      <c r="D77" s="96"/>
      <c r="E77" s="67"/>
      <c r="F77" s="94"/>
      <c r="G77" s="95">
        <v>0.0</v>
      </c>
      <c r="H77" s="95">
        <v>0.0</v>
      </c>
      <c r="I77" s="67"/>
    </row>
    <row r="78" ht="37.5" customHeight="1">
      <c r="A78" s="1"/>
      <c r="B78" s="61">
        <v>68.0</v>
      </c>
      <c r="C78" s="92"/>
      <c r="D78" s="96"/>
      <c r="E78" s="67"/>
      <c r="F78" s="94"/>
      <c r="G78" s="95">
        <v>0.0</v>
      </c>
      <c r="H78" s="95">
        <v>0.0</v>
      </c>
      <c r="I78" s="67"/>
    </row>
    <row r="79" ht="37.5" customHeight="1">
      <c r="A79" s="1"/>
      <c r="B79" s="61">
        <v>69.0</v>
      </c>
      <c r="C79" s="92"/>
      <c r="D79" s="96"/>
      <c r="E79" s="67"/>
      <c r="F79" s="94"/>
      <c r="G79" s="95">
        <v>0.0</v>
      </c>
      <c r="H79" s="95">
        <v>0.0</v>
      </c>
      <c r="I79" s="67"/>
    </row>
    <row r="80" ht="15.75" customHeight="1">
      <c r="A80" s="1"/>
      <c r="B80" s="1"/>
      <c r="D80" s="1"/>
      <c r="E80" s="54"/>
      <c r="F80" s="97" t="s">
        <v>67</v>
      </c>
      <c r="G80" s="98">
        <f t="shared" ref="G80:H80" si="3">SUM(G11:G70)</f>
        <v>17</v>
      </c>
      <c r="H80" s="98">
        <f t="shared" si="3"/>
        <v>17</v>
      </c>
      <c r="I80" s="55"/>
    </row>
    <row r="81" ht="15.75" customHeight="1">
      <c r="A81" s="1"/>
      <c r="B81" s="30"/>
      <c r="C81" s="30"/>
      <c r="D81" s="30">
        <f>COUNTIFS(D11:D70, "&lt;&gt;"&amp;"")</f>
        <v>16</v>
      </c>
      <c r="E81" s="99"/>
      <c r="F81" s="30">
        <f>COUNTIFS(F11:F70, "Concluído",D11:D70, "&lt;&gt;"&amp;"")</f>
        <v>16</v>
      </c>
      <c r="G81" s="1"/>
      <c r="H81" s="1"/>
      <c r="I81" s="55"/>
    </row>
    <row r="82" ht="15.75" customHeight="1">
      <c r="A82" s="1"/>
      <c r="B82" s="57" t="s">
        <v>68</v>
      </c>
      <c r="C82" s="13"/>
      <c r="D82" s="13"/>
      <c r="E82" s="13"/>
      <c r="F82" s="13"/>
      <c r="G82" s="13"/>
      <c r="H82" s="14"/>
    </row>
    <row r="83" ht="15.75" customHeight="1">
      <c r="A83" s="1"/>
      <c r="B83" s="100" t="s">
        <v>69</v>
      </c>
      <c r="C83" s="13"/>
      <c r="D83" s="13"/>
      <c r="E83" s="13"/>
      <c r="F83" s="14"/>
      <c r="G83" s="59" t="s">
        <v>70</v>
      </c>
      <c r="H83" s="59" t="s">
        <v>15</v>
      </c>
    </row>
    <row r="84" ht="15.75" customHeight="1">
      <c r="A84" s="1"/>
      <c r="B84" s="101" t="str">
        <f>'Dados do Projeto'!B10</f>
        <v>BRENDEO AMORIM MORAIS</v>
      </c>
      <c r="C84" s="13"/>
      <c r="D84" s="13"/>
      <c r="E84" s="13"/>
      <c r="F84" s="14"/>
      <c r="G84" s="102">
        <f>SUMIF($E$11:$E$70,'Dados do Projeto'!$B10,G$11:G$79)</f>
        <v>0</v>
      </c>
      <c r="H84" s="103">
        <f>SUMIF($E$11:$E$70,'Dados do Projeto'!$B10,H$11:H$70)</f>
        <v>0</v>
      </c>
    </row>
    <row r="85" ht="15.75" customHeight="1">
      <c r="A85" s="1"/>
      <c r="B85" s="101" t="str">
        <f>'Dados do Projeto'!B11</f>
        <v>CARLOS ALBERTO MORAIS JUNIOR</v>
      </c>
      <c r="C85" s="13"/>
      <c r="D85" s="13"/>
      <c r="E85" s="13"/>
      <c r="F85" s="14"/>
      <c r="G85" s="102">
        <f>SUMIF($E$11:$E$70,'Dados do Projeto'!$B11,G$11:G$79)</f>
        <v>1</v>
      </c>
      <c r="H85" s="103">
        <f>SUMIF($E$11:$E$70,'Dados do Projeto'!$B11,H$11:H$70)</f>
        <v>2</v>
      </c>
    </row>
    <row r="86" ht="15.75" customHeight="1">
      <c r="A86" s="1"/>
      <c r="B86" s="101" t="str">
        <f>'Dados do Projeto'!B12</f>
        <v>GUSTAVO DA SILVA NOVAES</v>
      </c>
      <c r="C86" s="13"/>
      <c r="D86" s="13"/>
      <c r="E86" s="13"/>
      <c r="F86" s="14"/>
      <c r="G86" s="102">
        <f>SUMIF($E$11:$E$70,'Dados do Projeto'!$B12,G$11:G$79)</f>
        <v>2</v>
      </c>
      <c r="H86" s="103">
        <f>SUMIF($E$11:$E$70,'Dados do Projeto'!$B12,H$11:H$70)</f>
        <v>2</v>
      </c>
    </row>
    <row r="87" ht="15.75" customHeight="1">
      <c r="A87" s="1"/>
      <c r="B87" s="101" t="str">
        <f>'Dados do Projeto'!B13</f>
        <v>HENRIQUE CARVALHO DO CARMO</v>
      </c>
      <c r="C87" s="13"/>
      <c r="D87" s="13"/>
      <c r="E87" s="13"/>
      <c r="F87" s="14"/>
      <c r="G87" s="102">
        <f>SUMIF($E$11:$E$70,'Dados do Projeto'!$B13,G$11:G$79)</f>
        <v>4</v>
      </c>
      <c r="H87" s="103">
        <f>SUMIF($E$11:$E$70,'Dados do Projeto'!$B13,H$11:H$70)</f>
        <v>3</v>
      </c>
    </row>
    <row r="88" ht="15.75" customHeight="1">
      <c r="A88" s="1"/>
      <c r="B88" s="101" t="str">
        <f>'Dados do Projeto'!B14</f>
        <v>MARTHA BEATRIZ SIQUEIRA DA SILVA</v>
      </c>
      <c r="C88" s="13"/>
      <c r="D88" s="13"/>
      <c r="E88" s="13"/>
      <c r="F88" s="14"/>
      <c r="G88" s="102">
        <f>SUMIF($E$11:$E$70,'Dados do Projeto'!$B14,G$11:G$79)</f>
        <v>5</v>
      </c>
      <c r="H88" s="103">
        <f>SUMIF($E$11:$E$70,'Dados do Projeto'!$B14,H$11:H$70)</f>
        <v>5</v>
      </c>
    </row>
    <row r="89" ht="15.75" customHeight="1">
      <c r="A89" s="1"/>
      <c r="B89" s="101" t="str">
        <f>'Dados do Projeto'!B15</f>
        <v>PEDRO LOPES RODRIGUES</v>
      </c>
      <c r="C89" s="13"/>
      <c r="D89" s="13"/>
      <c r="E89" s="13"/>
      <c r="F89" s="14"/>
      <c r="G89" s="102">
        <f>SUMIF($E$11:$E$70,'Dados do Projeto'!$B15,G$11:G$79)</f>
        <v>5</v>
      </c>
      <c r="H89" s="103">
        <f>SUMIF($E$11:$E$70,'Dados do Projeto'!$B15,H$11:H$70)</f>
        <v>5</v>
      </c>
      <c r="I89" s="55"/>
    </row>
    <row r="90" ht="15.75" customHeight="1">
      <c r="A90" s="1"/>
      <c r="B90" s="1"/>
      <c r="D90" s="1"/>
      <c r="E90" s="54"/>
      <c r="F90" s="1"/>
      <c r="G90" s="1"/>
      <c r="H90" s="1"/>
      <c r="I90" s="55"/>
    </row>
    <row r="91" ht="15.75" customHeight="1">
      <c r="A91" s="1"/>
      <c r="B91" s="1"/>
      <c r="D91" s="1"/>
      <c r="E91" s="54"/>
      <c r="F91" s="1"/>
      <c r="G91" s="1"/>
      <c r="H91" s="1"/>
      <c r="I91" s="55"/>
    </row>
    <row r="92" ht="15.75" customHeight="1">
      <c r="A92" s="1"/>
      <c r="B92" s="1"/>
      <c r="D92" s="1"/>
      <c r="E92" s="54"/>
      <c r="F92" s="1"/>
      <c r="G92" s="1"/>
      <c r="H92" s="1"/>
      <c r="I92" s="55"/>
    </row>
    <row r="93" ht="15.75" customHeight="1">
      <c r="A93" s="1"/>
      <c r="B93" s="1"/>
      <c r="D93" s="1"/>
      <c r="E93" s="54"/>
      <c r="F93" s="1"/>
      <c r="G93" s="1"/>
      <c r="H93" s="1"/>
      <c r="I93" s="55"/>
    </row>
    <row r="94" ht="15.75" customHeight="1">
      <c r="A94" s="1"/>
      <c r="B94" s="1"/>
      <c r="D94" s="1"/>
      <c r="E94" s="54"/>
      <c r="F94" s="1"/>
      <c r="G94" s="1"/>
      <c r="H94" s="1"/>
      <c r="I94" s="55"/>
    </row>
    <row r="95" ht="15.75" customHeight="1">
      <c r="A95" s="1"/>
      <c r="B95" s="1"/>
      <c r="D95" s="1"/>
      <c r="E95" s="54"/>
      <c r="F95" s="1"/>
      <c r="G95" s="1"/>
      <c r="H95" s="1"/>
      <c r="I95" s="55"/>
    </row>
    <row r="96" ht="15.75" customHeight="1">
      <c r="A96" s="1"/>
      <c r="B96" s="1"/>
      <c r="D96" s="1"/>
      <c r="E96" s="54"/>
      <c r="F96" s="1"/>
      <c r="G96" s="1"/>
      <c r="H96" s="1"/>
      <c r="I96" s="55"/>
    </row>
    <row r="97" ht="15.75" customHeight="1">
      <c r="A97" s="1"/>
      <c r="B97" s="1"/>
      <c r="D97" s="1"/>
      <c r="E97" s="54"/>
      <c r="F97" s="1"/>
      <c r="G97" s="1"/>
      <c r="H97" s="1"/>
      <c r="I97" s="55"/>
    </row>
    <row r="98" ht="15.75" customHeight="1">
      <c r="A98" s="1"/>
      <c r="B98" s="1"/>
      <c r="D98" s="1"/>
      <c r="E98" s="54"/>
      <c r="F98" s="1"/>
      <c r="G98" s="1"/>
      <c r="H98" s="1"/>
      <c r="I98" s="55"/>
    </row>
    <row r="99" ht="15.75" customHeight="1">
      <c r="A99" s="1"/>
      <c r="B99" s="1"/>
      <c r="D99" s="1"/>
      <c r="E99" s="54"/>
      <c r="F99" s="1"/>
      <c r="G99" s="1"/>
      <c r="H99" s="1"/>
      <c r="I99" s="55"/>
    </row>
    <row r="100" ht="15.75" customHeight="1">
      <c r="A100" s="1"/>
      <c r="B100" s="1"/>
      <c r="D100" s="1"/>
      <c r="E100" s="54"/>
      <c r="F100" s="1"/>
      <c r="G100" s="1"/>
      <c r="H100" s="1"/>
      <c r="I100" s="55"/>
    </row>
    <row r="101" ht="15.75" customHeight="1">
      <c r="A101" s="1"/>
      <c r="B101" s="1"/>
      <c r="D101" s="1"/>
      <c r="E101" s="54"/>
      <c r="F101" s="1"/>
      <c r="G101" s="1"/>
      <c r="H101" s="1"/>
      <c r="I101" s="55"/>
    </row>
    <row r="102" ht="15.75" customHeight="1">
      <c r="A102" s="1"/>
      <c r="B102" s="1"/>
      <c r="D102" s="1"/>
      <c r="E102" s="54"/>
      <c r="F102" s="1"/>
      <c r="G102" s="1"/>
      <c r="H102" s="1"/>
      <c r="I102" s="55"/>
    </row>
    <row r="103" ht="15.75" customHeight="1">
      <c r="A103" s="1"/>
      <c r="B103" s="1"/>
      <c r="D103" s="1"/>
      <c r="E103" s="54"/>
      <c r="F103" s="1"/>
      <c r="G103" s="1"/>
      <c r="H103" s="1"/>
      <c r="I103" s="55"/>
    </row>
    <row r="104" ht="15.75" customHeight="1">
      <c r="A104" s="1"/>
      <c r="B104" s="1"/>
      <c r="D104" s="1"/>
      <c r="E104" s="54"/>
      <c r="F104" s="1"/>
      <c r="G104" s="1"/>
      <c r="H104" s="1"/>
      <c r="I104" s="55"/>
    </row>
    <row r="105" ht="15.75" customHeight="1">
      <c r="A105" s="1"/>
      <c r="B105" s="1"/>
      <c r="D105" s="1"/>
      <c r="E105" s="54"/>
      <c r="F105" s="1"/>
      <c r="G105" s="1"/>
      <c r="H105" s="1"/>
      <c r="I105" s="55"/>
    </row>
    <row r="106" ht="15.75" customHeight="1">
      <c r="A106" s="1"/>
      <c r="B106" s="1"/>
      <c r="D106" s="1"/>
      <c r="E106" s="54"/>
      <c r="F106" s="1"/>
      <c r="G106" s="1"/>
      <c r="H106" s="1"/>
      <c r="I106" s="55"/>
    </row>
    <row r="107" ht="15.75" customHeight="1">
      <c r="A107" s="1"/>
      <c r="B107" s="1"/>
      <c r="D107" s="1"/>
      <c r="E107" s="54"/>
      <c r="F107" s="1"/>
      <c r="G107" s="1"/>
      <c r="H107" s="1"/>
      <c r="I107" s="55"/>
    </row>
    <row r="108" ht="15.75" customHeight="1">
      <c r="A108" s="1"/>
      <c r="B108" s="1"/>
      <c r="D108" s="1"/>
      <c r="E108" s="54"/>
      <c r="F108" s="1"/>
      <c r="G108" s="1"/>
      <c r="H108" s="1"/>
      <c r="I108" s="55"/>
    </row>
    <row r="109" ht="15.75" customHeight="1">
      <c r="A109" s="1"/>
      <c r="B109" s="1"/>
      <c r="D109" s="1"/>
      <c r="E109" s="54"/>
      <c r="F109" s="1"/>
      <c r="G109" s="1"/>
      <c r="H109" s="1"/>
      <c r="I109" s="55"/>
    </row>
    <row r="110" ht="15.75" customHeight="1">
      <c r="A110" s="1"/>
      <c r="B110" s="1"/>
      <c r="D110" s="1"/>
      <c r="E110" s="54"/>
      <c r="F110" s="1"/>
      <c r="G110" s="1"/>
      <c r="H110" s="1"/>
      <c r="I110" s="55"/>
    </row>
    <row r="111" ht="15.75" customHeight="1">
      <c r="A111" s="1"/>
      <c r="B111" s="1"/>
      <c r="D111" s="1"/>
      <c r="E111" s="54"/>
      <c r="F111" s="1"/>
      <c r="G111" s="1"/>
      <c r="H111" s="1"/>
      <c r="I111" s="55"/>
    </row>
    <row r="112" ht="15.75" customHeight="1">
      <c r="A112" s="1"/>
      <c r="B112" s="1"/>
      <c r="D112" s="1"/>
      <c r="E112" s="54"/>
      <c r="F112" s="1"/>
      <c r="G112" s="1"/>
      <c r="H112" s="1"/>
      <c r="I112" s="55"/>
    </row>
    <row r="113" ht="15.75" customHeight="1">
      <c r="A113" s="1"/>
      <c r="B113" s="1"/>
      <c r="D113" s="1"/>
      <c r="E113" s="54"/>
      <c r="F113" s="1"/>
      <c r="G113" s="1"/>
      <c r="H113" s="1"/>
      <c r="I113" s="55"/>
    </row>
    <row r="114" ht="15.75" customHeight="1">
      <c r="A114" s="1"/>
      <c r="B114" s="1"/>
      <c r="D114" s="1"/>
      <c r="E114" s="54"/>
      <c r="F114" s="1"/>
      <c r="G114" s="1"/>
      <c r="H114" s="1"/>
      <c r="I114" s="55"/>
    </row>
    <row r="115" ht="15.75" customHeight="1">
      <c r="A115" s="1"/>
      <c r="B115" s="1"/>
      <c r="D115" s="1"/>
      <c r="E115" s="54"/>
      <c r="F115" s="1"/>
      <c r="G115" s="1"/>
      <c r="H115" s="1"/>
      <c r="I115" s="55"/>
    </row>
    <row r="116" ht="15.75" customHeight="1">
      <c r="A116" s="1"/>
      <c r="B116" s="1"/>
      <c r="D116" s="1"/>
      <c r="E116" s="54"/>
      <c r="F116" s="1"/>
      <c r="G116" s="1"/>
      <c r="H116" s="1"/>
      <c r="I116" s="55"/>
    </row>
    <row r="117" ht="15.75" customHeight="1">
      <c r="A117" s="1"/>
      <c r="B117" s="1"/>
      <c r="D117" s="1"/>
      <c r="E117" s="54"/>
      <c r="F117" s="1"/>
      <c r="G117" s="1"/>
      <c r="H117" s="1"/>
      <c r="I117" s="55"/>
    </row>
    <row r="118" ht="15.75" customHeight="1">
      <c r="A118" s="1"/>
      <c r="B118" s="1"/>
      <c r="D118" s="1"/>
      <c r="E118" s="54"/>
      <c r="F118" s="1"/>
      <c r="G118" s="1"/>
      <c r="H118" s="1"/>
      <c r="I118" s="55"/>
    </row>
    <row r="119" ht="15.75" customHeight="1">
      <c r="A119" s="1"/>
      <c r="B119" s="1"/>
      <c r="D119" s="1"/>
      <c r="E119" s="54"/>
      <c r="F119" s="1"/>
      <c r="G119" s="1"/>
      <c r="H119" s="1"/>
      <c r="I119" s="55"/>
    </row>
    <row r="120" ht="15.75" customHeight="1">
      <c r="A120" s="1"/>
      <c r="B120" s="1"/>
      <c r="D120" s="19"/>
      <c r="E120" s="54"/>
      <c r="F120" s="19"/>
      <c r="G120" s="1"/>
      <c r="H120" s="1"/>
      <c r="I120" s="55"/>
    </row>
    <row r="121" ht="15.75" customHeight="1">
      <c r="A121" s="1"/>
      <c r="B121" s="1"/>
      <c r="D121" s="19"/>
      <c r="E121" s="54"/>
      <c r="F121" s="19"/>
      <c r="G121" s="1"/>
      <c r="H121" s="1"/>
      <c r="I121" s="55"/>
    </row>
    <row r="122" ht="15.75" customHeight="1">
      <c r="A122" s="1"/>
      <c r="B122" s="1"/>
      <c r="D122" s="19"/>
      <c r="E122" s="54"/>
      <c r="F122" s="19"/>
      <c r="G122" s="1"/>
      <c r="H122" s="1"/>
      <c r="I122" s="55"/>
    </row>
    <row r="123" ht="15.75" customHeight="1">
      <c r="A123" s="1"/>
      <c r="B123" s="1"/>
      <c r="D123" s="19"/>
      <c r="E123" s="54"/>
      <c r="F123" s="19"/>
      <c r="G123" s="1"/>
      <c r="H123" s="1"/>
      <c r="I123" s="55"/>
    </row>
    <row r="124" ht="15.75" customHeight="1">
      <c r="A124" s="1"/>
      <c r="B124" s="1"/>
      <c r="D124" s="19"/>
      <c r="E124" s="54"/>
      <c r="F124" s="1"/>
      <c r="G124" s="1"/>
      <c r="H124" s="1"/>
      <c r="I124" s="55"/>
    </row>
    <row r="125" ht="15.75" customHeight="1">
      <c r="A125" s="1"/>
      <c r="B125" s="1"/>
      <c r="D125" s="1"/>
      <c r="E125" s="54"/>
      <c r="F125" s="1"/>
      <c r="G125" s="1"/>
      <c r="H125" s="1"/>
      <c r="I125" s="55"/>
    </row>
    <row r="126" ht="15.75" customHeight="1">
      <c r="E126" s="104"/>
      <c r="I126" s="21"/>
    </row>
    <row r="127" ht="15.75" customHeight="1">
      <c r="E127" s="104"/>
    </row>
    <row r="128" ht="15.75" customHeight="1">
      <c r="E128" s="104"/>
    </row>
    <row r="129" ht="15.75" customHeight="1">
      <c r="E129" s="104"/>
    </row>
    <row r="130" ht="15.75" customHeight="1">
      <c r="E130" s="104"/>
    </row>
    <row r="131" ht="15.75" customHeight="1">
      <c r="E131" s="104"/>
    </row>
    <row r="132" ht="15.75" customHeight="1">
      <c r="E132" s="104"/>
    </row>
    <row r="133" ht="15.75" customHeight="1">
      <c r="E133" s="104"/>
    </row>
    <row r="134" ht="15.75" customHeight="1">
      <c r="E134" s="104"/>
    </row>
    <row r="135" ht="15.75" customHeight="1">
      <c r="E135" s="104"/>
    </row>
    <row r="136" ht="15.75" customHeight="1">
      <c r="E136" s="104"/>
    </row>
    <row r="137" ht="15.75" customHeight="1">
      <c r="E137" s="104"/>
    </row>
    <row r="138" ht="15.75" customHeight="1">
      <c r="E138" s="104"/>
    </row>
    <row r="139" ht="15.75" customHeight="1">
      <c r="E139" s="104"/>
    </row>
    <row r="140" ht="15.75" customHeight="1">
      <c r="E140" s="104"/>
    </row>
    <row r="141" ht="15.75" customHeight="1">
      <c r="E141" s="104"/>
    </row>
    <row r="142" ht="15.75" customHeight="1">
      <c r="E142" s="104"/>
    </row>
    <row r="143" ht="15.75" customHeight="1">
      <c r="E143" s="104"/>
    </row>
    <row r="144" ht="15.75" customHeight="1">
      <c r="E144" s="104"/>
    </row>
    <row r="145" ht="15.75" customHeight="1">
      <c r="E145" s="104"/>
    </row>
    <row r="146" ht="15.75" customHeight="1">
      <c r="E146" s="104"/>
    </row>
    <row r="147" ht="15.75" customHeight="1">
      <c r="E147" s="104"/>
    </row>
    <row r="148" ht="15.75" customHeight="1">
      <c r="E148" s="104"/>
    </row>
    <row r="149" ht="15.75" customHeight="1">
      <c r="E149" s="104"/>
    </row>
    <row r="150" ht="15.75" customHeight="1">
      <c r="E150" s="104"/>
    </row>
    <row r="151" ht="15.75" customHeight="1">
      <c r="E151" s="104"/>
    </row>
    <row r="152" ht="15.75" customHeight="1">
      <c r="E152" s="104"/>
    </row>
    <row r="153" ht="15.75" customHeight="1">
      <c r="E153" s="104"/>
    </row>
    <row r="154" ht="15.75" customHeight="1">
      <c r="E154" s="104"/>
    </row>
    <row r="155" ht="15.75" customHeight="1">
      <c r="E155" s="104"/>
    </row>
    <row r="156" ht="15.75" customHeight="1">
      <c r="E156" s="104"/>
    </row>
    <row r="157" ht="15.75" customHeight="1">
      <c r="E157" s="104"/>
    </row>
    <row r="158" ht="15.75" customHeight="1">
      <c r="E158" s="104"/>
    </row>
    <row r="159" ht="15.75" customHeight="1">
      <c r="E159" s="104"/>
    </row>
    <row r="160" ht="15.75" customHeight="1">
      <c r="E160" s="104"/>
    </row>
    <row r="161" ht="15.75" customHeight="1">
      <c r="E161" s="104"/>
    </row>
    <row r="162" ht="15.75" customHeight="1">
      <c r="E162" s="104"/>
    </row>
    <row r="163" ht="15.75" customHeight="1">
      <c r="E163" s="104"/>
    </row>
    <row r="164" ht="15.75" customHeight="1">
      <c r="E164" s="104"/>
    </row>
    <row r="165" ht="15.75" customHeight="1">
      <c r="E165" s="104"/>
    </row>
    <row r="166" ht="15.75" customHeight="1">
      <c r="E166" s="104"/>
    </row>
    <row r="167" ht="15.75" customHeight="1">
      <c r="E167" s="104"/>
    </row>
    <row r="168" ht="15.75" customHeight="1">
      <c r="E168" s="104"/>
    </row>
    <row r="169" ht="15.75" customHeight="1">
      <c r="E169" s="104"/>
    </row>
    <row r="170" ht="15.75" customHeight="1">
      <c r="E170" s="104"/>
    </row>
    <row r="171" ht="15.75" customHeight="1">
      <c r="E171" s="104"/>
    </row>
    <row r="172" ht="15.75" customHeight="1">
      <c r="E172" s="104"/>
    </row>
    <row r="173" ht="15.75" customHeight="1">
      <c r="E173" s="104"/>
    </row>
    <row r="174" ht="15.75" customHeight="1">
      <c r="E174" s="104"/>
    </row>
    <row r="175" ht="15.75" customHeight="1">
      <c r="E175" s="104"/>
    </row>
    <row r="176" ht="15.75" customHeight="1">
      <c r="E176" s="104"/>
    </row>
    <row r="177" ht="15.75" customHeight="1">
      <c r="E177" s="104"/>
    </row>
    <row r="178" ht="15.75" customHeight="1">
      <c r="E178" s="104"/>
    </row>
    <row r="179" ht="15.75" customHeight="1">
      <c r="E179" s="104"/>
    </row>
    <row r="180" ht="15.75" customHeight="1">
      <c r="E180" s="104"/>
    </row>
    <row r="181" ht="15.75" customHeight="1">
      <c r="E181" s="104"/>
    </row>
    <row r="182" ht="15.75" customHeight="1">
      <c r="E182" s="104"/>
    </row>
    <row r="183" ht="15.75" customHeight="1">
      <c r="E183" s="104"/>
    </row>
    <row r="184" ht="15.75" customHeight="1">
      <c r="E184" s="104"/>
    </row>
    <row r="185" ht="15.75" customHeight="1">
      <c r="E185" s="104"/>
    </row>
    <row r="186" ht="15.75" customHeight="1">
      <c r="E186" s="104"/>
    </row>
    <row r="187" ht="15.75" customHeight="1">
      <c r="E187" s="104"/>
    </row>
    <row r="188" ht="15.75" customHeight="1">
      <c r="E188" s="104"/>
    </row>
    <row r="189" ht="15.75" customHeight="1">
      <c r="E189" s="104"/>
    </row>
    <row r="190" ht="15.75" customHeight="1">
      <c r="E190" s="104"/>
    </row>
    <row r="191" ht="15.75" customHeight="1">
      <c r="E191" s="104"/>
    </row>
    <row r="192" ht="15.75" customHeight="1">
      <c r="E192" s="104"/>
    </row>
    <row r="193" ht="15.75" customHeight="1">
      <c r="E193" s="104"/>
    </row>
    <row r="194" ht="15.75" customHeight="1">
      <c r="E194" s="104"/>
    </row>
    <row r="195" ht="15.75" customHeight="1">
      <c r="E195" s="104"/>
    </row>
    <row r="196" ht="15.75" customHeight="1">
      <c r="E196" s="104"/>
    </row>
    <row r="197" ht="15.75" customHeight="1">
      <c r="E197" s="104"/>
    </row>
    <row r="198" ht="15.75" customHeight="1">
      <c r="E198" s="104"/>
    </row>
    <row r="199" ht="15.75" customHeight="1">
      <c r="E199" s="104"/>
    </row>
    <row r="200" ht="15.75" customHeight="1">
      <c r="E200" s="104"/>
    </row>
    <row r="201" ht="15.75" customHeight="1">
      <c r="E201" s="104"/>
    </row>
    <row r="202" ht="15.75" customHeight="1">
      <c r="E202" s="104"/>
    </row>
    <row r="203" ht="15.75" customHeight="1">
      <c r="E203" s="104"/>
    </row>
    <row r="204" ht="15.75" customHeight="1">
      <c r="E204" s="104"/>
    </row>
    <row r="205" ht="15.75" customHeight="1">
      <c r="E205" s="104"/>
    </row>
    <row r="206" ht="15.75" customHeight="1">
      <c r="E206" s="104"/>
    </row>
    <row r="207" ht="15.75" customHeight="1">
      <c r="E207" s="104"/>
    </row>
    <row r="208" ht="15.75" customHeight="1">
      <c r="E208" s="104"/>
    </row>
    <row r="209" ht="15.75" customHeight="1">
      <c r="E209" s="104"/>
    </row>
    <row r="210" ht="15.75" customHeight="1">
      <c r="E210" s="104"/>
    </row>
    <row r="211" ht="15.75" customHeight="1">
      <c r="E211" s="104"/>
    </row>
    <row r="212" ht="15.75" customHeight="1">
      <c r="E212" s="104"/>
    </row>
    <row r="213" ht="15.75" customHeight="1">
      <c r="E213" s="104"/>
    </row>
    <row r="214" ht="15.75" customHeight="1">
      <c r="E214" s="104"/>
    </row>
    <row r="215" ht="15.75" customHeight="1">
      <c r="E215" s="104"/>
    </row>
    <row r="216" ht="15.75" customHeight="1">
      <c r="E216" s="104"/>
    </row>
    <row r="217" ht="15.75" customHeight="1">
      <c r="E217" s="104"/>
    </row>
    <row r="218" ht="15.75" customHeight="1">
      <c r="E218" s="104"/>
    </row>
    <row r="219" ht="15.75" customHeight="1">
      <c r="E219" s="104"/>
    </row>
    <row r="220" ht="15.75" customHeight="1">
      <c r="E220" s="104"/>
    </row>
    <row r="221" ht="15.75" customHeight="1">
      <c r="E221" s="104"/>
    </row>
    <row r="222" ht="15.75" customHeight="1">
      <c r="E222" s="104"/>
    </row>
    <row r="223" ht="15.75" customHeight="1">
      <c r="E223" s="104"/>
    </row>
    <row r="224" ht="15.75" customHeight="1">
      <c r="E224" s="104"/>
    </row>
    <row r="225" ht="15.75" customHeight="1">
      <c r="E225" s="104"/>
    </row>
    <row r="226" ht="15.75" customHeight="1">
      <c r="E226" s="104"/>
    </row>
    <row r="227" ht="15.75" customHeight="1">
      <c r="E227" s="104"/>
    </row>
    <row r="228" ht="15.75" customHeight="1">
      <c r="E228" s="104"/>
    </row>
    <row r="229" ht="15.75" customHeight="1">
      <c r="E229" s="104"/>
    </row>
    <row r="230" ht="15.75" customHeight="1">
      <c r="E230" s="104"/>
    </row>
    <row r="231" ht="15.75" customHeight="1">
      <c r="E231" s="104"/>
    </row>
    <row r="232" ht="15.75" customHeight="1">
      <c r="E232" s="104"/>
    </row>
    <row r="233" ht="15.75" customHeight="1">
      <c r="E233" s="104"/>
    </row>
    <row r="234" ht="15.75" customHeight="1">
      <c r="E234" s="104"/>
    </row>
    <row r="235" ht="15.75" customHeight="1">
      <c r="E235" s="104"/>
    </row>
    <row r="236" ht="15.75" customHeight="1">
      <c r="E236" s="104"/>
    </row>
    <row r="237" ht="15.75" customHeight="1">
      <c r="E237" s="104"/>
    </row>
    <row r="238" ht="15.75" customHeight="1">
      <c r="E238" s="104"/>
    </row>
    <row r="239" ht="15.75" customHeight="1">
      <c r="E239" s="104"/>
    </row>
    <row r="240" ht="15.75" customHeight="1">
      <c r="E240" s="104"/>
    </row>
    <row r="241" ht="15.75" customHeight="1">
      <c r="E241" s="104"/>
    </row>
    <row r="242" ht="15.75" customHeight="1">
      <c r="E242" s="104"/>
    </row>
    <row r="243" ht="15.75" customHeight="1">
      <c r="E243" s="104"/>
    </row>
    <row r="244" ht="15.75" customHeight="1">
      <c r="E244" s="104"/>
    </row>
    <row r="245" ht="15.75" customHeight="1">
      <c r="E245" s="104"/>
    </row>
    <row r="246" ht="15.75" customHeight="1">
      <c r="E246" s="104"/>
    </row>
    <row r="247" ht="15.75" customHeight="1">
      <c r="E247" s="104"/>
    </row>
    <row r="248" ht="15.75" customHeight="1">
      <c r="E248" s="104"/>
    </row>
    <row r="249" ht="15.75" customHeight="1">
      <c r="E249" s="104"/>
    </row>
    <row r="250" ht="15.75" customHeight="1">
      <c r="E250" s="104"/>
    </row>
    <row r="251" ht="15.75" customHeight="1">
      <c r="E251" s="104"/>
    </row>
    <row r="252" ht="15.75" customHeight="1">
      <c r="E252" s="104"/>
    </row>
    <row r="253" ht="15.75" customHeight="1">
      <c r="E253" s="104"/>
    </row>
    <row r="254" ht="15.75" customHeight="1">
      <c r="E254" s="104"/>
    </row>
    <row r="255" ht="15.75" customHeight="1">
      <c r="E255" s="104"/>
    </row>
    <row r="256" ht="15.75" customHeight="1">
      <c r="E256" s="104"/>
    </row>
    <row r="257" ht="15.75" customHeight="1">
      <c r="E257" s="104"/>
    </row>
    <row r="258" ht="15.75" customHeight="1">
      <c r="E258" s="104"/>
    </row>
    <row r="259" ht="15.75" customHeight="1">
      <c r="E259" s="104"/>
    </row>
    <row r="260" ht="15.75" customHeight="1">
      <c r="E260" s="104"/>
    </row>
    <row r="261" ht="15.75" customHeight="1">
      <c r="E261" s="104"/>
    </row>
    <row r="262" ht="15.75" customHeight="1">
      <c r="E262" s="104"/>
    </row>
    <row r="263" ht="15.75" customHeight="1">
      <c r="E263" s="104"/>
    </row>
    <row r="264" ht="15.75" customHeight="1">
      <c r="E264" s="104"/>
    </row>
    <row r="265" ht="15.75" customHeight="1">
      <c r="E265" s="104"/>
    </row>
    <row r="266" ht="15.75" customHeight="1">
      <c r="E266" s="104"/>
    </row>
    <row r="267" ht="15.75" customHeight="1">
      <c r="E267" s="104"/>
    </row>
    <row r="268" ht="15.75" customHeight="1">
      <c r="E268" s="104"/>
    </row>
    <row r="269" ht="15.75" customHeight="1">
      <c r="E269" s="104"/>
    </row>
    <row r="270" ht="15.75" customHeight="1">
      <c r="E270" s="104"/>
    </row>
    <row r="271" ht="15.75" customHeight="1">
      <c r="E271" s="104"/>
    </row>
    <row r="272" ht="15.75" customHeight="1">
      <c r="E272" s="104"/>
    </row>
    <row r="273" ht="15.75" customHeight="1">
      <c r="E273" s="104"/>
    </row>
    <row r="274" ht="15.75" customHeight="1">
      <c r="E274" s="104"/>
    </row>
    <row r="275" ht="15.75" customHeight="1">
      <c r="E275" s="104"/>
    </row>
    <row r="276" ht="15.75" customHeight="1">
      <c r="E276" s="104"/>
    </row>
    <row r="277" ht="15.75" customHeight="1">
      <c r="E277" s="104"/>
    </row>
    <row r="278" ht="15.75" customHeight="1">
      <c r="E278" s="104"/>
    </row>
    <row r="279" ht="15.75" customHeight="1">
      <c r="E279" s="104"/>
    </row>
    <row r="280" ht="15.75" customHeight="1">
      <c r="E280" s="104"/>
    </row>
    <row r="281" ht="15.75" customHeight="1">
      <c r="E281" s="104"/>
    </row>
    <row r="282" ht="15.75" customHeight="1">
      <c r="E282" s="104"/>
    </row>
    <row r="283" ht="15.75" customHeight="1">
      <c r="E283" s="104"/>
    </row>
    <row r="284" ht="15.75" customHeight="1">
      <c r="E284" s="104"/>
    </row>
    <row r="285" ht="15.75" customHeight="1">
      <c r="E285" s="104"/>
    </row>
    <row r="286" ht="15.75" customHeight="1">
      <c r="E286" s="104"/>
    </row>
    <row r="287" ht="15.75" customHeight="1">
      <c r="E287" s="104"/>
    </row>
    <row r="288" ht="15.75" customHeight="1">
      <c r="E288" s="104"/>
    </row>
    <row r="289" ht="15.75" customHeight="1">
      <c r="E289" s="104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5">
    <mergeCell ref="B82:H82"/>
    <mergeCell ref="B83:F83"/>
    <mergeCell ref="B84:F84"/>
    <mergeCell ref="B85:F85"/>
    <mergeCell ref="B86:F86"/>
    <mergeCell ref="B87:F87"/>
    <mergeCell ref="B88:F88"/>
    <mergeCell ref="B89:F89"/>
    <mergeCell ref="B1:I1"/>
    <mergeCell ref="B2:I2"/>
    <mergeCell ref="B3:I3"/>
    <mergeCell ref="B4:I4"/>
    <mergeCell ref="B5:I5"/>
    <mergeCell ref="B7:I7"/>
    <mergeCell ref="B9:H9"/>
  </mergeCells>
  <conditionalFormatting sqref="E30:E35">
    <cfRule type="expression" dxfId="0" priority="1">
      <formula>NOT(ISERROR(SEARCH(($B$84),(E30))))</formula>
    </cfRule>
  </conditionalFormatting>
  <conditionalFormatting sqref="E30:E35">
    <cfRule type="expression" dxfId="1" priority="2">
      <formula>NOT(ISERROR(SEARCH(($B$85),(E30))))</formula>
    </cfRule>
  </conditionalFormatting>
  <conditionalFormatting sqref="E30:E35">
    <cfRule type="expression" dxfId="2" priority="3">
      <formula>NOT(ISERROR(SEARCH(($B$86),(E30))))</formula>
    </cfRule>
  </conditionalFormatting>
  <conditionalFormatting sqref="E30:E35">
    <cfRule type="expression" dxfId="3" priority="4">
      <formula>NOT(ISERROR(SEARCH(($B$87),(E30))))</formula>
    </cfRule>
  </conditionalFormatting>
  <conditionalFormatting sqref="E30:E35">
    <cfRule type="expression" dxfId="4" priority="5">
      <formula>NOT(ISERROR(SEARCH(($B$88),(E30))))</formula>
    </cfRule>
  </conditionalFormatting>
  <conditionalFormatting sqref="E30:E35">
    <cfRule type="containsBlanks" dxfId="5" priority="6">
      <formula>LEN(TRIM(E30))=0</formula>
    </cfRule>
  </conditionalFormatting>
  <conditionalFormatting sqref="E11 E19 E21 E23:E24 E26:E79">
    <cfRule type="expression" dxfId="0" priority="7">
      <formula>NOT(ISERROR(SEARCH(($B$84),(E11))))</formula>
    </cfRule>
  </conditionalFormatting>
  <conditionalFormatting sqref="E11 E19 E21 E23:E24 E26:E79">
    <cfRule type="expression" dxfId="1" priority="8">
      <formula>NOT(ISERROR(SEARCH(($B$85),(E11))))</formula>
    </cfRule>
  </conditionalFormatting>
  <conditionalFormatting sqref="E11 E19 E21 E23:E24 E26:E79">
    <cfRule type="expression" dxfId="2" priority="9">
      <formula>NOT(ISERROR(SEARCH(($B$86),(E11))))</formula>
    </cfRule>
  </conditionalFormatting>
  <conditionalFormatting sqref="E11 E19 E21 E23:E24 E26:E79">
    <cfRule type="expression" dxfId="3" priority="10">
      <formula>NOT(ISERROR(SEARCH(($B$87),(E11))))</formula>
    </cfRule>
  </conditionalFormatting>
  <conditionalFormatting sqref="E11 E19 E21 E23:E24 E26:E79">
    <cfRule type="expression" dxfId="4" priority="11">
      <formula>NOT(ISERROR(SEARCH(($B$88),(E11))))</formula>
    </cfRule>
  </conditionalFormatting>
  <conditionalFormatting sqref="E11 E19 E21 E23:E24 E26:E79">
    <cfRule type="containsBlanks" dxfId="5" priority="12">
      <formula>LEN(TRIM(E11))=0</formula>
    </cfRule>
  </conditionalFormatting>
  <conditionalFormatting sqref="C11:C79">
    <cfRule type="expression" dxfId="6" priority="13">
      <formula>AND(ISNUMBER(C11),TRUNC(C11)&lt;TODAY())</formula>
    </cfRule>
  </conditionalFormatting>
  <conditionalFormatting sqref="E30:E35">
    <cfRule type="expression" dxfId="0" priority="14">
      <formula>NOT(ISERROR(SEARCH(($B$84),(E30))))</formula>
    </cfRule>
  </conditionalFormatting>
  <conditionalFormatting sqref="E30:E35">
    <cfRule type="expression" dxfId="1" priority="15">
      <formula>NOT(ISERROR(SEARCH(($B$85),(E30))))</formula>
    </cfRule>
  </conditionalFormatting>
  <conditionalFormatting sqref="E30:E35">
    <cfRule type="expression" dxfId="2" priority="16">
      <formula>NOT(ISERROR(SEARCH(($B$86),(E30))))</formula>
    </cfRule>
  </conditionalFormatting>
  <conditionalFormatting sqref="E30:E35">
    <cfRule type="expression" dxfId="3" priority="17">
      <formula>NOT(ISERROR(SEARCH(($B$87),(E30))))</formula>
    </cfRule>
  </conditionalFormatting>
  <conditionalFormatting sqref="E30:E35">
    <cfRule type="expression" dxfId="4" priority="18">
      <formula>NOT(ISERROR(SEARCH(($B$88),(E30))))</formula>
    </cfRule>
  </conditionalFormatting>
  <conditionalFormatting sqref="E30:E35">
    <cfRule type="containsBlanks" dxfId="5" priority="19">
      <formula>LEN(TRIM(E30))=0</formula>
    </cfRule>
  </conditionalFormatting>
  <conditionalFormatting sqref="E11 E19 E21 E23:E24 E26:E79">
    <cfRule type="expression" dxfId="0" priority="20">
      <formula>NOT(ISERROR(SEARCH(($B$84),(E11))))</formula>
    </cfRule>
  </conditionalFormatting>
  <conditionalFormatting sqref="E11 E19 E21 E23:E24 E26:E79">
    <cfRule type="expression" dxfId="1" priority="21">
      <formula>NOT(ISERROR(SEARCH(($B$85),(E11))))</formula>
    </cfRule>
  </conditionalFormatting>
  <conditionalFormatting sqref="E11 E19 E21 E23:E24 E26:E79">
    <cfRule type="expression" dxfId="2" priority="22">
      <formula>NOT(ISERROR(SEARCH(($B$86),(E11))))</formula>
    </cfRule>
  </conditionalFormatting>
  <conditionalFormatting sqref="E11 E19 E21 E23:E24 E26:E79">
    <cfRule type="expression" dxfId="3" priority="23">
      <formula>NOT(ISERROR(SEARCH(($B$87),(E11))))</formula>
    </cfRule>
  </conditionalFormatting>
  <conditionalFormatting sqref="E11 E19 E21 E23:E24 E26:E79">
    <cfRule type="expression" dxfId="4" priority="24">
      <formula>NOT(ISERROR(SEARCH(($B$88),(E11))))</formula>
    </cfRule>
  </conditionalFormatting>
  <conditionalFormatting sqref="E11 E19 E21 E23:E24 E26:E79">
    <cfRule type="containsBlanks" dxfId="5" priority="25">
      <formula>LEN(TRIM(E11))=0</formula>
    </cfRule>
  </conditionalFormatting>
  <conditionalFormatting sqref="C11:C79">
    <cfRule type="expression" dxfId="6" priority="26">
      <formula>AND(ISNUMBER(C11),TRUNC(C11)&lt;TODAY())</formula>
    </cfRule>
  </conditionalFormatting>
  <conditionalFormatting sqref="E12:E13 E19">
    <cfRule type="colorScale" priority="27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C11:C14 C16 C18 C20:C79">
      <formula1>$J$1:$J$31</formula1>
    </dataValidation>
    <dataValidation type="list" allowBlank="1" showErrorMessage="1" sqref="F11:F79">
      <formula1>'Dados do Projeto'!$M$99:$M$102</formula1>
    </dataValidation>
    <dataValidation type="list" allowBlank="1" showErrorMessage="1" sqref="C15 C17 C19">
      <formula1>$J$1:$J$30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0.63"/>
    <col customWidth="1" min="2" max="2" width="5.5"/>
    <col customWidth="1" min="3" max="3" width="14.5"/>
    <col customWidth="1" min="4" max="4" width="30.5"/>
    <col customWidth="1" min="5" max="5" width="31.0"/>
    <col customWidth="1" min="6" max="6" width="14.63"/>
    <col customWidth="1" min="7" max="7" width="21.38"/>
    <col customWidth="1" min="8" max="8" width="18.38"/>
    <col customWidth="1" min="9" max="9" width="40.88"/>
    <col customWidth="1" hidden="1" min="10" max="10" width="14.5"/>
    <col customWidth="1" min="11" max="20" width="14.5"/>
  </cols>
  <sheetData>
    <row r="1" ht="21.75" customHeight="1">
      <c r="A1" s="52"/>
      <c r="B1" s="2" t="s">
        <v>0</v>
      </c>
      <c r="C1" s="3"/>
      <c r="D1" s="3"/>
      <c r="E1" s="3"/>
      <c r="F1" s="3"/>
      <c r="G1" s="3"/>
      <c r="H1" s="3"/>
      <c r="I1" s="4"/>
      <c r="J1" s="105" t="s">
        <v>71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105" t="s">
        <v>72</v>
      </c>
    </row>
    <row r="3" ht="15.75" customHeight="1">
      <c r="A3" s="1"/>
      <c r="B3" s="8" t="s">
        <v>73</v>
      </c>
      <c r="C3" s="6"/>
      <c r="D3" s="6"/>
      <c r="E3" s="6"/>
      <c r="F3" s="6"/>
      <c r="G3" s="6"/>
      <c r="H3" s="6"/>
      <c r="I3" s="7"/>
      <c r="J3" s="105" t="s">
        <v>74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105" t="s">
        <v>75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105" t="s">
        <v>76</v>
      </c>
    </row>
    <row r="6" ht="15.75" customHeight="1">
      <c r="A6" s="1"/>
      <c r="B6" s="1"/>
      <c r="D6" s="1"/>
      <c r="E6" s="54"/>
      <c r="F6" s="1"/>
      <c r="G6" s="1"/>
      <c r="H6" s="1"/>
      <c r="I6" s="1"/>
      <c r="J6" s="105" t="s">
        <v>77</v>
      </c>
    </row>
    <row r="7" ht="21.75" customHeight="1">
      <c r="A7" s="1"/>
      <c r="B7" s="56" t="str">
        <f>'Dados do Projeto'!B7</f>
        <v>Eixo 02 — Turma 02: Projeto Adoção de Animais</v>
      </c>
      <c r="C7" s="13"/>
      <c r="D7" s="13"/>
      <c r="E7" s="13"/>
      <c r="F7" s="13"/>
      <c r="G7" s="13"/>
      <c r="H7" s="13"/>
      <c r="I7" s="14"/>
      <c r="J7" s="105" t="s">
        <v>78</v>
      </c>
    </row>
    <row r="8" ht="15.75" customHeight="1">
      <c r="A8" s="1"/>
      <c r="B8" s="1"/>
      <c r="D8" s="1"/>
      <c r="E8" s="54"/>
      <c r="F8" s="1"/>
      <c r="G8" s="1"/>
      <c r="H8" s="1"/>
      <c r="I8" s="1"/>
      <c r="J8" s="105" t="s">
        <v>79</v>
      </c>
    </row>
    <row r="9" ht="15.75" customHeight="1">
      <c r="A9" s="1"/>
      <c r="B9" s="57" t="s">
        <v>80</v>
      </c>
      <c r="C9" s="13"/>
      <c r="D9" s="13"/>
      <c r="E9" s="13"/>
      <c r="F9" s="13"/>
      <c r="G9" s="13"/>
      <c r="H9" s="14"/>
      <c r="I9" s="106" t="s">
        <v>50</v>
      </c>
      <c r="J9" s="105" t="s">
        <v>81</v>
      </c>
    </row>
    <row r="10" ht="15.75" customHeight="1">
      <c r="A10" s="1"/>
      <c r="B10" s="59" t="s">
        <v>32</v>
      </c>
      <c r="C10" s="59" t="s">
        <v>51</v>
      </c>
      <c r="D10" s="59" t="s">
        <v>52</v>
      </c>
      <c r="E10" s="60" t="s">
        <v>53</v>
      </c>
      <c r="F10" s="59" t="s">
        <v>54</v>
      </c>
      <c r="G10" s="59" t="s">
        <v>55</v>
      </c>
      <c r="H10" s="59" t="s">
        <v>56</v>
      </c>
      <c r="I10" s="107" t="s">
        <v>57</v>
      </c>
      <c r="J10" s="105" t="s">
        <v>82</v>
      </c>
    </row>
    <row r="11" ht="48.75" customHeight="1">
      <c r="A11" s="20"/>
      <c r="B11" s="61">
        <v>1.0</v>
      </c>
      <c r="C11" s="69" t="s">
        <v>82</v>
      </c>
      <c r="D11" s="108" t="s">
        <v>58</v>
      </c>
      <c r="E11" s="109" t="s">
        <v>10</v>
      </c>
      <c r="F11" s="65" t="s">
        <v>28</v>
      </c>
      <c r="G11" s="66">
        <v>1.0</v>
      </c>
      <c r="H11" s="66">
        <v>1.0</v>
      </c>
      <c r="I11" s="110"/>
      <c r="J11" s="105" t="s">
        <v>83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>
      <c r="A12" s="1"/>
      <c r="B12" s="111">
        <v>2.0</v>
      </c>
      <c r="C12" s="69" t="s">
        <v>83</v>
      </c>
      <c r="D12" s="70" t="s">
        <v>84</v>
      </c>
      <c r="E12" s="109" t="s">
        <v>11</v>
      </c>
      <c r="F12" s="65" t="s">
        <v>28</v>
      </c>
      <c r="G12" s="66">
        <v>2.0</v>
      </c>
      <c r="H12" s="66">
        <v>1.0</v>
      </c>
      <c r="I12" s="81"/>
      <c r="J12" s="105" t="s">
        <v>85</v>
      </c>
    </row>
    <row r="13">
      <c r="A13" s="1"/>
      <c r="B13" s="61">
        <v>3.0</v>
      </c>
      <c r="C13" s="69" t="s">
        <v>83</v>
      </c>
      <c r="D13" s="70" t="s">
        <v>86</v>
      </c>
      <c r="E13" s="109" t="s">
        <v>12</v>
      </c>
      <c r="F13" s="65" t="s">
        <v>28</v>
      </c>
      <c r="G13" s="66">
        <v>2.0</v>
      </c>
      <c r="H13" s="66">
        <v>1.0</v>
      </c>
      <c r="I13" s="81"/>
      <c r="J13" s="105" t="s">
        <v>87</v>
      </c>
    </row>
    <row r="14">
      <c r="A14" s="1"/>
      <c r="B14" s="111">
        <v>4.0</v>
      </c>
      <c r="C14" s="69" t="s">
        <v>83</v>
      </c>
      <c r="D14" s="109" t="s">
        <v>88</v>
      </c>
      <c r="E14" s="109" t="s">
        <v>11</v>
      </c>
      <c r="F14" s="65" t="s">
        <v>28</v>
      </c>
      <c r="G14" s="66">
        <v>2.0</v>
      </c>
      <c r="H14" s="66">
        <v>1.0</v>
      </c>
      <c r="I14" s="110"/>
      <c r="J14" s="105" t="s">
        <v>89</v>
      </c>
    </row>
    <row r="15">
      <c r="A15" s="1"/>
      <c r="B15" s="61">
        <v>5.0</v>
      </c>
      <c r="C15" s="69" t="s">
        <v>83</v>
      </c>
      <c r="D15" s="109" t="s">
        <v>90</v>
      </c>
      <c r="E15" s="109" t="s">
        <v>12</v>
      </c>
      <c r="F15" s="65" t="s">
        <v>28</v>
      </c>
      <c r="G15" s="66">
        <v>2.0</v>
      </c>
      <c r="H15" s="66">
        <v>1.0</v>
      </c>
      <c r="I15" s="110"/>
      <c r="J15" s="105" t="s">
        <v>91</v>
      </c>
    </row>
    <row r="16" ht="73.5" customHeight="1">
      <c r="A16" s="1"/>
      <c r="B16" s="111">
        <v>6.0</v>
      </c>
      <c r="C16" s="69" t="s">
        <v>83</v>
      </c>
      <c r="D16" s="63" t="s">
        <v>92</v>
      </c>
      <c r="E16" s="109" t="s">
        <v>11</v>
      </c>
      <c r="F16" s="65" t="s">
        <v>28</v>
      </c>
      <c r="G16" s="66">
        <v>2.0</v>
      </c>
      <c r="H16" s="66">
        <v>1.0</v>
      </c>
      <c r="I16" s="110"/>
      <c r="J16" s="105" t="s">
        <v>93</v>
      </c>
    </row>
    <row r="17" ht="73.5" customHeight="1">
      <c r="A17" s="1"/>
      <c r="B17" s="61">
        <v>7.0</v>
      </c>
      <c r="C17" s="69" t="s">
        <v>83</v>
      </c>
      <c r="D17" s="63" t="s">
        <v>94</v>
      </c>
      <c r="E17" s="109" t="s">
        <v>12</v>
      </c>
      <c r="F17" s="65" t="s">
        <v>28</v>
      </c>
      <c r="G17" s="66">
        <v>2.0</v>
      </c>
      <c r="H17" s="66">
        <v>1.0</v>
      </c>
      <c r="I17" s="110"/>
      <c r="J17" s="105" t="s">
        <v>95</v>
      </c>
    </row>
    <row r="18">
      <c r="A18" s="1"/>
      <c r="B18" s="111">
        <v>8.0</v>
      </c>
      <c r="C18" s="69" t="s">
        <v>79</v>
      </c>
      <c r="D18" s="70" t="s">
        <v>96</v>
      </c>
      <c r="E18" s="109" t="s">
        <v>9</v>
      </c>
      <c r="F18" s="65" t="s">
        <v>28</v>
      </c>
      <c r="G18" s="66">
        <v>1.0</v>
      </c>
      <c r="H18" s="66">
        <v>0.5</v>
      </c>
      <c r="I18" s="110"/>
      <c r="J18" s="105" t="s">
        <v>97</v>
      </c>
    </row>
    <row r="19">
      <c r="A19" s="1"/>
      <c r="B19" s="61">
        <v>9.0</v>
      </c>
      <c r="C19" s="69" t="s">
        <v>79</v>
      </c>
      <c r="D19" s="109" t="s">
        <v>98</v>
      </c>
      <c r="E19" s="109" t="s">
        <v>9</v>
      </c>
      <c r="F19" s="65" t="s">
        <v>28</v>
      </c>
      <c r="G19" s="66">
        <v>1.0</v>
      </c>
      <c r="H19" s="66">
        <v>0.5</v>
      </c>
      <c r="I19" s="110"/>
      <c r="J19" s="105" t="s">
        <v>99</v>
      </c>
    </row>
    <row r="20">
      <c r="A20" s="1"/>
      <c r="B20" s="111">
        <v>10.0</v>
      </c>
      <c r="C20" s="69" t="s">
        <v>79</v>
      </c>
      <c r="D20" s="63" t="s">
        <v>100</v>
      </c>
      <c r="E20" s="109" t="s">
        <v>9</v>
      </c>
      <c r="F20" s="65" t="s">
        <v>28</v>
      </c>
      <c r="G20" s="66">
        <v>1.0</v>
      </c>
      <c r="H20" s="66">
        <v>0.5</v>
      </c>
      <c r="I20" s="110"/>
      <c r="J20" s="105" t="s">
        <v>101</v>
      </c>
    </row>
    <row r="21">
      <c r="A21" s="1"/>
      <c r="B21" s="61">
        <v>11.0</v>
      </c>
      <c r="C21" s="69" t="s">
        <v>83</v>
      </c>
      <c r="D21" s="112" t="s">
        <v>102</v>
      </c>
      <c r="E21" s="109" t="s">
        <v>11</v>
      </c>
      <c r="F21" s="65" t="s">
        <v>28</v>
      </c>
      <c r="G21" s="66">
        <v>2.0</v>
      </c>
      <c r="H21" s="66">
        <v>2.0</v>
      </c>
      <c r="I21" s="110"/>
      <c r="J21" s="105" t="s">
        <v>103</v>
      </c>
    </row>
    <row r="22">
      <c r="A22" s="1"/>
      <c r="B22" s="111">
        <v>12.0</v>
      </c>
      <c r="C22" s="69" t="s">
        <v>83</v>
      </c>
      <c r="D22" s="112" t="s">
        <v>104</v>
      </c>
      <c r="E22" s="109" t="s">
        <v>12</v>
      </c>
      <c r="F22" s="65" t="s">
        <v>28</v>
      </c>
      <c r="G22" s="66">
        <v>2.0</v>
      </c>
      <c r="H22" s="66">
        <v>2.0</v>
      </c>
      <c r="I22" s="110"/>
      <c r="J22" s="105"/>
    </row>
    <row r="23" ht="55.5" customHeight="1">
      <c r="A23" s="1"/>
      <c r="B23" s="61">
        <v>13.0</v>
      </c>
      <c r="C23" s="69" t="s">
        <v>83</v>
      </c>
      <c r="D23" s="112" t="s">
        <v>105</v>
      </c>
      <c r="E23" s="113" t="s">
        <v>10</v>
      </c>
      <c r="F23" s="65" t="s">
        <v>28</v>
      </c>
      <c r="G23" s="66">
        <v>1.0</v>
      </c>
      <c r="H23" s="66">
        <v>1.0</v>
      </c>
      <c r="I23" s="110"/>
      <c r="J23" s="105"/>
    </row>
    <row r="24">
      <c r="A24" s="1"/>
      <c r="B24" s="111">
        <v>14.0</v>
      </c>
      <c r="C24" s="69" t="s">
        <v>83</v>
      </c>
      <c r="D24" s="70" t="s">
        <v>106</v>
      </c>
      <c r="E24" s="69" t="s">
        <v>11</v>
      </c>
      <c r="F24" s="65" t="s">
        <v>28</v>
      </c>
      <c r="G24" s="66">
        <v>2.0</v>
      </c>
      <c r="H24" s="66">
        <v>2.0</v>
      </c>
      <c r="I24" s="110"/>
      <c r="J24" s="105"/>
    </row>
    <row r="25" ht="51.75" customHeight="1">
      <c r="A25" s="1"/>
      <c r="B25" s="61">
        <v>15.0</v>
      </c>
      <c r="C25" s="69" t="s">
        <v>83</v>
      </c>
      <c r="D25" s="70" t="s">
        <v>107</v>
      </c>
      <c r="E25" s="69" t="s">
        <v>12</v>
      </c>
      <c r="F25" s="65" t="s">
        <v>28</v>
      </c>
      <c r="G25" s="66">
        <v>2.0</v>
      </c>
      <c r="H25" s="66">
        <v>2.0</v>
      </c>
      <c r="I25" s="110"/>
      <c r="J25" s="105"/>
    </row>
    <row r="26" ht="51.75" customHeight="1">
      <c r="A26" s="1"/>
      <c r="B26" s="111">
        <v>16.0</v>
      </c>
      <c r="C26" s="69" t="s">
        <v>83</v>
      </c>
      <c r="D26" s="109" t="s">
        <v>108</v>
      </c>
      <c r="E26" s="69" t="s">
        <v>11</v>
      </c>
      <c r="F26" s="65" t="s">
        <v>28</v>
      </c>
      <c r="G26" s="66">
        <v>2.0</v>
      </c>
      <c r="H26" s="66">
        <v>2.0</v>
      </c>
      <c r="I26" s="110"/>
      <c r="J26" s="105"/>
    </row>
    <row r="27" ht="51.75" customHeight="1">
      <c r="A27" s="1"/>
      <c r="B27" s="61">
        <v>17.0</v>
      </c>
      <c r="C27" s="69" t="s">
        <v>83</v>
      </c>
      <c r="D27" s="109" t="s">
        <v>109</v>
      </c>
      <c r="E27" s="69" t="s">
        <v>12</v>
      </c>
      <c r="F27" s="65" t="s">
        <v>28</v>
      </c>
      <c r="G27" s="66">
        <v>2.0</v>
      </c>
      <c r="H27" s="66">
        <v>2.0</v>
      </c>
      <c r="I27" s="110"/>
      <c r="J27" s="105"/>
    </row>
    <row r="28" ht="51.75" customHeight="1">
      <c r="A28" s="1"/>
      <c r="B28" s="111">
        <v>18.0</v>
      </c>
      <c r="C28" s="69" t="s">
        <v>83</v>
      </c>
      <c r="D28" s="63" t="s">
        <v>110</v>
      </c>
      <c r="E28" s="69" t="s">
        <v>11</v>
      </c>
      <c r="F28" s="65" t="s">
        <v>28</v>
      </c>
      <c r="G28" s="66">
        <v>2.0</v>
      </c>
      <c r="H28" s="66">
        <v>2.0</v>
      </c>
      <c r="I28" s="110"/>
      <c r="J28" s="105"/>
    </row>
    <row r="29" ht="51.75" customHeight="1">
      <c r="A29" s="1"/>
      <c r="B29" s="61">
        <v>19.0</v>
      </c>
      <c r="C29" s="69" t="s">
        <v>83</v>
      </c>
      <c r="D29" s="63" t="s">
        <v>111</v>
      </c>
      <c r="E29" s="69" t="s">
        <v>12</v>
      </c>
      <c r="F29" s="65" t="s">
        <v>28</v>
      </c>
      <c r="G29" s="66">
        <v>2.0</v>
      </c>
      <c r="H29" s="66">
        <v>2.0</v>
      </c>
      <c r="I29" s="110"/>
      <c r="J29" s="105"/>
    </row>
    <row r="30" ht="51.75" customHeight="1">
      <c r="A30" s="1"/>
      <c r="B30" s="111">
        <v>20.0</v>
      </c>
      <c r="C30" s="69" t="s">
        <v>83</v>
      </c>
      <c r="D30" s="70" t="s">
        <v>112</v>
      </c>
      <c r="E30" s="69" t="s">
        <v>11</v>
      </c>
      <c r="F30" s="65" t="s">
        <v>28</v>
      </c>
      <c r="G30" s="66">
        <v>2.0</v>
      </c>
      <c r="H30" s="66">
        <v>3.0</v>
      </c>
      <c r="I30" s="110"/>
      <c r="J30" s="105"/>
    </row>
    <row r="31">
      <c r="A31" s="1"/>
      <c r="B31" s="61">
        <v>21.0</v>
      </c>
      <c r="C31" s="69" t="s">
        <v>83</v>
      </c>
      <c r="D31" s="70" t="s">
        <v>113</v>
      </c>
      <c r="E31" s="69" t="s">
        <v>12</v>
      </c>
      <c r="F31" s="65" t="s">
        <v>28</v>
      </c>
      <c r="G31" s="66">
        <v>2.0</v>
      </c>
      <c r="H31" s="66">
        <v>3.0</v>
      </c>
      <c r="I31" s="110"/>
      <c r="J31" s="105"/>
    </row>
    <row r="32">
      <c r="A32" s="1"/>
      <c r="B32" s="111">
        <v>22.0</v>
      </c>
      <c r="C32" s="69" t="s">
        <v>83</v>
      </c>
      <c r="D32" s="109" t="s">
        <v>114</v>
      </c>
      <c r="E32" s="69" t="s">
        <v>11</v>
      </c>
      <c r="F32" s="65" t="s">
        <v>28</v>
      </c>
      <c r="G32" s="66">
        <v>2.0</v>
      </c>
      <c r="H32" s="66">
        <v>3.0</v>
      </c>
      <c r="I32" s="110"/>
      <c r="J32" s="105"/>
    </row>
    <row r="33">
      <c r="A33" s="1"/>
      <c r="B33" s="61">
        <v>23.0</v>
      </c>
      <c r="C33" s="69" t="s">
        <v>83</v>
      </c>
      <c r="D33" s="109" t="s">
        <v>115</v>
      </c>
      <c r="E33" s="69" t="s">
        <v>12</v>
      </c>
      <c r="F33" s="65" t="s">
        <v>28</v>
      </c>
      <c r="G33" s="66">
        <v>2.0</v>
      </c>
      <c r="H33" s="66">
        <v>3.0</v>
      </c>
      <c r="I33" s="110"/>
      <c r="J33" s="105"/>
    </row>
    <row r="34">
      <c r="A34" s="1"/>
      <c r="B34" s="111">
        <v>24.0</v>
      </c>
      <c r="C34" s="69" t="s">
        <v>83</v>
      </c>
      <c r="D34" s="63" t="s">
        <v>116</v>
      </c>
      <c r="E34" s="69" t="s">
        <v>117</v>
      </c>
      <c r="F34" s="65" t="s">
        <v>28</v>
      </c>
      <c r="G34" s="66">
        <v>2.0</v>
      </c>
      <c r="H34" s="66">
        <v>3.0</v>
      </c>
      <c r="I34" s="110"/>
      <c r="J34" s="105"/>
    </row>
    <row r="35">
      <c r="A35" s="1"/>
      <c r="B35" s="61">
        <v>25.0</v>
      </c>
      <c r="C35" s="69" t="s">
        <v>83</v>
      </c>
      <c r="D35" s="63" t="s">
        <v>118</v>
      </c>
      <c r="E35" s="69" t="s">
        <v>12</v>
      </c>
      <c r="F35" s="65" t="s">
        <v>28</v>
      </c>
      <c r="G35" s="66">
        <v>2.0</v>
      </c>
      <c r="H35" s="66">
        <v>3.0</v>
      </c>
      <c r="I35" s="110"/>
      <c r="J35" s="105"/>
    </row>
    <row r="36">
      <c r="A36" s="1"/>
      <c r="B36" s="111">
        <v>26.0</v>
      </c>
      <c r="C36" s="69" t="s">
        <v>83</v>
      </c>
      <c r="D36" s="70" t="s">
        <v>119</v>
      </c>
      <c r="E36" s="69" t="s">
        <v>117</v>
      </c>
      <c r="F36" s="65" t="s">
        <v>28</v>
      </c>
      <c r="G36" s="66">
        <v>2.0</v>
      </c>
      <c r="H36" s="66">
        <v>3.0</v>
      </c>
      <c r="I36" s="110"/>
      <c r="J36" s="105"/>
    </row>
    <row r="37">
      <c r="A37" s="1"/>
      <c r="B37" s="61">
        <v>27.0</v>
      </c>
      <c r="C37" s="69" t="s">
        <v>83</v>
      </c>
      <c r="D37" s="70" t="s">
        <v>120</v>
      </c>
      <c r="E37" s="69" t="s">
        <v>121</v>
      </c>
      <c r="F37" s="65" t="s">
        <v>28</v>
      </c>
      <c r="G37" s="66">
        <v>2.0</v>
      </c>
      <c r="H37" s="66">
        <v>3.0</v>
      </c>
      <c r="I37" s="67"/>
      <c r="J37" s="105"/>
    </row>
    <row r="38">
      <c r="A38" s="1"/>
      <c r="B38" s="111">
        <v>28.0</v>
      </c>
      <c r="C38" s="69" t="s">
        <v>83</v>
      </c>
      <c r="D38" s="109" t="s">
        <v>122</v>
      </c>
      <c r="E38" s="69" t="s">
        <v>117</v>
      </c>
      <c r="F38" s="65" t="s">
        <v>28</v>
      </c>
      <c r="G38" s="66">
        <v>2.0</v>
      </c>
      <c r="H38" s="66">
        <v>3.0</v>
      </c>
      <c r="I38" s="67"/>
      <c r="J38" s="105"/>
    </row>
    <row r="39">
      <c r="A39" s="1"/>
      <c r="B39" s="61">
        <v>29.0</v>
      </c>
      <c r="C39" s="69" t="s">
        <v>83</v>
      </c>
      <c r="D39" s="109" t="s">
        <v>123</v>
      </c>
      <c r="E39" s="69" t="s">
        <v>121</v>
      </c>
      <c r="F39" s="65" t="s">
        <v>28</v>
      </c>
      <c r="G39" s="66">
        <v>2.0</v>
      </c>
      <c r="H39" s="66">
        <v>3.0</v>
      </c>
      <c r="I39" s="67"/>
      <c r="J39" s="105"/>
    </row>
    <row r="40">
      <c r="A40" s="1"/>
      <c r="B40" s="111">
        <v>30.0</v>
      </c>
      <c r="C40" s="69" t="s">
        <v>83</v>
      </c>
      <c r="D40" s="63" t="s">
        <v>124</v>
      </c>
      <c r="E40" s="69" t="s">
        <v>11</v>
      </c>
      <c r="F40" s="65" t="s">
        <v>28</v>
      </c>
      <c r="G40" s="66">
        <v>2.0</v>
      </c>
      <c r="H40" s="66">
        <v>3.0</v>
      </c>
      <c r="I40" s="67"/>
      <c r="J40" s="105"/>
    </row>
    <row r="41">
      <c r="A41" s="1"/>
      <c r="B41" s="61">
        <v>31.0</v>
      </c>
      <c r="C41" s="69" t="s">
        <v>83</v>
      </c>
      <c r="D41" s="63" t="s">
        <v>125</v>
      </c>
      <c r="E41" s="69" t="s">
        <v>121</v>
      </c>
      <c r="F41" s="65" t="s">
        <v>28</v>
      </c>
      <c r="G41" s="66">
        <v>2.0</v>
      </c>
      <c r="H41" s="66">
        <v>3.0</v>
      </c>
      <c r="I41" s="67"/>
      <c r="J41" s="105"/>
    </row>
    <row r="42">
      <c r="A42" s="1"/>
      <c r="B42" s="111">
        <v>32.0</v>
      </c>
      <c r="C42" s="69" t="s">
        <v>97</v>
      </c>
      <c r="D42" s="70" t="s">
        <v>126</v>
      </c>
      <c r="E42" s="69" t="s">
        <v>11</v>
      </c>
      <c r="F42" s="65" t="s">
        <v>28</v>
      </c>
      <c r="G42" s="66">
        <v>2.0</v>
      </c>
      <c r="H42" s="66">
        <v>2.0</v>
      </c>
      <c r="I42" s="67"/>
      <c r="J42" s="105"/>
    </row>
    <row r="43">
      <c r="A43" s="1"/>
      <c r="B43" s="61">
        <v>33.0</v>
      </c>
      <c r="C43" s="69" t="s">
        <v>97</v>
      </c>
      <c r="D43" s="109" t="s">
        <v>127</v>
      </c>
      <c r="E43" s="69" t="s">
        <v>11</v>
      </c>
      <c r="F43" s="65" t="s">
        <v>28</v>
      </c>
      <c r="G43" s="66">
        <v>2.0</v>
      </c>
      <c r="H43" s="66">
        <v>2.0</v>
      </c>
      <c r="I43" s="67"/>
      <c r="J43" s="105"/>
    </row>
    <row r="44">
      <c r="A44" s="1"/>
      <c r="B44" s="111">
        <v>34.0</v>
      </c>
      <c r="C44" s="69" t="s">
        <v>97</v>
      </c>
      <c r="D44" s="63" t="s">
        <v>128</v>
      </c>
      <c r="E44" s="69" t="s">
        <v>11</v>
      </c>
      <c r="F44" s="65" t="s">
        <v>28</v>
      </c>
      <c r="G44" s="66">
        <v>2.0</v>
      </c>
      <c r="H44" s="66">
        <v>2.0</v>
      </c>
      <c r="I44" s="67"/>
      <c r="J44" s="105"/>
    </row>
    <row r="45">
      <c r="A45" s="1"/>
      <c r="B45" s="61">
        <v>35.0</v>
      </c>
      <c r="C45" s="69" t="s">
        <v>83</v>
      </c>
      <c r="D45" s="69" t="s">
        <v>129</v>
      </c>
      <c r="E45" s="109" t="s">
        <v>9</v>
      </c>
      <c r="F45" s="65" t="s">
        <v>28</v>
      </c>
      <c r="G45" s="66">
        <v>2.0</v>
      </c>
      <c r="H45" s="66">
        <v>2.0</v>
      </c>
      <c r="I45" s="67"/>
      <c r="J45" s="105"/>
    </row>
    <row r="46" ht="37.5" customHeight="1">
      <c r="A46" s="1"/>
      <c r="B46" s="111">
        <v>36.0</v>
      </c>
      <c r="C46" s="69" t="s">
        <v>99</v>
      </c>
      <c r="D46" s="69" t="s">
        <v>130</v>
      </c>
      <c r="E46" s="69" t="s">
        <v>11</v>
      </c>
      <c r="F46" s="65" t="s">
        <v>28</v>
      </c>
      <c r="G46" s="66">
        <v>2.0</v>
      </c>
      <c r="H46" s="66">
        <v>0.0</v>
      </c>
      <c r="I46" s="67"/>
      <c r="J46" s="105"/>
    </row>
    <row r="47" ht="37.5" customHeight="1">
      <c r="A47" s="1"/>
      <c r="B47" s="61">
        <v>37.0</v>
      </c>
      <c r="C47" s="69" t="s">
        <v>99</v>
      </c>
      <c r="D47" s="69" t="s">
        <v>130</v>
      </c>
      <c r="E47" s="69" t="s">
        <v>12</v>
      </c>
      <c r="F47" s="65" t="s">
        <v>28</v>
      </c>
      <c r="G47" s="66">
        <v>2.0</v>
      </c>
      <c r="H47" s="95">
        <v>0.0</v>
      </c>
      <c r="I47" s="67"/>
      <c r="J47" s="105"/>
    </row>
    <row r="48" ht="37.5" customHeight="1">
      <c r="A48" s="1"/>
      <c r="B48" s="111">
        <v>38.0</v>
      </c>
      <c r="C48" s="69" t="s">
        <v>101</v>
      </c>
      <c r="D48" s="69" t="s">
        <v>131</v>
      </c>
      <c r="E48" s="69" t="s">
        <v>8</v>
      </c>
      <c r="F48" s="65" t="s">
        <v>28</v>
      </c>
      <c r="G48" s="66">
        <v>1.0</v>
      </c>
      <c r="H48" s="66">
        <v>1.0</v>
      </c>
      <c r="I48" s="67"/>
      <c r="J48" s="105"/>
    </row>
    <row r="49" ht="37.5" customHeight="1">
      <c r="A49" s="1"/>
      <c r="B49" s="111">
        <v>40.0</v>
      </c>
      <c r="C49" s="92"/>
      <c r="D49" s="94"/>
      <c r="E49" s="67"/>
      <c r="F49" s="94"/>
      <c r="G49" s="95">
        <v>0.0</v>
      </c>
      <c r="H49" s="95">
        <v>0.0</v>
      </c>
      <c r="I49" s="67"/>
    </row>
    <row r="50" ht="37.5" customHeight="1">
      <c r="A50" s="1"/>
      <c r="B50" s="61">
        <v>41.0</v>
      </c>
      <c r="C50" s="92"/>
      <c r="D50" s="96"/>
      <c r="E50" s="67"/>
      <c r="F50" s="94"/>
      <c r="G50" s="95">
        <v>0.0</v>
      </c>
      <c r="H50" s="95">
        <v>0.0</v>
      </c>
      <c r="I50" s="110"/>
    </row>
    <row r="51" ht="37.5" customHeight="1">
      <c r="A51" s="1"/>
      <c r="B51" s="111">
        <v>42.0</v>
      </c>
      <c r="C51" s="92"/>
      <c r="D51" s="96"/>
      <c r="E51" s="67"/>
      <c r="F51" s="94"/>
      <c r="G51" s="95">
        <v>0.0</v>
      </c>
      <c r="H51" s="95">
        <v>0.0</v>
      </c>
      <c r="I51" s="110"/>
    </row>
    <row r="52" ht="37.5" customHeight="1">
      <c r="A52" s="1"/>
      <c r="B52" s="61">
        <v>43.0</v>
      </c>
      <c r="C52" s="92"/>
      <c r="D52" s="96"/>
      <c r="E52" s="67"/>
      <c r="F52" s="94"/>
      <c r="G52" s="95">
        <v>0.0</v>
      </c>
      <c r="H52" s="95">
        <v>0.0</v>
      </c>
      <c r="I52" s="110"/>
    </row>
    <row r="53" ht="15.75" customHeight="1">
      <c r="A53" s="1"/>
      <c r="B53" s="1"/>
      <c r="D53" s="1"/>
      <c r="E53" s="54"/>
      <c r="F53" s="97" t="s">
        <v>67</v>
      </c>
      <c r="G53" s="98">
        <f t="shared" ref="G53:H53" si="1">SUM(G11:G52)</f>
        <v>70</v>
      </c>
      <c r="H53" s="98">
        <f t="shared" si="1"/>
        <v>70.5</v>
      </c>
      <c r="I53" s="1"/>
    </row>
    <row r="54" ht="15.75" customHeight="1">
      <c r="A54" s="1"/>
      <c r="B54" s="30"/>
      <c r="C54" s="30"/>
      <c r="D54" s="30">
        <f>COUNTIFS(D11:D52, "&lt;&gt;"&amp;"")</f>
        <v>38</v>
      </c>
      <c r="E54" s="99"/>
      <c r="F54" s="30">
        <f>COUNTIFS(F11:F52, "Concluído",D11:D52, "&lt;&gt;"&amp;"")</f>
        <v>38</v>
      </c>
      <c r="G54" s="1"/>
      <c r="H54" s="1"/>
      <c r="I54" s="1"/>
    </row>
    <row r="55" ht="15.75" customHeight="1">
      <c r="A55" s="1"/>
      <c r="B55" s="57" t="s">
        <v>68</v>
      </c>
      <c r="C55" s="13"/>
      <c r="D55" s="13"/>
      <c r="E55" s="13"/>
      <c r="F55" s="13"/>
      <c r="G55" s="13"/>
      <c r="H55" s="14"/>
    </row>
    <row r="56" ht="15.75" customHeight="1">
      <c r="A56" s="1"/>
      <c r="B56" s="100" t="s">
        <v>69</v>
      </c>
      <c r="C56" s="13"/>
      <c r="D56" s="13"/>
      <c r="E56" s="13"/>
      <c r="F56" s="14"/>
      <c r="G56" s="59" t="s">
        <v>70</v>
      </c>
      <c r="H56" s="59" t="s">
        <v>15</v>
      </c>
    </row>
    <row r="57" ht="15.75" customHeight="1">
      <c r="A57" s="1"/>
      <c r="B57" s="101" t="str">
        <f>'Dados do Projeto'!B10</f>
        <v>BRENDEO AMORIM MORAIS</v>
      </c>
      <c r="C57" s="13"/>
      <c r="D57" s="13"/>
      <c r="E57" s="13"/>
      <c r="F57" s="14"/>
      <c r="G57" s="103">
        <f>SUMIF($E$11:$E$52,'Dados do Projeto'!$B10,G$11:G$52)</f>
        <v>0</v>
      </c>
      <c r="H57" s="103">
        <f>SUMIF($E$11:$E$52,'Dados do Projeto'!$B10,H$11:H$52)</f>
        <v>0</v>
      </c>
    </row>
    <row r="58" ht="15.75" customHeight="1">
      <c r="A58" s="1"/>
      <c r="B58" s="101" t="str">
        <f>'Dados do Projeto'!B11</f>
        <v>CARLOS ALBERTO MORAIS JUNIOR</v>
      </c>
      <c r="C58" s="13"/>
      <c r="D58" s="13"/>
      <c r="E58" s="13"/>
      <c r="F58" s="14"/>
      <c r="G58" s="103">
        <f>SUMIF($E$11:$E$53,'Dados do Projeto'!$B11,G$11:G$52)</f>
        <v>1</v>
      </c>
      <c r="H58" s="103">
        <f>SUMIF($E$11:$E$52,'Dados do Projeto'!$B11,H$11:H$52)</f>
        <v>1</v>
      </c>
    </row>
    <row r="59" ht="15.75" customHeight="1">
      <c r="A59" s="1"/>
      <c r="B59" s="101" t="str">
        <f>'Dados do Projeto'!B12</f>
        <v>GUSTAVO DA SILVA NOVAES</v>
      </c>
      <c r="C59" s="13"/>
      <c r="D59" s="13"/>
      <c r="E59" s="13"/>
      <c r="F59" s="14"/>
      <c r="G59" s="103">
        <f>SUMIF(E$11:E$52,'Dados do Projeto'!B12,G$11:G$53)</f>
        <v>5</v>
      </c>
      <c r="H59" s="103">
        <f>SUMIF($E$11:$E$52,'Dados do Projeto'!$B12,H$11:H$52)</f>
        <v>3.5</v>
      </c>
    </row>
    <row r="60" ht="15.75" customHeight="1">
      <c r="A60" s="1"/>
      <c r="B60" s="101" t="str">
        <f>'Dados do Projeto'!B13</f>
        <v>HENRIQUE CARVALHO DO CARMO</v>
      </c>
      <c r="C60" s="13"/>
      <c r="D60" s="13"/>
      <c r="E60" s="13"/>
      <c r="F60" s="14"/>
      <c r="G60" s="103">
        <f>SUMIF(E$11:E$52,'Dados do Projeto'!B13,G$11:G$52)</f>
        <v>2</v>
      </c>
      <c r="H60" s="103">
        <f>SUMIF($E$11:$E$52,'Dados do Projeto'!$B13,H$11:H$52)</f>
        <v>2</v>
      </c>
    </row>
    <row r="61" ht="15.75" customHeight="1">
      <c r="A61" s="1"/>
      <c r="B61" s="101" t="str">
        <f>'Dados do Projeto'!B14</f>
        <v>MARTHA BEATRIZ SIQUEIRA DA SILVA</v>
      </c>
      <c r="C61" s="13"/>
      <c r="D61" s="13"/>
      <c r="E61" s="13"/>
      <c r="F61" s="14"/>
      <c r="G61" s="103">
        <f>SUMIF(E$11:E$52,'Dados do Projeto'!B14,G$11:G$52)</f>
        <v>28</v>
      </c>
      <c r="H61" s="103">
        <f>SUMIF($E$11:$E$52,'Dados do Projeto'!$B14,H$11:H$52)</f>
        <v>26</v>
      </c>
    </row>
    <row r="62" ht="15.75" customHeight="1">
      <c r="A62" s="1"/>
      <c r="B62" s="101" t="str">
        <f>'Dados do Projeto'!B15</f>
        <v>PEDRO LOPES RODRIGUES</v>
      </c>
      <c r="C62" s="13"/>
      <c r="D62" s="13"/>
      <c r="E62" s="13"/>
      <c r="F62" s="14"/>
      <c r="G62" s="103">
        <f>SUMIF($E$11:$E$52,'Dados do Projeto'!$B15,G$11:G$52)</f>
        <v>22</v>
      </c>
      <c r="H62" s="103">
        <f>SUMIF($E$11:$E$52,'Dados do Projeto'!$B15,H$11:H$52)</f>
        <v>20</v>
      </c>
      <c r="I62" s="1"/>
    </row>
    <row r="63" ht="15.75" customHeight="1">
      <c r="A63" s="1"/>
      <c r="B63" s="1"/>
      <c r="D63" s="1"/>
      <c r="E63" s="54"/>
      <c r="F63" s="1"/>
      <c r="G63" s="1"/>
      <c r="H63" s="1"/>
      <c r="I63" s="1"/>
    </row>
    <row r="64" ht="15.75" customHeight="1">
      <c r="A64" s="1"/>
      <c r="B64" s="1"/>
      <c r="D64" s="1"/>
      <c r="E64" s="54"/>
      <c r="F64" s="1"/>
      <c r="G64" s="1"/>
      <c r="H64" s="1"/>
      <c r="I64" s="1"/>
    </row>
    <row r="65" ht="15.75" customHeight="1">
      <c r="A65" s="1"/>
      <c r="B65" s="1"/>
      <c r="D65" s="1"/>
      <c r="E65" s="54"/>
      <c r="F65" s="1"/>
      <c r="G65" s="1"/>
      <c r="H65" s="1"/>
      <c r="I65" s="1"/>
    </row>
    <row r="66" ht="15.75" customHeight="1">
      <c r="A66" s="1"/>
      <c r="B66" s="1"/>
      <c r="D66" s="1"/>
      <c r="E66" s="54"/>
      <c r="F66" s="1"/>
      <c r="G66" s="1"/>
      <c r="H66" s="1"/>
      <c r="I66" s="1"/>
    </row>
    <row r="67" ht="15.75" customHeight="1">
      <c r="A67" s="1"/>
      <c r="B67" s="1"/>
      <c r="D67" s="1"/>
      <c r="E67" s="54"/>
      <c r="F67" s="1"/>
      <c r="G67" s="1"/>
      <c r="H67" s="1"/>
      <c r="I67" s="1"/>
    </row>
    <row r="68" ht="15.75" customHeight="1">
      <c r="A68" s="1"/>
      <c r="B68" s="1"/>
      <c r="D68" s="1"/>
      <c r="E68" s="54"/>
      <c r="F68" s="1"/>
      <c r="G68" s="1"/>
      <c r="H68" s="1"/>
      <c r="I68" s="1"/>
    </row>
    <row r="69" ht="15.75" customHeight="1">
      <c r="A69" s="1"/>
      <c r="B69" s="1"/>
      <c r="D69" s="1"/>
      <c r="E69" s="54"/>
      <c r="F69" s="1"/>
      <c r="G69" s="1"/>
      <c r="H69" s="1"/>
      <c r="I69" s="1"/>
    </row>
    <row r="70" ht="15.75" customHeight="1">
      <c r="A70" s="1"/>
      <c r="B70" s="1"/>
      <c r="D70" s="1"/>
      <c r="E70" s="54"/>
      <c r="F70" s="1"/>
      <c r="G70" s="1"/>
      <c r="H70" s="1"/>
      <c r="I70" s="1"/>
    </row>
    <row r="71" ht="15.75" customHeight="1">
      <c r="A71" s="1"/>
      <c r="B71" s="1"/>
      <c r="D71" s="1"/>
      <c r="E71" s="54"/>
      <c r="F71" s="1"/>
      <c r="G71" s="1"/>
      <c r="H71" s="1"/>
      <c r="I71" s="1"/>
    </row>
    <row r="72" ht="15.75" customHeight="1">
      <c r="A72" s="1"/>
      <c r="B72" s="1"/>
      <c r="D72" s="1"/>
      <c r="E72" s="54"/>
      <c r="F72" s="1"/>
      <c r="G72" s="1"/>
      <c r="H72" s="1"/>
      <c r="I72" s="1"/>
    </row>
    <row r="73" ht="15.75" customHeight="1">
      <c r="A73" s="1"/>
      <c r="B73" s="1"/>
      <c r="D73" s="1"/>
      <c r="E73" s="54"/>
      <c r="F73" s="1"/>
      <c r="G73" s="1"/>
      <c r="H73" s="1"/>
      <c r="I73" s="1"/>
    </row>
    <row r="74" ht="15.75" customHeight="1">
      <c r="A74" s="1"/>
      <c r="B74" s="1"/>
      <c r="D74" s="1"/>
      <c r="E74" s="54"/>
      <c r="F74" s="1"/>
      <c r="G74" s="1"/>
      <c r="H74" s="1"/>
      <c r="I74" s="1"/>
    </row>
    <row r="75" ht="15.75" customHeight="1">
      <c r="A75" s="1"/>
      <c r="B75" s="1"/>
      <c r="D75" s="1"/>
      <c r="E75" s="54"/>
      <c r="F75" s="1"/>
      <c r="G75" s="1"/>
      <c r="H75" s="1"/>
      <c r="I75" s="1"/>
    </row>
    <row r="76" ht="15.75" customHeight="1">
      <c r="A76" s="1"/>
      <c r="B76" s="1"/>
      <c r="D76" s="1"/>
      <c r="E76" s="54"/>
      <c r="F76" s="1"/>
      <c r="G76" s="1"/>
      <c r="H76" s="1"/>
      <c r="I76" s="1"/>
    </row>
    <row r="77" ht="15.75" customHeight="1">
      <c r="A77" s="1"/>
      <c r="B77" s="1"/>
      <c r="D77" s="1"/>
      <c r="E77" s="54"/>
      <c r="F77" s="1"/>
      <c r="G77" s="1"/>
      <c r="H77" s="1"/>
      <c r="I77" s="1"/>
    </row>
    <row r="78" ht="15.75" customHeight="1">
      <c r="A78" s="1"/>
      <c r="B78" s="1"/>
      <c r="D78" s="1"/>
      <c r="E78" s="54"/>
      <c r="F78" s="1"/>
      <c r="G78" s="1"/>
      <c r="H78" s="1"/>
      <c r="I78" s="1"/>
    </row>
    <row r="79" ht="15.75" customHeight="1">
      <c r="A79" s="1"/>
      <c r="B79" s="1"/>
      <c r="D79" s="1"/>
      <c r="E79" s="54"/>
      <c r="F79" s="1"/>
      <c r="G79" s="1"/>
      <c r="H79" s="1"/>
      <c r="I79" s="1"/>
    </row>
    <row r="80" ht="15.75" customHeight="1">
      <c r="A80" s="1"/>
      <c r="B80" s="1"/>
      <c r="D80" s="1"/>
      <c r="E80" s="54"/>
      <c r="F80" s="1"/>
      <c r="G80" s="1"/>
      <c r="H80" s="1"/>
      <c r="I80" s="1"/>
    </row>
    <row r="81" ht="15.75" customHeight="1">
      <c r="A81" s="1"/>
      <c r="B81" s="1"/>
      <c r="D81" s="1"/>
      <c r="E81" s="54"/>
      <c r="F81" s="1"/>
      <c r="G81" s="1"/>
      <c r="H81" s="1"/>
      <c r="I81" s="1"/>
    </row>
    <row r="82" ht="15.75" customHeight="1">
      <c r="A82" s="1"/>
      <c r="B82" s="1"/>
      <c r="D82" s="1"/>
      <c r="E82" s="54"/>
      <c r="F82" s="1"/>
      <c r="G82" s="1"/>
      <c r="H82" s="1"/>
      <c r="I82" s="1"/>
    </row>
    <row r="83" ht="15.75" customHeight="1">
      <c r="A83" s="1"/>
      <c r="B83" s="1"/>
      <c r="D83" s="1"/>
      <c r="E83" s="54"/>
      <c r="F83" s="1"/>
      <c r="G83" s="1"/>
      <c r="H83" s="1"/>
      <c r="I83" s="1"/>
    </row>
    <row r="84" ht="15.75" customHeight="1">
      <c r="A84" s="1"/>
      <c r="B84" s="1"/>
      <c r="D84" s="1"/>
      <c r="E84" s="54"/>
      <c r="F84" s="1"/>
      <c r="G84" s="1"/>
      <c r="H84" s="1"/>
      <c r="I84" s="1"/>
    </row>
    <row r="85" ht="15.75" customHeight="1">
      <c r="A85" s="1"/>
      <c r="B85" s="1"/>
      <c r="D85" s="1"/>
      <c r="E85" s="54"/>
      <c r="F85" s="1"/>
      <c r="G85" s="1"/>
      <c r="H85" s="1"/>
      <c r="I85" s="1"/>
    </row>
    <row r="86" ht="15.75" customHeight="1">
      <c r="A86" s="1"/>
      <c r="B86" s="1"/>
      <c r="D86" s="1"/>
      <c r="E86" s="54"/>
      <c r="F86" s="1"/>
      <c r="G86" s="1"/>
      <c r="H86" s="1"/>
      <c r="I86" s="1"/>
    </row>
    <row r="87" ht="15.75" customHeight="1">
      <c r="A87" s="1"/>
      <c r="B87" s="1"/>
      <c r="D87" s="1"/>
      <c r="E87" s="54"/>
      <c r="F87" s="1"/>
      <c r="G87" s="1"/>
      <c r="H87" s="1"/>
      <c r="I87" s="1"/>
    </row>
    <row r="88" ht="15.75" customHeight="1">
      <c r="A88" s="1"/>
      <c r="B88" s="1"/>
      <c r="D88" s="1"/>
      <c r="E88" s="54"/>
      <c r="F88" s="1"/>
      <c r="G88" s="1"/>
      <c r="H88" s="1"/>
      <c r="I88" s="1"/>
    </row>
    <row r="89" ht="15.75" customHeight="1">
      <c r="A89" s="1"/>
      <c r="B89" s="1"/>
      <c r="D89" s="1"/>
      <c r="E89" s="54"/>
      <c r="F89" s="1"/>
      <c r="G89" s="1"/>
      <c r="H89" s="1"/>
      <c r="I89" s="1"/>
    </row>
    <row r="90" ht="15.75" customHeight="1">
      <c r="A90" s="1"/>
      <c r="B90" s="1"/>
      <c r="D90" s="1"/>
      <c r="E90" s="54"/>
      <c r="F90" s="1"/>
      <c r="G90" s="1"/>
      <c r="H90" s="1"/>
      <c r="I90" s="1"/>
    </row>
    <row r="91" ht="15.75" customHeight="1">
      <c r="A91" s="1"/>
      <c r="B91" s="1"/>
      <c r="D91" s="1"/>
      <c r="E91" s="54"/>
      <c r="F91" s="1"/>
      <c r="G91" s="1"/>
      <c r="H91" s="1"/>
      <c r="I91" s="1"/>
    </row>
    <row r="92" ht="15.75" customHeight="1">
      <c r="A92" s="1"/>
      <c r="B92" s="1"/>
      <c r="D92" s="1"/>
      <c r="E92" s="54"/>
      <c r="F92" s="1"/>
      <c r="G92" s="1"/>
      <c r="H92" s="1"/>
      <c r="I92" s="1"/>
    </row>
    <row r="93" ht="15.75" customHeight="1">
      <c r="A93" s="1"/>
      <c r="B93" s="1"/>
      <c r="D93" s="19"/>
      <c r="E93" s="54"/>
      <c r="F93" s="19"/>
      <c r="G93" s="1"/>
      <c r="H93" s="1"/>
      <c r="I93" s="1"/>
    </row>
    <row r="94" ht="15.75" customHeight="1">
      <c r="A94" s="1"/>
      <c r="B94" s="1"/>
      <c r="D94" s="19"/>
      <c r="E94" s="54"/>
      <c r="F94" s="19"/>
      <c r="G94" s="1"/>
      <c r="H94" s="1"/>
      <c r="I94" s="1"/>
    </row>
    <row r="95" ht="15.75" customHeight="1">
      <c r="A95" s="1"/>
      <c r="B95" s="1"/>
      <c r="D95" s="19"/>
      <c r="E95" s="54"/>
      <c r="F95" s="19"/>
      <c r="G95" s="1"/>
      <c r="H95" s="1"/>
      <c r="I95" s="1"/>
    </row>
    <row r="96" ht="15.75" customHeight="1">
      <c r="A96" s="1"/>
      <c r="B96" s="1"/>
      <c r="D96" s="19"/>
      <c r="E96" s="54"/>
      <c r="F96" s="19"/>
      <c r="G96" s="1"/>
      <c r="H96" s="1"/>
      <c r="I96" s="1"/>
    </row>
    <row r="97" ht="15.75" customHeight="1">
      <c r="A97" s="1"/>
      <c r="B97" s="1"/>
      <c r="D97" s="19"/>
      <c r="E97" s="54"/>
      <c r="F97" s="1"/>
      <c r="G97" s="1"/>
      <c r="H97" s="1"/>
      <c r="I97" s="1"/>
    </row>
    <row r="98" ht="15.75" customHeight="1">
      <c r="A98" s="1"/>
      <c r="B98" s="1"/>
      <c r="D98" s="1"/>
      <c r="E98" s="54"/>
      <c r="F98" s="1"/>
      <c r="G98" s="1"/>
      <c r="H98" s="1"/>
      <c r="I98" s="1"/>
    </row>
    <row r="99" ht="15.75" customHeight="1">
      <c r="E99" s="114"/>
    </row>
    <row r="100" ht="15.75" customHeight="1">
      <c r="E100" s="114"/>
    </row>
    <row r="101" ht="15.75" customHeight="1">
      <c r="E101" s="114"/>
    </row>
    <row r="102" ht="15.75" customHeight="1">
      <c r="E102" s="114"/>
    </row>
    <row r="103" ht="15.75" customHeight="1">
      <c r="E103" s="114"/>
    </row>
    <row r="104" ht="15.75" customHeight="1">
      <c r="E104" s="114"/>
    </row>
    <row r="105" ht="15.75" customHeight="1">
      <c r="E105" s="114"/>
    </row>
    <row r="106" ht="15.75" customHeight="1">
      <c r="E106" s="114"/>
    </row>
    <row r="107" ht="15.75" customHeight="1">
      <c r="E107" s="114"/>
    </row>
    <row r="108" ht="15.75" customHeight="1">
      <c r="E108" s="114"/>
    </row>
    <row r="109" ht="15.75" customHeight="1">
      <c r="E109" s="114"/>
    </row>
    <row r="110" ht="15.75" customHeight="1">
      <c r="E110" s="114"/>
    </row>
    <row r="111" ht="15.75" customHeight="1">
      <c r="E111" s="114"/>
    </row>
    <row r="112" ht="15.75" customHeight="1">
      <c r="E112" s="114"/>
    </row>
    <row r="113" ht="15.75" customHeight="1">
      <c r="E113" s="114"/>
    </row>
    <row r="114" ht="15.75" customHeight="1">
      <c r="E114" s="114"/>
    </row>
    <row r="115" ht="15.75" customHeight="1">
      <c r="E115" s="114"/>
    </row>
    <row r="116" ht="15.75" customHeight="1">
      <c r="E116" s="114"/>
    </row>
    <row r="117" ht="15.75" customHeight="1">
      <c r="E117" s="114"/>
    </row>
    <row r="118" ht="15.75" customHeight="1">
      <c r="E118" s="114"/>
    </row>
    <row r="119" ht="15.75" customHeight="1">
      <c r="E119" s="114"/>
    </row>
    <row r="120" ht="15.75" customHeight="1">
      <c r="E120" s="114"/>
    </row>
    <row r="121" ht="15.75" customHeight="1">
      <c r="E121" s="114"/>
    </row>
    <row r="122" ht="15.75" customHeight="1">
      <c r="E122" s="114"/>
    </row>
    <row r="123" ht="15.75" customHeight="1">
      <c r="E123" s="114"/>
    </row>
    <row r="124" ht="15.75" customHeight="1">
      <c r="E124" s="114"/>
    </row>
    <row r="125" ht="15.75" customHeight="1">
      <c r="E125" s="114"/>
    </row>
    <row r="126" ht="15.75" customHeight="1">
      <c r="E126" s="114"/>
    </row>
    <row r="127" ht="15.75" customHeight="1">
      <c r="E127" s="114"/>
    </row>
    <row r="128" ht="15.75" customHeight="1">
      <c r="E128" s="114"/>
    </row>
    <row r="129" ht="15.75" customHeight="1">
      <c r="E129" s="114"/>
    </row>
    <row r="130" ht="15.75" customHeight="1">
      <c r="E130" s="114"/>
    </row>
    <row r="131" ht="15.75" customHeight="1">
      <c r="E131" s="114"/>
    </row>
    <row r="132" ht="15.75" customHeight="1">
      <c r="E132" s="114"/>
    </row>
    <row r="133" ht="15.75" customHeight="1">
      <c r="E133" s="114"/>
    </row>
    <row r="134" ht="15.75" customHeight="1">
      <c r="E134" s="114"/>
    </row>
    <row r="135" ht="15.75" customHeight="1">
      <c r="E135" s="114"/>
    </row>
    <row r="136" ht="15.75" customHeight="1">
      <c r="E136" s="114"/>
    </row>
    <row r="137" ht="15.75" customHeight="1">
      <c r="E137" s="114"/>
    </row>
    <row r="138" ht="15.75" customHeight="1">
      <c r="E138" s="114"/>
    </row>
    <row r="139" ht="15.75" customHeight="1">
      <c r="E139" s="114"/>
    </row>
    <row r="140" ht="15.75" customHeight="1">
      <c r="E140" s="114"/>
    </row>
    <row r="141" ht="15.75" customHeight="1">
      <c r="E141" s="114"/>
    </row>
    <row r="142" ht="15.75" customHeight="1">
      <c r="E142" s="114"/>
    </row>
    <row r="143" ht="15.75" customHeight="1">
      <c r="E143" s="114"/>
    </row>
    <row r="144" ht="15.75" customHeight="1">
      <c r="E144" s="114"/>
    </row>
    <row r="145" ht="15.75" customHeight="1">
      <c r="E145" s="114"/>
    </row>
    <row r="146" ht="15.75" customHeight="1">
      <c r="E146" s="114"/>
    </row>
    <row r="147" ht="15.75" customHeight="1">
      <c r="E147" s="114"/>
    </row>
    <row r="148" ht="15.75" customHeight="1">
      <c r="E148" s="114"/>
    </row>
    <row r="149" ht="15.75" customHeight="1">
      <c r="E149" s="114"/>
    </row>
    <row r="150" ht="15.75" customHeight="1">
      <c r="E150" s="114"/>
    </row>
    <row r="151" ht="15.75" customHeight="1">
      <c r="E151" s="114"/>
    </row>
    <row r="152" ht="15.75" customHeight="1">
      <c r="E152" s="114"/>
    </row>
    <row r="153" ht="15.75" customHeight="1">
      <c r="E153" s="114"/>
    </row>
    <row r="154" ht="15.75" customHeight="1">
      <c r="E154" s="114"/>
    </row>
    <row r="155" ht="15.75" customHeight="1">
      <c r="E155" s="114"/>
    </row>
    <row r="156" ht="15.75" customHeight="1">
      <c r="E156" s="114"/>
    </row>
    <row r="157" ht="15.75" customHeight="1">
      <c r="E157" s="114"/>
    </row>
    <row r="158" ht="15.75" customHeight="1">
      <c r="E158" s="114"/>
    </row>
    <row r="159" ht="15.75" customHeight="1">
      <c r="E159" s="114"/>
    </row>
    <row r="160" ht="15.75" customHeight="1">
      <c r="E160" s="114"/>
    </row>
    <row r="161" ht="15.75" customHeight="1">
      <c r="E161" s="114"/>
    </row>
    <row r="162" ht="15.75" customHeight="1">
      <c r="E162" s="114"/>
    </row>
    <row r="163" ht="15.75" customHeight="1">
      <c r="E163" s="114"/>
    </row>
    <row r="164" ht="15.75" customHeight="1">
      <c r="E164" s="114"/>
    </row>
    <row r="165" ht="15.75" customHeight="1">
      <c r="E165" s="114"/>
    </row>
    <row r="166" ht="15.75" customHeight="1">
      <c r="E166" s="114"/>
    </row>
    <row r="167" ht="15.75" customHeight="1">
      <c r="E167" s="114"/>
    </row>
    <row r="168" ht="15.75" customHeight="1">
      <c r="E168" s="114"/>
    </row>
    <row r="169" ht="15.75" customHeight="1">
      <c r="E169" s="114"/>
    </row>
    <row r="170" ht="15.75" customHeight="1">
      <c r="E170" s="114"/>
    </row>
    <row r="171" ht="15.75" customHeight="1">
      <c r="E171" s="114"/>
    </row>
    <row r="172" ht="15.75" customHeight="1">
      <c r="E172" s="114"/>
    </row>
    <row r="173" ht="15.75" customHeight="1">
      <c r="E173" s="114"/>
    </row>
    <row r="174" ht="15.75" customHeight="1">
      <c r="E174" s="114"/>
    </row>
    <row r="175" ht="15.75" customHeight="1">
      <c r="E175" s="114"/>
    </row>
    <row r="176" ht="15.75" customHeight="1">
      <c r="E176" s="114"/>
    </row>
    <row r="177" ht="15.75" customHeight="1">
      <c r="E177" s="114"/>
    </row>
    <row r="178" ht="15.75" customHeight="1">
      <c r="E178" s="114"/>
    </row>
    <row r="179" ht="15.75" customHeight="1">
      <c r="E179" s="114"/>
    </row>
    <row r="180" ht="15.75" customHeight="1">
      <c r="E180" s="114"/>
    </row>
    <row r="181" ht="15.75" customHeight="1">
      <c r="E181" s="114"/>
    </row>
    <row r="182" ht="15.75" customHeight="1">
      <c r="E182" s="114"/>
    </row>
    <row r="183" ht="15.75" customHeight="1">
      <c r="E183" s="114"/>
    </row>
    <row r="184" ht="15.75" customHeight="1">
      <c r="E184" s="114"/>
    </row>
    <row r="185" ht="15.75" customHeight="1">
      <c r="E185" s="114"/>
    </row>
    <row r="186" ht="15.75" customHeight="1">
      <c r="E186" s="114"/>
    </row>
    <row r="187" ht="15.75" customHeight="1">
      <c r="E187" s="114"/>
    </row>
    <row r="188" ht="15.75" customHeight="1">
      <c r="E188" s="114"/>
    </row>
    <row r="189" ht="15.75" customHeight="1">
      <c r="E189" s="114"/>
    </row>
    <row r="190" ht="15.75" customHeight="1">
      <c r="E190" s="114"/>
    </row>
    <row r="191" ht="15.75" customHeight="1">
      <c r="E191" s="114"/>
    </row>
    <row r="192" ht="15.75" customHeight="1">
      <c r="E192" s="114"/>
    </row>
    <row r="193" ht="15.75" customHeight="1">
      <c r="E193" s="114"/>
    </row>
    <row r="194" ht="15.75" customHeight="1">
      <c r="E194" s="114"/>
    </row>
    <row r="195" ht="15.75" customHeight="1">
      <c r="E195" s="114"/>
    </row>
    <row r="196" ht="15.75" customHeight="1">
      <c r="E196" s="114"/>
    </row>
    <row r="197" ht="15.75" customHeight="1">
      <c r="E197" s="114"/>
    </row>
    <row r="198" ht="15.75" customHeight="1">
      <c r="E198" s="114"/>
    </row>
    <row r="199" ht="15.75" customHeight="1">
      <c r="E199" s="114"/>
    </row>
    <row r="200" ht="15.75" customHeight="1">
      <c r="E200" s="114"/>
    </row>
    <row r="201" ht="15.75" customHeight="1">
      <c r="E201" s="114"/>
    </row>
    <row r="202" ht="15.75" customHeight="1">
      <c r="E202" s="114"/>
    </row>
    <row r="203" ht="15.75" customHeight="1">
      <c r="E203" s="114"/>
    </row>
    <row r="204" ht="15.75" customHeight="1">
      <c r="E204" s="114"/>
    </row>
    <row r="205" ht="15.75" customHeight="1">
      <c r="E205" s="114"/>
    </row>
    <row r="206" ht="15.75" customHeight="1">
      <c r="E206" s="114"/>
    </row>
    <row r="207" ht="15.75" customHeight="1">
      <c r="E207" s="114"/>
    </row>
    <row r="208" ht="15.75" customHeight="1">
      <c r="E208" s="114"/>
    </row>
    <row r="209" ht="15.75" customHeight="1">
      <c r="E209" s="114"/>
    </row>
    <row r="210" ht="15.75" customHeight="1">
      <c r="E210" s="114"/>
    </row>
    <row r="211" ht="15.75" customHeight="1">
      <c r="E211" s="114"/>
    </row>
    <row r="212" ht="15.75" customHeight="1">
      <c r="E212" s="114"/>
    </row>
    <row r="213" ht="15.75" customHeight="1">
      <c r="E213" s="114"/>
    </row>
    <row r="214" ht="15.75" customHeight="1">
      <c r="E214" s="114"/>
    </row>
    <row r="215" ht="15.75" customHeight="1">
      <c r="E215" s="114"/>
    </row>
    <row r="216" ht="15.75" customHeight="1">
      <c r="E216" s="114"/>
    </row>
    <row r="217" ht="15.75" customHeight="1">
      <c r="E217" s="114"/>
    </row>
    <row r="218" ht="15.75" customHeight="1">
      <c r="E218" s="114"/>
    </row>
    <row r="219" ht="15.75" customHeight="1">
      <c r="E219" s="114"/>
    </row>
    <row r="220" ht="15.75" customHeight="1">
      <c r="E220" s="114"/>
    </row>
    <row r="221" ht="15.75" customHeight="1">
      <c r="E221" s="114"/>
    </row>
    <row r="222" ht="15.75" customHeight="1">
      <c r="E222" s="114"/>
    </row>
    <row r="223" ht="15.75" customHeight="1">
      <c r="E223" s="114"/>
    </row>
    <row r="224" ht="15.75" customHeight="1">
      <c r="E224" s="114"/>
    </row>
    <row r="225" ht="15.75" customHeight="1">
      <c r="E225" s="114"/>
    </row>
    <row r="226" ht="15.75" customHeight="1">
      <c r="E226" s="114"/>
    </row>
    <row r="227" ht="15.75" customHeight="1">
      <c r="E227" s="114"/>
    </row>
    <row r="228" ht="15.75" customHeight="1">
      <c r="E228" s="114"/>
    </row>
    <row r="229" ht="15.75" customHeight="1">
      <c r="E229" s="114"/>
    </row>
    <row r="230" ht="15.75" customHeight="1">
      <c r="E230" s="114"/>
    </row>
    <row r="231" ht="15.75" customHeight="1">
      <c r="E231" s="114"/>
    </row>
    <row r="232" ht="15.75" customHeight="1">
      <c r="E232" s="114"/>
    </row>
    <row r="233" ht="15.75" customHeight="1">
      <c r="E233" s="114"/>
    </row>
    <row r="234" ht="15.75" customHeight="1">
      <c r="E234" s="114"/>
    </row>
    <row r="235" ht="15.75" customHeight="1">
      <c r="E235" s="114"/>
    </row>
    <row r="236" ht="15.75" customHeight="1">
      <c r="E236" s="114"/>
    </row>
    <row r="237" ht="15.75" customHeight="1">
      <c r="E237" s="114"/>
    </row>
    <row r="238" ht="15.75" customHeight="1">
      <c r="E238" s="114"/>
    </row>
    <row r="239" ht="15.75" customHeight="1">
      <c r="E239" s="114"/>
    </row>
    <row r="240" ht="15.75" customHeight="1">
      <c r="E240" s="114"/>
    </row>
    <row r="241" ht="15.75" customHeight="1">
      <c r="E241" s="114"/>
    </row>
    <row r="242" ht="15.75" customHeight="1">
      <c r="E242" s="114"/>
    </row>
    <row r="243" ht="15.75" customHeight="1">
      <c r="E243" s="114"/>
    </row>
    <row r="244" ht="15.75" customHeight="1">
      <c r="E244" s="114"/>
    </row>
    <row r="245" ht="15.75" customHeight="1">
      <c r="E245" s="114"/>
    </row>
    <row r="246" ht="15.75" customHeight="1">
      <c r="E246" s="114"/>
    </row>
    <row r="247" ht="15.75" customHeight="1">
      <c r="E247" s="114"/>
    </row>
    <row r="248" ht="15.75" customHeight="1">
      <c r="E248" s="114"/>
    </row>
    <row r="249" ht="15.75" customHeight="1">
      <c r="E249" s="114"/>
    </row>
    <row r="250" ht="15.75" customHeight="1">
      <c r="E250" s="114"/>
    </row>
    <row r="251" ht="15.75" customHeight="1">
      <c r="E251" s="114"/>
    </row>
    <row r="252" ht="15.75" customHeight="1">
      <c r="E252" s="114"/>
    </row>
    <row r="253" ht="15.75" customHeight="1">
      <c r="E253" s="114"/>
    </row>
    <row r="254" ht="15.75" customHeight="1">
      <c r="E254" s="114"/>
    </row>
    <row r="255" ht="15.75" customHeight="1">
      <c r="E255" s="114"/>
    </row>
    <row r="256" ht="15.75" customHeight="1">
      <c r="E256" s="114"/>
    </row>
    <row r="257" ht="15.75" customHeight="1">
      <c r="E257" s="114"/>
    </row>
    <row r="258" ht="15.75" customHeight="1">
      <c r="E258" s="114"/>
    </row>
    <row r="259" ht="15.75" customHeight="1">
      <c r="E259" s="114"/>
    </row>
    <row r="260" ht="15.75" customHeight="1">
      <c r="E260" s="114"/>
    </row>
    <row r="261" ht="15.75" customHeight="1">
      <c r="E261" s="114"/>
    </row>
    <row r="262" ht="15.75" customHeight="1">
      <c r="E262" s="114"/>
    </row>
    <row r="263" ht="15.75" customHeight="1">
      <c r="E263" s="114"/>
    </row>
    <row r="264" ht="15.75" customHeight="1">
      <c r="E264" s="114"/>
    </row>
    <row r="265" ht="15.75" customHeight="1">
      <c r="E265" s="114"/>
    </row>
    <row r="266" ht="15.75" customHeight="1">
      <c r="E266" s="114"/>
    </row>
    <row r="267" ht="15.75" customHeight="1">
      <c r="E267" s="114"/>
    </row>
    <row r="268" ht="15.75" customHeight="1">
      <c r="E268" s="114"/>
    </row>
    <row r="269" ht="15.75" customHeight="1">
      <c r="E269" s="114"/>
    </row>
    <row r="270" ht="15.75" customHeight="1">
      <c r="E270" s="114"/>
    </row>
    <row r="271" ht="15.75" customHeight="1">
      <c r="E271" s="114"/>
    </row>
    <row r="272" ht="15.75" customHeight="1">
      <c r="E272" s="114"/>
    </row>
    <row r="273" ht="15.75" customHeight="1">
      <c r="E273" s="114"/>
    </row>
    <row r="274" ht="15.75" customHeight="1">
      <c r="E274" s="114"/>
    </row>
    <row r="275" ht="15.75" customHeight="1">
      <c r="E275" s="114"/>
    </row>
    <row r="276" ht="15.75" customHeight="1">
      <c r="E276" s="114"/>
    </row>
    <row r="277" ht="15.75" customHeight="1">
      <c r="E277" s="114"/>
    </row>
    <row r="278" ht="15.75" customHeight="1">
      <c r="E278" s="114"/>
    </row>
    <row r="279" ht="15.75" customHeight="1">
      <c r="E279" s="114"/>
    </row>
    <row r="280" ht="15.75" customHeight="1">
      <c r="E280" s="114"/>
    </row>
    <row r="281" ht="15.75" customHeight="1">
      <c r="E281" s="114"/>
    </row>
    <row r="282" ht="15.75" customHeight="1">
      <c r="E282" s="114"/>
    </row>
    <row r="283" ht="15.75" customHeight="1">
      <c r="E283" s="114"/>
    </row>
    <row r="284" ht="15.75" customHeight="1">
      <c r="E284" s="114"/>
    </row>
    <row r="285" ht="15.75" customHeight="1">
      <c r="E285" s="114"/>
    </row>
    <row r="286" ht="15.75" customHeight="1">
      <c r="E286" s="114"/>
    </row>
    <row r="287" ht="15.75" customHeight="1">
      <c r="E287" s="114"/>
    </row>
    <row r="288" ht="15.75" customHeight="1">
      <c r="E288" s="114"/>
    </row>
    <row r="289" ht="15.75" customHeight="1">
      <c r="E289" s="114"/>
    </row>
    <row r="290" ht="15.75" customHeight="1">
      <c r="E290" s="114"/>
    </row>
    <row r="291" ht="15.75" customHeight="1">
      <c r="E291" s="114"/>
    </row>
    <row r="292" ht="15.75" customHeight="1">
      <c r="E292" s="114"/>
    </row>
    <row r="293" ht="15.75" customHeight="1">
      <c r="E293" s="114"/>
    </row>
    <row r="294" ht="15.75" customHeight="1">
      <c r="E294" s="114"/>
    </row>
    <row r="295" ht="15.75" customHeight="1">
      <c r="E295" s="114"/>
    </row>
    <row r="296" ht="15.75" customHeight="1">
      <c r="E296" s="114"/>
    </row>
    <row r="297" ht="15.75" customHeight="1">
      <c r="E297" s="114"/>
    </row>
    <row r="298" ht="15.75" customHeight="1">
      <c r="E298" s="114"/>
    </row>
    <row r="299" ht="15.75" customHeight="1">
      <c r="E299" s="114"/>
    </row>
    <row r="300" ht="15.75" customHeight="1">
      <c r="E300" s="114"/>
    </row>
    <row r="301" ht="15.75" customHeight="1">
      <c r="E301" s="114"/>
    </row>
    <row r="302" ht="15.75" customHeight="1">
      <c r="E302" s="114"/>
    </row>
    <row r="303" ht="15.75" customHeight="1">
      <c r="E303" s="114"/>
    </row>
    <row r="304" ht="15.75" customHeight="1">
      <c r="E304" s="114"/>
    </row>
    <row r="305" ht="15.75" customHeight="1">
      <c r="E305" s="114"/>
    </row>
    <row r="306" ht="15.75" customHeight="1">
      <c r="E306" s="114"/>
    </row>
    <row r="307" ht="15.75" customHeight="1">
      <c r="E307" s="114"/>
    </row>
    <row r="308" ht="15.75" customHeight="1">
      <c r="E308" s="114"/>
    </row>
    <row r="309" ht="15.75" customHeight="1">
      <c r="E309" s="114"/>
    </row>
    <row r="310" ht="15.75" customHeight="1">
      <c r="E310" s="114"/>
    </row>
    <row r="311" ht="15.75" customHeight="1">
      <c r="E311" s="114"/>
    </row>
    <row r="312" ht="15.75" customHeight="1">
      <c r="E312" s="114"/>
    </row>
    <row r="313" ht="15.75" customHeight="1">
      <c r="E313" s="114"/>
    </row>
    <row r="314" ht="15.75" customHeight="1">
      <c r="E314" s="114"/>
    </row>
    <row r="315" ht="15.75" customHeight="1">
      <c r="E315" s="114"/>
    </row>
    <row r="316" ht="15.75" customHeight="1">
      <c r="E316" s="114"/>
    </row>
    <row r="317" ht="15.75" customHeight="1">
      <c r="E317" s="114"/>
    </row>
    <row r="318" ht="15.75" customHeight="1">
      <c r="E318" s="114"/>
    </row>
    <row r="319" ht="15.75" customHeight="1">
      <c r="E319" s="114"/>
    </row>
    <row r="320" ht="15.75" customHeight="1">
      <c r="E320" s="114"/>
    </row>
    <row r="321" ht="15.75" customHeight="1">
      <c r="E321" s="114"/>
    </row>
    <row r="322" ht="15.75" customHeight="1">
      <c r="E322" s="114"/>
    </row>
    <row r="323" ht="15.75" customHeight="1">
      <c r="E323" s="114"/>
    </row>
    <row r="324" ht="15.75" customHeight="1">
      <c r="E324" s="114"/>
    </row>
    <row r="325" ht="15.75" customHeight="1">
      <c r="E325" s="114"/>
    </row>
    <row r="326" ht="15.75" customHeight="1">
      <c r="E326" s="114"/>
    </row>
    <row r="327" ht="15.75" customHeight="1">
      <c r="E327" s="114"/>
    </row>
    <row r="328" ht="15.75" customHeight="1">
      <c r="E328" s="114"/>
    </row>
    <row r="329" ht="15.75" customHeight="1">
      <c r="E329" s="114"/>
    </row>
    <row r="330" ht="15.75" customHeight="1">
      <c r="E330" s="114"/>
    </row>
    <row r="331" ht="15.75" customHeight="1">
      <c r="E331" s="114"/>
    </row>
    <row r="332" ht="15.75" customHeight="1">
      <c r="E332" s="114"/>
    </row>
    <row r="333" ht="15.75" customHeight="1">
      <c r="E333" s="114"/>
    </row>
    <row r="334" ht="15.75" customHeight="1">
      <c r="E334" s="114"/>
    </row>
    <row r="335" ht="15.75" customHeight="1">
      <c r="E335" s="114"/>
    </row>
    <row r="336" ht="15.75" customHeight="1">
      <c r="E336" s="114"/>
    </row>
    <row r="337" ht="15.75" customHeight="1">
      <c r="E337" s="114"/>
    </row>
    <row r="338" ht="15.75" customHeight="1">
      <c r="E338" s="114"/>
    </row>
    <row r="339" ht="15.75" customHeight="1">
      <c r="E339" s="114"/>
    </row>
    <row r="340" ht="15.75" customHeight="1">
      <c r="E340" s="114"/>
    </row>
    <row r="341" ht="15.75" customHeight="1">
      <c r="E341" s="114"/>
    </row>
    <row r="342" ht="15.75" customHeight="1">
      <c r="E342" s="114"/>
    </row>
    <row r="343" ht="15.75" customHeight="1">
      <c r="E343" s="114"/>
    </row>
    <row r="344" ht="15.75" customHeight="1">
      <c r="E344" s="114"/>
    </row>
    <row r="345" ht="15.75" customHeight="1">
      <c r="E345" s="114"/>
    </row>
    <row r="346" ht="15.75" customHeight="1">
      <c r="E346" s="114"/>
    </row>
    <row r="347" ht="15.75" customHeight="1">
      <c r="E347" s="114"/>
    </row>
    <row r="348" ht="15.75" customHeight="1">
      <c r="E348" s="114"/>
    </row>
    <row r="349" ht="15.75" customHeight="1">
      <c r="E349" s="114"/>
    </row>
    <row r="350" ht="15.75" customHeight="1">
      <c r="E350" s="114"/>
    </row>
    <row r="351" ht="15.75" customHeight="1">
      <c r="E351" s="114"/>
    </row>
    <row r="352" ht="15.75" customHeight="1">
      <c r="E352" s="114"/>
    </row>
    <row r="353" ht="15.75" customHeight="1">
      <c r="E353" s="114"/>
    </row>
    <row r="354" ht="15.75" customHeight="1">
      <c r="E354" s="114"/>
    </row>
    <row r="355" ht="15.75" customHeight="1">
      <c r="E355" s="114"/>
    </row>
    <row r="356" ht="15.75" customHeight="1">
      <c r="E356" s="114"/>
    </row>
    <row r="357" ht="15.75" customHeight="1">
      <c r="E357" s="114"/>
    </row>
    <row r="358" ht="15.75" customHeight="1">
      <c r="E358" s="114"/>
    </row>
    <row r="359" ht="15.75" customHeight="1">
      <c r="E359" s="114"/>
    </row>
    <row r="360" ht="15.75" customHeight="1">
      <c r="E360" s="114"/>
    </row>
    <row r="361" ht="15.75" customHeight="1">
      <c r="E361" s="114"/>
    </row>
    <row r="362" ht="15.75" customHeight="1">
      <c r="E362" s="114"/>
    </row>
    <row r="363" ht="15.75" customHeight="1">
      <c r="E363" s="114"/>
    </row>
    <row r="364" ht="15.75" customHeight="1">
      <c r="E364" s="114"/>
    </row>
    <row r="365" ht="15.75" customHeight="1">
      <c r="E365" s="114"/>
    </row>
    <row r="366" ht="15.75" customHeight="1">
      <c r="E366" s="114"/>
    </row>
    <row r="367" ht="15.75" customHeight="1">
      <c r="E367" s="114"/>
    </row>
    <row r="368" ht="15.75" customHeight="1">
      <c r="E368" s="114"/>
    </row>
    <row r="369" ht="15.75" customHeight="1">
      <c r="E369" s="114"/>
    </row>
    <row r="370" ht="15.75" customHeight="1">
      <c r="E370" s="114"/>
    </row>
    <row r="371" ht="15.75" customHeight="1">
      <c r="E371" s="114"/>
    </row>
    <row r="372" ht="15.75" customHeight="1">
      <c r="E372" s="114"/>
    </row>
    <row r="373" ht="15.75" customHeight="1">
      <c r="E373" s="114"/>
    </row>
    <row r="374" ht="15.75" customHeight="1">
      <c r="E374" s="114"/>
    </row>
    <row r="375" ht="15.75" customHeight="1">
      <c r="E375" s="114"/>
    </row>
    <row r="376" ht="15.75" customHeight="1">
      <c r="E376" s="114"/>
    </row>
    <row r="377" ht="15.75" customHeight="1">
      <c r="E377" s="114"/>
    </row>
    <row r="378" ht="15.75" customHeight="1">
      <c r="E378" s="114"/>
    </row>
    <row r="379" ht="15.75" customHeight="1">
      <c r="E379" s="114"/>
    </row>
    <row r="380" ht="15.75" customHeight="1">
      <c r="E380" s="114"/>
    </row>
    <row r="381" ht="15.75" customHeight="1">
      <c r="E381" s="114"/>
    </row>
    <row r="382" ht="15.75" customHeight="1">
      <c r="E382" s="114"/>
    </row>
    <row r="383" ht="15.75" customHeight="1">
      <c r="E383" s="114"/>
    </row>
    <row r="384" ht="15.75" customHeight="1">
      <c r="E384" s="114"/>
    </row>
    <row r="385" ht="15.75" customHeight="1">
      <c r="E385" s="114"/>
    </row>
    <row r="386" ht="15.75" customHeight="1">
      <c r="E386" s="114"/>
    </row>
    <row r="387" ht="15.75" customHeight="1">
      <c r="E387" s="114"/>
    </row>
    <row r="388" ht="15.75" customHeight="1">
      <c r="E388" s="114"/>
    </row>
    <row r="389" ht="15.75" customHeight="1">
      <c r="E389" s="114"/>
    </row>
    <row r="390" ht="15.75" customHeight="1">
      <c r="E390" s="114"/>
    </row>
    <row r="391" ht="15.75" customHeight="1">
      <c r="E391" s="114"/>
    </row>
    <row r="392" ht="15.75" customHeight="1">
      <c r="E392" s="114"/>
    </row>
    <row r="393" ht="15.75" customHeight="1">
      <c r="E393" s="114"/>
    </row>
    <row r="394" ht="15.75" customHeight="1">
      <c r="E394" s="114"/>
    </row>
    <row r="395" ht="15.75" customHeight="1">
      <c r="E395" s="114"/>
    </row>
    <row r="396" ht="15.75" customHeight="1">
      <c r="E396" s="114"/>
    </row>
    <row r="397" ht="15.75" customHeight="1">
      <c r="E397" s="114"/>
    </row>
    <row r="398" ht="15.75" customHeight="1">
      <c r="E398" s="114"/>
    </row>
    <row r="399" ht="15.75" customHeight="1">
      <c r="E399" s="114"/>
    </row>
    <row r="400" ht="15.75" customHeight="1">
      <c r="E400" s="114"/>
    </row>
    <row r="401" ht="15.75" customHeight="1">
      <c r="E401" s="114"/>
    </row>
    <row r="402" ht="15.75" customHeight="1">
      <c r="E402" s="114"/>
    </row>
    <row r="403" ht="15.75" customHeight="1">
      <c r="E403" s="114"/>
    </row>
    <row r="404" ht="15.75" customHeight="1">
      <c r="E404" s="114"/>
    </row>
    <row r="405" ht="15.75" customHeight="1">
      <c r="E405" s="114"/>
    </row>
    <row r="406" ht="15.75" customHeight="1">
      <c r="E406" s="114"/>
    </row>
    <row r="407" ht="15.75" customHeight="1">
      <c r="E407" s="114"/>
    </row>
    <row r="408" ht="15.75" customHeight="1">
      <c r="E408" s="114"/>
    </row>
    <row r="409" ht="15.75" customHeight="1">
      <c r="E409" s="114"/>
    </row>
    <row r="410" ht="15.75" customHeight="1">
      <c r="E410" s="114"/>
    </row>
    <row r="411" ht="15.75" customHeight="1">
      <c r="E411" s="114"/>
    </row>
    <row r="412" ht="15.75" customHeight="1">
      <c r="E412" s="114"/>
    </row>
    <row r="413" ht="15.75" customHeight="1">
      <c r="E413" s="114"/>
    </row>
    <row r="414" ht="15.75" customHeight="1">
      <c r="E414" s="114"/>
    </row>
    <row r="415" ht="15.75" customHeight="1">
      <c r="E415" s="114"/>
    </row>
    <row r="416" ht="15.75" customHeight="1">
      <c r="E416" s="114"/>
    </row>
    <row r="417" ht="15.75" customHeight="1">
      <c r="E417" s="114"/>
    </row>
    <row r="418" ht="15.75" customHeight="1">
      <c r="E418" s="114"/>
    </row>
    <row r="419" ht="15.75" customHeight="1">
      <c r="E419" s="114"/>
    </row>
    <row r="420" ht="15.75" customHeight="1">
      <c r="E420" s="114"/>
    </row>
    <row r="421" ht="15.75" customHeight="1">
      <c r="E421" s="114"/>
    </row>
    <row r="422" ht="15.75" customHeight="1">
      <c r="E422" s="114"/>
    </row>
    <row r="423" ht="15.75" customHeight="1">
      <c r="E423" s="114"/>
    </row>
    <row r="424" ht="15.75" customHeight="1">
      <c r="E424" s="114"/>
    </row>
    <row r="425" ht="15.75" customHeight="1">
      <c r="E425" s="114"/>
    </row>
    <row r="426" ht="15.75" customHeight="1">
      <c r="E426" s="114"/>
    </row>
    <row r="427" ht="15.75" customHeight="1">
      <c r="E427" s="114"/>
    </row>
    <row r="428" ht="15.75" customHeight="1">
      <c r="E428" s="114"/>
    </row>
    <row r="429" ht="15.75" customHeight="1">
      <c r="E429" s="114"/>
    </row>
    <row r="430" ht="15.75" customHeight="1">
      <c r="E430" s="114"/>
    </row>
    <row r="431" ht="15.75" customHeight="1">
      <c r="E431" s="114"/>
    </row>
    <row r="432" ht="15.75" customHeight="1">
      <c r="E432" s="114"/>
    </row>
    <row r="433" ht="15.75" customHeight="1">
      <c r="E433" s="114"/>
    </row>
    <row r="434" ht="15.75" customHeight="1">
      <c r="E434" s="114"/>
    </row>
    <row r="435" ht="15.75" customHeight="1">
      <c r="E435" s="114"/>
    </row>
    <row r="436" ht="15.75" customHeight="1">
      <c r="E436" s="114"/>
    </row>
    <row r="437" ht="15.75" customHeight="1">
      <c r="E437" s="114"/>
    </row>
    <row r="438" ht="15.75" customHeight="1">
      <c r="E438" s="114"/>
    </row>
    <row r="439" ht="15.75" customHeight="1">
      <c r="E439" s="114"/>
    </row>
    <row r="440" ht="15.75" customHeight="1">
      <c r="E440" s="114"/>
    </row>
    <row r="441" ht="15.75" customHeight="1">
      <c r="E441" s="114"/>
    </row>
    <row r="442" ht="15.75" customHeight="1">
      <c r="E442" s="114"/>
    </row>
    <row r="443" ht="15.75" customHeight="1">
      <c r="E443" s="114"/>
    </row>
    <row r="444" ht="15.75" customHeight="1">
      <c r="E444" s="114"/>
    </row>
    <row r="445" ht="15.75" customHeight="1">
      <c r="E445" s="114"/>
    </row>
    <row r="446" ht="15.75" customHeight="1">
      <c r="E446" s="114"/>
    </row>
    <row r="447" ht="15.75" customHeight="1">
      <c r="E447" s="114"/>
    </row>
    <row r="448" ht="15.75" customHeight="1">
      <c r="E448" s="114"/>
    </row>
    <row r="449" ht="15.75" customHeight="1">
      <c r="E449" s="114"/>
    </row>
    <row r="450" ht="15.75" customHeight="1">
      <c r="E450" s="114"/>
    </row>
    <row r="451" ht="15.75" customHeight="1">
      <c r="E451" s="114"/>
    </row>
    <row r="452" ht="15.75" customHeight="1">
      <c r="E452" s="114"/>
    </row>
    <row r="453" ht="15.75" customHeight="1">
      <c r="E453" s="114"/>
    </row>
    <row r="454" ht="15.75" customHeight="1">
      <c r="E454" s="114"/>
    </row>
    <row r="455" ht="15.75" customHeight="1">
      <c r="E455" s="114"/>
    </row>
    <row r="456" ht="15.75" customHeight="1">
      <c r="E456" s="114"/>
    </row>
    <row r="457" ht="15.75" customHeight="1">
      <c r="E457" s="114"/>
    </row>
    <row r="458" ht="15.75" customHeight="1">
      <c r="E458" s="114"/>
    </row>
    <row r="459" ht="15.75" customHeight="1">
      <c r="E459" s="114"/>
    </row>
    <row r="460" ht="15.75" customHeight="1">
      <c r="E460" s="114"/>
    </row>
    <row r="461" ht="15.75" customHeight="1">
      <c r="E461" s="114"/>
    </row>
    <row r="462" ht="15.75" customHeight="1">
      <c r="E462" s="114"/>
    </row>
    <row r="463" ht="15.75" customHeight="1">
      <c r="E463" s="114"/>
    </row>
    <row r="464" ht="15.75" customHeight="1">
      <c r="E464" s="114"/>
    </row>
    <row r="465" ht="15.75" customHeight="1">
      <c r="E465" s="114"/>
    </row>
    <row r="466" ht="15.75" customHeight="1">
      <c r="E466" s="114"/>
    </row>
    <row r="467" ht="15.75" customHeight="1">
      <c r="E467" s="114"/>
    </row>
    <row r="468" ht="15.75" customHeight="1">
      <c r="E468" s="114"/>
    </row>
    <row r="469" ht="15.75" customHeight="1">
      <c r="E469" s="114"/>
    </row>
    <row r="470" ht="15.75" customHeight="1">
      <c r="E470" s="114"/>
    </row>
    <row r="471" ht="15.75" customHeight="1">
      <c r="E471" s="114"/>
    </row>
    <row r="472" ht="15.75" customHeight="1">
      <c r="E472" s="114"/>
    </row>
    <row r="473" ht="15.75" customHeight="1">
      <c r="E473" s="114"/>
    </row>
    <row r="474" ht="15.75" customHeight="1">
      <c r="E474" s="114"/>
    </row>
    <row r="475" ht="15.75" customHeight="1">
      <c r="E475" s="114"/>
    </row>
    <row r="476" ht="15.75" customHeight="1">
      <c r="E476" s="114"/>
    </row>
    <row r="477" ht="15.75" customHeight="1">
      <c r="E477" s="114"/>
    </row>
    <row r="478" ht="15.75" customHeight="1">
      <c r="E478" s="114"/>
    </row>
    <row r="479" ht="15.75" customHeight="1">
      <c r="E479" s="114"/>
    </row>
    <row r="480" ht="15.75" customHeight="1">
      <c r="E480" s="114"/>
    </row>
    <row r="481" ht="15.75" customHeight="1">
      <c r="E481" s="114"/>
    </row>
    <row r="482" ht="15.75" customHeight="1">
      <c r="E482" s="114"/>
    </row>
    <row r="483" ht="15.75" customHeight="1">
      <c r="E483" s="114"/>
    </row>
    <row r="484" ht="15.75" customHeight="1">
      <c r="E484" s="114"/>
    </row>
    <row r="485" ht="15.75" customHeight="1">
      <c r="E485" s="114"/>
    </row>
    <row r="486" ht="15.75" customHeight="1">
      <c r="E486" s="114"/>
    </row>
    <row r="487" ht="15.75" customHeight="1">
      <c r="E487" s="114"/>
    </row>
    <row r="488" ht="15.75" customHeight="1">
      <c r="E488" s="114"/>
    </row>
    <row r="489" ht="15.75" customHeight="1">
      <c r="E489" s="114"/>
    </row>
    <row r="490" ht="15.75" customHeight="1">
      <c r="E490" s="114"/>
    </row>
    <row r="491" ht="15.75" customHeight="1">
      <c r="E491" s="114"/>
    </row>
    <row r="492" ht="15.75" customHeight="1">
      <c r="E492" s="114"/>
    </row>
    <row r="493" ht="15.75" customHeight="1">
      <c r="E493" s="114"/>
    </row>
    <row r="494" ht="15.75" customHeight="1">
      <c r="E494" s="114"/>
    </row>
    <row r="495" ht="15.75" customHeight="1">
      <c r="E495" s="114"/>
    </row>
    <row r="496" ht="15.75" customHeight="1">
      <c r="E496" s="114"/>
    </row>
    <row r="497" ht="15.75" customHeight="1">
      <c r="E497" s="114"/>
    </row>
    <row r="498" ht="15.75" customHeight="1">
      <c r="E498" s="114"/>
    </row>
    <row r="499" ht="15.75" customHeight="1">
      <c r="E499" s="114"/>
    </row>
    <row r="500" ht="15.75" customHeight="1">
      <c r="E500" s="114"/>
    </row>
    <row r="501" ht="15.75" customHeight="1">
      <c r="E501" s="114"/>
    </row>
    <row r="502" ht="15.75" customHeight="1">
      <c r="E502" s="114"/>
    </row>
    <row r="503" ht="15.75" customHeight="1">
      <c r="E503" s="114"/>
    </row>
    <row r="504" ht="15.75" customHeight="1">
      <c r="E504" s="114"/>
    </row>
    <row r="505" ht="15.75" customHeight="1">
      <c r="E505" s="114"/>
    </row>
    <row r="506" ht="15.75" customHeight="1">
      <c r="E506" s="114"/>
    </row>
    <row r="507" ht="15.75" customHeight="1">
      <c r="E507" s="114"/>
    </row>
    <row r="508" ht="15.75" customHeight="1">
      <c r="E508" s="114"/>
    </row>
    <row r="509" ht="15.75" customHeight="1">
      <c r="E509" s="114"/>
    </row>
    <row r="510" ht="15.75" customHeight="1">
      <c r="E510" s="114"/>
    </row>
    <row r="511" ht="15.75" customHeight="1">
      <c r="E511" s="114"/>
    </row>
    <row r="512" ht="15.75" customHeight="1">
      <c r="E512" s="114"/>
    </row>
    <row r="513" ht="15.75" customHeight="1">
      <c r="E513" s="114"/>
    </row>
    <row r="514" ht="15.75" customHeight="1">
      <c r="E514" s="114"/>
    </row>
    <row r="515" ht="15.75" customHeight="1">
      <c r="E515" s="114"/>
    </row>
    <row r="516" ht="15.75" customHeight="1">
      <c r="E516" s="114"/>
    </row>
    <row r="517" ht="15.75" customHeight="1">
      <c r="E517" s="114"/>
    </row>
    <row r="518" ht="15.75" customHeight="1">
      <c r="E518" s="114"/>
    </row>
    <row r="519" ht="15.75" customHeight="1">
      <c r="E519" s="114"/>
    </row>
    <row r="520" ht="15.75" customHeight="1">
      <c r="E520" s="114"/>
    </row>
    <row r="521" ht="15.75" customHeight="1">
      <c r="E521" s="114"/>
    </row>
    <row r="522" ht="15.75" customHeight="1">
      <c r="E522" s="114"/>
    </row>
    <row r="523" ht="15.75" customHeight="1">
      <c r="E523" s="114"/>
    </row>
    <row r="524" ht="15.75" customHeight="1">
      <c r="E524" s="114"/>
    </row>
    <row r="525" ht="15.75" customHeight="1">
      <c r="E525" s="114"/>
    </row>
    <row r="526" ht="15.75" customHeight="1">
      <c r="E526" s="114"/>
    </row>
    <row r="527" ht="15.75" customHeight="1">
      <c r="E527" s="114"/>
    </row>
    <row r="528" ht="15.75" customHeight="1">
      <c r="E528" s="114"/>
    </row>
    <row r="529" ht="15.75" customHeight="1">
      <c r="E529" s="114"/>
    </row>
    <row r="530" ht="15.75" customHeight="1">
      <c r="E530" s="114"/>
    </row>
    <row r="531" ht="15.75" customHeight="1">
      <c r="E531" s="114"/>
    </row>
    <row r="532" ht="15.75" customHeight="1">
      <c r="E532" s="114"/>
    </row>
    <row r="533" ht="15.75" customHeight="1">
      <c r="E533" s="114"/>
    </row>
    <row r="534" ht="15.75" customHeight="1">
      <c r="E534" s="114"/>
    </row>
    <row r="535" ht="15.75" customHeight="1">
      <c r="E535" s="114"/>
    </row>
    <row r="536" ht="15.75" customHeight="1">
      <c r="E536" s="114"/>
    </row>
    <row r="537" ht="15.75" customHeight="1">
      <c r="E537" s="114"/>
    </row>
    <row r="538" ht="15.75" customHeight="1">
      <c r="E538" s="114"/>
    </row>
    <row r="539" ht="15.75" customHeight="1">
      <c r="E539" s="114"/>
    </row>
    <row r="540" ht="15.75" customHeight="1">
      <c r="E540" s="114"/>
    </row>
    <row r="541" ht="15.75" customHeight="1">
      <c r="E541" s="114"/>
    </row>
    <row r="542" ht="15.75" customHeight="1">
      <c r="E542" s="114"/>
    </row>
    <row r="543" ht="15.75" customHeight="1">
      <c r="E543" s="114"/>
    </row>
    <row r="544" ht="15.75" customHeight="1">
      <c r="E544" s="114"/>
    </row>
    <row r="545" ht="15.75" customHeight="1">
      <c r="E545" s="114"/>
    </row>
    <row r="546" ht="15.75" customHeight="1">
      <c r="E546" s="114"/>
    </row>
    <row r="547" ht="15.75" customHeight="1">
      <c r="E547" s="114"/>
    </row>
    <row r="548" ht="15.75" customHeight="1">
      <c r="E548" s="114"/>
    </row>
    <row r="549" ht="15.75" customHeight="1">
      <c r="E549" s="114"/>
    </row>
    <row r="550" ht="15.75" customHeight="1">
      <c r="E550" s="114"/>
    </row>
    <row r="551" ht="15.75" customHeight="1">
      <c r="E551" s="114"/>
    </row>
    <row r="552" ht="15.75" customHeight="1">
      <c r="E552" s="114"/>
    </row>
    <row r="553" ht="15.75" customHeight="1">
      <c r="E553" s="114"/>
    </row>
    <row r="554" ht="15.75" customHeight="1">
      <c r="E554" s="114"/>
    </row>
    <row r="555" ht="15.75" customHeight="1">
      <c r="E555" s="114"/>
    </row>
    <row r="556" ht="15.75" customHeight="1">
      <c r="E556" s="114"/>
    </row>
    <row r="557" ht="15.75" customHeight="1">
      <c r="E557" s="114"/>
    </row>
    <row r="558" ht="15.75" customHeight="1">
      <c r="E558" s="114"/>
    </row>
    <row r="559" ht="15.75" customHeight="1">
      <c r="E559" s="114"/>
    </row>
    <row r="560" ht="15.75" customHeight="1">
      <c r="E560" s="114"/>
    </row>
    <row r="561" ht="15.75" customHeight="1">
      <c r="E561" s="114"/>
    </row>
    <row r="562" ht="15.75" customHeight="1">
      <c r="E562" s="114"/>
    </row>
    <row r="563" ht="15.75" customHeight="1">
      <c r="E563" s="114"/>
    </row>
    <row r="564" ht="15.75" customHeight="1">
      <c r="E564" s="114"/>
    </row>
    <row r="565" ht="15.75" customHeight="1">
      <c r="E565" s="114"/>
    </row>
    <row r="566" ht="15.75" customHeight="1">
      <c r="E566" s="114"/>
    </row>
    <row r="567" ht="15.75" customHeight="1">
      <c r="E567" s="114"/>
    </row>
    <row r="568" ht="15.75" customHeight="1">
      <c r="E568" s="114"/>
    </row>
    <row r="569" ht="15.75" customHeight="1">
      <c r="E569" s="114"/>
    </row>
    <row r="570" ht="15.75" customHeight="1">
      <c r="E570" s="114"/>
    </row>
    <row r="571" ht="15.75" customHeight="1">
      <c r="E571" s="114"/>
    </row>
    <row r="572" ht="15.75" customHeight="1">
      <c r="E572" s="114"/>
    </row>
    <row r="573" ht="15.75" customHeight="1">
      <c r="E573" s="114"/>
    </row>
    <row r="574" ht="15.75" customHeight="1">
      <c r="E574" s="114"/>
    </row>
    <row r="575" ht="15.75" customHeight="1">
      <c r="E575" s="114"/>
    </row>
    <row r="576" ht="15.75" customHeight="1">
      <c r="E576" s="114"/>
    </row>
    <row r="577" ht="15.75" customHeight="1">
      <c r="E577" s="114"/>
    </row>
    <row r="578" ht="15.75" customHeight="1">
      <c r="E578" s="114"/>
    </row>
    <row r="579" ht="15.75" customHeight="1">
      <c r="E579" s="114"/>
    </row>
    <row r="580" ht="15.75" customHeight="1">
      <c r="E580" s="114"/>
    </row>
    <row r="581" ht="15.75" customHeight="1">
      <c r="E581" s="114"/>
    </row>
    <row r="582" ht="15.75" customHeight="1">
      <c r="E582" s="114"/>
    </row>
    <row r="583" ht="15.75" customHeight="1">
      <c r="E583" s="114"/>
    </row>
    <row r="584" ht="15.75" customHeight="1">
      <c r="E584" s="114"/>
    </row>
    <row r="585" ht="15.75" customHeight="1">
      <c r="E585" s="114"/>
    </row>
    <row r="586" ht="15.75" customHeight="1">
      <c r="E586" s="114"/>
    </row>
    <row r="587" ht="15.75" customHeight="1">
      <c r="E587" s="114"/>
    </row>
    <row r="588" ht="15.75" customHeight="1">
      <c r="E588" s="114"/>
    </row>
    <row r="589" ht="15.75" customHeight="1">
      <c r="E589" s="114"/>
    </row>
    <row r="590" ht="15.75" customHeight="1">
      <c r="E590" s="114"/>
    </row>
    <row r="591" ht="15.75" customHeight="1">
      <c r="E591" s="114"/>
    </row>
    <row r="592" ht="15.75" customHeight="1">
      <c r="E592" s="114"/>
    </row>
    <row r="593" ht="15.75" customHeight="1">
      <c r="E593" s="114"/>
    </row>
    <row r="594" ht="15.75" customHeight="1">
      <c r="E594" s="114"/>
    </row>
    <row r="595" ht="15.75" customHeight="1">
      <c r="E595" s="114"/>
    </row>
    <row r="596" ht="15.75" customHeight="1">
      <c r="E596" s="114"/>
    </row>
    <row r="597" ht="15.75" customHeight="1">
      <c r="E597" s="114"/>
    </row>
    <row r="598" ht="15.75" customHeight="1">
      <c r="E598" s="114"/>
    </row>
    <row r="599" ht="15.75" customHeight="1">
      <c r="E599" s="114"/>
    </row>
    <row r="600" ht="15.75" customHeight="1">
      <c r="E600" s="114"/>
    </row>
    <row r="601" ht="15.75" customHeight="1">
      <c r="E601" s="114"/>
    </row>
    <row r="602" ht="15.75" customHeight="1">
      <c r="E602" s="114"/>
    </row>
    <row r="603" ht="15.75" customHeight="1">
      <c r="E603" s="114"/>
    </row>
    <row r="604" ht="15.75" customHeight="1">
      <c r="E604" s="114"/>
    </row>
    <row r="605" ht="15.75" customHeight="1">
      <c r="E605" s="114"/>
    </row>
    <row r="606" ht="15.75" customHeight="1">
      <c r="E606" s="114"/>
    </row>
    <row r="607" ht="15.75" customHeight="1">
      <c r="E607" s="114"/>
    </row>
    <row r="608" ht="15.75" customHeight="1">
      <c r="E608" s="114"/>
    </row>
    <row r="609" ht="15.75" customHeight="1">
      <c r="E609" s="114"/>
    </row>
    <row r="610" ht="15.75" customHeight="1">
      <c r="E610" s="114"/>
    </row>
    <row r="611" ht="15.75" customHeight="1">
      <c r="E611" s="114"/>
    </row>
    <row r="612" ht="15.75" customHeight="1">
      <c r="E612" s="114"/>
    </row>
    <row r="613" ht="15.75" customHeight="1">
      <c r="E613" s="114"/>
    </row>
    <row r="614" ht="15.75" customHeight="1">
      <c r="E614" s="114"/>
    </row>
    <row r="615" ht="15.75" customHeight="1">
      <c r="E615" s="114"/>
    </row>
    <row r="616" ht="15.75" customHeight="1">
      <c r="E616" s="114"/>
    </row>
    <row r="617" ht="15.75" customHeight="1">
      <c r="E617" s="114"/>
    </row>
    <row r="618" ht="15.75" customHeight="1">
      <c r="E618" s="114"/>
    </row>
    <row r="619" ht="15.75" customHeight="1">
      <c r="E619" s="114"/>
    </row>
    <row r="620" ht="15.75" customHeight="1">
      <c r="E620" s="114"/>
    </row>
    <row r="621" ht="15.75" customHeight="1">
      <c r="E621" s="114"/>
    </row>
    <row r="622" ht="15.75" customHeight="1">
      <c r="E622" s="114"/>
    </row>
    <row r="623" ht="15.75" customHeight="1">
      <c r="E623" s="114"/>
    </row>
    <row r="624" ht="15.75" customHeight="1">
      <c r="E624" s="114"/>
    </row>
    <row r="625" ht="15.75" customHeight="1">
      <c r="E625" s="114"/>
    </row>
    <row r="626" ht="15.75" customHeight="1">
      <c r="E626" s="114"/>
    </row>
    <row r="627" ht="15.75" customHeight="1">
      <c r="E627" s="114"/>
    </row>
    <row r="628" ht="15.75" customHeight="1">
      <c r="E628" s="114"/>
    </row>
    <row r="629" ht="15.75" customHeight="1">
      <c r="E629" s="114"/>
    </row>
    <row r="630" ht="15.75" customHeight="1">
      <c r="E630" s="114"/>
    </row>
    <row r="631" ht="15.75" customHeight="1">
      <c r="E631" s="114"/>
    </row>
    <row r="632" ht="15.75" customHeight="1">
      <c r="E632" s="114"/>
    </row>
    <row r="633" ht="15.75" customHeight="1">
      <c r="E633" s="114"/>
    </row>
    <row r="634" ht="15.75" customHeight="1">
      <c r="E634" s="114"/>
    </row>
    <row r="635" ht="15.75" customHeight="1">
      <c r="E635" s="114"/>
    </row>
    <row r="636" ht="15.75" customHeight="1">
      <c r="E636" s="114"/>
    </row>
    <row r="637" ht="15.75" customHeight="1">
      <c r="E637" s="114"/>
    </row>
    <row r="638" ht="15.75" customHeight="1">
      <c r="E638" s="114"/>
    </row>
    <row r="639" ht="15.75" customHeight="1">
      <c r="E639" s="114"/>
    </row>
    <row r="640" ht="15.75" customHeight="1">
      <c r="E640" s="114"/>
    </row>
    <row r="641" ht="15.75" customHeight="1">
      <c r="E641" s="114"/>
    </row>
    <row r="642" ht="15.75" customHeight="1">
      <c r="E642" s="114"/>
    </row>
    <row r="643" ht="15.75" customHeight="1">
      <c r="E643" s="114"/>
    </row>
    <row r="644" ht="15.75" customHeight="1">
      <c r="E644" s="114"/>
    </row>
    <row r="645" ht="15.75" customHeight="1">
      <c r="E645" s="114"/>
    </row>
    <row r="646" ht="15.75" customHeight="1">
      <c r="E646" s="114"/>
    </row>
    <row r="647" ht="15.75" customHeight="1">
      <c r="E647" s="114"/>
    </row>
    <row r="648" ht="15.75" customHeight="1">
      <c r="E648" s="114"/>
    </row>
    <row r="649" ht="15.75" customHeight="1">
      <c r="E649" s="114"/>
    </row>
    <row r="650" ht="15.75" customHeight="1">
      <c r="E650" s="114"/>
    </row>
    <row r="651" ht="15.75" customHeight="1">
      <c r="E651" s="114"/>
    </row>
    <row r="652" ht="15.75" customHeight="1">
      <c r="E652" s="114"/>
    </row>
    <row r="653" ht="15.75" customHeight="1">
      <c r="E653" s="114"/>
    </row>
    <row r="654" ht="15.75" customHeight="1">
      <c r="E654" s="114"/>
    </row>
    <row r="655" ht="15.75" customHeight="1">
      <c r="E655" s="114"/>
    </row>
    <row r="656" ht="15.75" customHeight="1">
      <c r="E656" s="114"/>
    </row>
    <row r="657" ht="15.75" customHeight="1">
      <c r="E657" s="114"/>
    </row>
    <row r="658" ht="15.75" customHeight="1">
      <c r="E658" s="114"/>
    </row>
    <row r="659" ht="15.75" customHeight="1">
      <c r="E659" s="114"/>
    </row>
    <row r="660" ht="15.75" customHeight="1">
      <c r="E660" s="114"/>
    </row>
    <row r="661" ht="15.75" customHeight="1">
      <c r="E661" s="114"/>
    </row>
    <row r="662" ht="15.75" customHeight="1">
      <c r="E662" s="114"/>
    </row>
    <row r="663" ht="15.75" customHeight="1">
      <c r="E663" s="114"/>
    </row>
    <row r="664" ht="15.75" customHeight="1">
      <c r="E664" s="114"/>
    </row>
    <row r="665" ht="15.75" customHeight="1">
      <c r="E665" s="114"/>
    </row>
    <row r="666" ht="15.75" customHeight="1">
      <c r="E666" s="114"/>
    </row>
    <row r="667" ht="15.75" customHeight="1">
      <c r="E667" s="114"/>
    </row>
    <row r="668" ht="15.75" customHeight="1">
      <c r="E668" s="114"/>
    </row>
    <row r="669" ht="15.75" customHeight="1">
      <c r="E669" s="114"/>
    </row>
    <row r="670" ht="15.75" customHeight="1">
      <c r="E670" s="114"/>
    </row>
    <row r="671" ht="15.75" customHeight="1">
      <c r="E671" s="114"/>
    </row>
    <row r="672" ht="15.75" customHeight="1">
      <c r="E672" s="114"/>
    </row>
    <row r="673" ht="15.75" customHeight="1">
      <c r="E673" s="114"/>
    </row>
    <row r="674" ht="15.75" customHeight="1">
      <c r="E674" s="114"/>
    </row>
    <row r="675" ht="15.75" customHeight="1">
      <c r="E675" s="114"/>
    </row>
    <row r="676" ht="15.75" customHeight="1">
      <c r="E676" s="114"/>
    </row>
    <row r="677" ht="15.75" customHeight="1">
      <c r="E677" s="114"/>
    </row>
    <row r="678" ht="15.75" customHeight="1">
      <c r="E678" s="114"/>
    </row>
    <row r="679" ht="15.75" customHeight="1">
      <c r="E679" s="114"/>
    </row>
    <row r="680" ht="15.75" customHeight="1">
      <c r="E680" s="114"/>
    </row>
    <row r="681" ht="15.75" customHeight="1">
      <c r="E681" s="114"/>
    </row>
    <row r="682" ht="15.75" customHeight="1">
      <c r="E682" s="114"/>
    </row>
    <row r="683" ht="15.75" customHeight="1">
      <c r="E683" s="114"/>
    </row>
    <row r="684" ht="15.75" customHeight="1">
      <c r="E684" s="114"/>
    </row>
    <row r="685" ht="15.75" customHeight="1">
      <c r="E685" s="114"/>
    </row>
    <row r="686" ht="15.75" customHeight="1">
      <c r="E686" s="114"/>
    </row>
    <row r="687" ht="15.75" customHeight="1">
      <c r="E687" s="114"/>
    </row>
    <row r="688" ht="15.75" customHeight="1">
      <c r="E688" s="114"/>
    </row>
    <row r="689" ht="15.75" customHeight="1">
      <c r="E689" s="114"/>
    </row>
    <row r="690" ht="15.75" customHeight="1">
      <c r="E690" s="114"/>
    </row>
    <row r="691" ht="15.75" customHeight="1">
      <c r="E691" s="114"/>
    </row>
    <row r="692" ht="15.75" customHeight="1">
      <c r="E692" s="114"/>
    </row>
    <row r="693" ht="15.75" customHeight="1">
      <c r="E693" s="114"/>
    </row>
    <row r="694" ht="15.75" customHeight="1">
      <c r="E694" s="114"/>
    </row>
    <row r="695" ht="15.75" customHeight="1">
      <c r="E695" s="114"/>
    </row>
    <row r="696" ht="15.75" customHeight="1">
      <c r="E696" s="114"/>
    </row>
    <row r="697" ht="15.75" customHeight="1">
      <c r="E697" s="114"/>
    </row>
    <row r="698" ht="15.75" customHeight="1">
      <c r="E698" s="114"/>
    </row>
    <row r="699" ht="15.75" customHeight="1">
      <c r="E699" s="114"/>
    </row>
    <row r="700" ht="15.75" customHeight="1">
      <c r="E700" s="114"/>
    </row>
    <row r="701" ht="15.75" customHeight="1">
      <c r="E701" s="114"/>
    </row>
    <row r="702" ht="15.75" customHeight="1">
      <c r="E702" s="114"/>
    </row>
    <row r="703" ht="15.75" customHeight="1">
      <c r="E703" s="114"/>
    </row>
    <row r="704" ht="15.75" customHeight="1">
      <c r="E704" s="114"/>
    </row>
    <row r="705" ht="15.75" customHeight="1">
      <c r="E705" s="114"/>
    </row>
    <row r="706" ht="15.75" customHeight="1">
      <c r="E706" s="114"/>
    </row>
    <row r="707" ht="15.75" customHeight="1">
      <c r="E707" s="114"/>
    </row>
    <row r="708" ht="15.75" customHeight="1">
      <c r="E708" s="114"/>
    </row>
    <row r="709" ht="15.75" customHeight="1">
      <c r="E709" s="114"/>
    </row>
    <row r="710" ht="15.75" customHeight="1">
      <c r="E710" s="114"/>
    </row>
    <row r="711" ht="15.75" customHeight="1">
      <c r="E711" s="114"/>
    </row>
    <row r="712" ht="15.75" customHeight="1">
      <c r="E712" s="114"/>
    </row>
    <row r="713" ht="15.75" customHeight="1">
      <c r="E713" s="114"/>
    </row>
    <row r="714" ht="15.75" customHeight="1">
      <c r="E714" s="114"/>
    </row>
    <row r="715" ht="15.75" customHeight="1">
      <c r="E715" s="114"/>
    </row>
    <row r="716" ht="15.75" customHeight="1">
      <c r="E716" s="114"/>
    </row>
    <row r="717" ht="15.75" customHeight="1">
      <c r="E717" s="114"/>
    </row>
    <row r="718" ht="15.75" customHeight="1">
      <c r="E718" s="114"/>
    </row>
    <row r="719" ht="15.75" customHeight="1">
      <c r="E719" s="114"/>
    </row>
    <row r="720" ht="15.75" customHeight="1">
      <c r="E720" s="114"/>
    </row>
    <row r="721" ht="15.75" customHeight="1">
      <c r="E721" s="114"/>
    </row>
    <row r="722" ht="15.75" customHeight="1">
      <c r="E722" s="114"/>
    </row>
    <row r="723" ht="15.75" customHeight="1">
      <c r="E723" s="114"/>
    </row>
    <row r="724" ht="15.75" customHeight="1">
      <c r="E724" s="114"/>
    </row>
    <row r="725" ht="15.75" customHeight="1">
      <c r="E725" s="114"/>
    </row>
    <row r="726" ht="15.75" customHeight="1">
      <c r="E726" s="114"/>
    </row>
    <row r="727" ht="15.75" customHeight="1">
      <c r="E727" s="114"/>
    </row>
    <row r="728" ht="15.75" customHeight="1">
      <c r="E728" s="114"/>
    </row>
    <row r="729" ht="15.75" customHeight="1">
      <c r="E729" s="114"/>
    </row>
    <row r="730" ht="15.75" customHeight="1">
      <c r="E730" s="114"/>
    </row>
    <row r="731" ht="15.75" customHeight="1">
      <c r="E731" s="114"/>
    </row>
    <row r="732" ht="15.75" customHeight="1">
      <c r="E732" s="114"/>
    </row>
    <row r="733" ht="15.75" customHeight="1">
      <c r="E733" s="114"/>
    </row>
    <row r="734" ht="15.75" customHeight="1">
      <c r="E734" s="114"/>
    </row>
    <row r="735" ht="15.75" customHeight="1">
      <c r="E735" s="114"/>
    </row>
    <row r="736" ht="15.75" customHeight="1">
      <c r="E736" s="114"/>
    </row>
    <row r="737" ht="15.75" customHeight="1">
      <c r="E737" s="114"/>
    </row>
    <row r="738" ht="15.75" customHeight="1">
      <c r="E738" s="114"/>
    </row>
    <row r="739" ht="15.75" customHeight="1">
      <c r="E739" s="114"/>
    </row>
    <row r="740" ht="15.75" customHeight="1">
      <c r="E740" s="114"/>
    </row>
    <row r="741" ht="15.75" customHeight="1">
      <c r="E741" s="114"/>
    </row>
    <row r="742" ht="15.75" customHeight="1">
      <c r="E742" s="114"/>
    </row>
    <row r="743" ht="15.75" customHeight="1">
      <c r="E743" s="114"/>
    </row>
    <row r="744" ht="15.75" customHeight="1">
      <c r="E744" s="114"/>
    </row>
    <row r="745" ht="15.75" customHeight="1">
      <c r="E745" s="114"/>
    </row>
    <row r="746" ht="15.75" customHeight="1">
      <c r="E746" s="114"/>
    </row>
    <row r="747" ht="15.75" customHeight="1">
      <c r="E747" s="114"/>
    </row>
    <row r="748" ht="15.75" customHeight="1">
      <c r="E748" s="114"/>
    </row>
    <row r="749" ht="15.75" customHeight="1">
      <c r="E749" s="114"/>
    </row>
    <row r="750" ht="15.75" customHeight="1">
      <c r="E750" s="114"/>
    </row>
    <row r="751" ht="15.75" customHeight="1">
      <c r="E751" s="114"/>
    </row>
    <row r="752" ht="15.75" customHeight="1">
      <c r="E752" s="114"/>
    </row>
    <row r="753" ht="15.75" customHeight="1">
      <c r="E753" s="114"/>
    </row>
    <row r="754" ht="15.75" customHeight="1">
      <c r="E754" s="114"/>
    </row>
    <row r="755" ht="15.75" customHeight="1">
      <c r="E755" s="114"/>
    </row>
    <row r="756" ht="15.75" customHeight="1">
      <c r="E756" s="114"/>
    </row>
    <row r="757" ht="15.75" customHeight="1">
      <c r="E757" s="114"/>
    </row>
    <row r="758" ht="15.75" customHeight="1">
      <c r="E758" s="114"/>
    </row>
    <row r="759" ht="15.75" customHeight="1">
      <c r="E759" s="114"/>
    </row>
    <row r="760" ht="15.75" customHeight="1">
      <c r="E760" s="114"/>
    </row>
    <row r="761" ht="15.75" customHeight="1">
      <c r="E761" s="114"/>
    </row>
    <row r="762" ht="15.75" customHeight="1">
      <c r="E762" s="114"/>
    </row>
    <row r="763" ht="15.75" customHeight="1">
      <c r="E763" s="114"/>
    </row>
    <row r="764" ht="15.75" customHeight="1">
      <c r="E764" s="114"/>
    </row>
    <row r="765" ht="15.75" customHeight="1">
      <c r="E765" s="114"/>
    </row>
    <row r="766" ht="15.75" customHeight="1">
      <c r="E766" s="114"/>
    </row>
    <row r="767" ht="15.75" customHeight="1">
      <c r="E767" s="114"/>
    </row>
    <row r="768" ht="15.75" customHeight="1">
      <c r="E768" s="114"/>
    </row>
    <row r="769" ht="15.75" customHeight="1">
      <c r="E769" s="114"/>
    </row>
    <row r="770" ht="15.75" customHeight="1">
      <c r="E770" s="114"/>
    </row>
    <row r="771" ht="15.75" customHeight="1">
      <c r="E771" s="114"/>
    </row>
    <row r="772" ht="15.75" customHeight="1">
      <c r="E772" s="114"/>
    </row>
    <row r="773" ht="15.75" customHeight="1">
      <c r="E773" s="114"/>
    </row>
    <row r="774" ht="15.75" customHeight="1">
      <c r="E774" s="114"/>
    </row>
    <row r="775" ht="15.75" customHeight="1">
      <c r="E775" s="114"/>
    </row>
    <row r="776" ht="15.75" customHeight="1">
      <c r="E776" s="114"/>
    </row>
    <row r="777" ht="15.75" customHeight="1">
      <c r="E777" s="114"/>
    </row>
    <row r="778" ht="15.75" customHeight="1">
      <c r="E778" s="114"/>
    </row>
    <row r="779" ht="15.75" customHeight="1">
      <c r="E779" s="114"/>
    </row>
    <row r="780" ht="15.75" customHeight="1">
      <c r="E780" s="114"/>
    </row>
    <row r="781" ht="15.75" customHeight="1">
      <c r="E781" s="114"/>
    </row>
    <row r="782" ht="15.75" customHeight="1">
      <c r="E782" s="114"/>
    </row>
    <row r="783" ht="15.75" customHeight="1">
      <c r="E783" s="114"/>
    </row>
    <row r="784" ht="15.75" customHeight="1">
      <c r="E784" s="114"/>
    </row>
    <row r="785" ht="15.75" customHeight="1">
      <c r="E785" s="114"/>
    </row>
    <row r="786" ht="15.75" customHeight="1">
      <c r="E786" s="114"/>
    </row>
    <row r="787" ht="15.75" customHeight="1">
      <c r="E787" s="114"/>
    </row>
    <row r="788" ht="15.75" customHeight="1">
      <c r="E788" s="114"/>
    </row>
    <row r="789" ht="15.75" customHeight="1">
      <c r="E789" s="114"/>
    </row>
    <row r="790" ht="15.75" customHeight="1">
      <c r="E790" s="114"/>
    </row>
    <row r="791" ht="15.75" customHeight="1">
      <c r="E791" s="114"/>
    </row>
    <row r="792" ht="15.75" customHeight="1">
      <c r="E792" s="114"/>
    </row>
    <row r="793" ht="15.75" customHeight="1">
      <c r="E793" s="114"/>
    </row>
    <row r="794" ht="15.75" customHeight="1">
      <c r="E794" s="114"/>
    </row>
    <row r="795" ht="15.75" customHeight="1">
      <c r="E795" s="114"/>
    </row>
    <row r="796" ht="15.75" customHeight="1">
      <c r="E796" s="114"/>
    </row>
    <row r="797" ht="15.75" customHeight="1">
      <c r="E797" s="114"/>
    </row>
    <row r="798" ht="15.75" customHeight="1">
      <c r="E798" s="114"/>
    </row>
    <row r="799" ht="15.75" customHeight="1">
      <c r="E799" s="114"/>
    </row>
    <row r="800" ht="15.75" customHeight="1">
      <c r="E800" s="114"/>
    </row>
    <row r="801" ht="15.75" customHeight="1">
      <c r="E801" s="114"/>
    </row>
    <row r="802" ht="15.75" customHeight="1">
      <c r="E802" s="114"/>
    </row>
    <row r="803" ht="15.75" customHeight="1">
      <c r="E803" s="114"/>
    </row>
    <row r="804" ht="15.75" customHeight="1">
      <c r="E804" s="114"/>
    </row>
    <row r="805" ht="15.75" customHeight="1">
      <c r="E805" s="114"/>
    </row>
    <row r="806" ht="15.75" customHeight="1">
      <c r="E806" s="114"/>
    </row>
    <row r="807" ht="15.75" customHeight="1">
      <c r="E807" s="114"/>
    </row>
    <row r="808" ht="15.75" customHeight="1">
      <c r="E808" s="114"/>
    </row>
    <row r="809" ht="15.75" customHeight="1">
      <c r="E809" s="114"/>
    </row>
    <row r="810" ht="15.75" customHeight="1">
      <c r="E810" s="114"/>
    </row>
    <row r="811" ht="15.75" customHeight="1">
      <c r="E811" s="114"/>
    </row>
    <row r="812" ht="15.75" customHeight="1">
      <c r="E812" s="114"/>
    </row>
    <row r="813" ht="15.75" customHeight="1">
      <c r="E813" s="114"/>
    </row>
    <row r="814" ht="15.75" customHeight="1">
      <c r="E814" s="114"/>
    </row>
    <row r="815" ht="15.75" customHeight="1">
      <c r="E815" s="114"/>
    </row>
    <row r="816" ht="15.75" customHeight="1">
      <c r="E816" s="114"/>
    </row>
    <row r="817" ht="15.75" customHeight="1">
      <c r="E817" s="114"/>
    </row>
    <row r="818" ht="15.75" customHeight="1">
      <c r="E818" s="114"/>
    </row>
    <row r="819" ht="15.75" customHeight="1">
      <c r="E819" s="114"/>
    </row>
    <row r="820" ht="15.75" customHeight="1">
      <c r="E820" s="114"/>
    </row>
    <row r="821" ht="15.75" customHeight="1">
      <c r="E821" s="114"/>
    </row>
    <row r="822" ht="15.75" customHeight="1">
      <c r="E822" s="114"/>
    </row>
    <row r="823" ht="15.75" customHeight="1">
      <c r="E823" s="114"/>
    </row>
    <row r="824" ht="15.75" customHeight="1">
      <c r="E824" s="114"/>
    </row>
    <row r="825" ht="15.75" customHeight="1">
      <c r="E825" s="114"/>
    </row>
    <row r="826" ht="15.75" customHeight="1">
      <c r="E826" s="114"/>
    </row>
    <row r="827" ht="15.75" customHeight="1">
      <c r="E827" s="114"/>
    </row>
    <row r="828" ht="15.75" customHeight="1">
      <c r="E828" s="114"/>
    </row>
    <row r="829" ht="15.75" customHeight="1">
      <c r="E829" s="114"/>
    </row>
    <row r="830" ht="15.75" customHeight="1">
      <c r="E830" s="114"/>
    </row>
    <row r="831" ht="15.75" customHeight="1">
      <c r="E831" s="114"/>
    </row>
    <row r="832" ht="15.75" customHeight="1">
      <c r="E832" s="114"/>
    </row>
    <row r="833" ht="15.75" customHeight="1">
      <c r="E833" s="114"/>
    </row>
    <row r="834" ht="15.75" customHeight="1">
      <c r="E834" s="114"/>
    </row>
    <row r="835" ht="15.75" customHeight="1">
      <c r="E835" s="114"/>
    </row>
    <row r="836" ht="15.75" customHeight="1">
      <c r="E836" s="114"/>
    </row>
    <row r="837" ht="15.75" customHeight="1">
      <c r="E837" s="114"/>
    </row>
    <row r="838" ht="15.75" customHeight="1">
      <c r="E838" s="114"/>
    </row>
    <row r="839" ht="15.75" customHeight="1">
      <c r="E839" s="114"/>
    </row>
    <row r="840" ht="15.75" customHeight="1">
      <c r="E840" s="114"/>
    </row>
    <row r="841" ht="15.75" customHeight="1">
      <c r="E841" s="114"/>
    </row>
    <row r="842" ht="15.75" customHeight="1">
      <c r="E842" s="114"/>
    </row>
    <row r="843" ht="15.75" customHeight="1">
      <c r="E843" s="114"/>
    </row>
    <row r="844" ht="15.75" customHeight="1">
      <c r="E844" s="114"/>
    </row>
    <row r="845" ht="15.75" customHeight="1">
      <c r="E845" s="114"/>
    </row>
    <row r="846" ht="15.75" customHeight="1">
      <c r="E846" s="114"/>
    </row>
    <row r="847" ht="15.75" customHeight="1">
      <c r="E847" s="114"/>
    </row>
    <row r="848" ht="15.75" customHeight="1">
      <c r="E848" s="114"/>
    </row>
    <row r="849" ht="15.75" customHeight="1">
      <c r="E849" s="114"/>
    </row>
    <row r="850" ht="15.75" customHeight="1">
      <c r="E850" s="114"/>
    </row>
    <row r="851" ht="15.75" customHeight="1">
      <c r="E851" s="114"/>
    </row>
    <row r="852" ht="15.75" customHeight="1">
      <c r="E852" s="114"/>
    </row>
    <row r="853" ht="15.75" customHeight="1">
      <c r="E853" s="114"/>
    </row>
    <row r="854" ht="15.75" customHeight="1">
      <c r="E854" s="114"/>
    </row>
    <row r="855" ht="15.75" customHeight="1">
      <c r="E855" s="114"/>
    </row>
    <row r="856" ht="15.75" customHeight="1">
      <c r="E856" s="114"/>
    </row>
    <row r="857" ht="15.75" customHeight="1">
      <c r="E857" s="114"/>
    </row>
    <row r="858" ht="15.75" customHeight="1">
      <c r="E858" s="114"/>
    </row>
    <row r="859" ht="15.75" customHeight="1">
      <c r="E859" s="114"/>
    </row>
    <row r="860" ht="15.75" customHeight="1">
      <c r="E860" s="114"/>
    </row>
    <row r="861" ht="15.75" customHeight="1">
      <c r="E861" s="114"/>
    </row>
    <row r="862" ht="15.75" customHeight="1">
      <c r="E862" s="114"/>
    </row>
    <row r="863" ht="15.75" customHeight="1">
      <c r="E863" s="114"/>
    </row>
    <row r="864" ht="15.75" customHeight="1">
      <c r="E864" s="114"/>
    </row>
    <row r="865" ht="15.75" customHeight="1">
      <c r="E865" s="114"/>
    </row>
    <row r="866" ht="15.75" customHeight="1">
      <c r="E866" s="114"/>
    </row>
    <row r="867" ht="15.75" customHeight="1">
      <c r="E867" s="114"/>
    </row>
    <row r="868" ht="15.75" customHeight="1">
      <c r="E868" s="114"/>
    </row>
    <row r="869" ht="15.75" customHeight="1">
      <c r="E869" s="114"/>
    </row>
    <row r="870" ht="15.75" customHeight="1">
      <c r="E870" s="114"/>
    </row>
    <row r="871" ht="15.75" customHeight="1">
      <c r="E871" s="114"/>
    </row>
    <row r="872" ht="15.75" customHeight="1">
      <c r="E872" s="114"/>
    </row>
    <row r="873" ht="15.75" customHeight="1">
      <c r="E873" s="114"/>
    </row>
    <row r="874" ht="15.75" customHeight="1">
      <c r="E874" s="114"/>
    </row>
    <row r="875" ht="15.75" customHeight="1">
      <c r="E875" s="114"/>
    </row>
    <row r="876" ht="15.75" customHeight="1">
      <c r="E876" s="114"/>
    </row>
    <row r="877" ht="15.75" customHeight="1">
      <c r="E877" s="114"/>
    </row>
    <row r="878" ht="15.75" customHeight="1">
      <c r="E878" s="114"/>
    </row>
    <row r="879" ht="15.75" customHeight="1">
      <c r="E879" s="114"/>
    </row>
    <row r="880" ht="15.75" customHeight="1">
      <c r="E880" s="114"/>
    </row>
    <row r="881" ht="15.75" customHeight="1">
      <c r="E881" s="114"/>
    </row>
    <row r="882" ht="15.75" customHeight="1">
      <c r="E882" s="114"/>
    </row>
    <row r="883" ht="15.75" customHeight="1">
      <c r="E883" s="114"/>
    </row>
    <row r="884" ht="15.75" customHeight="1">
      <c r="E884" s="114"/>
    </row>
    <row r="885" ht="15.75" customHeight="1">
      <c r="E885" s="114"/>
    </row>
    <row r="886" ht="15.75" customHeight="1">
      <c r="E886" s="114"/>
    </row>
    <row r="887" ht="15.75" customHeight="1">
      <c r="E887" s="114"/>
    </row>
    <row r="888" ht="15.75" customHeight="1">
      <c r="E888" s="114"/>
    </row>
    <row r="889" ht="15.75" customHeight="1">
      <c r="E889" s="114"/>
    </row>
    <row r="890" ht="15.75" customHeight="1">
      <c r="E890" s="114"/>
    </row>
    <row r="891" ht="15.75" customHeight="1">
      <c r="E891" s="114"/>
    </row>
    <row r="892" ht="15.75" customHeight="1">
      <c r="E892" s="114"/>
    </row>
    <row r="893" ht="15.75" customHeight="1">
      <c r="E893" s="114"/>
    </row>
    <row r="894" ht="15.75" customHeight="1">
      <c r="E894" s="114"/>
    </row>
    <row r="895" ht="15.75" customHeight="1">
      <c r="E895" s="114"/>
    </row>
    <row r="896" ht="15.75" customHeight="1">
      <c r="E896" s="114"/>
    </row>
    <row r="897" ht="15.75" customHeight="1">
      <c r="E897" s="114"/>
    </row>
    <row r="898" ht="15.75" customHeight="1">
      <c r="E898" s="114"/>
    </row>
    <row r="899" ht="15.75" customHeight="1">
      <c r="E899" s="114"/>
    </row>
    <row r="900" ht="15.75" customHeight="1">
      <c r="E900" s="114"/>
    </row>
    <row r="901" ht="15.75" customHeight="1">
      <c r="E901" s="114"/>
    </row>
    <row r="902" ht="15.75" customHeight="1">
      <c r="E902" s="114"/>
    </row>
    <row r="903" ht="15.75" customHeight="1">
      <c r="E903" s="114"/>
    </row>
    <row r="904" ht="15.75" customHeight="1">
      <c r="E904" s="114"/>
    </row>
    <row r="905" ht="15.75" customHeight="1">
      <c r="E905" s="114"/>
    </row>
    <row r="906" ht="15.75" customHeight="1">
      <c r="E906" s="114"/>
    </row>
    <row r="907" ht="15.75" customHeight="1">
      <c r="E907" s="114"/>
    </row>
    <row r="908" ht="15.75" customHeight="1">
      <c r="E908" s="114"/>
    </row>
    <row r="909" ht="15.75" customHeight="1">
      <c r="E909" s="114"/>
    </row>
    <row r="910" ht="15.75" customHeight="1">
      <c r="E910" s="114"/>
    </row>
    <row r="911" ht="15.75" customHeight="1">
      <c r="E911" s="114"/>
    </row>
    <row r="912" ht="15.75" customHeight="1">
      <c r="E912" s="114"/>
    </row>
    <row r="913" ht="15.75" customHeight="1">
      <c r="E913" s="114"/>
    </row>
    <row r="914" ht="15.75" customHeight="1">
      <c r="E914" s="114"/>
    </row>
    <row r="915" ht="15.75" customHeight="1">
      <c r="E915" s="114"/>
    </row>
    <row r="916" ht="15.75" customHeight="1">
      <c r="E916" s="114"/>
    </row>
    <row r="917" ht="15.75" customHeight="1">
      <c r="E917" s="114"/>
    </row>
    <row r="918" ht="15.75" customHeight="1">
      <c r="E918" s="114"/>
    </row>
    <row r="919" ht="15.75" customHeight="1">
      <c r="E919" s="114"/>
    </row>
    <row r="920" ht="15.75" customHeight="1">
      <c r="E920" s="114"/>
    </row>
    <row r="921" ht="15.75" customHeight="1">
      <c r="E921" s="114"/>
    </row>
    <row r="922" ht="15.75" customHeight="1">
      <c r="E922" s="114"/>
    </row>
    <row r="923" ht="15.75" customHeight="1">
      <c r="E923" s="114"/>
    </row>
    <row r="924" ht="15.75" customHeight="1">
      <c r="E924" s="114"/>
    </row>
    <row r="925" ht="15.75" customHeight="1">
      <c r="E925" s="114"/>
    </row>
    <row r="926" ht="15.75" customHeight="1">
      <c r="E926" s="114"/>
    </row>
    <row r="927" ht="15.75" customHeight="1">
      <c r="E927" s="114"/>
    </row>
    <row r="928" ht="15.75" customHeight="1">
      <c r="E928" s="114"/>
    </row>
    <row r="929" ht="15.75" customHeight="1">
      <c r="E929" s="114"/>
    </row>
    <row r="930" ht="15.75" customHeight="1">
      <c r="E930" s="114"/>
    </row>
    <row r="931" ht="15.75" customHeight="1">
      <c r="E931" s="114"/>
    </row>
    <row r="932" ht="15.75" customHeight="1">
      <c r="E932" s="114"/>
    </row>
    <row r="933" ht="15.75" customHeight="1">
      <c r="E933" s="114"/>
    </row>
    <row r="934" ht="15.75" customHeight="1">
      <c r="E934" s="114"/>
    </row>
    <row r="935" ht="15.75" customHeight="1">
      <c r="E935" s="114"/>
    </row>
    <row r="936" ht="15.75" customHeight="1">
      <c r="E936" s="114"/>
    </row>
    <row r="937" ht="15.75" customHeight="1">
      <c r="E937" s="114"/>
    </row>
    <row r="938" ht="15.75" customHeight="1">
      <c r="E938" s="114"/>
    </row>
    <row r="939" ht="15.75" customHeight="1">
      <c r="E939" s="114"/>
    </row>
    <row r="940" ht="15.75" customHeight="1">
      <c r="E940" s="114"/>
    </row>
    <row r="941" ht="15.75" customHeight="1">
      <c r="E941" s="114"/>
    </row>
    <row r="942" ht="15.75" customHeight="1">
      <c r="E942" s="114"/>
    </row>
    <row r="943" ht="15.75" customHeight="1">
      <c r="E943" s="114"/>
    </row>
    <row r="944" ht="15.75" customHeight="1">
      <c r="E944" s="114"/>
    </row>
    <row r="945" ht="15.75" customHeight="1">
      <c r="E945" s="114"/>
    </row>
    <row r="946" ht="15.75" customHeight="1">
      <c r="E946" s="114"/>
    </row>
    <row r="947" ht="15.75" customHeight="1">
      <c r="E947" s="114"/>
    </row>
    <row r="948" ht="15.75" customHeight="1">
      <c r="E948" s="114"/>
    </row>
    <row r="949" ht="15.75" customHeight="1">
      <c r="E949" s="114"/>
    </row>
    <row r="950" ht="15.75" customHeight="1">
      <c r="E950" s="114"/>
    </row>
    <row r="951" ht="15.75" customHeight="1">
      <c r="E951" s="114"/>
    </row>
    <row r="952" ht="15.75" customHeight="1">
      <c r="E952" s="114"/>
    </row>
    <row r="953" ht="15.75" customHeight="1">
      <c r="E953" s="114"/>
    </row>
    <row r="954" ht="15.75" customHeight="1">
      <c r="E954" s="114"/>
    </row>
    <row r="955" ht="15.75" customHeight="1">
      <c r="E955" s="114"/>
    </row>
    <row r="956" ht="15.75" customHeight="1">
      <c r="E956" s="114"/>
    </row>
    <row r="957" ht="15.75" customHeight="1">
      <c r="E957" s="114"/>
    </row>
    <row r="958" ht="15.75" customHeight="1">
      <c r="E958" s="114"/>
    </row>
    <row r="959" ht="15.75" customHeight="1">
      <c r="E959" s="114"/>
    </row>
    <row r="960" ht="15.75" customHeight="1">
      <c r="E960" s="114"/>
    </row>
    <row r="961" ht="15.75" customHeight="1">
      <c r="E961" s="114"/>
    </row>
    <row r="962" ht="15.75" customHeight="1">
      <c r="E962" s="114"/>
    </row>
    <row r="963" ht="15.75" customHeight="1">
      <c r="E963" s="114"/>
    </row>
    <row r="964" ht="15.75" customHeight="1">
      <c r="E964" s="114"/>
    </row>
    <row r="965" ht="15.75" customHeight="1">
      <c r="E965" s="114"/>
    </row>
    <row r="966" ht="15.75" customHeight="1">
      <c r="E966" s="114"/>
    </row>
    <row r="967" ht="15.75" customHeight="1">
      <c r="E967" s="114"/>
    </row>
    <row r="968" ht="15.75" customHeight="1">
      <c r="E968" s="114"/>
    </row>
    <row r="969" ht="15.75" customHeight="1">
      <c r="E969" s="114"/>
    </row>
    <row r="970" ht="15.75" customHeight="1">
      <c r="E970" s="114"/>
    </row>
    <row r="971" ht="15.75" customHeight="1">
      <c r="E971" s="114"/>
    </row>
    <row r="972" ht="15.75" customHeight="1">
      <c r="E972" s="114"/>
    </row>
    <row r="973" ht="15.75" customHeight="1">
      <c r="E973" s="114"/>
    </row>
    <row r="974" ht="15.75" customHeight="1">
      <c r="E974" s="114"/>
    </row>
    <row r="975" ht="15.75" customHeight="1">
      <c r="E975" s="114"/>
    </row>
    <row r="976" ht="15.75" customHeight="1">
      <c r="E976" s="114"/>
    </row>
    <row r="977" ht="15.75" customHeight="1">
      <c r="E977" s="114"/>
    </row>
    <row r="978" ht="15.75" customHeight="1">
      <c r="E978" s="114"/>
    </row>
    <row r="979" ht="15.75" customHeight="1">
      <c r="E979" s="114"/>
    </row>
    <row r="980" ht="15.75" customHeight="1">
      <c r="E980" s="114"/>
    </row>
    <row r="981" ht="15.75" customHeight="1">
      <c r="E981" s="114"/>
    </row>
    <row r="982" ht="15.75" customHeight="1">
      <c r="E982" s="114"/>
    </row>
    <row r="983" ht="15.75" customHeight="1">
      <c r="E983" s="114"/>
    </row>
    <row r="984" ht="15.75" customHeight="1">
      <c r="E984" s="114"/>
    </row>
    <row r="985" ht="15.75" customHeight="1">
      <c r="E985" s="114"/>
    </row>
    <row r="986" ht="15.75" customHeight="1">
      <c r="E986" s="114"/>
    </row>
    <row r="987" ht="15.75" customHeight="1">
      <c r="E987" s="114"/>
    </row>
    <row r="988" ht="15.75" customHeight="1">
      <c r="E988" s="114"/>
    </row>
    <row r="989" ht="15.75" customHeight="1">
      <c r="E989" s="114"/>
    </row>
    <row r="990" ht="15.75" customHeight="1">
      <c r="E990" s="114"/>
    </row>
    <row r="991" ht="15.75" customHeight="1">
      <c r="E991" s="114"/>
    </row>
    <row r="992" ht="15.75" customHeight="1">
      <c r="E992" s="114"/>
    </row>
  </sheetData>
  <autoFilter ref="$B$10:$I$52"/>
  <mergeCells count="15">
    <mergeCell ref="B55:H55"/>
    <mergeCell ref="B56:F56"/>
    <mergeCell ref="B57:F57"/>
    <mergeCell ref="B58:F58"/>
    <mergeCell ref="B59:F59"/>
    <mergeCell ref="B60:F60"/>
    <mergeCell ref="B61:F61"/>
    <mergeCell ref="B62:F62"/>
    <mergeCell ref="B1:I1"/>
    <mergeCell ref="B2:I2"/>
    <mergeCell ref="B3:I3"/>
    <mergeCell ref="B4:I4"/>
    <mergeCell ref="B5:I5"/>
    <mergeCell ref="B7:I7"/>
    <mergeCell ref="B9:H9"/>
  </mergeCells>
  <conditionalFormatting sqref="C11:C52">
    <cfRule type="expression" dxfId="6" priority="1">
      <formula>AND(ISNUMBER(C11),TRUNC(C11)&lt;TODAY())</formula>
    </cfRule>
  </conditionalFormatting>
  <conditionalFormatting sqref="C11:C52">
    <cfRule type="expression" dxfId="6" priority="2">
      <formula>AND(ISNUMBER(C11),TRUNC(C11)&lt;TODAY())</formula>
    </cfRule>
  </conditionalFormatting>
  <conditionalFormatting sqref="E11:E23 E45">
    <cfRule type="containsBlanks" dxfId="5" priority="3">
      <formula>LEN(TRIM(E11))=0</formula>
    </cfRule>
  </conditionalFormatting>
  <conditionalFormatting sqref="E11:E23 E45">
    <cfRule type="expression" dxfId="4" priority="4">
      <formula>NOT(ISERROR(SEARCH(($B$61),(E11))))</formula>
    </cfRule>
  </conditionalFormatting>
  <conditionalFormatting sqref="E11:E23 E45">
    <cfRule type="expression" dxfId="3" priority="5">
      <formula>NOT(ISERROR(SEARCH(($B$60),(E11))))</formula>
    </cfRule>
  </conditionalFormatting>
  <conditionalFormatting sqref="E11:E23 E45">
    <cfRule type="expression" dxfId="2" priority="6">
      <formula>NOT(ISERROR(SEARCH(($B$59),(E11))))</formula>
    </cfRule>
  </conditionalFormatting>
  <conditionalFormatting sqref="E11:E23 E45">
    <cfRule type="expression" dxfId="1" priority="7">
      <formula>NOT(ISERROR(SEARCH(($B$58),(E11))))</formula>
    </cfRule>
  </conditionalFormatting>
  <conditionalFormatting sqref="E11:E23 E45">
    <cfRule type="containsBlanks" dxfId="5" priority="8">
      <formula>LEN(TRIM(E11))=0</formula>
    </cfRule>
  </conditionalFormatting>
  <conditionalFormatting sqref="E11:E23 E45">
    <cfRule type="expression" dxfId="4" priority="9">
      <formula>NOT(ISERROR(SEARCH(($B$61),(E11))))</formula>
    </cfRule>
  </conditionalFormatting>
  <conditionalFormatting sqref="E11:E23 E45">
    <cfRule type="expression" dxfId="3" priority="10">
      <formula>NOT(ISERROR(SEARCH(($B$60),(E11))))</formula>
    </cfRule>
  </conditionalFormatting>
  <conditionalFormatting sqref="E11:E23 E45">
    <cfRule type="expression" dxfId="2" priority="11">
      <formula>NOT(ISERROR(SEARCH(($B$59),(E11))))</formula>
    </cfRule>
  </conditionalFormatting>
  <conditionalFormatting sqref="E11:E23 E45">
    <cfRule type="expression" dxfId="1" priority="12">
      <formula>NOT(ISERROR(SEARCH(($B$58),(E11))))</formula>
    </cfRule>
  </conditionalFormatting>
  <conditionalFormatting sqref="E11:E23 E45">
    <cfRule type="expression" dxfId="0" priority="13">
      <formula>NOT(ISERROR(SEARCH(($B$57),(E11))))</formula>
    </cfRule>
  </conditionalFormatting>
  <conditionalFormatting sqref="E11:E23 E45">
    <cfRule type="expression" dxfId="0" priority="14">
      <formula>NOT(ISERROR(SEARCH(($B$57),(E11))))</formula>
    </cfRule>
  </conditionalFormatting>
  <conditionalFormatting sqref="E25:E45">
    <cfRule type="expression" dxfId="0" priority="15">
      <formula>NOT(ISERROR(SEARCH(($B$57),(E25))))</formula>
    </cfRule>
  </conditionalFormatting>
  <conditionalFormatting sqref="E25:E45">
    <cfRule type="expression" dxfId="0" priority="16">
      <formula>NOT(ISERROR(SEARCH(($B$57),(E25))))</formula>
    </cfRule>
  </conditionalFormatting>
  <conditionalFormatting sqref="E25:E45">
    <cfRule type="expression" dxfId="1" priority="17">
      <formula>NOT(ISERROR(SEARCH(($B$58),(E25))))</formula>
    </cfRule>
  </conditionalFormatting>
  <conditionalFormatting sqref="E25:E45">
    <cfRule type="expression" dxfId="2" priority="18">
      <formula>NOT(ISERROR(SEARCH(($B$59),(E25))))</formula>
    </cfRule>
  </conditionalFormatting>
  <conditionalFormatting sqref="E25:E45">
    <cfRule type="expression" dxfId="3" priority="19">
      <formula>NOT(ISERROR(SEARCH(($B$60),(E25))))</formula>
    </cfRule>
  </conditionalFormatting>
  <conditionalFormatting sqref="E25:E45">
    <cfRule type="expression" dxfId="4" priority="20">
      <formula>NOT(ISERROR(SEARCH(($B$61),(E25))))</formula>
    </cfRule>
  </conditionalFormatting>
  <conditionalFormatting sqref="E25:E45">
    <cfRule type="containsBlanks" dxfId="5" priority="21">
      <formula>LEN(TRIM(E25))=0</formula>
    </cfRule>
  </conditionalFormatting>
  <conditionalFormatting sqref="E25:E45">
    <cfRule type="expression" dxfId="1" priority="22">
      <formula>NOT(ISERROR(SEARCH(($B$58),(E25))))</formula>
    </cfRule>
  </conditionalFormatting>
  <conditionalFormatting sqref="E25:E45">
    <cfRule type="expression" dxfId="2" priority="23">
      <formula>NOT(ISERROR(SEARCH(($B$59),(E25))))</formula>
    </cfRule>
  </conditionalFormatting>
  <conditionalFormatting sqref="E25:E45">
    <cfRule type="expression" dxfId="3" priority="24">
      <formula>NOT(ISERROR(SEARCH(($B$60),(E25))))</formula>
    </cfRule>
  </conditionalFormatting>
  <conditionalFormatting sqref="E25:E45">
    <cfRule type="expression" dxfId="4" priority="25">
      <formula>NOT(ISERROR(SEARCH(($B$61),(E25))))</formula>
    </cfRule>
  </conditionalFormatting>
  <conditionalFormatting sqref="E25:E45">
    <cfRule type="containsBlanks" dxfId="5" priority="26">
      <formula>LEN(TRIM(E25))=0</formula>
    </cfRule>
  </conditionalFormatting>
  <conditionalFormatting sqref="E11:E52">
    <cfRule type="expression" dxfId="0" priority="27">
      <formula>NOT(ISERROR(SEARCH(($B$57),(E11))))</formula>
    </cfRule>
  </conditionalFormatting>
  <conditionalFormatting sqref="E11:E52">
    <cfRule type="expression" dxfId="1" priority="28">
      <formula>NOT(ISERROR(SEARCH(($B$58),(E11))))</formula>
    </cfRule>
  </conditionalFormatting>
  <conditionalFormatting sqref="E11:E52">
    <cfRule type="expression" dxfId="2" priority="29">
      <formula>NOT(ISERROR(SEARCH(($B$59),(E11))))</formula>
    </cfRule>
  </conditionalFormatting>
  <conditionalFormatting sqref="E11:E52">
    <cfRule type="expression" dxfId="3" priority="30">
      <formula>NOT(ISERROR(SEARCH(($B$60),(E11))))</formula>
    </cfRule>
  </conditionalFormatting>
  <conditionalFormatting sqref="E11:E52">
    <cfRule type="expression" dxfId="4" priority="31">
      <formula>NOT(ISERROR(SEARCH(($B$61),(E11))))</formula>
    </cfRule>
  </conditionalFormatting>
  <conditionalFormatting sqref="E11:E52">
    <cfRule type="containsBlanks" dxfId="5" priority="32">
      <formula>LEN(TRIM(E11))=0</formula>
    </cfRule>
  </conditionalFormatting>
  <conditionalFormatting sqref="C11:C52">
    <cfRule type="expression" dxfId="6" priority="33">
      <formula>AND(ISNUMBER(C11),TRUNC(C11)&lt;TODAY())</formula>
    </cfRule>
  </conditionalFormatting>
  <conditionalFormatting sqref="C11:C52">
    <cfRule type="expression" dxfId="6" priority="34">
      <formula>AND(ISNUMBER(C11),TRUNC(C11)&lt;TODAY())</formula>
    </cfRule>
  </conditionalFormatting>
  <conditionalFormatting sqref="C11:C52">
    <cfRule type="expression" dxfId="6" priority="35">
      <formula>AND(ISNUMBER(C11),TRUNC(C11)&lt;TODAY())</formula>
    </cfRule>
  </conditionalFormatting>
  <conditionalFormatting sqref="E11:E23 E45">
    <cfRule type="containsBlanks" dxfId="5" priority="36">
      <formula>LEN(TRIM(E11))=0</formula>
    </cfRule>
  </conditionalFormatting>
  <conditionalFormatting sqref="E11:E23 E45">
    <cfRule type="expression" dxfId="4" priority="37">
      <formula>NOT(ISERROR(SEARCH(($B$61),(E11))))</formula>
    </cfRule>
  </conditionalFormatting>
  <conditionalFormatting sqref="E11:E23 E45">
    <cfRule type="expression" dxfId="3" priority="38">
      <formula>NOT(ISERROR(SEARCH(($B$60),(E11))))</formula>
    </cfRule>
  </conditionalFormatting>
  <conditionalFormatting sqref="E11:E23 E45">
    <cfRule type="expression" dxfId="2" priority="39">
      <formula>NOT(ISERROR(SEARCH(($B$59),(E11))))</formula>
    </cfRule>
  </conditionalFormatting>
  <conditionalFormatting sqref="E11:E23 E45">
    <cfRule type="expression" dxfId="1" priority="40">
      <formula>NOT(ISERROR(SEARCH(($B$58),(E11))))</formula>
    </cfRule>
  </conditionalFormatting>
  <conditionalFormatting sqref="E11:E23 E45">
    <cfRule type="containsBlanks" dxfId="5" priority="41">
      <formula>LEN(TRIM(E11))=0</formula>
    </cfRule>
  </conditionalFormatting>
  <conditionalFormatting sqref="E11:E23 E45">
    <cfRule type="expression" dxfId="4" priority="42">
      <formula>NOT(ISERROR(SEARCH(($B$61),(E11))))</formula>
    </cfRule>
  </conditionalFormatting>
  <conditionalFormatting sqref="E11:E23 E45">
    <cfRule type="expression" dxfId="3" priority="43">
      <formula>NOT(ISERROR(SEARCH(($B$60),(E11))))</formula>
    </cfRule>
  </conditionalFormatting>
  <conditionalFormatting sqref="E11:E23 E45">
    <cfRule type="expression" dxfId="2" priority="44">
      <formula>NOT(ISERROR(SEARCH(($B$59),(E11))))</formula>
    </cfRule>
  </conditionalFormatting>
  <conditionalFormatting sqref="E11:E23 E45">
    <cfRule type="expression" dxfId="1" priority="45">
      <formula>NOT(ISERROR(SEARCH(($B$58),(E11))))</formula>
    </cfRule>
  </conditionalFormatting>
  <conditionalFormatting sqref="E11:E23 E45">
    <cfRule type="expression" dxfId="0" priority="46">
      <formula>NOT(ISERROR(SEARCH(($B$57),(E11))))</formula>
    </cfRule>
  </conditionalFormatting>
  <conditionalFormatting sqref="E11:E23 E45">
    <cfRule type="expression" dxfId="0" priority="47">
      <formula>NOT(ISERROR(SEARCH(($B$57),(E11))))</formula>
    </cfRule>
  </conditionalFormatting>
  <conditionalFormatting sqref="E25:E45">
    <cfRule type="expression" dxfId="0" priority="48">
      <formula>NOT(ISERROR(SEARCH(($B$57),(E25))))</formula>
    </cfRule>
  </conditionalFormatting>
  <conditionalFormatting sqref="E25:E45">
    <cfRule type="expression" dxfId="0" priority="49">
      <formula>NOT(ISERROR(SEARCH(($B$57),(E25))))</formula>
    </cfRule>
  </conditionalFormatting>
  <conditionalFormatting sqref="E25:E45">
    <cfRule type="expression" dxfId="1" priority="50">
      <formula>NOT(ISERROR(SEARCH(($B$58),(E25))))</formula>
    </cfRule>
  </conditionalFormatting>
  <conditionalFormatting sqref="E25:E45">
    <cfRule type="expression" dxfId="2" priority="51">
      <formula>NOT(ISERROR(SEARCH(($B$59),(E25))))</formula>
    </cfRule>
  </conditionalFormatting>
  <conditionalFormatting sqref="E25:E45">
    <cfRule type="expression" dxfId="3" priority="52">
      <formula>NOT(ISERROR(SEARCH(($B$60),(E25))))</formula>
    </cfRule>
  </conditionalFormatting>
  <conditionalFormatting sqref="E25:E45">
    <cfRule type="expression" dxfId="4" priority="53">
      <formula>NOT(ISERROR(SEARCH(($B$61),(E25))))</formula>
    </cfRule>
  </conditionalFormatting>
  <conditionalFormatting sqref="E25:E45">
    <cfRule type="containsBlanks" dxfId="5" priority="54">
      <formula>LEN(TRIM(E25))=0</formula>
    </cfRule>
  </conditionalFormatting>
  <conditionalFormatting sqref="E25:E45">
    <cfRule type="expression" dxfId="1" priority="55">
      <formula>NOT(ISERROR(SEARCH(($B$58),(E25))))</formula>
    </cfRule>
  </conditionalFormatting>
  <conditionalFormatting sqref="E25:E45">
    <cfRule type="expression" dxfId="2" priority="56">
      <formula>NOT(ISERROR(SEARCH(($B$59),(E25))))</formula>
    </cfRule>
  </conditionalFormatting>
  <conditionalFormatting sqref="E25:E45">
    <cfRule type="expression" dxfId="3" priority="57">
      <formula>NOT(ISERROR(SEARCH(($B$60),(E25))))</formula>
    </cfRule>
  </conditionalFormatting>
  <conditionalFormatting sqref="E25:E45">
    <cfRule type="expression" dxfId="4" priority="58">
      <formula>NOT(ISERROR(SEARCH(($B$61),(E25))))</formula>
    </cfRule>
  </conditionalFormatting>
  <conditionalFormatting sqref="E25:E45">
    <cfRule type="containsBlanks" dxfId="5" priority="59">
      <formula>LEN(TRIM(E25))=0</formula>
    </cfRule>
  </conditionalFormatting>
  <conditionalFormatting sqref="E11:E52">
    <cfRule type="expression" dxfId="0" priority="60">
      <formula>NOT(ISERROR(SEARCH(($B$57),(E11))))</formula>
    </cfRule>
  </conditionalFormatting>
  <conditionalFormatting sqref="E11:E52">
    <cfRule type="expression" dxfId="1" priority="61">
      <formula>NOT(ISERROR(SEARCH(($B$58),(E11))))</formula>
    </cfRule>
  </conditionalFormatting>
  <conditionalFormatting sqref="E11:E52">
    <cfRule type="expression" dxfId="2" priority="62">
      <formula>NOT(ISERROR(SEARCH(($B$59),(E11))))</formula>
    </cfRule>
  </conditionalFormatting>
  <conditionalFormatting sqref="E11:E52">
    <cfRule type="expression" dxfId="3" priority="63">
      <formula>NOT(ISERROR(SEARCH(($B$60),(E11))))</formula>
    </cfRule>
  </conditionalFormatting>
  <conditionalFormatting sqref="E11:E52">
    <cfRule type="expression" dxfId="4" priority="64">
      <formula>NOT(ISERROR(SEARCH(($B$61),(E11))))</formula>
    </cfRule>
  </conditionalFormatting>
  <conditionalFormatting sqref="E11:E52">
    <cfRule type="containsBlanks" dxfId="5" priority="65">
      <formula>LEN(TRIM(E11))=0</formula>
    </cfRule>
  </conditionalFormatting>
  <conditionalFormatting sqref="C11:C52">
    <cfRule type="expression" dxfId="6" priority="66">
      <formula>AND(ISNUMBER(C11),TRUNC(C11)&lt;TODAY())</formula>
    </cfRule>
  </conditionalFormatting>
  <dataValidations>
    <dataValidation type="list" allowBlank="1" showErrorMessage="1" sqref="C11:C52">
      <formula1>$J$1:$J$48</formula1>
    </dataValidation>
    <dataValidation type="list" allowBlank="1" showErrorMessage="1" sqref="F11:F52">
      <formula1>'Dados do Projeto'!$M$99:$M$102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8.38"/>
    <col customWidth="1" min="5" max="5" width="37.75"/>
    <col customWidth="1" min="6" max="6" width="16.5"/>
    <col customWidth="1" min="7" max="7" width="21.5"/>
    <col customWidth="1" min="8" max="8" width="17.88"/>
    <col customWidth="1" min="9" max="9" width="39.88"/>
    <col customWidth="1" min="10" max="20" width="14.5"/>
  </cols>
  <sheetData>
    <row r="1" ht="24.75" customHeight="1">
      <c r="A1" s="52"/>
      <c r="B1" s="2" t="s">
        <v>0</v>
      </c>
      <c r="C1" s="3"/>
      <c r="D1" s="3"/>
      <c r="E1" s="3"/>
      <c r="F1" s="3"/>
      <c r="G1" s="3"/>
      <c r="H1" s="3"/>
      <c r="I1" s="4"/>
      <c r="J1" s="115" t="s">
        <v>132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115" t="s">
        <v>133</v>
      </c>
    </row>
    <row r="3" ht="15.75" customHeight="1">
      <c r="A3" s="1"/>
      <c r="B3" s="8" t="s">
        <v>134</v>
      </c>
      <c r="C3" s="6"/>
      <c r="D3" s="6"/>
      <c r="E3" s="6"/>
      <c r="F3" s="6"/>
      <c r="G3" s="6"/>
      <c r="H3" s="6"/>
      <c r="I3" s="7"/>
      <c r="J3" s="115" t="s">
        <v>135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115" t="s">
        <v>136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115" t="s">
        <v>137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15" t="s">
        <v>138</v>
      </c>
    </row>
    <row r="7" ht="22.5" customHeight="1">
      <c r="A7" s="1"/>
      <c r="B7" s="56" t="str">
        <f>'Dados do Projeto'!B7</f>
        <v>Eixo 02 — Turma 02: Projeto Adoção de Animais</v>
      </c>
      <c r="C7" s="13"/>
      <c r="D7" s="13"/>
      <c r="E7" s="13"/>
      <c r="F7" s="13"/>
      <c r="G7" s="13"/>
      <c r="H7" s="13"/>
      <c r="I7" s="14"/>
      <c r="J7" s="115" t="s">
        <v>139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15" t="s">
        <v>140</v>
      </c>
    </row>
    <row r="9" ht="15.75" customHeight="1">
      <c r="A9" s="1"/>
      <c r="B9" s="57" t="s">
        <v>141</v>
      </c>
      <c r="C9" s="13"/>
      <c r="D9" s="13"/>
      <c r="E9" s="13"/>
      <c r="F9" s="13"/>
      <c r="G9" s="13"/>
      <c r="H9" s="14"/>
      <c r="I9" s="106" t="s">
        <v>50</v>
      </c>
      <c r="J9" s="115" t="s">
        <v>142</v>
      </c>
    </row>
    <row r="10" ht="15.75" customHeight="1">
      <c r="A10" s="1"/>
      <c r="B10" s="59" t="s">
        <v>32</v>
      </c>
      <c r="C10" s="59" t="s">
        <v>51</v>
      </c>
      <c r="D10" s="59" t="s">
        <v>52</v>
      </c>
      <c r="E10" s="59" t="s">
        <v>53</v>
      </c>
      <c r="F10" s="59" t="s">
        <v>54</v>
      </c>
      <c r="G10" s="59" t="s">
        <v>55</v>
      </c>
      <c r="H10" s="59" t="s">
        <v>56</v>
      </c>
      <c r="I10" s="107" t="s">
        <v>57</v>
      </c>
      <c r="J10" s="116">
        <v>45296.0</v>
      </c>
    </row>
    <row r="11" ht="48.75" customHeight="1">
      <c r="A11" s="20"/>
      <c r="B11" s="61">
        <v>1.0</v>
      </c>
      <c r="C11" s="62">
        <v>45415.0</v>
      </c>
      <c r="D11" s="69" t="s">
        <v>143</v>
      </c>
      <c r="E11" s="117" t="s">
        <v>12</v>
      </c>
      <c r="F11" s="65" t="s">
        <v>28</v>
      </c>
      <c r="G11" s="66">
        <v>1.0</v>
      </c>
      <c r="H11" s="66">
        <v>1.0</v>
      </c>
      <c r="I11" s="94"/>
      <c r="J11" s="116">
        <v>45327.0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97.5" customHeight="1">
      <c r="A12" s="1"/>
      <c r="B12" s="61">
        <v>2.0</v>
      </c>
      <c r="C12" s="118">
        <v>45540.0</v>
      </c>
      <c r="D12" s="69" t="s">
        <v>144</v>
      </c>
      <c r="E12" s="119" t="s">
        <v>8</v>
      </c>
      <c r="F12" s="65" t="s">
        <v>28</v>
      </c>
      <c r="G12" s="66">
        <v>2.0</v>
      </c>
      <c r="H12" s="66">
        <v>0.0</v>
      </c>
      <c r="I12" s="94"/>
      <c r="J12" s="116">
        <v>45415.0</v>
      </c>
    </row>
    <row r="13" ht="52.5" customHeight="1">
      <c r="A13" s="1"/>
      <c r="B13" s="61">
        <v>3.0</v>
      </c>
      <c r="C13" s="69" t="s">
        <v>145</v>
      </c>
      <c r="D13" s="69" t="s">
        <v>146</v>
      </c>
      <c r="E13" s="117" t="s">
        <v>147</v>
      </c>
      <c r="F13" s="65" t="s">
        <v>28</v>
      </c>
      <c r="G13" s="66">
        <v>3.0</v>
      </c>
      <c r="H13" s="66">
        <v>2.0</v>
      </c>
      <c r="I13" s="65" t="s">
        <v>148</v>
      </c>
      <c r="J13" s="116">
        <v>45416.0</v>
      </c>
    </row>
    <row r="14" ht="57.0" customHeight="1">
      <c r="A14" s="1"/>
      <c r="B14" s="61">
        <v>4.0</v>
      </c>
      <c r="C14" s="62">
        <v>45416.0</v>
      </c>
      <c r="D14" s="69" t="s">
        <v>149</v>
      </c>
      <c r="E14" s="65" t="s">
        <v>12</v>
      </c>
      <c r="F14" s="65" t="s">
        <v>28</v>
      </c>
      <c r="G14" s="66">
        <v>4.0</v>
      </c>
      <c r="H14" s="66">
        <v>8.0</v>
      </c>
      <c r="I14" s="120" t="s">
        <v>150</v>
      </c>
      <c r="J14" s="116">
        <v>45417.0</v>
      </c>
    </row>
    <row r="15" ht="63.0" customHeight="1">
      <c r="A15" s="1"/>
      <c r="B15" s="61">
        <v>5.0</v>
      </c>
      <c r="C15" s="69" t="s">
        <v>145</v>
      </c>
      <c r="D15" s="69" t="s">
        <v>151</v>
      </c>
      <c r="E15" s="69" t="s">
        <v>11</v>
      </c>
      <c r="F15" s="65" t="s">
        <v>28</v>
      </c>
      <c r="G15" s="66">
        <v>4.0</v>
      </c>
      <c r="H15" s="66">
        <v>5.0</v>
      </c>
      <c r="I15" s="120"/>
      <c r="J15" s="116">
        <v>45448.0</v>
      </c>
    </row>
    <row r="16" ht="63.0" customHeight="1">
      <c r="A16" s="1"/>
      <c r="B16" s="61">
        <v>6.0</v>
      </c>
      <c r="C16" s="69" t="s">
        <v>145</v>
      </c>
      <c r="D16" s="69" t="s">
        <v>152</v>
      </c>
      <c r="E16" s="117" t="s">
        <v>147</v>
      </c>
      <c r="F16" s="65" t="s">
        <v>28</v>
      </c>
      <c r="G16" s="66">
        <v>1.0</v>
      </c>
      <c r="H16" s="66">
        <v>1.0</v>
      </c>
      <c r="I16" s="121"/>
      <c r="J16" s="116">
        <v>45419.0</v>
      </c>
    </row>
    <row r="17" ht="69.75" customHeight="1">
      <c r="A17" s="1"/>
      <c r="B17" s="61"/>
      <c r="C17" s="69" t="s">
        <v>145</v>
      </c>
      <c r="D17" s="69" t="s">
        <v>153</v>
      </c>
      <c r="E17" s="65" t="s">
        <v>11</v>
      </c>
      <c r="F17" s="65" t="s">
        <v>28</v>
      </c>
      <c r="G17" s="66">
        <v>1.0</v>
      </c>
      <c r="H17" s="66">
        <v>1.0</v>
      </c>
      <c r="I17" s="121"/>
      <c r="J17" s="116">
        <v>45509.0</v>
      </c>
    </row>
    <row r="18" ht="58.5" customHeight="1">
      <c r="A18" s="1"/>
      <c r="B18" s="61">
        <v>8.0</v>
      </c>
      <c r="C18" s="69" t="s">
        <v>145</v>
      </c>
      <c r="D18" s="69" t="s">
        <v>154</v>
      </c>
      <c r="E18" s="65" t="s">
        <v>11</v>
      </c>
      <c r="F18" s="65" t="s">
        <v>28</v>
      </c>
      <c r="G18" s="66">
        <v>2.0</v>
      </c>
      <c r="H18" s="66">
        <v>1.0</v>
      </c>
      <c r="I18" s="121"/>
      <c r="J18" s="116">
        <v>45540.0</v>
      </c>
    </row>
    <row r="19" ht="78.75" customHeight="1">
      <c r="A19" s="1"/>
      <c r="B19" s="61">
        <v>9.0</v>
      </c>
      <c r="C19" s="62">
        <v>45419.0</v>
      </c>
      <c r="D19" s="69" t="s">
        <v>155</v>
      </c>
      <c r="E19" s="117" t="s">
        <v>12</v>
      </c>
      <c r="F19" s="65" t="s">
        <v>28</v>
      </c>
      <c r="G19" s="66">
        <v>4.0</v>
      </c>
      <c r="H19" s="66">
        <v>1.0</v>
      </c>
      <c r="I19" s="121"/>
      <c r="J19" s="116">
        <v>45570.0</v>
      </c>
    </row>
    <row r="20" ht="37.5" customHeight="1">
      <c r="A20" s="1"/>
      <c r="B20" s="61">
        <v>10.0</v>
      </c>
      <c r="C20" s="69" t="s">
        <v>145</v>
      </c>
      <c r="D20" s="69" t="s">
        <v>66</v>
      </c>
      <c r="E20" s="65" t="s">
        <v>8</v>
      </c>
      <c r="F20" s="65" t="s">
        <v>28</v>
      </c>
      <c r="G20" s="66">
        <v>1.0</v>
      </c>
      <c r="H20" s="66">
        <v>1.0</v>
      </c>
      <c r="I20" s="121"/>
      <c r="J20" s="116">
        <v>45601.0</v>
      </c>
    </row>
    <row r="21" ht="37.5" customHeight="1">
      <c r="A21" s="1"/>
      <c r="B21" s="61">
        <v>12.0</v>
      </c>
      <c r="C21" s="92"/>
      <c r="D21" s="94"/>
      <c r="E21" s="94"/>
      <c r="F21" s="65"/>
      <c r="G21" s="95"/>
      <c r="H21" s="95"/>
      <c r="I21" s="121"/>
      <c r="J21" s="116">
        <v>45631.0</v>
      </c>
    </row>
    <row r="22" ht="37.5" customHeight="1">
      <c r="A22" s="1"/>
      <c r="B22" s="61">
        <v>13.0</v>
      </c>
      <c r="C22" s="92"/>
      <c r="D22" s="69"/>
      <c r="E22" s="65"/>
      <c r="F22" s="65"/>
      <c r="G22" s="66"/>
      <c r="H22" s="95"/>
      <c r="I22" s="121"/>
      <c r="J22" s="115" t="s">
        <v>156</v>
      </c>
    </row>
    <row r="23" ht="64.5" customHeight="1">
      <c r="A23" s="1"/>
      <c r="B23" s="61">
        <v>14.0</v>
      </c>
      <c r="C23" s="92"/>
      <c r="D23" s="69"/>
      <c r="E23" s="69"/>
      <c r="F23" s="65"/>
      <c r="G23" s="66"/>
      <c r="H23" s="95"/>
      <c r="I23" s="121"/>
      <c r="J23" s="115" t="s">
        <v>157</v>
      </c>
    </row>
    <row r="24" ht="37.5" customHeight="1">
      <c r="A24" s="1"/>
      <c r="B24" s="61">
        <v>15.0</v>
      </c>
      <c r="C24" s="92"/>
      <c r="D24" s="69"/>
      <c r="E24" s="65"/>
      <c r="F24" s="65"/>
      <c r="G24" s="66"/>
      <c r="H24" s="95"/>
      <c r="I24" s="121"/>
      <c r="J24" s="115" t="s">
        <v>158</v>
      </c>
    </row>
    <row r="25" ht="37.5" customHeight="1">
      <c r="A25" s="1"/>
      <c r="B25" s="61">
        <v>16.0</v>
      </c>
      <c r="C25" s="92"/>
      <c r="D25" s="69"/>
      <c r="E25" s="65"/>
      <c r="F25" s="65"/>
      <c r="G25" s="66"/>
      <c r="H25" s="95"/>
      <c r="I25" s="121"/>
      <c r="J25" s="115" t="s">
        <v>159</v>
      </c>
    </row>
    <row r="26" ht="37.5" customHeight="1">
      <c r="A26" s="1"/>
      <c r="B26" s="61">
        <v>17.0</v>
      </c>
      <c r="C26" s="92"/>
      <c r="D26" s="94"/>
      <c r="E26" s="94"/>
      <c r="F26" s="94"/>
      <c r="G26" s="95"/>
      <c r="H26" s="95"/>
      <c r="I26" s="121"/>
      <c r="J26" s="115" t="s">
        <v>160</v>
      </c>
    </row>
    <row r="27" ht="37.5" customHeight="1">
      <c r="A27" s="1"/>
      <c r="B27" s="61">
        <v>18.0</v>
      </c>
      <c r="C27" s="92"/>
      <c r="D27" s="94"/>
      <c r="E27" s="94"/>
      <c r="F27" s="94"/>
      <c r="G27" s="95"/>
      <c r="H27" s="95"/>
      <c r="I27" s="121"/>
      <c r="J27" s="115" t="s">
        <v>145</v>
      </c>
    </row>
    <row r="28" ht="37.5" customHeight="1">
      <c r="A28" s="1"/>
      <c r="B28" s="61">
        <v>19.0</v>
      </c>
      <c r="C28" s="92"/>
      <c r="D28" s="94"/>
      <c r="E28" s="94"/>
      <c r="F28" s="94"/>
      <c r="G28" s="95"/>
      <c r="H28" s="95"/>
      <c r="I28" s="121"/>
      <c r="J28" s="115" t="s">
        <v>161</v>
      </c>
    </row>
    <row r="29" ht="37.5" customHeight="1">
      <c r="A29" s="1"/>
      <c r="B29" s="61">
        <v>20.0</v>
      </c>
      <c r="C29" s="92"/>
      <c r="D29" s="94"/>
      <c r="E29" s="94"/>
      <c r="F29" s="94"/>
      <c r="G29" s="95"/>
      <c r="H29" s="95"/>
      <c r="I29" s="121"/>
      <c r="J29" s="53"/>
    </row>
    <row r="30" ht="37.5" customHeight="1">
      <c r="A30" s="1"/>
      <c r="B30" s="61">
        <v>21.0</v>
      </c>
      <c r="C30" s="92"/>
      <c r="D30" s="94"/>
      <c r="E30" s="94"/>
      <c r="F30" s="94"/>
      <c r="G30" s="95"/>
      <c r="H30" s="95"/>
      <c r="I30" s="121"/>
    </row>
    <row r="31" ht="37.5" customHeight="1">
      <c r="A31" s="1"/>
      <c r="B31" s="61">
        <v>22.0</v>
      </c>
      <c r="C31" s="92"/>
      <c r="D31" s="94"/>
      <c r="E31" s="94"/>
      <c r="F31" s="94"/>
      <c r="G31" s="95"/>
      <c r="H31" s="95"/>
      <c r="I31" s="121"/>
    </row>
    <row r="32" ht="37.5" customHeight="1">
      <c r="A32" s="1"/>
      <c r="B32" s="61">
        <v>23.0</v>
      </c>
      <c r="C32" s="92"/>
      <c r="D32" s="94"/>
      <c r="E32" s="94"/>
      <c r="F32" s="94"/>
      <c r="G32" s="95"/>
      <c r="H32" s="95"/>
      <c r="I32" s="121"/>
    </row>
    <row r="33" ht="37.5" customHeight="1">
      <c r="A33" s="1"/>
      <c r="B33" s="61">
        <v>24.0</v>
      </c>
      <c r="C33" s="92"/>
      <c r="D33" s="94"/>
      <c r="E33" s="94"/>
      <c r="F33" s="94"/>
      <c r="G33" s="95"/>
      <c r="H33" s="95"/>
      <c r="I33" s="67"/>
    </row>
    <row r="34" ht="37.5" customHeight="1">
      <c r="A34" s="1"/>
      <c r="B34" s="61">
        <v>25.0</v>
      </c>
      <c r="C34" s="92"/>
      <c r="D34" s="94"/>
      <c r="E34" s="94"/>
      <c r="F34" s="94"/>
      <c r="G34" s="95"/>
      <c r="H34" s="95"/>
      <c r="I34" s="67"/>
    </row>
    <row r="35" ht="37.5" customHeight="1">
      <c r="A35" s="1"/>
      <c r="B35" s="61">
        <v>26.0</v>
      </c>
      <c r="C35" s="92"/>
      <c r="D35" s="94"/>
      <c r="E35" s="94"/>
      <c r="F35" s="94"/>
      <c r="G35" s="95"/>
      <c r="H35" s="95"/>
      <c r="I35" s="67"/>
    </row>
    <row r="36" ht="37.5" customHeight="1">
      <c r="A36" s="1"/>
      <c r="B36" s="61">
        <v>27.0</v>
      </c>
      <c r="C36" s="92"/>
      <c r="D36" s="94"/>
      <c r="E36" s="94"/>
      <c r="F36" s="94"/>
      <c r="G36" s="95"/>
      <c r="H36" s="95"/>
      <c r="I36" s="67"/>
    </row>
    <row r="37" ht="37.5" customHeight="1">
      <c r="A37" s="1"/>
      <c r="B37" s="61">
        <v>28.0</v>
      </c>
      <c r="C37" s="92"/>
      <c r="D37" s="94"/>
      <c r="E37" s="94"/>
      <c r="F37" s="94"/>
      <c r="G37" s="95"/>
      <c r="H37" s="95"/>
      <c r="I37" s="67"/>
    </row>
    <row r="38" ht="37.5" customHeight="1">
      <c r="A38" s="1"/>
      <c r="B38" s="61">
        <v>29.0</v>
      </c>
      <c r="C38" s="92"/>
      <c r="D38" s="94"/>
      <c r="E38" s="94"/>
      <c r="F38" s="94"/>
      <c r="G38" s="95"/>
      <c r="H38" s="95"/>
      <c r="I38" s="67"/>
    </row>
    <row r="39" ht="37.5" customHeight="1">
      <c r="A39" s="1"/>
      <c r="B39" s="61">
        <v>30.0</v>
      </c>
      <c r="C39" s="92"/>
      <c r="D39" s="94"/>
      <c r="E39" s="94"/>
      <c r="F39" s="94"/>
      <c r="G39" s="95"/>
      <c r="H39" s="95"/>
      <c r="I39" s="67"/>
    </row>
    <row r="40" ht="37.5" customHeight="1">
      <c r="A40" s="1"/>
      <c r="B40" s="61">
        <v>31.0</v>
      </c>
      <c r="C40" s="92"/>
      <c r="D40" s="94"/>
      <c r="E40" s="94"/>
      <c r="F40" s="94"/>
      <c r="G40" s="95"/>
      <c r="H40" s="95"/>
      <c r="I40" s="67"/>
    </row>
    <row r="41" ht="37.5" customHeight="1">
      <c r="A41" s="1"/>
      <c r="B41" s="61">
        <v>32.0</v>
      </c>
      <c r="C41" s="92"/>
      <c r="D41" s="94"/>
      <c r="E41" s="94"/>
      <c r="F41" s="94"/>
      <c r="G41" s="95"/>
      <c r="H41" s="95"/>
      <c r="I41" s="67"/>
    </row>
    <row r="42" ht="37.5" customHeight="1">
      <c r="A42" s="1"/>
      <c r="B42" s="61">
        <v>33.0</v>
      </c>
      <c r="C42" s="92"/>
      <c r="D42" s="94"/>
      <c r="E42" s="94"/>
      <c r="F42" s="94"/>
      <c r="G42" s="95"/>
      <c r="H42" s="95"/>
      <c r="I42" s="67"/>
    </row>
    <row r="43" ht="37.5" customHeight="1">
      <c r="A43" s="1"/>
      <c r="B43" s="61">
        <v>34.0</v>
      </c>
      <c r="C43" s="92"/>
      <c r="D43" s="94"/>
      <c r="E43" s="94"/>
      <c r="F43" s="94"/>
      <c r="G43" s="95"/>
      <c r="H43" s="95"/>
      <c r="I43" s="67"/>
    </row>
    <row r="44" ht="37.5" customHeight="1">
      <c r="A44" s="1"/>
      <c r="B44" s="61">
        <v>35.0</v>
      </c>
      <c r="C44" s="92"/>
      <c r="D44" s="94"/>
      <c r="E44" s="94"/>
      <c r="F44" s="94"/>
      <c r="G44" s="95"/>
      <c r="H44" s="95"/>
      <c r="I44" s="67"/>
    </row>
    <row r="45" ht="37.5" customHeight="1">
      <c r="A45" s="1"/>
      <c r="B45" s="61">
        <v>36.0</v>
      </c>
      <c r="C45" s="92"/>
      <c r="D45" s="94"/>
      <c r="E45" s="94"/>
      <c r="F45" s="94"/>
      <c r="G45" s="95"/>
      <c r="H45" s="95"/>
      <c r="I45" s="67"/>
    </row>
    <row r="46" ht="37.5" customHeight="1">
      <c r="A46" s="1"/>
      <c r="B46" s="61">
        <v>37.0</v>
      </c>
      <c r="C46" s="92"/>
      <c r="D46" s="94"/>
      <c r="E46" s="94"/>
      <c r="F46" s="94"/>
      <c r="G46" s="95"/>
      <c r="H46" s="95"/>
      <c r="I46" s="67"/>
    </row>
    <row r="47" ht="37.5" customHeight="1">
      <c r="A47" s="1"/>
      <c r="B47" s="61">
        <v>38.0</v>
      </c>
      <c r="C47" s="92"/>
      <c r="D47" s="94"/>
      <c r="E47" s="94"/>
      <c r="F47" s="94"/>
      <c r="G47" s="95"/>
      <c r="H47" s="95"/>
      <c r="I47" s="67"/>
    </row>
    <row r="48" ht="37.5" customHeight="1">
      <c r="A48" s="1"/>
      <c r="B48" s="61">
        <v>39.0</v>
      </c>
      <c r="C48" s="92"/>
      <c r="D48" s="94"/>
      <c r="E48" s="94"/>
      <c r="F48" s="94"/>
      <c r="G48" s="95"/>
      <c r="H48" s="95"/>
      <c r="I48" s="67"/>
    </row>
    <row r="49" ht="37.5" customHeight="1">
      <c r="A49" s="1"/>
      <c r="B49" s="61">
        <v>40.0</v>
      </c>
      <c r="C49" s="92"/>
      <c r="D49" s="94"/>
      <c r="E49" s="94"/>
      <c r="F49" s="94"/>
      <c r="G49" s="95"/>
      <c r="H49" s="95"/>
      <c r="I49" s="67"/>
    </row>
    <row r="50" ht="37.5" customHeight="1">
      <c r="A50" s="1"/>
      <c r="B50" s="61">
        <v>41.0</v>
      </c>
      <c r="C50" s="92"/>
      <c r="D50" s="94"/>
      <c r="E50" s="94"/>
      <c r="F50" s="94"/>
      <c r="G50" s="95"/>
      <c r="H50" s="95"/>
      <c r="I50" s="67"/>
    </row>
    <row r="51" ht="37.5" customHeight="1">
      <c r="A51" s="1"/>
      <c r="B51" s="61">
        <v>42.0</v>
      </c>
      <c r="C51" s="92"/>
      <c r="D51" s="122"/>
      <c r="E51" s="94"/>
      <c r="F51" s="94"/>
      <c r="G51" s="95"/>
      <c r="H51" s="95"/>
      <c r="I51" s="67"/>
    </row>
    <row r="52" ht="37.5" customHeight="1">
      <c r="A52" s="1"/>
      <c r="B52" s="61">
        <v>43.0</v>
      </c>
      <c r="C52" s="92"/>
      <c r="D52" s="122"/>
      <c r="E52" s="94"/>
      <c r="F52" s="94"/>
      <c r="G52" s="95"/>
      <c r="H52" s="95"/>
      <c r="I52" s="67"/>
    </row>
    <row r="53" ht="37.5" customHeight="1">
      <c r="A53" s="1"/>
      <c r="B53" s="61">
        <v>44.0</v>
      </c>
      <c r="C53" s="92"/>
      <c r="D53" s="122"/>
      <c r="E53" s="94"/>
      <c r="F53" s="94"/>
      <c r="G53" s="95"/>
      <c r="H53" s="95"/>
      <c r="I53" s="67"/>
    </row>
    <row r="54" ht="37.5" customHeight="1">
      <c r="A54" s="1"/>
      <c r="B54" s="61">
        <v>45.0</v>
      </c>
      <c r="C54" s="92"/>
      <c r="D54" s="122"/>
      <c r="E54" s="94"/>
      <c r="F54" s="94"/>
      <c r="G54" s="95"/>
      <c r="H54" s="95"/>
      <c r="I54" s="67"/>
    </row>
    <row r="55" ht="37.5" customHeight="1">
      <c r="A55" s="1"/>
      <c r="B55" s="61">
        <v>46.0</v>
      </c>
      <c r="C55" s="92"/>
      <c r="D55" s="94"/>
      <c r="E55" s="94"/>
      <c r="F55" s="94"/>
      <c r="G55" s="95"/>
      <c r="H55" s="95"/>
      <c r="I55" s="67"/>
    </row>
    <row r="56" ht="37.5" customHeight="1">
      <c r="A56" s="1"/>
      <c r="B56" s="61">
        <v>47.0</v>
      </c>
      <c r="C56" s="92"/>
      <c r="D56" s="67"/>
      <c r="E56" s="94"/>
      <c r="F56" s="94"/>
      <c r="G56" s="95"/>
      <c r="H56" s="95"/>
      <c r="I56" s="67"/>
    </row>
    <row r="57" ht="37.5" customHeight="1">
      <c r="A57" s="1"/>
      <c r="B57" s="61">
        <v>48.0</v>
      </c>
      <c r="C57" s="92"/>
      <c r="D57" s="67"/>
      <c r="E57" s="94"/>
      <c r="F57" s="94"/>
      <c r="G57" s="95"/>
      <c r="H57" s="95"/>
      <c r="I57" s="67"/>
    </row>
    <row r="58" ht="37.5" customHeight="1">
      <c r="A58" s="1"/>
      <c r="B58" s="61">
        <v>49.0</v>
      </c>
      <c r="C58" s="92"/>
      <c r="D58" s="67"/>
      <c r="E58" s="94"/>
      <c r="F58" s="94"/>
      <c r="G58" s="95"/>
      <c r="H58" s="95"/>
      <c r="I58" s="110"/>
    </row>
    <row r="59" ht="37.5" customHeight="1">
      <c r="A59" s="1"/>
      <c r="B59" s="61">
        <v>50.0</v>
      </c>
      <c r="C59" s="92"/>
      <c r="D59" s="67"/>
      <c r="E59" s="94"/>
      <c r="F59" s="94"/>
      <c r="G59" s="95"/>
      <c r="H59" s="95"/>
      <c r="I59" s="110"/>
    </row>
    <row r="60" ht="15.75" customHeight="1">
      <c r="A60" s="1"/>
      <c r="B60" s="1"/>
      <c r="D60" s="1"/>
      <c r="E60" s="1"/>
      <c r="F60" s="97" t="s">
        <v>67</v>
      </c>
      <c r="G60" s="98">
        <f t="shared" ref="G60:H60" si="1">SUM(G11:G59)</f>
        <v>23</v>
      </c>
      <c r="H60" s="98">
        <f t="shared" si="1"/>
        <v>21</v>
      </c>
      <c r="I60" s="1"/>
    </row>
    <row r="61" ht="15.75" customHeight="1">
      <c r="A61" s="1"/>
      <c r="B61" s="30"/>
      <c r="C61" s="30"/>
      <c r="D61" s="30">
        <f>COUNTIFS(D11:D59, "&lt;&gt;"&amp;"")</f>
        <v>10</v>
      </c>
      <c r="E61" s="30"/>
      <c r="F61" s="30">
        <f>COUNTIFS(F11:F59, "Concluído",D11:D59, "&lt;&gt;"&amp;"")</f>
        <v>10</v>
      </c>
      <c r="G61" s="1"/>
      <c r="H61" s="1"/>
      <c r="I61" s="1"/>
    </row>
    <row r="62" ht="15.75" customHeight="1">
      <c r="A62" s="1"/>
      <c r="B62" s="57" t="s">
        <v>68</v>
      </c>
      <c r="C62" s="13"/>
      <c r="D62" s="13"/>
      <c r="E62" s="13"/>
      <c r="F62" s="13"/>
      <c r="G62" s="13"/>
      <c r="H62" s="14"/>
    </row>
    <row r="63" ht="15.75" customHeight="1">
      <c r="A63" s="1"/>
      <c r="B63" s="100" t="s">
        <v>69</v>
      </c>
      <c r="C63" s="13"/>
      <c r="D63" s="13"/>
      <c r="E63" s="13"/>
      <c r="F63" s="14"/>
      <c r="G63" s="59" t="s">
        <v>70</v>
      </c>
      <c r="H63" s="59" t="s">
        <v>15</v>
      </c>
    </row>
    <row r="64" ht="15.75" customHeight="1">
      <c r="A64" s="1"/>
      <c r="B64" s="101" t="str">
        <f>'Dados do Projeto'!B10</f>
        <v>BRENDEO AMORIM MORAIS</v>
      </c>
      <c r="C64" s="13"/>
      <c r="D64" s="13"/>
      <c r="E64" s="13"/>
      <c r="F64" s="14"/>
      <c r="G64" s="103">
        <f>SUMIF($E$11:$E$59,'Dados do Projeto'!$B10,G$11:G$59)</f>
        <v>0</v>
      </c>
      <c r="H64" s="103">
        <f>SUMIF($E$11:$E$59,'Dados do Projeto'!$B10,H$11:H$59)</f>
        <v>0</v>
      </c>
    </row>
    <row r="65" ht="15.75" customHeight="1">
      <c r="A65" s="1"/>
      <c r="B65" s="101" t="str">
        <f>'Dados do Projeto'!B11</f>
        <v>CARLOS ALBERTO MORAIS JUNIOR</v>
      </c>
      <c r="C65" s="13"/>
      <c r="D65" s="13"/>
      <c r="E65" s="13"/>
      <c r="F65" s="14"/>
      <c r="G65" s="103">
        <f>SUMIF(E$11:E$59,'Dados do Projeto'!$B11,G$11:G$59)</f>
        <v>3</v>
      </c>
      <c r="H65" s="103">
        <f>SUMIF($E$11:$E$59,'Dados do Projeto'!$B11,H$11:H$59)</f>
        <v>1</v>
      </c>
    </row>
    <row r="66" ht="15.75" customHeight="1">
      <c r="A66" s="1"/>
      <c r="B66" s="101" t="str">
        <f>'Dados do Projeto'!B12</f>
        <v>GUSTAVO DA SILVA NOVAES</v>
      </c>
      <c r="C66" s="13"/>
      <c r="D66" s="13"/>
      <c r="E66" s="13"/>
      <c r="F66" s="14"/>
      <c r="G66" s="103">
        <f>SUMIF(E$11:E$59,'Dados do Projeto'!B12,G$11:G$59)</f>
        <v>4</v>
      </c>
      <c r="H66" s="103">
        <f>SUMIF($E$11:$E$59,'Dados do Projeto'!$B12,H$11:H$59)</f>
        <v>3</v>
      </c>
    </row>
    <row r="67" ht="15.75" customHeight="1">
      <c r="A67" s="1"/>
      <c r="B67" s="101" t="str">
        <f>'Dados do Projeto'!B13</f>
        <v>HENRIQUE CARVALHO DO CARMO</v>
      </c>
      <c r="C67" s="13"/>
      <c r="D67" s="13"/>
      <c r="E67" s="13"/>
      <c r="F67" s="14"/>
      <c r="G67" s="103">
        <f>SUMIF(E$11:E$59,'Dados do Projeto'!B13,G$11:G$59)</f>
        <v>0</v>
      </c>
      <c r="H67" s="103">
        <f>SUMIF($E$11:$E$59,'Dados do Projeto'!$B13,H$11:H$59)</f>
        <v>0</v>
      </c>
    </row>
    <row r="68" ht="15.75" customHeight="1">
      <c r="A68" s="1"/>
      <c r="B68" s="101" t="str">
        <f>'Dados do Projeto'!B14</f>
        <v>MARTHA BEATRIZ SIQUEIRA DA SILVA</v>
      </c>
      <c r="C68" s="13"/>
      <c r="D68" s="13"/>
      <c r="E68" s="13"/>
      <c r="F68" s="14"/>
      <c r="G68" s="103">
        <f>SUMIF(E$11:E$59,'Dados do Projeto'!B14,G$11:G$59)</f>
        <v>7</v>
      </c>
      <c r="H68" s="103">
        <f>SUMIF($E$11:$E$59,'Dados do Projeto'!$B14,H$11:H$59)</f>
        <v>7</v>
      </c>
    </row>
    <row r="69" ht="15.75" customHeight="1">
      <c r="A69" s="1"/>
      <c r="B69" s="101" t="str">
        <f>'Dados do Projeto'!B15</f>
        <v>PEDRO LOPES RODRIGUES</v>
      </c>
      <c r="C69" s="13"/>
      <c r="D69" s="13"/>
      <c r="E69" s="13"/>
      <c r="F69" s="14"/>
      <c r="G69" s="103">
        <f>SUMIF(E$11:E$59,'Dados do Projeto'!$B15,G$11:G$59)</f>
        <v>9</v>
      </c>
      <c r="H69" s="103">
        <f>SUMIF($E$11:$E$59,'Dados do Projeto'!$B15,H$11:H$59)</f>
        <v>10</v>
      </c>
      <c r="I69" s="1"/>
    </row>
    <row r="70" ht="15.75" customHeight="1">
      <c r="A70" s="1"/>
      <c r="B70" s="1"/>
      <c r="D70" s="1"/>
      <c r="E70" s="1"/>
      <c r="F70" s="1"/>
      <c r="G70" s="1"/>
      <c r="H70" s="1"/>
      <c r="I70" s="1"/>
    </row>
    <row r="71" ht="15.75" customHeight="1">
      <c r="A71" s="1"/>
      <c r="B71" s="1"/>
      <c r="D71" s="1"/>
      <c r="E71" s="1"/>
      <c r="F71" s="1"/>
      <c r="G71" s="1"/>
      <c r="H71" s="1"/>
      <c r="I71" s="1"/>
    </row>
    <row r="72" ht="15.75" customHeight="1">
      <c r="A72" s="1"/>
      <c r="B72" s="1"/>
      <c r="D72" s="1"/>
      <c r="E72" s="1"/>
      <c r="F72" s="1"/>
      <c r="G72" s="1"/>
      <c r="H72" s="1"/>
      <c r="I72" s="1"/>
    </row>
    <row r="73" ht="15.75" customHeight="1">
      <c r="A73" s="1"/>
      <c r="B73" s="1"/>
      <c r="D73" s="1"/>
      <c r="E73" s="1"/>
      <c r="F73" s="1"/>
      <c r="G73" s="1"/>
      <c r="H73" s="1"/>
      <c r="I73" s="1"/>
    </row>
    <row r="74" ht="15.75" customHeight="1">
      <c r="A74" s="1"/>
      <c r="B74" s="1"/>
      <c r="D74" s="1"/>
      <c r="E74" s="1"/>
      <c r="F74" s="1"/>
      <c r="G74" s="1"/>
      <c r="H74" s="1"/>
      <c r="I74" s="1"/>
    </row>
    <row r="75" ht="15.75" customHeight="1">
      <c r="A75" s="1"/>
      <c r="B75" s="1"/>
      <c r="D75" s="1"/>
      <c r="E75" s="1"/>
      <c r="F75" s="1"/>
      <c r="G75" s="1"/>
      <c r="H75" s="1"/>
      <c r="I75" s="1"/>
    </row>
    <row r="76" ht="15.75" customHeight="1">
      <c r="A76" s="1"/>
      <c r="B76" s="1"/>
      <c r="D76" s="1"/>
      <c r="E76" s="1"/>
      <c r="F76" s="1"/>
      <c r="G76" s="1"/>
      <c r="H76" s="1"/>
      <c r="I76" s="1"/>
    </row>
    <row r="77" ht="15.75" customHeight="1">
      <c r="A77" s="1"/>
      <c r="B77" s="1"/>
      <c r="D77" s="1"/>
      <c r="E77" s="1"/>
      <c r="F77" s="1"/>
      <c r="G77" s="1"/>
      <c r="H77" s="1"/>
      <c r="I77" s="1"/>
    </row>
    <row r="78" ht="15.75" customHeight="1">
      <c r="A78" s="1"/>
      <c r="B78" s="1"/>
      <c r="D78" s="1"/>
      <c r="E78" s="1"/>
      <c r="F78" s="1"/>
      <c r="G78" s="1"/>
      <c r="H78" s="1"/>
      <c r="I78" s="1"/>
    </row>
    <row r="79" ht="15.75" customHeight="1">
      <c r="A79" s="1"/>
      <c r="B79" s="1"/>
      <c r="D79" s="1"/>
      <c r="E79" s="1"/>
      <c r="F79" s="1"/>
      <c r="G79" s="1"/>
      <c r="H79" s="1"/>
      <c r="I79" s="1"/>
    </row>
    <row r="80" ht="15.75" customHeight="1">
      <c r="A80" s="1"/>
      <c r="B80" s="1"/>
      <c r="D80" s="1"/>
      <c r="E80" s="1"/>
      <c r="F80" s="1"/>
      <c r="G80" s="1"/>
      <c r="H80" s="1"/>
      <c r="I80" s="1"/>
    </row>
    <row r="81" ht="15.75" customHeight="1">
      <c r="A81" s="1"/>
      <c r="B81" s="1"/>
      <c r="D81" s="1"/>
      <c r="E81" s="1"/>
      <c r="F81" s="1"/>
      <c r="G81" s="1"/>
      <c r="H81" s="1"/>
      <c r="I81" s="1"/>
    </row>
    <row r="82" ht="15.75" customHeight="1">
      <c r="A82" s="1"/>
      <c r="B82" s="1"/>
      <c r="D82" s="1"/>
      <c r="E82" s="1"/>
      <c r="F82" s="1"/>
      <c r="G82" s="1"/>
      <c r="H82" s="1"/>
      <c r="I82" s="1"/>
    </row>
    <row r="83" ht="15.75" customHeight="1">
      <c r="A83" s="1"/>
      <c r="B83" s="1"/>
      <c r="D83" s="1"/>
      <c r="E83" s="1"/>
      <c r="F83" s="1"/>
      <c r="G83" s="1"/>
      <c r="H83" s="1"/>
      <c r="I83" s="1"/>
    </row>
    <row r="84" ht="15.75" customHeight="1">
      <c r="A84" s="1"/>
      <c r="B84" s="1"/>
      <c r="D84" s="1"/>
      <c r="E84" s="1"/>
      <c r="F84" s="1"/>
      <c r="G84" s="1"/>
      <c r="H84" s="1"/>
      <c r="I84" s="1"/>
    </row>
    <row r="85" ht="15.75" customHeight="1">
      <c r="A85" s="1"/>
      <c r="B85" s="1"/>
      <c r="D85" s="1"/>
      <c r="E85" s="1"/>
      <c r="F85" s="1"/>
      <c r="G85" s="1"/>
      <c r="H85" s="1"/>
      <c r="I85" s="1"/>
    </row>
    <row r="86" ht="15.75" customHeight="1">
      <c r="A86" s="1"/>
      <c r="B86" s="1"/>
      <c r="D86" s="1"/>
      <c r="E86" s="1"/>
      <c r="F86" s="1"/>
      <c r="G86" s="1"/>
      <c r="H86" s="1"/>
      <c r="I86" s="1"/>
    </row>
    <row r="87" ht="15.75" customHeight="1">
      <c r="A87" s="1"/>
      <c r="B87" s="1"/>
      <c r="D87" s="1"/>
      <c r="E87" s="1"/>
      <c r="F87" s="1"/>
      <c r="G87" s="1"/>
      <c r="H87" s="1"/>
      <c r="I87" s="1"/>
    </row>
    <row r="88" ht="15.75" customHeight="1">
      <c r="A88" s="1"/>
      <c r="B88" s="1"/>
      <c r="D88" s="1"/>
      <c r="E88" s="1"/>
      <c r="F88" s="1"/>
      <c r="G88" s="1"/>
      <c r="H88" s="1"/>
      <c r="I88" s="1"/>
    </row>
    <row r="89" ht="15.75" customHeight="1">
      <c r="A89" s="1"/>
      <c r="B89" s="1"/>
      <c r="D89" s="1"/>
      <c r="E89" s="1"/>
      <c r="F89" s="1"/>
      <c r="G89" s="1"/>
      <c r="H89" s="1"/>
      <c r="I89" s="1"/>
    </row>
    <row r="90" ht="15.75" customHeight="1">
      <c r="A90" s="1"/>
      <c r="B90" s="1"/>
      <c r="D90" s="1"/>
      <c r="E90" s="1"/>
      <c r="F90" s="1"/>
      <c r="G90" s="1"/>
      <c r="H90" s="1"/>
      <c r="I90" s="1"/>
    </row>
    <row r="91" ht="15.75" customHeight="1">
      <c r="A91" s="1"/>
      <c r="B91" s="1"/>
      <c r="D91" s="1"/>
      <c r="E91" s="1"/>
      <c r="F91" s="1"/>
      <c r="G91" s="1"/>
      <c r="H91" s="1"/>
      <c r="I91" s="1"/>
    </row>
    <row r="92" ht="15.75" customHeight="1">
      <c r="A92" s="1"/>
      <c r="B92" s="1"/>
      <c r="D92" s="1"/>
      <c r="E92" s="1"/>
      <c r="F92" s="1"/>
      <c r="G92" s="1"/>
      <c r="H92" s="1"/>
      <c r="I92" s="1"/>
    </row>
    <row r="93" ht="15.75" customHeight="1">
      <c r="A93" s="1"/>
      <c r="B93" s="1"/>
      <c r="D93" s="1"/>
      <c r="E93" s="1"/>
      <c r="F93" s="1"/>
      <c r="G93" s="1"/>
      <c r="H93" s="1"/>
      <c r="I93" s="1"/>
    </row>
    <row r="94" ht="15.75" customHeight="1">
      <c r="A94" s="1"/>
      <c r="B94" s="1"/>
      <c r="D94" s="1"/>
      <c r="E94" s="1"/>
      <c r="F94" s="1"/>
      <c r="G94" s="1"/>
      <c r="H94" s="1"/>
      <c r="I94" s="1"/>
    </row>
    <row r="95" ht="15.75" customHeight="1">
      <c r="A95" s="1"/>
      <c r="B95" s="1"/>
      <c r="D95" s="1"/>
      <c r="E95" s="1"/>
      <c r="F95" s="1"/>
      <c r="G95" s="1"/>
      <c r="H95" s="1"/>
      <c r="I95" s="1"/>
    </row>
    <row r="96" ht="15.75" customHeight="1">
      <c r="A96" s="1"/>
      <c r="B96" s="1"/>
      <c r="D96" s="1"/>
      <c r="E96" s="1"/>
      <c r="F96" s="1"/>
      <c r="G96" s="1"/>
      <c r="H96" s="1"/>
      <c r="I96" s="1"/>
    </row>
    <row r="97" ht="15.75" customHeight="1">
      <c r="A97" s="1"/>
      <c r="B97" s="1"/>
      <c r="D97" s="1"/>
      <c r="E97" s="1"/>
      <c r="F97" s="1"/>
      <c r="G97" s="1"/>
      <c r="H97" s="1"/>
      <c r="I97" s="1"/>
    </row>
    <row r="98" ht="15.75" customHeight="1">
      <c r="A98" s="1"/>
      <c r="B98" s="1"/>
      <c r="D98" s="1"/>
      <c r="E98" s="1"/>
      <c r="F98" s="1"/>
      <c r="G98" s="1"/>
      <c r="H98" s="1"/>
      <c r="I98" s="1"/>
    </row>
    <row r="99" ht="15.75" customHeight="1">
      <c r="A99" s="1"/>
      <c r="B99" s="1"/>
      <c r="D99" s="1"/>
      <c r="E99" s="1"/>
      <c r="F99" s="1"/>
      <c r="G99" s="1"/>
      <c r="H99" s="1"/>
      <c r="I99" s="1"/>
    </row>
    <row r="100" ht="15.75" customHeight="1">
      <c r="A100" s="1"/>
      <c r="B100" s="1"/>
      <c r="D100" s="19"/>
      <c r="E100" s="1"/>
      <c r="F100" s="19"/>
      <c r="G100" s="1"/>
      <c r="H100" s="1"/>
      <c r="I100" s="1"/>
    </row>
    <row r="101" ht="15.75" customHeight="1">
      <c r="A101" s="1"/>
      <c r="B101" s="1"/>
      <c r="D101" s="19"/>
      <c r="E101" s="1"/>
      <c r="F101" s="19"/>
      <c r="G101" s="1"/>
      <c r="H101" s="1"/>
      <c r="I101" s="1"/>
    </row>
    <row r="102" ht="15.75" customHeight="1">
      <c r="A102" s="1"/>
      <c r="B102" s="1"/>
      <c r="D102" s="19"/>
      <c r="E102" s="1"/>
      <c r="F102" s="19"/>
      <c r="G102" s="1"/>
      <c r="H102" s="1"/>
      <c r="I102" s="1"/>
    </row>
    <row r="103" ht="15.75" customHeight="1">
      <c r="A103" s="1"/>
      <c r="B103" s="1"/>
      <c r="D103" s="19"/>
      <c r="E103" s="1"/>
      <c r="F103" s="19"/>
      <c r="G103" s="1"/>
      <c r="H103" s="1"/>
      <c r="I103" s="1"/>
    </row>
    <row r="104" ht="15.75" customHeight="1">
      <c r="A104" s="1"/>
      <c r="B104" s="1"/>
      <c r="D104" s="19"/>
      <c r="E104" s="1"/>
      <c r="F104" s="1"/>
      <c r="G104" s="1"/>
      <c r="H104" s="1"/>
      <c r="I104" s="1"/>
    </row>
    <row r="105" ht="15.75" customHeight="1">
      <c r="A105" s="1"/>
      <c r="B105" s="1"/>
      <c r="D105" s="1"/>
      <c r="E105" s="1"/>
      <c r="F105" s="1"/>
      <c r="G105" s="1"/>
      <c r="H105" s="1"/>
      <c r="I105" s="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0:$I$59"/>
  <mergeCells count="15">
    <mergeCell ref="B62:H62"/>
    <mergeCell ref="B63:F63"/>
    <mergeCell ref="B64:F64"/>
    <mergeCell ref="B65:F65"/>
    <mergeCell ref="B66:F66"/>
    <mergeCell ref="B67:F67"/>
    <mergeCell ref="B68:F68"/>
    <mergeCell ref="B69:F69"/>
    <mergeCell ref="B1:I1"/>
    <mergeCell ref="B2:I2"/>
    <mergeCell ref="B3:I3"/>
    <mergeCell ref="B4:I4"/>
    <mergeCell ref="B5:I5"/>
    <mergeCell ref="B7:I7"/>
    <mergeCell ref="B9:H9"/>
  </mergeCells>
  <conditionalFormatting sqref="E13 E16:E17 E20 E24:E25">
    <cfRule type="containsBlanks" dxfId="5" priority="1">
      <formula>LEN(TRIM(E13))=0</formula>
    </cfRule>
  </conditionalFormatting>
  <conditionalFormatting sqref="E13 E16:E17 E20 E24:E25">
    <cfRule type="expression" dxfId="4" priority="2">
      <formula>NOT(ISERROR(SEARCH(($B$68),(E13))))</formula>
    </cfRule>
  </conditionalFormatting>
  <conditionalFormatting sqref="E13 E16:E17 E20 E24:E25">
    <cfRule type="expression" dxfId="3" priority="3">
      <formula>NOT(ISERROR(SEARCH(($B$67),(E13))))</formula>
    </cfRule>
  </conditionalFormatting>
  <conditionalFormatting sqref="E13 E16:E17 E20 E24:E25">
    <cfRule type="expression" dxfId="2" priority="4">
      <formula>NOT(ISERROR(SEARCH(($B$66),(E13))))</formula>
    </cfRule>
  </conditionalFormatting>
  <conditionalFormatting sqref="E13 E16:E17 E20 E24:E25">
    <cfRule type="expression" dxfId="1" priority="5">
      <formula>NOT(ISERROR(SEARCH(($B$65),(E13))))</formula>
    </cfRule>
  </conditionalFormatting>
  <conditionalFormatting sqref="E13 E16:E17 E20 E24:E25">
    <cfRule type="containsBlanks" dxfId="5" priority="6">
      <formula>LEN(TRIM(E13))=0</formula>
    </cfRule>
  </conditionalFormatting>
  <conditionalFormatting sqref="E13 E16:E17 E20 E24:E25">
    <cfRule type="expression" dxfId="4" priority="7">
      <formula>NOT(ISERROR(SEARCH(($B$68),(E13))))</formula>
    </cfRule>
  </conditionalFormatting>
  <conditionalFormatting sqref="E13 E16:E17 E20 E24:E25">
    <cfRule type="expression" dxfId="3" priority="8">
      <formula>NOT(ISERROR(SEARCH(($B$67),(E13))))</formula>
    </cfRule>
  </conditionalFormatting>
  <conditionalFormatting sqref="E13 E16:E17 E20 E24:E25">
    <cfRule type="expression" dxfId="2" priority="9">
      <formula>NOT(ISERROR(SEARCH(($B$66),(E13))))</formula>
    </cfRule>
  </conditionalFormatting>
  <conditionalFormatting sqref="E13 E16:E17 E20 E24:E25">
    <cfRule type="expression" dxfId="1" priority="10">
      <formula>NOT(ISERROR(SEARCH(($B$65),(E13))))</formula>
    </cfRule>
  </conditionalFormatting>
  <conditionalFormatting sqref="E13 E16:E17 E20 E24:E25">
    <cfRule type="expression" dxfId="0" priority="11">
      <formula>NOT(ISERROR(SEARCH(($B$64),(E13))))</formula>
    </cfRule>
  </conditionalFormatting>
  <conditionalFormatting sqref="E13 E16:E17 E20 E24:E25">
    <cfRule type="expression" dxfId="0" priority="12">
      <formula>NOT(ISERROR(SEARCH(($B$64),(E13))))</formula>
    </cfRule>
  </conditionalFormatting>
  <conditionalFormatting sqref="E11:E14 E16:E59">
    <cfRule type="expression" dxfId="0" priority="13">
      <formula>NOT(ISERROR(SEARCH(($B$64),(E11))))</formula>
    </cfRule>
  </conditionalFormatting>
  <conditionalFormatting sqref="E11:E14 E16:E59">
    <cfRule type="expression" dxfId="1" priority="14">
      <formula>NOT(ISERROR(SEARCH(($B$65),(E11))))</formula>
    </cfRule>
  </conditionalFormatting>
  <conditionalFormatting sqref="E11:E14 E16:E59">
    <cfRule type="expression" dxfId="2" priority="15">
      <formula>NOT(ISERROR(SEARCH(($B$66),(E11))))</formula>
    </cfRule>
  </conditionalFormatting>
  <conditionalFormatting sqref="E11:E14 E16:E59">
    <cfRule type="expression" dxfId="3" priority="16">
      <formula>NOT(ISERROR(SEARCH(($B$67),(E11))))</formula>
    </cfRule>
  </conditionalFormatting>
  <conditionalFormatting sqref="E11:E14 E16:E59">
    <cfRule type="expression" dxfId="4" priority="17">
      <formula>NOT(ISERROR(SEARCH(($B$68),(E11))))</formula>
    </cfRule>
  </conditionalFormatting>
  <conditionalFormatting sqref="E11:E14 E16:E59">
    <cfRule type="containsBlanks" dxfId="5" priority="18">
      <formula>LEN(TRIM(E11))=0</formula>
    </cfRule>
  </conditionalFormatting>
  <conditionalFormatting sqref="C11:C59">
    <cfRule type="expression" dxfId="6" priority="19">
      <formula>AND(ISNUMBER(C11),TRUNC(C11)&lt;TODAY())</formula>
    </cfRule>
  </conditionalFormatting>
  <conditionalFormatting sqref="E13 E16:E17 E20 E24:E25">
    <cfRule type="containsBlanks" dxfId="5" priority="20">
      <formula>LEN(TRIM(E13))=0</formula>
    </cfRule>
  </conditionalFormatting>
  <conditionalFormatting sqref="E13 E16:E17 E20 E24:E25">
    <cfRule type="expression" dxfId="4" priority="21">
      <formula>NOT(ISERROR(SEARCH(($B$68),(E13))))</formula>
    </cfRule>
  </conditionalFormatting>
  <conditionalFormatting sqref="E13 E16:E17 E20 E24:E25">
    <cfRule type="expression" dxfId="3" priority="22">
      <formula>NOT(ISERROR(SEARCH(($B$67),(E13))))</formula>
    </cfRule>
  </conditionalFormatting>
  <conditionalFormatting sqref="E13 E16:E17 E20 E24:E25">
    <cfRule type="expression" dxfId="2" priority="23">
      <formula>NOT(ISERROR(SEARCH(($B$66),(E13))))</formula>
    </cfRule>
  </conditionalFormatting>
  <conditionalFormatting sqref="E13 E16:E17 E20 E24:E25">
    <cfRule type="expression" dxfId="1" priority="24">
      <formula>NOT(ISERROR(SEARCH(($B$65),(E13))))</formula>
    </cfRule>
  </conditionalFormatting>
  <conditionalFormatting sqref="E13 E16:E17 E20 E24:E25">
    <cfRule type="containsBlanks" dxfId="5" priority="25">
      <formula>LEN(TRIM(E13))=0</formula>
    </cfRule>
  </conditionalFormatting>
  <conditionalFormatting sqref="E13 E16:E17 E20 E24:E25">
    <cfRule type="expression" dxfId="4" priority="26">
      <formula>NOT(ISERROR(SEARCH(($B$68),(E13))))</formula>
    </cfRule>
  </conditionalFormatting>
  <conditionalFormatting sqref="E13 E16:E17 E20 E24:E25">
    <cfRule type="expression" dxfId="3" priority="27">
      <formula>NOT(ISERROR(SEARCH(($B$67),(E13))))</formula>
    </cfRule>
  </conditionalFormatting>
  <conditionalFormatting sqref="E13 E16:E17 E20 E24:E25">
    <cfRule type="expression" dxfId="2" priority="28">
      <formula>NOT(ISERROR(SEARCH(($B$66),(E13))))</formula>
    </cfRule>
  </conditionalFormatting>
  <conditionalFormatting sqref="E13 E16:E17 E20 E24:E25">
    <cfRule type="expression" dxfId="1" priority="29">
      <formula>NOT(ISERROR(SEARCH(($B$65),(E13))))</formula>
    </cfRule>
  </conditionalFormatting>
  <conditionalFormatting sqref="E13 E16:E17 E20 E24:E25">
    <cfRule type="expression" dxfId="0" priority="30">
      <formula>NOT(ISERROR(SEARCH(($B$64),(E13))))</formula>
    </cfRule>
  </conditionalFormatting>
  <conditionalFormatting sqref="E13 E16:E17 E20 E24:E25">
    <cfRule type="expression" dxfId="0" priority="31">
      <formula>NOT(ISERROR(SEARCH(($B$64),(E13))))</formula>
    </cfRule>
  </conditionalFormatting>
  <conditionalFormatting sqref="E11:E14 E16:E59">
    <cfRule type="expression" dxfId="0" priority="32">
      <formula>NOT(ISERROR(SEARCH(($B$64),(E11))))</formula>
    </cfRule>
  </conditionalFormatting>
  <conditionalFormatting sqref="E11:E14 E16:E59">
    <cfRule type="expression" dxfId="1" priority="33">
      <formula>NOT(ISERROR(SEARCH(($B$65),(E11))))</formula>
    </cfRule>
  </conditionalFormatting>
  <conditionalFormatting sqref="E11:E14 E16:E59">
    <cfRule type="expression" dxfId="2" priority="34">
      <formula>NOT(ISERROR(SEARCH(($B$66),(E11))))</formula>
    </cfRule>
  </conditionalFormatting>
  <conditionalFormatting sqref="E11:E14 E16:E59">
    <cfRule type="expression" dxfId="3" priority="35">
      <formula>NOT(ISERROR(SEARCH(($B$67),(E11))))</formula>
    </cfRule>
  </conditionalFormatting>
  <conditionalFormatting sqref="E11:E14 E16:E59">
    <cfRule type="expression" dxfId="4" priority="36">
      <formula>NOT(ISERROR(SEARCH(($B$68),(E11))))</formula>
    </cfRule>
  </conditionalFormatting>
  <conditionalFormatting sqref="E11:E14 E16:E59">
    <cfRule type="containsBlanks" dxfId="5" priority="37">
      <formula>LEN(TRIM(E11))=0</formula>
    </cfRule>
  </conditionalFormatting>
  <conditionalFormatting sqref="C11:C59">
    <cfRule type="expression" dxfId="6" priority="38">
      <formula>AND(ISNUMBER(C11),TRUNC(C11)&lt;TODAY())</formula>
    </cfRule>
  </conditionalFormatting>
  <dataValidations>
    <dataValidation type="list" allowBlank="1" showErrorMessage="1" sqref="C11:C59">
      <formula1>$J$1:$J$27</formula1>
    </dataValidation>
    <dataValidation type="list" allowBlank="1" showErrorMessage="1" sqref="F11:F59">
      <formula1>'Dados do Projeto'!$M$99:$M$102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7.63"/>
    <col customWidth="1" min="5" max="5" width="34.5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2.75"/>
    <col customWidth="1" min="11" max="20" width="14.5"/>
  </cols>
  <sheetData>
    <row r="1" ht="24.75" customHeight="1">
      <c r="A1" s="52"/>
      <c r="B1" s="2" t="s">
        <v>0</v>
      </c>
      <c r="C1" s="3"/>
      <c r="D1" s="3"/>
      <c r="E1" s="3"/>
      <c r="F1" s="3"/>
      <c r="G1" s="3"/>
      <c r="H1" s="3"/>
      <c r="I1" s="4"/>
      <c r="J1" s="123" t="s">
        <v>42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123" t="s">
        <v>162</v>
      </c>
    </row>
    <row r="3" ht="15.75" customHeight="1">
      <c r="A3" s="1"/>
      <c r="B3" s="8" t="s">
        <v>163</v>
      </c>
      <c r="C3" s="6"/>
      <c r="D3" s="6"/>
      <c r="E3" s="6"/>
      <c r="F3" s="6"/>
      <c r="G3" s="6"/>
      <c r="H3" s="6"/>
      <c r="I3" s="7"/>
      <c r="J3" s="123" t="s">
        <v>164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123" t="s">
        <v>165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124" t="s">
        <v>166</v>
      </c>
    </row>
    <row r="6" ht="15.75" customHeight="1">
      <c r="A6" s="1"/>
      <c r="B6" s="1"/>
      <c r="D6" s="54"/>
      <c r="E6" s="1"/>
      <c r="F6" s="1"/>
      <c r="G6" s="1"/>
      <c r="H6" s="1"/>
      <c r="I6" s="54"/>
      <c r="J6" s="123" t="s">
        <v>167</v>
      </c>
    </row>
    <row r="7" ht="22.5" customHeight="1">
      <c r="A7" s="1"/>
      <c r="B7" s="56" t="str">
        <f>'Dados do Projeto'!B7</f>
        <v>Eixo 02 — Turma 02: Projeto Adoção de Animais</v>
      </c>
      <c r="C7" s="13"/>
      <c r="D7" s="13"/>
      <c r="E7" s="13"/>
      <c r="F7" s="13"/>
      <c r="G7" s="13"/>
      <c r="H7" s="13"/>
      <c r="I7" s="14"/>
      <c r="J7" s="123" t="s">
        <v>168</v>
      </c>
    </row>
    <row r="8" ht="15.75" customHeight="1">
      <c r="A8" s="1"/>
      <c r="B8" s="1"/>
      <c r="D8" s="54"/>
      <c r="E8" s="1"/>
      <c r="F8" s="1"/>
      <c r="G8" s="1"/>
      <c r="H8" s="1"/>
      <c r="I8" s="54"/>
      <c r="J8" s="123" t="s">
        <v>169</v>
      </c>
    </row>
    <row r="9" ht="15.75" customHeight="1">
      <c r="A9" s="1"/>
      <c r="B9" s="57" t="s">
        <v>170</v>
      </c>
      <c r="C9" s="13"/>
      <c r="D9" s="13"/>
      <c r="E9" s="13"/>
      <c r="F9" s="13"/>
      <c r="G9" s="13"/>
      <c r="H9" s="14"/>
      <c r="I9" s="125" t="s">
        <v>50</v>
      </c>
      <c r="J9" s="123" t="s">
        <v>171</v>
      </c>
    </row>
    <row r="10" ht="15.75" customHeight="1">
      <c r="A10" s="1"/>
      <c r="B10" s="59" t="s">
        <v>32</v>
      </c>
      <c r="C10" s="59" t="s">
        <v>51</v>
      </c>
      <c r="D10" s="60" t="s">
        <v>52</v>
      </c>
      <c r="E10" s="59" t="s">
        <v>53</v>
      </c>
      <c r="F10" s="59" t="s">
        <v>54</v>
      </c>
      <c r="G10" s="59" t="s">
        <v>55</v>
      </c>
      <c r="H10" s="59" t="s">
        <v>56</v>
      </c>
      <c r="I10" s="126" t="s">
        <v>57</v>
      </c>
      <c r="J10" s="123" t="s">
        <v>172</v>
      </c>
    </row>
    <row r="11" ht="48.75" customHeight="1">
      <c r="A11" s="20"/>
      <c r="B11" s="61">
        <v>1.0</v>
      </c>
      <c r="C11" s="127">
        <v>45444.0</v>
      </c>
      <c r="D11" s="69" t="s">
        <v>173</v>
      </c>
      <c r="E11" s="65" t="s">
        <v>147</v>
      </c>
      <c r="F11" s="65" t="s">
        <v>28</v>
      </c>
      <c r="G11" s="66">
        <v>1.0</v>
      </c>
      <c r="H11" s="66">
        <v>1.0</v>
      </c>
      <c r="I11" s="69" t="s">
        <v>174</v>
      </c>
      <c r="J11" s="123" t="s">
        <v>175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61">
        <v>2.0</v>
      </c>
      <c r="C12" s="127">
        <v>45448.0</v>
      </c>
      <c r="D12" s="69" t="s">
        <v>176</v>
      </c>
      <c r="E12" s="65" t="s">
        <v>11</v>
      </c>
      <c r="F12" s="65" t="s">
        <v>28</v>
      </c>
      <c r="G12" s="66">
        <v>2.0</v>
      </c>
      <c r="H12" s="66">
        <v>2.0</v>
      </c>
      <c r="I12" s="67"/>
      <c r="J12" s="123" t="s">
        <v>177</v>
      </c>
    </row>
    <row r="13" ht="52.5" customHeight="1">
      <c r="A13" s="1"/>
      <c r="B13" s="61">
        <v>3.0</v>
      </c>
      <c r="C13" s="62">
        <v>45444.0</v>
      </c>
      <c r="D13" s="69" t="s">
        <v>178</v>
      </c>
      <c r="E13" s="65" t="s">
        <v>11</v>
      </c>
      <c r="F13" s="65" t="s">
        <v>28</v>
      </c>
      <c r="G13" s="66">
        <v>3.0</v>
      </c>
      <c r="H13" s="66">
        <v>4.0</v>
      </c>
      <c r="I13" s="67"/>
      <c r="J13" s="128">
        <v>45444.0</v>
      </c>
    </row>
    <row r="14" ht="51.0" customHeight="1">
      <c r="A14" s="1"/>
      <c r="B14" s="61">
        <v>4.0</v>
      </c>
      <c r="C14" s="62">
        <v>45448.0</v>
      </c>
      <c r="D14" s="69" t="s">
        <v>179</v>
      </c>
      <c r="E14" s="65" t="s">
        <v>8</v>
      </c>
      <c r="F14" s="65" t="s">
        <v>28</v>
      </c>
      <c r="G14" s="66">
        <v>2.0</v>
      </c>
      <c r="H14" s="66">
        <v>2.0</v>
      </c>
      <c r="I14" s="129"/>
      <c r="J14" s="130">
        <v>45445.0</v>
      </c>
    </row>
    <row r="15" ht="37.5" customHeight="1">
      <c r="A15" s="1"/>
      <c r="B15" s="61">
        <v>5.0</v>
      </c>
      <c r="C15" s="62">
        <v>45448.0</v>
      </c>
      <c r="D15" s="69" t="s">
        <v>180</v>
      </c>
      <c r="E15" s="65" t="s">
        <v>11</v>
      </c>
      <c r="F15" s="65" t="s">
        <v>28</v>
      </c>
      <c r="G15" s="66">
        <v>2.0</v>
      </c>
      <c r="H15" s="66">
        <v>2.0</v>
      </c>
      <c r="I15" s="129"/>
      <c r="J15" s="130">
        <v>45446.0</v>
      </c>
    </row>
    <row r="16" ht="37.5" customHeight="1">
      <c r="A16" s="1"/>
      <c r="B16" s="61">
        <v>6.0</v>
      </c>
      <c r="C16" s="62">
        <v>45445.0</v>
      </c>
      <c r="D16" s="69" t="s">
        <v>181</v>
      </c>
      <c r="E16" s="65" t="s">
        <v>11</v>
      </c>
      <c r="F16" s="65" t="s">
        <v>28</v>
      </c>
      <c r="G16" s="66">
        <v>1.0</v>
      </c>
      <c r="H16" s="66">
        <v>1.0</v>
      </c>
      <c r="I16" s="129"/>
      <c r="J16" s="130">
        <v>45447.0</v>
      </c>
    </row>
    <row r="17" ht="69.75" customHeight="1">
      <c r="A17" s="1"/>
      <c r="B17" s="61">
        <v>7.0</v>
      </c>
      <c r="C17" s="62">
        <v>45449.0</v>
      </c>
      <c r="D17" s="69" t="s">
        <v>182</v>
      </c>
      <c r="E17" s="65" t="s">
        <v>11</v>
      </c>
      <c r="F17" s="65" t="s">
        <v>28</v>
      </c>
      <c r="G17" s="66">
        <v>1.0</v>
      </c>
      <c r="H17" s="66">
        <v>1.0</v>
      </c>
      <c r="I17" s="120"/>
      <c r="J17" s="130">
        <v>45448.0</v>
      </c>
    </row>
    <row r="18" ht="37.5" customHeight="1">
      <c r="A18" s="1"/>
      <c r="B18" s="61">
        <v>8.0</v>
      </c>
      <c r="C18" s="62">
        <v>45449.0</v>
      </c>
      <c r="D18" s="69" t="s">
        <v>66</v>
      </c>
      <c r="E18" s="65" t="s">
        <v>11</v>
      </c>
      <c r="F18" s="65" t="s">
        <v>28</v>
      </c>
      <c r="G18" s="66">
        <v>1.0</v>
      </c>
      <c r="H18" s="66">
        <v>1.0</v>
      </c>
      <c r="I18" s="120"/>
      <c r="J18" s="130">
        <v>45449.0</v>
      </c>
    </row>
    <row r="19" ht="37.5" customHeight="1">
      <c r="A19" s="1"/>
      <c r="B19" s="61">
        <v>9.0</v>
      </c>
      <c r="C19" s="62"/>
      <c r="D19" s="69"/>
      <c r="E19" s="65"/>
      <c r="F19" s="65"/>
      <c r="G19" s="66"/>
      <c r="H19" s="66"/>
      <c r="I19" s="120"/>
      <c r="J19" s="130">
        <v>45450.0</v>
      </c>
    </row>
    <row r="20" ht="37.5" customHeight="1">
      <c r="A20" s="1"/>
      <c r="B20" s="61">
        <v>10.0</v>
      </c>
      <c r="C20" s="62"/>
      <c r="D20" s="69"/>
      <c r="E20" s="65"/>
      <c r="F20" s="65"/>
      <c r="G20" s="66"/>
      <c r="H20" s="66"/>
      <c r="I20" s="120"/>
      <c r="J20" s="130">
        <v>45451.0</v>
      </c>
    </row>
    <row r="21" ht="37.5" customHeight="1">
      <c r="A21" s="1"/>
      <c r="B21" s="61">
        <v>11.0</v>
      </c>
      <c r="C21" s="62"/>
      <c r="D21" s="69"/>
      <c r="E21" s="65"/>
      <c r="F21" s="65"/>
      <c r="G21" s="66"/>
      <c r="H21" s="66"/>
      <c r="I21" s="120"/>
      <c r="J21" s="130">
        <v>45452.0</v>
      </c>
    </row>
    <row r="22" ht="37.5" customHeight="1">
      <c r="A22" s="1"/>
      <c r="B22" s="61">
        <v>12.0</v>
      </c>
      <c r="C22" s="62"/>
      <c r="D22" s="69"/>
      <c r="E22" s="65"/>
      <c r="F22" s="65"/>
      <c r="G22" s="66"/>
      <c r="H22" s="66"/>
      <c r="I22" s="120"/>
      <c r="J22" s="131"/>
    </row>
    <row r="23" ht="37.5" customHeight="1">
      <c r="A23" s="1"/>
      <c r="B23" s="61">
        <v>13.0</v>
      </c>
      <c r="C23" s="92"/>
      <c r="D23" s="67"/>
      <c r="E23" s="94"/>
      <c r="F23" s="94"/>
      <c r="G23" s="95">
        <v>0.0</v>
      </c>
      <c r="H23" s="95">
        <v>0.0</v>
      </c>
      <c r="I23" s="129"/>
      <c r="J23" s="132"/>
    </row>
    <row r="24" ht="37.5" customHeight="1">
      <c r="A24" s="1"/>
      <c r="B24" s="61">
        <v>14.0</v>
      </c>
      <c r="C24" s="92"/>
      <c r="D24" s="67"/>
      <c r="E24" s="94"/>
      <c r="F24" s="94"/>
      <c r="G24" s="95">
        <v>0.0</v>
      </c>
      <c r="H24" s="95">
        <v>0.0</v>
      </c>
      <c r="I24" s="129"/>
      <c r="J24" s="132"/>
    </row>
    <row r="25" ht="37.5" customHeight="1">
      <c r="A25" s="1"/>
      <c r="B25" s="61">
        <v>15.0</v>
      </c>
      <c r="C25" s="92"/>
      <c r="D25" s="67"/>
      <c r="E25" s="94"/>
      <c r="F25" s="94"/>
      <c r="G25" s="95">
        <v>0.0</v>
      </c>
      <c r="H25" s="95">
        <v>0.0</v>
      </c>
      <c r="I25" s="129"/>
      <c r="J25" s="132"/>
    </row>
    <row r="26" ht="37.5" customHeight="1">
      <c r="A26" s="1"/>
      <c r="B26" s="61">
        <v>16.0</v>
      </c>
      <c r="C26" s="92"/>
      <c r="D26" s="67"/>
      <c r="E26" s="94"/>
      <c r="F26" s="94"/>
      <c r="G26" s="95">
        <v>0.0</v>
      </c>
      <c r="H26" s="95">
        <v>0.0</v>
      </c>
      <c r="I26" s="129"/>
      <c r="J26" s="132"/>
    </row>
    <row r="27" ht="37.5" customHeight="1">
      <c r="A27" s="1"/>
      <c r="B27" s="61">
        <v>17.0</v>
      </c>
      <c r="C27" s="92"/>
      <c r="D27" s="67"/>
      <c r="E27" s="94"/>
      <c r="F27" s="94"/>
      <c r="G27" s="95">
        <v>0.0</v>
      </c>
      <c r="H27" s="95">
        <v>0.0</v>
      </c>
      <c r="I27" s="129"/>
      <c r="J27" s="132"/>
    </row>
    <row r="28" ht="37.5" customHeight="1">
      <c r="A28" s="1"/>
      <c r="B28" s="61">
        <v>18.0</v>
      </c>
      <c r="C28" s="92"/>
      <c r="D28" s="67"/>
      <c r="E28" s="94"/>
      <c r="F28" s="94"/>
      <c r="G28" s="95">
        <v>0.0</v>
      </c>
      <c r="H28" s="95">
        <v>0.0</v>
      </c>
      <c r="I28" s="129"/>
      <c r="J28" s="132"/>
    </row>
    <row r="29" ht="37.5" customHeight="1">
      <c r="A29" s="1"/>
      <c r="B29" s="61">
        <v>19.0</v>
      </c>
      <c r="C29" s="92"/>
      <c r="D29" s="67"/>
      <c r="E29" s="94"/>
      <c r="F29" s="94"/>
      <c r="G29" s="95">
        <v>0.0</v>
      </c>
      <c r="H29" s="95">
        <v>0.0</v>
      </c>
      <c r="I29" s="129"/>
      <c r="J29" s="133"/>
    </row>
    <row r="30" ht="37.5" customHeight="1">
      <c r="A30" s="1"/>
      <c r="B30" s="61">
        <v>20.0</v>
      </c>
      <c r="C30" s="92"/>
      <c r="D30" s="67"/>
      <c r="E30" s="94"/>
      <c r="F30" s="94"/>
      <c r="G30" s="95">
        <v>0.0</v>
      </c>
      <c r="H30" s="95">
        <v>0.0</v>
      </c>
      <c r="I30" s="129"/>
      <c r="J30" s="133"/>
    </row>
    <row r="31" ht="37.5" customHeight="1">
      <c r="A31" s="1"/>
      <c r="B31" s="61">
        <v>21.0</v>
      </c>
      <c r="C31" s="92"/>
      <c r="D31" s="67"/>
      <c r="E31" s="94"/>
      <c r="F31" s="94"/>
      <c r="G31" s="95">
        <v>0.0</v>
      </c>
      <c r="H31" s="95">
        <v>0.0</v>
      </c>
      <c r="I31" s="129"/>
      <c r="J31" s="133"/>
    </row>
    <row r="32" ht="37.5" customHeight="1">
      <c r="A32" s="1"/>
      <c r="B32" s="61">
        <v>22.0</v>
      </c>
      <c r="C32" s="92"/>
      <c r="D32" s="67"/>
      <c r="E32" s="94"/>
      <c r="F32" s="94"/>
      <c r="G32" s="95">
        <v>0.0</v>
      </c>
      <c r="H32" s="95">
        <v>0.0</v>
      </c>
      <c r="I32" s="129"/>
      <c r="J32" s="133"/>
    </row>
    <row r="33" ht="37.5" customHeight="1">
      <c r="A33" s="1"/>
      <c r="B33" s="61">
        <v>23.0</v>
      </c>
      <c r="C33" s="92"/>
      <c r="D33" s="67"/>
      <c r="E33" s="94"/>
      <c r="F33" s="94"/>
      <c r="G33" s="95">
        <v>0.0</v>
      </c>
      <c r="H33" s="95">
        <v>0.0</v>
      </c>
      <c r="I33" s="129"/>
      <c r="J33" s="133"/>
    </row>
    <row r="34" ht="37.5" customHeight="1">
      <c r="A34" s="1"/>
      <c r="B34" s="61">
        <v>24.0</v>
      </c>
      <c r="C34" s="92"/>
      <c r="D34" s="67"/>
      <c r="E34" s="94"/>
      <c r="F34" s="94"/>
      <c r="G34" s="95">
        <v>0.0</v>
      </c>
      <c r="H34" s="95">
        <v>0.0</v>
      </c>
      <c r="I34" s="67"/>
      <c r="J34" s="133"/>
    </row>
    <row r="35" ht="37.5" customHeight="1">
      <c r="A35" s="1"/>
      <c r="B35" s="61">
        <v>25.0</v>
      </c>
      <c r="C35" s="92"/>
      <c r="D35" s="67"/>
      <c r="E35" s="94"/>
      <c r="F35" s="94"/>
      <c r="G35" s="95">
        <v>0.0</v>
      </c>
      <c r="H35" s="95">
        <v>0.0</v>
      </c>
      <c r="I35" s="67"/>
      <c r="J35" s="133"/>
    </row>
    <row r="36" ht="37.5" customHeight="1">
      <c r="A36" s="1"/>
      <c r="B36" s="61">
        <v>26.0</v>
      </c>
      <c r="C36" s="92"/>
      <c r="D36" s="67"/>
      <c r="E36" s="94"/>
      <c r="F36" s="94"/>
      <c r="G36" s="95">
        <v>0.0</v>
      </c>
      <c r="H36" s="95">
        <v>0.0</v>
      </c>
      <c r="I36" s="67"/>
      <c r="J36" s="133"/>
    </row>
    <row r="37" ht="37.5" customHeight="1">
      <c r="A37" s="1"/>
      <c r="B37" s="61">
        <v>27.0</v>
      </c>
      <c r="C37" s="92"/>
      <c r="D37" s="67"/>
      <c r="E37" s="94"/>
      <c r="F37" s="94"/>
      <c r="G37" s="95">
        <v>0.0</v>
      </c>
      <c r="H37" s="95">
        <v>0.0</v>
      </c>
      <c r="I37" s="67"/>
      <c r="J37" s="133"/>
    </row>
    <row r="38" ht="37.5" customHeight="1">
      <c r="A38" s="1"/>
      <c r="B38" s="61">
        <v>28.0</v>
      </c>
      <c r="C38" s="92"/>
      <c r="D38" s="67"/>
      <c r="E38" s="94"/>
      <c r="F38" s="94"/>
      <c r="G38" s="95">
        <v>0.0</v>
      </c>
      <c r="H38" s="95">
        <v>0.0</v>
      </c>
      <c r="I38" s="67"/>
      <c r="J38" s="133"/>
    </row>
    <row r="39" ht="37.5" customHeight="1">
      <c r="A39" s="1"/>
      <c r="B39" s="61">
        <v>29.0</v>
      </c>
      <c r="C39" s="92"/>
      <c r="D39" s="67"/>
      <c r="E39" s="94"/>
      <c r="F39" s="94"/>
      <c r="G39" s="95">
        <v>0.0</v>
      </c>
      <c r="H39" s="95">
        <v>0.0</v>
      </c>
      <c r="I39" s="67"/>
      <c r="J39" s="133"/>
    </row>
    <row r="40" ht="37.5" customHeight="1">
      <c r="A40" s="1"/>
      <c r="B40" s="61">
        <v>30.0</v>
      </c>
      <c r="C40" s="92"/>
      <c r="D40" s="67"/>
      <c r="E40" s="94"/>
      <c r="F40" s="94"/>
      <c r="G40" s="95">
        <v>0.0</v>
      </c>
      <c r="H40" s="95">
        <v>0.0</v>
      </c>
      <c r="I40" s="67"/>
      <c r="J40" s="133"/>
    </row>
    <row r="41" ht="37.5" customHeight="1">
      <c r="A41" s="1"/>
      <c r="B41" s="61">
        <v>31.0</v>
      </c>
      <c r="C41" s="92"/>
      <c r="D41" s="67"/>
      <c r="E41" s="94"/>
      <c r="F41" s="94"/>
      <c r="G41" s="95">
        <v>0.0</v>
      </c>
      <c r="H41" s="95">
        <v>0.0</v>
      </c>
      <c r="I41" s="67"/>
      <c r="J41" s="133"/>
    </row>
    <row r="42" ht="37.5" customHeight="1">
      <c r="A42" s="1"/>
      <c r="B42" s="61">
        <v>32.0</v>
      </c>
      <c r="C42" s="92"/>
      <c r="D42" s="67"/>
      <c r="E42" s="94"/>
      <c r="F42" s="94"/>
      <c r="G42" s="95">
        <v>0.0</v>
      </c>
      <c r="H42" s="95">
        <v>0.0</v>
      </c>
      <c r="I42" s="67"/>
      <c r="J42" s="133"/>
    </row>
    <row r="43" ht="37.5" customHeight="1">
      <c r="A43" s="1"/>
      <c r="B43" s="61">
        <v>33.0</v>
      </c>
      <c r="C43" s="92"/>
      <c r="D43" s="67"/>
      <c r="E43" s="94"/>
      <c r="F43" s="94"/>
      <c r="G43" s="95">
        <v>0.0</v>
      </c>
      <c r="H43" s="95">
        <v>0.0</v>
      </c>
      <c r="I43" s="67"/>
      <c r="J43" s="133"/>
    </row>
    <row r="44" ht="37.5" customHeight="1">
      <c r="A44" s="1"/>
      <c r="B44" s="61">
        <v>34.0</v>
      </c>
      <c r="C44" s="92"/>
      <c r="D44" s="67"/>
      <c r="E44" s="94"/>
      <c r="F44" s="94"/>
      <c r="G44" s="95">
        <v>0.0</v>
      </c>
      <c r="H44" s="95">
        <v>0.0</v>
      </c>
      <c r="I44" s="67"/>
      <c r="J44" s="133"/>
    </row>
    <row r="45" ht="37.5" customHeight="1">
      <c r="A45" s="1"/>
      <c r="B45" s="61">
        <v>35.0</v>
      </c>
      <c r="C45" s="92"/>
      <c r="D45" s="67"/>
      <c r="E45" s="94"/>
      <c r="F45" s="94"/>
      <c r="G45" s="95">
        <v>0.0</v>
      </c>
      <c r="H45" s="95">
        <v>0.0</v>
      </c>
      <c r="I45" s="67"/>
      <c r="J45" s="133"/>
    </row>
    <row r="46" ht="37.5" customHeight="1">
      <c r="A46" s="1"/>
      <c r="B46" s="61">
        <v>36.0</v>
      </c>
      <c r="C46" s="92"/>
      <c r="D46" s="67"/>
      <c r="E46" s="94"/>
      <c r="F46" s="94"/>
      <c r="G46" s="95">
        <v>0.0</v>
      </c>
      <c r="H46" s="95">
        <v>0.0</v>
      </c>
      <c r="I46" s="67"/>
      <c r="J46" s="133"/>
    </row>
    <row r="47" ht="37.5" customHeight="1">
      <c r="A47" s="1"/>
      <c r="B47" s="61">
        <v>37.0</v>
      </c>
      <c r="C47" s="92"/>
      <c r="D47" s="67"/>
      <c r="E47" s="94"/>
      <c r="F47" s="94"/>
      <c r="G47" s="95">
        <v>0.0</v>
      </c>
      <c r="H47" s="95">
        <v>0.0</v>
      </c>
      <c r="I47" s="67"/>
      <c r="J47" s="133"/>
    </row>
    <row r="48" ht="37.5" customHeight="1">
      <c r="A48" s="1"/>
      <c r="B48" s="61">
        <v>38.0</v>
      </c>
      <c r="C48" s="92"/>
      <c r="D48" s="67"/>
      <c r="E48" s="94"/>
      <c r="F48" s="94"/>
      <c r="G48" s="95">
        <v>0.0</v>
      </c>
      <c r="H48" s="95">
        <v>0.0</v>
      </c>
      <c r="I48" s="67"/>
      <c r="J48" s="133"/>
    </row>
    <row r="49" ht="37.5" customHeight="1">
      <c r="A49" s="1"/>
      <c r="B49" s="61">
        <v>39.0</v>
      </c>
      <c r="C49" s="92"/>
      <c r="D49" s="67"/>
      <c r="E49" s="94"/>
      <c r="F49" s="94"/>
      <c r="G49" s="95">
        <v>0.0</v>
      </c>
      <c r="H49" s="95">
        <v>0.0</v>
      </c>
      <c r="I49" s="67"/>
      <c r="J49" s="133"/>
    </row>
    <row r="50" ht="37.5" customHeight="1">
      <c r="A50" s="1"/>
      <c r="B50" s="61">
        <v>40.0</v>
      </c>
      <c r="C50" s="92"/>
      <c r="D50" s="67"/>
      <c r="E50" s="94"/>
      <c r="F50" s="94"/>
      <c r="G50" s="95">
        <v>0.0</v>
      </c>
      <c r="H50" s="95">
        <v>0.0</v>
      </c>
      <c r="I50" s="67"/>
      <c r="J50" s="133"/>
    </row>
    <row r="51" ht="37.5" customHeight="1">
      <c r="A51" s="1"/>
      <c r="B51" s="61">
        <v>41.0</v>
      </c>
      <c r="C51" s="92"/>
      <c r="D51" s="67"/>
      <c r="E51" s="94"/>
      <c r="F51" s="94"/>
      <c r="G51" s="95">
        <v>0.0</v>
      </c>
      <c r="H51" s="95">
        <v>0.0</v>
      </c>
      <c r="I51" s="67"/>
      <c r="J51" s="133"/>
    </row>
    <row r="52" ht="37.5" customHeight="1">
      <c r="A52" s="1"/>
      <c r="B52" s="61">
        <v>42.0</v>
      </c>
      <c r="C52" s="92"/>
      <c r="D52" s="134"/>
      <c r="E52" s="94"/>
      <c r="F52" s="94"/>
      <c r="G52" s="95">
        <v>0.0</v>
      </c>
      <c r="H52" s="95">
        <v>0.0</v>
      </c>
      <c r="I52" s="67"/>
      <c r="J52" s="133"/>
    </row>
    <row r="53" ht="37.5" customHeight="1">
      <c r="A53" s="1"/>
      <c r="B53" s="61">
        <v>43.0</v>
      </c>
      <c r="C53" s="92"/>
      <c r="D53" s="134"/>
      <c r="E53" s="94"/>
      <c r="F53" s="94"/>
      <c r="G53" s="95">
        <v>0.0</v>
      </c>
      <c r="H53" s="95">
        <v>0.0</v>
      </c>
      <c r="I53" s="67"/>
      <c r="J53" s="133"/>
    </row>
    <row r="54" ht="37.5" customHeight="1">
      <c r="A54" s="1"/>
      <c r="B54" s="61">
        <v>44.0</v>
      </c>
      <c r="C54" s="92"/>
      <c r="D54" s="134"/>
      <c r="E54" s="94"/>
      <c r="F54" s="94"/>
      <c r="G54" s="95">
        <v>0.0</v>
      </c>
      <c r="H54" s="95">
        <v>0.0</v>
      </c>
      <c r="I54" s="67"/>
      <c r="J54" s="133"/>
    </row>
    <row r="55" ht="37.5" customHeight="1">
      <c r="A55" s="1"/>
      <c r="B55" s="61">
        <v>45.0</v>
      </c>
      <c r="C55" s="92"/>
      <c r="D55" s="134"/>
      <c r="E55" s="94"/>
      <c r="F55" s="94"/>
      <c r="G55" s="95">
        <v>0.0</v>
      </c>
      <c r="H55" s="95">
        <v>0.0</v>
      </c>
      <c r="I55" s="67"/>
      <c r="J55" s="133"/>
    </row>
    <row r="56" ht="37.5" customHeight="1">
      <c r="A56" s="1"/>
      <c r="B56" s="61">
        <v>46.0</v>
      </c>
      <c r="C56" s="92"/>
      <c r="D56" s="67"/>
      <c r="E56" s="94"/>
      <c r="F56" s="94"/>
      <c r="G56" s="95">
        <v>0.0</v>
      </c>
      <c r="H56" s="95">
        <v>0.0</v>
      </c>
      <c r="I56" s="67"/>
      <c r="J56" s="133"/>
    </row>
    <row r="57" ht="37.5" customHeight="1">
      <c r="A57" s="1"/>
      <c r="B57" s="61">
        <v>47.0</v>
      </c>
      <c r="C57" s="92"/>
      <c r="D57" s="67"/>
      <c r="E57" s="94"/>
      <c r="F57" s="94"/>
      <c r="G57" s="95">
        <v>0.0</v>
      </c>
      <c r="H57" s="95">
        <v>0.0</v>
      </c>
      <c r="I57" s="67"/>
      <c r="J57" s="133"/>
    </row>
    <row r="58" ht="37.5" customHeight="1">
      <c r="A58" s="1"/>
      <c r="B58" s="61">
        <v>48.0</v>
      </c>
      <c r="C58" s="92"/>
      <c r="D58" s="67"/>
      <c r="E58" s="94"/>
      <c r="F58" s="94"/>
      <c r="G58" s="95">
        <v>0.0</v>
      </c>
      <c r="H58" s="95">
        <v>0.0</v>
      </c>
      <c r="I58" s="67"/>
      <c r="J58" s="133"/>
    </row>
    <row r="59" ht="37.5" customHeight="1">
      <c r="A59" s="1"/>
      <c r="B59" s="61">
        <v>49.0</v>
      </c>
      <c r="C59" s="92"/>
      <c r="D59" s="67"/>
      <c r="E59" s="94"/>
      <c r="F59" s="94"/>
      <c r="G59" s="95">
        <v>0.0</v>
      </c>
      <c r="H59" s="95">
        <v>0.0</v>
      </c>
      <c r="I59" s="110"/>
      <c r="J59" s="133"/>
    </row>
    <row r="60" ht="37.5" customHeight="1">
      <c r="A60" s="1"/>
      <c r="B60" s="61">
        <v>50.0</v>
      </c>
      <c r="C60" s="92"/>
      <c r="D60" s="67"/>
      <c r="E60" s="94"/>
      <c r="F60" s="94"/>
      <c r="G60" s="95">
        <v>0.0</v>
      </c>
      <c r="H60" s="95">
        <v>0.0</v>
      </c>
      <c r="I60" s="110"/>
      <c r="J60" s="133"/>
    </row>
    <row r="61" ht="15.75" customHeight="1">
      <c r="A61" s="1"/>
      <c r="B61" s="1"/>
      <c r="D61" s="54"/>
      <c r="E61" s="1"/>
      <c r="F61" s="97" t="s">
        <v>67</v>
      </c>
      <c r="G61" s="98">
        <f t="shared" ref="G61:H61" si="1">SUM(G11:G60)</f>
        <v>13</v>
      </c>
      <c r="H61" s="98">
        <f t="shared" si="1"/>
        <v>14</v>
      </c>
      <c r="I61" s="54"/>
      <c r="J61" s="133"/>
    </row>
    <row r="62" ht="15.75" customHeight="1">
      <c r="A62" s="1"/>
      <c r="B62" s="30"/>
      <c r="C62" s="30"/>
      <c r="D62" s="99">
        <f>COUNTIFS(D11:D60, "&lt;&gt;"&amp;"")</f>
        <v>8</v>
      </c>
      <c r="E62" s="30"/>
      <c r="F62" s="30">
        <f>COUNTIFS(F11:F60, "Concluído",D11:D60, "&lt;&gt;"&amp;"")</f>
        <v>8</v>
      </c>
      <c r="G62" s="1"/>
      <c r="H62" s="1"/>
      <c r="I62" s="54"/>
      <c r="J62" s="133"/>
    </row>
    <row r="63" ht="15.75" customHeight="1">
      <c r="A63" s="1"/>
      <c r="B63" s="57" t="s">
        <v>68</v>
      </c>
      <c r="C63" s="13"/>
      <c r="D63" s="13"/>
      <c r="E63" s="13"/>
      <c r="F63" s="13"/>
      <c r="G63" s="13"/>
      <c r="H63" s="14"/>
      <c r="I63" s="114"/>
      <c r="J63" s="133"/>
    </row>
    <row r="64" ht="15.75" customHeight="1">
      <c r="A64" s="1"/>
      <c r="B64" s="100" t="s">
        <v>69</v>
      </c>
      <c r="C64" s="13"/>
      <c r="D64" s="13"/>
      <c r="E64" s="13"/>
      <c r="F64" s="14"/>
      <c r="G64" s="59" t="s">
        <v>70</v>
      </c>
      <c r="H64" s="59" t="s">
        <v>15</v>
      </c>
      <c r="I64" s="114"/>
      <c r="J64" s="133"/>
    </row>
    <row r="65" ht="15.75" customHeight="1">
      <c r="A65" s="1"/>
      <c r="B65" s="101" t="str">
        <f>'Dados do Projeto'!B10</f>
        <v>BRENDEO AMORIM MORAIS</v>
      </c>
      <c r="C65" s="13"/>
      <c r="D65" s="13"/>
      <c r="E65" s="13"/>
      <c r="F65" s="14"/>
      <c r="G65" s="103">
        <f>SUMIF($E$11:$E$60,'Dados do Projeto'!$B10,G$11:G$60)</f>
        <v>0</v>
      </c>
      <c r="H65" s="103">
        <f>SUMIF($E$11:$E$60,'Dados do Projeto'!$B10,H$11:H$60)</f>
        <v>0</v>
      </c>
      <c r="I65" s="114"/>
      <c r="J65" s="133"/>
    </row>
    <row r="66" ht="15.75" customHeight="1">
      <c r="A66" s="1"/>
      <c r="B66" s="135" t="str">
        <f>'Dados do Projeto'!B11</f>
        <v>CARLOS ALBERTO MORAIS JUNIOR</v>
      </c>
      <c r="C66" s="13"/>
      <c r="D66" s="13"/>
      <c r="E66" s="13"/>
      <c r="F66" s="14"/>
      <c r="G66" s="103">
        <f>SUMIF(E$11:E$60,'Dados do Projeto'!B12,G$11:G$60)</f>
        <v>1</v>
      </c>
      <c r="H66" s="103">
        <f>SUMIF($E$11:$E$60,#REF!,H$11:H$60)</f>
        <v>0</v>
      </c>
      <c r="I66" s="114"/>
      <c r="J66" s="133"/>
    </row>
    <row r="67" ht="15.75" customHeight="1">
      <c r="A67" s="1"/>
      <c r="B67" s="101" t="str">
        <f>'Dados do Projeto'!B12</f>
        <v>GUSTAVO DA SILVA NOVAES</v>
      </c>
      <c r="C67" s="13"/>
      <c r="D67" s="13"/>
      <c r="E67" s="13"/>
      <c r="F67" s="14"/>
      <c r="G67" s="103">
        <f>SUMIF(E$11:E$60,'Dados do Projeto'!B11,G$11:G$60)</f>
        <v>2</v>
      </c>
      <c r="H67" s="103">
        <f>SUMIF($E$11:$E$60,'Dados do Projeto'!$B11,H$11:H$60)</f>
        <v>2</v>
      </c>
      <c r="I67" s="114"/>
      <c r="J67" s="133"/>
    </row>
    <row r="68" ht="15.75" customHeight="1">
      <c r="A68" s="1"/>
      <c r="B68" s="101" t="str">
        <f>'Dados do Projeto'!B13</f>
        <v>HENRIQUE CARVALHO DO CARMO</v>
      </c>
      <c r="C68" s="13"/>
      <c r="D68" s="13"/>
      <c r="E68" s="13"/>
      <c r="F68" s="14"/>
      <c r="G68" s="103">
        <f>SUMIF(E$11:E$60,'Dados do Projeto'!B12,G$11:G$60)</f>
        <v>1</v>
      </c>
      <c r="H68" s="103">
        <f>SUMIF($E$11:$E$60,'Dados do Projeto'!$B12,H$11:H$60)</f>
        <v>1</v>
      </c>
      <c r="I68" s="114"/>
      <c r="J68" s="133"/>
    </row>
    <row r="69" ht="15.75" customHeight="1">
      <c r="A69" s="1"/>
      <c r="B69" s="101" t="str">
        <f>'Dados do Projeto'!B14</f>
        <v>MARTHA BEATRIZ SIQUEIRA DA SILVA</v>
      </c>
      <c r="C69" s="13"/>
      <c r="D69" s="13"/>
      <c r="E69" s="13"/>
      <c r="F69" s="14"/>
      <c r="G69" s="103">
        <f>SUMIF(E$11:E$60,'Dados do Projeto'!B14,G$11:G$60)</f>
        <v>10</v>
      </c>
      <c r="H69" s="103">
        <f>SUMIF($E$11:$E$60,'Dados do Projeto'!$B13,H$11:H$60)</f>
        <v>0</v>
      </c>
      <c r="I69" s="114"/>
      <c r="J69" s="133"/>
    </row>
    <row r="70" ht="15.75" customHeight="1">
      <c r="A70" s="1"/>
      <c r="B70" s="101" t="str">
        <f>'Dados do Projeto'!B15</f>
        <v>PEDRO LOPES RODRIGUES</v>
      </c>
      <c r="C70" s="13"/>
      <c r="D70" s="13"/>
      <c r="E70" s="13"/>
      <c r="F70" s="14"/>
      <c r="G70" s="103">
        <f>SUMIF(E$11:E$60,#REF!,G$11:G$60)</f>
        <v>0</v>
      </c>
      <c r="H70" s="103">
        <f>SUMIF($E$11:$E$60,#REF!,H$11:H$60)</f>
        <v>0</v>
      </c>
      <c r="I70" s="54"/>
      <c r="J70" s="133"/>
    </row>
    <row r="71" ht="15.75" customHeight="1">
      <c r="A71" s="1"/>
      <c r="B71" s="1"/>
      <c r="D71" s="54"/>
      <c r="E71" s="1"/>
      <c r="F71" s="1"/>
      <c r="G71" s="1"/>
      <c r="H71" s="1"/>
      <c r="I71" s="54"/>
      <c r="J71" s="133"/>
    </row>
    <row r="72" ht="15.75" customHeight="1">
      <c r="A72" s="1"/>
      <c r="B72" s="1"/>
      <c r="D72" s="54"/>
      <c r="E72" s="1"/>
      <c r="F72" s="1"/>
      <c r="G72" s="1"/>
      <c r="H72" s="1"/>
      <c r="I72" s="54"/>
      <c r="J72" s="133"/>
    </row>
    <row r="73" ht="15.75" customHeight="1">
      <c r="A73" s="1"/>
      <c r="B73" s="1"/>
      <c r="D73" s="54"/>
      <c r="E73" s="1"/>
      <c r="F73" s="1"/>
      <c r="G73" s="1"/>
      <c r="H73" s="1"/>
      <c r="I73" s="54"/>
      <c r="J73" s="133"/>
    </row>
    <row r="74" ht="15.75" customHeight="1">
      <c r="A74" s="1"/>
      <c r="B74" s="1"/>
      <c r="D74" s="54"/>
      <c r="E74" s="1"/>
      <c r="F74" s="1"/>
      <c r="G74" s="1"/>
      <c r="H74" s="1"/>
      <c r="I74" s="54"/>
      <c r="J74" s="133"/>
    </row>
    <row r="75" ht="15.75" customHeight="1">
      <c r="A75" s="1"/>
      <c r="B75" s="1"/>
      <c r="D75" s="54"/>
      <c r="E75" s="1"/>
      <c r="F75" s="1"/>
      <c r="G75" s="1"/>
      <c r="H75" s="1"/>
      <c r="I75" s="54"/>
      <c r="J75" s="133"/>
    </row>
    <row r="76" ht="15.75" customHeight="1">
      <c r="A76" s="1"/>
      <c r="B76" s="1"/>
      <c r="D76" s="54"/>
      <c r="E76" s="1"/>
      <c r="F76" s="1"/>
      <c r="G76" s="1"/>
      <c r="H76" s="1"/>
      <c r="I76" s="54"/>
      <c r="J76" s="133"/>
    </row>
    <row r="77" ht="15.75" customHeight="1">
      <c r="A77" s="1"/>
      <c r="B77" s="1"/>
      <c r="D77" s="54"/>
      <c r="E77" s="1"/>
      <c r="F77" s="1"/>
      <c r="G77" s="1"/>
      <c r="H77" s="1"/>
      <c r="I77" s="54"/>
      <c r="J77" s="133"/>
    </row>
    <row r="78" ht="15.75" customHeight="1">
      <c r="A78" s="1"/>
      <c r="B78" s="1"/>
      <c r="D78" s="54"/>
      <c r="E78" s="1"/>
      <c r="F78" s="1"/>
      <c r="G78" s="1"/>
      <c r="H78" s="1"/>
      <c r="I78" s="54"/>
      <c r="J78" s="133"/>
    </row>
    <row r="79" ht="15.75" customHeight="1">
      <c r="A79" s="1"/>
      <c r="B79" s="1"/>
      <c r="D79" s="54"/>
      <c r="E79" s="1"/>
      <c r="F79" s="1"/>
      <c r="G79" s="1"/>
      <c r="H79" s="1"/>
      <c r="I79" s="54"/>
      <c r="J79" s="133"/>
    </row>
    <row r="80" ht="15.75" customHeight="1">
      <c r="A80" s="1"/>
      <c r="B80" s="1"/>
      <c r="D80" s="54"/>
      <c r="E80" s="1"/>
      <c r="F80" s="1"/>
      <c r="G80" s="1"/>
      <c r="H80" s="1"/>
      <c r="I80" s="54"/>
      <c r="J80" s="133"/>
    </row>
    <row r="81" ht="15.75" customHeight="1">
      <c r="A81" s="1"/>
      <c r="B81" s="1"/>
      <c r="D81" s="54"/>
      <c r="E81" s="1"/>
      <c r="F81" s="1"/>
      <c r="G81" s="1"/>
      <c r="H81" s="1"/>
      <c r="I81" s="54"/>
      <c r="J81" s="133"/>
    </row>
    <row r="82" ht="15.75" customHeight="1">
      <c r="A82" s="1"/>
      <c r="B82" s="1"/>
      <c r="D82" s="54"/>
      <c r="E82" s="1"/>
      <c r="F82" s="1"/>
      <c r="G82" s="1"/>
      <c r="H82" s="1"/>
      <c r="I82" s="54"/>
      <c r="J82" s="133"/>
    </row>
    <row r="83" ht="15.75" customHeight="1">
      <c r="A83" s="1"/>
      <c r="B83" s="1"/>
      <c r="D83" s="54"/>
      <c r="E83" s="1"/>
      <c r="F83" s="1"/>
      <c r="G83" s="1"/>
      <c r="H83" s="1"/>
      <c r="I83" s="54"/>
      <c r="J83" s="133"/>
    </row>
    <row r="84" ht="15.75" customHeight="1">
      <c r="A84" s="1"/>
      <c r="B84" s="1"/>
      <c r="D84" s="54"/>
      <c r="E84" s="1"/>
      <c r="F84" s="1"/>
      <c r="G84" s="1"/>
      <c r="H84" s="1"/>
      <c r="I84" s="54"/>
      <c r="J84" s="133"/>
    </row>
    <row r="85" ht="15.75" customHeight="1">
      <c r="A85" s="1"/>
      <c r="B85" s="1"/>
      <c r="D85" s="54"/>
      <c r="E85" s="1"/>
      <c r="F85" s="1"/>
      <c r="G85" s="1"/>
      <c r="H85" s="1"/>
      <c r="I85" s="54"/>
      <c r="J85" s="133"/>
    </row>
    <row r="86" ht="15.75" customHeight="1">
      <c r="A86" s="1"/>
      <c r="B86" s="1"/>
      <c r="D86" s="54"/>
      <c r="E86" s="1"/>
      <c r="F86" s="1"/>
      <c r="G86" s="1"/>
      <c r="H86" s="1"/>
      <c r="I86" s="54"/>
      <c r="J86" s="133"/>
    </row>
    <row r="87" ht="15.75" customHeight="1">
      <c r="A87" s="1"/>
      <c r="B87" s="1"/>
      <c r="D87" s="54"/>
      <c r="E87" s="1"/>
      <c r="F87" s="1"/>
      <c r="G87" s="1"/>
      <c r="H87" s="1"/>
      <c r="I87" s="54"/>
      <c r="J87" s="133"/>
    </row>
    <row r="88" ht="15.75" customHeight="1">
      <c r="A88" s="1"/>
      <c r="B88" s="1"/>
      <c r="D88" s="54"/>
      <c r="E88" s="1"/>
      <c r="F88" s="1"/>
      <c r="G88" s="1"/>
      <c r="H88" s="1"/>
      <c r="I88" s="54"/>
      <c r="J88" s="133"/>
    </row>
    <row r="89" ht="15.75" customHeight="1">
      <c r="A89" s="1"/>
      <c r="B89" s="1"/>
      <c r="D89" s="54"/>
      <c r="E89" s="1"/>
      <c r="F89" s="1"/>
      <c r="G89" s="1"/>
      <c r="H89" s="1"/>
      <c r="I89" s="54"/>
      <c r="J89" s="133"/>
    </row>
    <row r="90" ht="15.75" customHeight="1">
      <c r="A90" s="1"/>
      <c r="B90" s="1"/>
      <c r="D90" s="54"/>
      <c r="E90" s="1"/>
      <c r="F90" s="1"/>
      <c r="G90" s="1"/>
      <c r="H90" s="1"/>
      <c r="I90" s="54"/>
      <c r="J90" s="133"/>
    </row>
    <row r="91" ht="15.75" customHeight="1">
      <c r="A91" s="1"/>
      <c r="B91" s="1"/>
      <c r="D91" s="54"/>
      <c r="E91" s="1"/>
      <c r="F91" s="1"/>
      <c r="G91" s="1"/>
      <c r="H91" s="1"/>
      <c r="I91" s="54"/>
      <c r="J91" s="133"/>
    </row>
    <row r="92" ht="15.75" customHeight="1">
      <c r="A92" s="1"/>
      <c r="B92" s="1"/>
      <c r="D92" s="54"/>
      <c r="E92" s="1"/>
      <c r="F92" s="1"/>
      <c r="G92" s="1"/>
      <c r="H92" s="1"/>
      <c r="I92" s="54"/>
      <c r="J92" s="133"/>
    </row>
    <row r="93" ht="15.75" customHeight="1">
      <c r="A93" s="1"/>
      <c r="B93" s="1"/>
      <c r="D93" s="54"/>
      <c r="E93" s="1"/>
      <c r="F93" s="1"/>
      <c r="G93" s="1"/>
      <c r="H93" s="1"/>
      <c r="I93" s="54"/>
      <c r="J93" s="133"/>
    </row>
    <row r="94" ht="15.75" customHeight="1">
      <c r="A94" s="1"/>
      <c r="B94" s="1"/>
      <c r="D94" s="54"/>
      <c r="E94" s="1"/>
      <c r="F94" s="1"/>
      <c r="G94" s="1"/>
      <c r="H94" s="1"/>
      <c r="I94" s="54"/>
      <c r="J94" s="133"/>
    </row>
    <row r="95" ht="15.75" customHeight="1">
      <c r="A95" s="1"/>
      <c r="B95" s="1"/>
      <c r="D95" s="54"/>
      <c r="E95" s="1"/>
      <c r="F95" s="1"/>
      <c r="G95" s="1"/>
      <c r="H95" s="1"/>
      <c r="I95" s="54"/>
      <c r="J95" s="133"/>
    </row>
    <row r="96" ht="15.75" customHeight="1">
      <c r="A96" s="1"/>
      <c r="B96" s="1"/>
      <c r="D96" s="54"/>
      <c r="E96" s="1"/>
      <c r="F96" s="1"/>
      <c r="G96" s="1"/>
      <c r="H96" s="1"/>
      <c r="I96" s="54"/>
      <c r="J96" s="133"/>
    </row>
    <row r="97" ht="15.75" customHeight="1">
      <c r="A97" s="1"/>
      <c r="B97" s="1"/>
      <c r="D97" s="54"/>
      <c r="E97" s="1"/>
      <c r="F97" s="1"/>
      <c r="G97" s="1"/>
      <c r="H97" s="1"/>
      <c r="I97" s="54"/>
      <c r="J97" s="133"/>
    </row>
    <row r="98" ht="15.75" customHeight="1">
      <c r="A98" s="1"/>
      <c r="B98" s="1"/>
      <c r="D98" s="54"/>
      <c r="E98" s="1"/>
      <c r="F98" s="1"/>
      <c r="G98" s="1"/>
      <c r="H98" s="1"/>
      <c r="I98" s="54"/>
      <c r="J98" s="133"/>
    </row>
    <row r="99" ht="15.75" customHeight="1">
      <c r="A99" s="1"/>
      <c r="B99" s="1"/>
      <c r="D99" s="54"/>
      <c r="E99" s="1"/>
      <c r="F99" s="1"/>
      <c r="G99" s="1"/>
      <c r="H99" s="1"/>
      <c r="I99" s="54"/>
      <c r="J99" s="133"/>
    </row>
    <row r="100" ht="15.75" customHeight="1">
      <c r="A100" s="1"/>
      <c r="B100" s="1"/>
      <c r="D100" s="54"/>
      <c r="E100" s="1"/>
      <c r="F100" s="1"/>
      <c r="G100" s="1"/>
      <c r="H100" s="1"/>
      <c r="I100" s="54"/>
      <c r="J100" s="133"/>
    </row>
    <row r="101" ht="15.75" customHeight="1">
      <c r="A101" s="1"/>
      <c r="B101" s="1"/>
      <c r="D101" s="136"/>
      <c r="E101" s="1"/>
      <c r="F101" s="19"/>
      <c r="G101" s="1"/>
      <c r="H101" s="1"/>
      <c r="I101" s="54"/>
      <c r="J101" s="133"/>
    </row>
    <row r="102" ht="15.75" customHeight="1">
      <c r="A102" s="1"/>
      <c r="B102" s="1"/>
      <c r="D102" s="136"/>
      <c r="E102" s="1"/>
      <c r="F102" s="19"/>
      <c r="G102" s="1"/>
      <c r="H102" s="1"/>
      <c r="I102" s="54"/>
      <c r="J102" s="133"/>
    </row>
    <row r="103" ht="15.75" customHeight="1">
      <c r="A103" s="1"/>
      <c r="B103" s="1"/>
      <c r="D103" s="136"/>
      <c r="E103" s="1"/>
      <c r="F103" s="19"/>
      <c r="G103" s="1"/>
      <c r="H103" s="1"/>
      <c r="I103" s="54"/>
      <c r="J103" s="133"/>
    </row>
    <row r="104" ht="15.75" customHeight="1">
      <c r="A104" s="1"/>
      <c r="B104" s="1"/>
      <c r="D104" s="136"/>
      <c r="E104" s="1"/>
      <c r="F104" s="19"/>
      <c r="G104" s="1"/>
      <c r="H104" s="1"/>
      <c r="I104" s="54"/>
      <c r="J104" s="133"/>
    </row>
    <row r="105" ht="15.75" customHeight="1">
      <c r="A105" s="1"/>
      <c r="B105" s="1"/>
      <c r="D105" s="136"/>
      <c r="E105" s="1"/>
      <c r="F105" s="1"/>
      <c r="G105" s="1"/>
      <c r="H105" s="1"/>
      <c r="I105" s="54"/>
      <c r="J105" s="133"/>
    </row>
    <row r="106" ht="15.75" customHeight="1">
      <c r="A106" s="1"/>
      <c r="B106" s="1"/>
      <c r="D106" s="54"/>
      <c r="E106" s="1"/>
      <c r="F106" s="1"/>
      <c r="G106" s="1"/>
      <c r="H106" s="1"/>
      <c r="I106" s="54"/>
      <c r="J106" s="133"/>
    </row>
    <row r="107" ht="15.75" customHeight="1">
      <c r="D107" s="114"/>
      <c r="I107" s="114"/>
      <c r="J107" s="133"/>
    </row>
    <row r="108" ht="15.75" customHeight="1">
      <c r="D108" s="114"/>
      <c r="I108" s="114"/>
      <c r="J108" s="133"/>
    </row>
    <row r="109" ht="15.75" customHeight="1">
      <c r="D109" s="114"/>
      <c r="I109" s="114"/>
      <c r="J109" s="133"/>
    </row>
    <row r="110" ht="15.75" customHeight="1">
      <c r="D110" s="114"/>
      <c r="I110" s="114"/>
      <c r="J110" s="133"/>
    </row>
    <row r="111" ht="15.75" customHeight="1">
      <c r="D111" s="114"/>
      <c r="I111" s="114"/>
      <c r="J111" s="133"/>
    </row>
    <row r="112" ht="15.75" customHeight="1">
      <c r="D112" s="114"/>
      <c r="I112" s="114"/>
      <c r="J112" s="133"/>
    </row>
    <row r="113" ht="15.75" customHeight="1">
      <c r="D113" s="114"/>
      <c r="I113" s="114"/>
      <c r="J113" s="133"/>
    </row>
    <row r="114" ht="15.75" customHeight="1">
      <c r="D114" s="114"/>
      <c r="I114" s="114"/>
      <c r="J114" s="133"/>
    </row>
    <row r="115" ht="15.75" customHeight="1">
      <c r="D115" s="114"/>
      <c r="I115" s="114"/>
      <c r="J115" s="133"/>
    </row>
    <row r="116" ht="15.75" customHeight="1">
      <c r="D116" s="114"/>
      <c r="I116" s="114"/>
      <c r="J116" s="133"/>
    </row>
    <row r="117" ht="15.75" customHeight="1">
      <c r="D117" s="114"/>
      <c r="I117" s="114"/>
      <c r="J117" s="133"/>
    </row>
    <row r="118" ht="15.75" customHeight="1">
      <c r="D118" s="114"/>
      <c r="I118" s="114"/>
      <c r="J118" s="133"/>
    </row>
    <row r="119" ht="15.75" customHeight="1">
      <c r="D119" s="114"/>
      <c r="I119" s="114"/>
      <c r="J119" s="133"/>
    </row>
    <row r="120" ht="15.75" customHeight="1">
      <c r="D120" s="114"/>
      <c r="I120" s="114"/>
      <c r="J120" s="133"/>
    </row>
    <row r="121" ht="15.75" customHeight="1">
      <c r="D121" s="114"/>
      <c r="I121" s="114"/>
      <c r="J121" s="133"/>
    </row>
    <row r="122" ht="15.75" customHeight="1">
      <c r="D122" s="114"/>
      <c r="I122" s="114"/>
      <c r="J122" s="133"/>
    </row>
    <row r="123" ht="15.75" customHeight="1">
      <c r="D123" s="114"/>
      <c r="I123" s="114"/>
      <c r="J123" s="133"/>
    </row>
    <row r="124" ht="15.75" customHeight="1">
      <c r="D124" s="114"/>
      <c r="I124" s="114"/>
      <c r="J124" s="133"/>
    </row>
    <row r="125" ht="15.75" customHeight="1">
      <c r="D125" s="114"/>
      <c r="I125" s="114"/>
      <c r="J125" s="133"/>
    </row>
    <row r="126" ht="15.75" customHeight="1">
      <c r="D126" s="114"/>
      <c r="I126" s="114"/>
      <c r="J126" s="133"/>
    </row>
    <row r="127" ht="15.75" customHeight="1">
      <c r="D127" s="114"/>
      <c r="I127" s="114"/>
      <c r="J127" s="133"/>
    </row>
    <row r="128" ht="15.75" customHeight="1">
      <c r="D128" s="114"/>
      <c r="I128" s="114"/>
      <c r="J128" s="133"/>
    </row>
    <row r="129" ht="15.75" customHeight="1">
      <c r="D129" s="114"/>
      <c r="I129" s="114"/>
      <c r="J129" s="133"/>
    </row>
    <row r="130" ht="15.75" customHeight="1">
      <c r="D130" s="114"/>
      <c r="I130" s="114"/>
      <c r="J130" s="133"/>
    </row>
    <row r="131" ht="15.75" customHeight="1">
      <c r="D131" s="114"/>
      <c r="I131" s="114"/>
      <c r="J131" s="133"/>
    </row>
    <row r="132" ht="15.75" customHeight="1">
      <c r="D132" s="114"/>
      <c r="I132" s="114"/>
      <c r="J132" s="133"/>
    </row>
    <row r="133" ht="15.75" customHeight="1">
      <c r="D133" s="114"/>
      <c r="I133" s="114"/>
      <c r="J133" s="133"/>
    </row>
    <row r="134" ht="15.75" customHeight="1">
      <c r="D134" s="114"/>
      <c r="I134" s="114"/>
      <c r="J134" s="133"/>
    </row>
    <row r="135" ht="15.75" customHeight="1">
      <c r="D135" s="114"/>
      <c r="I135" s="114"/>
      <c r="J135" s="133"/>
    </row>
    <row r="136" ht="15.75" customHeight="1">
      <c r="D136" s="114"/>
      <c r="I136" s="114"/>
      <c r="J136" s="133"/>
    </row>
    <row r="137" ht="15.75" customHeight="1">
      <c r="D137" s="114"/>
      <c r="I137" s="114"/>
      <c r="J137" s="133"/>
    </row>
    <row r="138" ht="15.75" customHeight="1">
      <c r="D138" s="114"/>
      <c r="I138" s="114"/>
      <c r="J138" s="133"/>
    </row>
    <row r="139" ht="15.75" customHeight="1">
      <c r="D139" s="114"/>
      <c r="I139" s="114"/>
      <c r="J139" s="133"/>
    </row>
    <row r="140" ht="15.75" customHeight="1">
      <c r="D140" s="114"/>
      <c r="I140" s="114"/>
      <c r="J140" s="133"/>
    </row>
    <row r="141" ht="15.75" customHeight="1">
      <c r="D141" s="114"/>
      <c r="I141" s="114"/>
      <c r="J141" s="133"/>
    </row>
    <row r="142" ht="15.75" customHeight="1">
      <c r="D142" s="114"/>
      <c r="I142" s="114"/>
      <c r="J142" s="133"/>
    </row>
    <row r="143" ht="15.75" customHeight="1">
      <c r="D143" s="114"/>
      <c r="I143" s="114"/>
      <c r="J143" s="133"/>
    </row>
    <row r="144" ht="15.75" customHeight="1">
      <c r="D144" s="114"/>
      <c r="I144" s="114"/>
      <c r="J144" s="133"/>
    </row>
    <row r="145" ht="15.75" customHeight="1">
      <c r="D145" s="114"/>
      <c r="I145" s="114"/>
      <c r="J145" s="133"/>
    </row>
    <row r="146" ht="15.75" customHeight="1">
      <c r="D146" s="114"/>
      <c r="I146" s="114"/>
      <c r="J146" s="133"/>
    </row>
    <row r="147" ht="15.75" customHeight="1">
      <c r="D147" s="114"/>
      <c r="I147" s="114"/>
      <c r="J147" s="133"/>
    </row>
    <row r="148" ht="15.75" customHeight="1">
      <c r="D148" s="114"/>
      <c r="I148" s="114"/>
      <c r="J148" s="133"/>
    </row>
    <row r="149" ht="15.75" customHeight="1">
      <c r="D149" s="114"/>
      <c r="I149" s="114"/>
      <c r="J149" s="133"/>
    </row>
    <row r="150" ht="15.75" customHeight="1">
      <c r="D150" s="114"/>
      <c r="I150" s="114"/>
      <c r="J150" s="133"/>
    </row>
    <row r="151" ht="15.75" customHeight="1">
      <c r="D151" s="114"/>
      <c r="I151" s="114"/>
      <c r="J151" s="133"/>
    </row>
    <row r="152" ht="15.75" customHeight="1">
      <c r="D152" s="114"/>
      <c r="I152" s="114"/>
      <c r="J152" s="133"/>
    </row>
    <row r="153" ht="15.75" customHeight="1">
      <c r="D153" s="114"/>
      <c r="I153" s="114"/>
      <c r="J153" s="133"/>
    </row>
    <row r="154" ht="15.75" customHeight="1">
      <c r="D154" s="114"/>
      <c r="I154" s="114"/>
      <c r="J154" s="133"/>
    </row>
    <row r="155" ht="15.75" customHeight="1">
      <c r="D155" s="114"/>
      <c r="I155" s="114"/>
      <c r="J155" s="133"/>
    </row>
    <row r="156" ht="15.75" customHeight="1">
      <c r="D156" s="114"/>
      <c r="I156" s="114"/>
      <c r="J156" s="133"/>
    </row>
    <row r="157" ht="15.75" customHeight="1">
      <c r="D157" s="114"/>
      <c r="I157" s="114"/>
      <c r="J157" s="133"/>
    </row>
    <row r="158" ht="15.75" customHeight="1">
      <c r="D158" s="114"/>
      <c r="I158" s="114"/>
      <c r="J158" s="133"/>
    </row>
    <row r="159" ht="15.75" customHeight="1">
      <c r="D159" s="114"/>
      <c r="I159" s="114"/>
      <c r="J159" s="133"/>
    </row>
    <row r="160" ht="15.75" customHeight="1">
      <c r="D160" s="114"/>
      <c r="I160" s="114"/>
      <c r="J160" s="133"/>
    </row>
    <row r="161" ht="15.75" customHeight="1">
      <c r="D161" s="114"/>
      <c r="I161" s="114"/>
      <c r="J161" s="133"/>
    </row>
    <row r="162" ht="15.75" customHeight="1">
      <c r="D162" s="114"/>
      <c r="I162" s="114"/>
      <c r="J162" s="133"/>
    </row>
    <row r="163" ht="15.75" customHeight="1">
      <c r="D163" s="114"/>
      <c r="I163" s="114"/>
      <c r="J163" s="133"/>
    </row>
    <row r="164" ht="15.75" customHeight="1">
      <c r="D164" s="114"/>
      <c r="I164" s="114"/>
      <c r="J164" s="133"/>
    </row>
    <row r="165" ht="15.75" customHeight="1">
      <c r="D165" s="114"/>
      <c r="I165" s="114"/>
      <c r="J165" s="133"/>
    </row>
    <row r="166" ht="15.75" customHeight="1">
      <c r="D166" s="114"/>
      <c r="I166" s="114"/>
      <c r="J166" s="133"/>
    </row>
    <row r="167" ht="15.75" customHeight="1">
      <c r="D167" s="114"/>
      <c r="I167" s="114"/>
      <c r="J167" s="133"/>
    </row>
    <row r="168" ht="15.75" customHeight="1">
      <c r="D168" s="114"/>
      <c r="I168" s="114"/>
      <c r="J168" s="133"/>
    </row>
    <row r="169" ht="15.75" customHeight="1">
      <c r="D169" s="114"/>
      <c r="I169" s="114"/>
      <c r="J169" s="133"/>
    </row>
    <row r="170" ht="15.75" customHeight="1">
      <c r="D170" s="114"/>
      <c r="I170" s="114"/>
      <c r="J170" s="133"/>
    </row>
    <row r="171" ht="15.75" customHeight="1">
      <c r="D171" s="114"/>
      <c r="I171" s="114"/>
      <c r="J171" s="133"/>
    </row>
    <row r="172" ht="15.75" customHeight="1">
      <c r="D172" s="114"/>
      <c r="I172" s="114"/>
      <c r="J172" s="133"/>
    </row>
    <row r="173" ht="15.75" customHeight="1">
      <c r="D173" s="114"/>
      <c r="I173" s="114"/>
      <c r="J173" s="133"/>
    </row>
    <row r="174" ht="15.75" customHeight="1">
      <c r="D174" s="114"/>
      <c r="I174" s="114"/>
      <c r="J174" s="133"/>
    </row>
    <row r="175" ht="15.75" customHeight="1">
      <c r="D175" s="114"/>
      <c r="I175" s="114"/>
      <c r="J175" s="133"/>
    </row>
    <row r="176" ht="15.75" customHeight="1">
      <c r="D176" s="114"/>
      <c r="I176" s="114"/>
      <c r="J176" s="133"/>
    </row>
    <row r="177" ht="15.75" customHeight="1">
      <c r="D177" s="114"/>
      <c r="I177" s="114"/>
      <c r="J177" s="133"/>
    </row>
    <row r="178" ht="15.75" customHeight="1">
      <c r="D178" s="114"/>
      <c r="I178" s="114"/>
      <c r="J178" s="133"/>
    </row>
    <row r="179" ht="15.75" customHeight="1">
      <c r="D179" s="114"/>
      <c r="I179" s="114"/>
      <c r="J179" s="133"/>
    </row>
    <row r="180" ht="15.75" customHeight="1">
      <c r="D180" s="114"/>
      <c r="I180" s="114"/>
      <c r="J180" s="133"/>
    </row>
    <row r="181" ht="15.75" customHeight="1">
      <c r="D181" s="114"/>
      <c r="I181" s="114"/>
      <c r="J181" s="133"/>
    </row>
    <row r="182" ht="15.75" customHeight="1">
      <c r="D182" s="114"/>
      <c r="I182" s="114"/>
      <c r="J182" s="133"/>
    </row>
    <row r="183" ht="15.75" customHeight="1">
      <c r="D183" s="114"/>
      <c r="I183" s="114"/>
      <c r="J183" s="133"/>
    </row>
    <row r="184" ht="15.75" customHeight="1">
      <c r="D184" s="114"/>
      <c r="I184" s="114"/>
      <c r="J184" s="133"/>
    </row>
    <row r="185" ht="15.75" customHeight="1">
      <c r="D185" s="114"/>
      <c r="I185" s="114"/>
      <c r="J185" s="133"/>
    </row>
    <row r="186" ht="15.75" customHeight="1">
      <c r="D186" s="114"/>
      <c r="I186" s="114"/>
      <c r="J186" s="133"/>
    </row>
    <row r="187" ht="15.75" customHeight="1">
      <c r="D187" s="114"/>
      <c r="I187" s="114"/>
      <c r="J187" s="133"/>
    </row>
    <row r="188" ht="15.75" customHeight="1">
      <c r="D188" s="114"/>
      <c r="I188" s="114"/>
      <c r="J188" s="133"/>
    </row>
    <row r="189" ht="15.75" customHeight="1">
      <c r="D189" s="114"/>
      <c r="I189" s="114"/>
      <c r="J189" s="133"/>
    </row>
    <row r="190" ht="15.75" customHeight="1">
      <c r="D190" s="114"/>
      <c r="I190" s="114"/>
      <c r="J190" s="133"/>
    </row>
    <row r="191" ht="15.75" customHeight="1">
      <c r="D191" s="114"/>
      <c r="I191" s="114"/>
      <c r="J191" s="133"/>
    </row>
    <row r="192" ht="15.75" customHeight="1">
      <c r="D192" s="114"/>
      <c r="I192" s="114"/>
      <c r="J192" s="133"/>
    </row>
    <row r="193" ht="15.75" customHeight="1">
      <c r="D193" s="114"/>
      <c r="I193" s="114"/>
      <c r="J193" s="133"/>
    </row>
    <row r="194" ht="15.75" customHeight="1">
      <c r="D194" s="114"/>
      <c r="I194" s="114"/>
      <c r="J194" s="133"/>
    </row>
    <row r="195" ht="15.75" customHeight="1">
      <c r="D195" s="114"/>
      <c r="I195" s="114"/>
      <c r="J195" s="133"/>
    </row>
    <row r="196" ht="15.75" customHeight="1">
      <c r="D196" s="114"/>
      <c r="I196" s="114"/>
      <c r="J196" s="133"/>
    </row>
    <row r="197" ht="15.75" customHeight="1">
      <c r="D197" s="114"/>
      <c r="I197" s="114"/>
      <c r="J197" s="133"/>
    </row>
    <row r="198" ht="15.75" customHeight="1">
      <c r="D198" s="114"/>
      <c r="I198" s="114"/>
      <c r="J198" s="133"/>
    </row>
    <row r="199" ht="15.75" customHeight="1">
      <c r="D199" s="114"/>
      <c r="I199" s="114"/>
      <c r="J199" s="133"/>
    </row>
    <row r="200" ht="15.75" customHeight="1">
      <c r="D200" s="114"/>
      <c r="I200" s="114"/>
      <c r="J200" s="133"/>
    </row>
    <row r="201" ht="15.75" customHeight="1">
      <c r="D201" s="114"/>
      <c r="I201" s="114"/>
      <c r="J201" s="133"/>
    </row>
    <row r="202" ht="15.75" customHeight="1">
      <c r="D202" s="114"/>
      <c r="I202" s="114"/>
      <c r="J202" s="133"/>
    </row>
    <row r="203" ht="15.75" customHeight="1">
      <c r="D203" s="114"/>
      <c r="I203" s="114"/>
      <c r="J203" s="133"/>
    </row>
    <row r="204" ht="15.75" customHeight="1">
      <c r="D204" s="114"/>
      <c r="I204" s="114"/>
      <c r="J204" s="133"/>
    </row>
    <row r="205" ht="15.75" customHeight="1">
      <c r="D205" s="114"/>
      <c r="I205" s="114"/>
      <c r="J205" s="133"/>
    </row>
    <row r="206" ht="15.75" customHeight="1">
      <c r="D206" s="114"/>
      <c r="I206" s="114"/>
      <c r="J206" s="133"/>
    </row>
    <row r="207" ht="15.75" customHeight="1">
      <c r="D207" s="114"/>
      <c r="I207" s="114"/>
      <c r="J207" s="133"/>
    </row>
    <row r="208" ht="15.75" customHeight="1">
      <c r="D208" s="114"/>
      <c r="I208" s="114"/>
      <c r="J208" s="133"/>
    </row>
    <row r="209" ht="15.75" customHeight="1">
      <c r="D209" s="114"/>
      <c r="I209" s="114"/>
      <c r="J209" s="133"/>
    </row>
    <row r="210" ht="15.75" customHeight="1">
      <c r="D210" s="114"/>
      <c r="I210" s="114"/>
      <c r="J210" s="133"/>
    </row>
    <row r="211" ht="15.75" customHeight="1">
      <c r="D211" s="114"/>
      <c r="I211" s="114"/>
      <c r="J211" s="133"/>
    </row>
    <row r="212" ht="15.75" customHeight="1">
      <c r="D212" s="114"/>
      <c r="I212" s="114"/>
      <c r="J212" s="133"/>
    </row>
    <row r="213" ht="15.75" customHeight="1">
      <c r="D213" s="114"/>
      <c r="I213" s="114"/>
      <c r="J213" s="133"/>
    </row>
    <row r="214" ht="15.75" customHeight="1">
      <c r="D214" s="114"/>
      <c r="I214" s="114"/>
      <c r="J214" s="133"/>
    </row>
    <row r="215" ht="15.75" customHeight="1">
      <c r="D215" s="114"/>
      <c r="I215" s="114"/>
      <c r="J215" s="133"/>
    </row>
    <row r="216" ht="15.75" customHeight="1">
      <c r="D216" s="114"/>
      <c r="I216" s="114"/>
      <c r="J216" s="133"/>
    </row>
    <row r="217" ht="15.75" customHeight="1">
      <c r="D217" s="114"/>
      <c r="I217" s="114"/>
      <c r="J217" s="133"/>
    </row>
    <row r="218" ht="15.75" customHeight="1">
      <c r="D218" s="114"/>
      <c r="I218" s="114"/>
      <c r="J218" s="133"/>
    </row>
    <row r="219" ht="15.75" customHeight="1">
      <c r="D219" s="114"/>
      <c r="I219" s="114"/>
      <c r="J219" s="133"/>
    </row>
    <row r="220" ht="15.75" customHeight="1">
      <c r="D220" s="114"/>
      <c r="I220" s="114"/>
      <c r="J220" s="133"/>
    </row>
    <row r="221" ht="15.75" customHeight="1">
      <c r="D221" s="114"/>
      <c r="I221" s="114"/>
      <c r="J221" s="133"/>
    </row>
    <row r="222" ht="15.75" customHeight="1">
      <c r="D222" s="114"/>
      <c r="I222" s="114"/>
      <c r="J222" s="133"/>
    </row>
    <row r="223" ht="15.75" customHeight="1">
      <c r="D223" s="114"/>
      <c r="I223" s="114"/>
      <c r="J223" s="133"/>
    </row>
    <row r="224" ht="15.75" customHeight="1">
      <c r="D224" s="114"/>
      <c r="I224" s="114"/>
      <c r="J224" s="133"/>
    </row>
    <row r="225" ht="15.75" customHeight="1">
      <c r="D225" s="114"/>
      <c r="I225" s="114"/>
      <c r="J225" s="133"/>
    </row>
    <row r="226" ht="15.75" customHeight="1">
      <c r="D226" s="114"/>
      <c r="I226" s="114"/>
      <c r="J226" s="133"/>
    </row>
    <row r="227" ht="15.75" customHeight="1">
      <c r="D227" s="114"/>
      <c r="I227" s="114"/>
      <c r="J227" s="133"/>
    </row>
    <row r="228" ht="15.75" customHeight="1">
      <c r="D228" s="114"/>
      <c r="I228" s="114"/>
      <c r="J228" s="133"/>
    </row>
    <row r="229" ht="15.75" customHeight="1">
      <c r="D229" s="114"/>
      <c r="I229" s="114"/>
      <c r="J229" s="133"/>
    </row>
    <row r="230" ht="15.75" customHeight="1">
      <c r="D230" s="114"/>
      <c r="I230" s="114"/>
      <c r="J230" s="133"/>
    </row>
    <row r="231" ht="15.75" customHeight="1">
      <c r="D231" s="114"/>
      <c r="I231" s="114"/>
      <c r="J231" s="133"/>
    </row>
    <row r="232" ht="15.75" customHeight="1">
      <c r="D232" s="114"/>
      <c r="I232" s="114"/>
      <c r="J232" s="133"/>
    </row>
    <row r="233" ht="15.75" customHeight="1">
      <c r="D233" s="114"/>
      <c r="I233" s="114"/>
      <c r="J233" s="133"/>
    </row>
    <row r="234" ht="15.75" customHeight="1">
      <c r="D234" s="114"/>
      <c r="I234" s="114"/>
      <c r="J234" s="133"/>
    </row>
    <row r="235" ht="15.75" customHeight="1">
      <c r="D235" s="114"/>
      <c r="I235" s="114"/>
      <c r="J235" s="133"/>
    </row>
    <row r="236" ht="15.75" customHeight="1">
      <c r="D236" s="114"/>
      <c r="I236" s="114"/>
      <c r="J236" s="133"/>
    </row>
    <row r="237" ht="15.75" customHeight="1">
      <c r="D237" s="114"/>
      <c r="I237" s="114"/>
      <c r="J237" s="133"/>
    </row>
    <row r="238" ht="15.75" customHeight="1">
      <c r="D238" s="114"/>
      <c r="I238" s="114"/>
      <c r="J238" s="133"/>
    </row>
    <row r="239" ht="15.75" customHeight="1">
      <c r="D239" s="114"/>
      <c r="I239" s="114"/>
      <c r="J239" s="133"/>
    </row>
    <row r="240" ht="15.75" customHeight="1">
      <c r="D240" s="114"/>
      <c r="I240" s="114"/>
      <c r="J240" s="133"/>
    </row>
    <row r="241" ht="15.75" customHeight="1">
      <c r="D241" s="114"/>
      <c r="I241" s="114"/>
      <c r="J241" s="133"/>
    </row>
    <row r="242" ht="15.75" customHeight="1">
      <c r="D242" s="114"/>
      <c r="I242" s="114"/>
      <c r="J242" s="133"/>
    </row>
    <row r="243" ht="15.75" customHeight="1">
      <c r="D243" s="114"/>
      <c r="I243" s="114"/>
      <c r="J243" s="133"/>
    </row>
    <row r="244" ht="15.75" customHeight="1">
      <c r="D244" s="114"/>
      <c r="I244" s="114"/>
      <c r="J244" s="133"/>
    </row>
    <row r="245" ht="15.75" customHeight="1">
      <c r="D245" s="114"/>
      <c r="I245" s="114"/>
      <c r="J245" s="133"/>
    </row>
    <row r="246" ht="15.75" customHeight="1">
      <c r="D246" s="114"/>
      <c r="I246" s="114"/>
      <c r="J246" s="133"/>
    </row>
    <row r="247" ht="15.75" customHeight="1">
      <c r="D247" s="114"/>
      <c r="I247" s="114"/>
      <c r="J247" s="133"/>
    </row>
    <row r="248" ht="15.75" customHeight="1">
      <c r="D248" s="114"/>
      <c r="I248" s="114"/>
      <c r="J248" s="133"/>
    </row>
    <row r="249" ht="15.75" customHeight="1">
      <c r="D249" s="114"/>
      <c r="I249" s="114"/>
      <c r="J249" s="133"/>
    </row>
    <row r="250" ht="15.75" customHeight="1">
      <c r="D250" s="114"/>
      <c r="I250" s="114"/>
      <c r="J250" s="133"/>
    </row>
    <row r="251" ht="15.75" customHeight="1">
      <c r="D251" s="114"/>
      <c r="I251" s="114"/>
      <c r="J251" s="133"/>
    </row>
    <row r="252" ht="15.75" customHeight="1">
      <c r="D252" s="114"/>
      <c r="I252" s="114"/>
      <c r="J252" s="133"/>
    </row>
    <row r="253" ht="15.75" customHeight="1">
      <c r="D253" s="114"/>
      <c r="I253" s="114"/>
      <c r="J253" s="133"/>
    </row>
    <row r="254" ht="15.75" customHeight="1">
      <c r="D254" s="114"/>
      <c r="I254" s="114"/>
      <c r="J254" s="133"/>
    </row>
    <row r="255" ht="15.75" customHeight="1">
      <c r="D255" s="114"/>
      <c r="I255" s="114"/>
      <c r="J255" s="133"/>
    </row>
    <row r="256" ht="15.75" customHeight="1">
      <c r="D256" s="114"/>
      <c r="I256" s="114"/>
      <c r="J256" s="133"/>
    </row>
    <row r="257" ht="15.75" customHeight="1">
      <c r="D257" s="114"/>
      <c r="I257" s="114"/>
      <c r="J257" s="133"/>
    </row>
    <row r="258" ht="15.75" customHeight="1">
      <c r="D258" s="114"/>
      <c r="I258" s="114"/>
      <c r="J258" s="133"/>
    </row>
    <row r="259" ht="15.75" customHeight="1">
      <c r="D259" s="114"/>
      <c r="I259" s="114"/>
      <c r="J259" s="133"/>
    </row>
    <row r="260" ht="15.75" customHeight="1">
      <c r="D260" s="114"/>
      <c r="I260" s="114"/>
      <c r="J260" s="133"/>
    </row>
    <row r="261" ht="15.75" customHeight="1">
      <c r="D261" s="114"/>
      <c r="I261" s="114"/>
      <c r="J261" s="133"/>
    </row>
    <row r="262" ht="15.75" customHeight="1">
      <c r="D262" s="114"/>
      <c r="I262" s="114"/>
      <c r="J262" s="133"/>
    </row>
    <row r="263" ht="15.75" customHeight="1">
      <c r="D263" s="114"/>
      <c r="I263" s="114"/>
      <c r="J263" s="133"/>
    </row>
    <row r="264" ht="15.75" customHeight="1">
      <c r="D264" s="114"/>
      <c r="I264" s="114"/>
      <c r="J264" s="133"/>
    </row>
    <row r="265" ht="15.75" customHeight="1">
      <c r="D265" s="114"/>
      <c r="I265" s="114"/>
      <c r="J265" s="133"/>
    </row>
    <row r="266" ht="15.75" customHeight="1">
      <c r="D266" s="114"/>
      <c r="I266" s="114"/>
      <c r="J266" s="133"/>
    </row>
    <row r="267" ht="15.75" customHeight="1">
      <c r="D267" s="114"/>
      <c r="I267" s="114"/>
      <c r="J267" s="133"/>
    </row>
    <row r="268" ht="15.75" customHeight="1">
      <c r="D268" s="114"/>
      <c r="I268" s="114"/>
      <c r="J268" s="133"/>
    </row>
    <row r="269" ht="15.75" customHeight="1">
      <c r="D269" s="114"/>
      <c r="I269" s="114"/>
      <c r="J269" s="133"/>
    </row>
    <row r="270" ht="15.75" customHeight="1">
      <c r="D270" s="114"/>
      <c r="I270" s="114"/>
      <c r="J270" s="133"/>
    </row>
    <row r="271" ht="15.75" customHeight="1">
      <c r="D271" s="114"/>
      <c r="I271" s="114"/>
      <c r="J271" s="133"/>
    </row>
    <row r="272" ht="15.75" customHeight="1">
      <c r="D272" s="114"/>
      <c r="I272" s="114"/>
      <c r="J272" s="133"/>
    </row>
    <row r="273" ht="15.75" customHeight="1">
      <c r="D273" s="114"/>
      <c r="I273" s="114"/>
      <c r="J273" s="133"/>
    </row>
    <row r="274" ht="15.75" customHeight="1">
      <c r="D274" s="114"/>
      <c r="I274" s="114"/>
      <c r="J274" s="133"/>
    </row>
    <row r="275" ht="15.75" customHeight="1">
      <c r="D275" s="114"/>
      <c r="I275" s="114"/>
      <c r="J275" s="133"/>
    </row>
    <row r="276" ht="15.75" customHeight="1">
      <c r="D276" s="114"/>
      <c r="I276" s="114"/>
      <c r="J276" s="133"/>
    </row>
    <row r="277" ht="15.75" customHeight="1">
      <c r="D277" s="114"/>
      <c r="I277" s="114"/>
      <c r="J277" s="133"/>
    </row>
    <row r="278" ht="15.75" customHeight="1">
      <c r="D278" s="114"/>
      <c r="I278" s="114"/>
      <c r="J278" s="133"/>
    </row>
    <row r="279" ht="15.75" customHeight="1">
      <c r="D279" s="114"/>
      <c r="I279" s="114"/>
      <c r="J279" s="133"/>
    </row>
    <row r="280" ht="15.75" customHeight="1">
      <c r="D280" s="114"/>
      <c r="I280" s="114"/>
      <c r="J280" s="133"/>
    </row>
    <row r="281" ht="15.75" customHeight="1">
      <c r="D281" s="114"/>
      <c r="I281" s="114"/>
      <c r="J281" s="133"/>
    </row>
    <row r="282" ht="15.75" customHeight="1">
      <c r="D282" s="114"/>
      <c r="I282" s="114"/>
      <c r="J282" s="133"/>
    </row>
    <row r="283" ht="15.75" customHeight="1">
      <c r="D283" s="114"/>
      <c r="I283" s="114"/>
      <c r="J283" s="133"/>
    </row>
    <row r="284" ht="15.75" customHeight="1">
      <c r="D284" s="114"/>
      <c r="I284" s="114"/>
      <c r="J284" s="133"/>
    </row>
    <row r="285" ht="15.75" customHeight="1">
      <c r="D285" s="114"/>
      <c r="I285" s="114"/>
      <c r="J285" s="133"/>
    </row>
    <row r="286" ht="15.75" customHeight="1">
      <c r="D286" s="114"/>
      <c r="I286" s="114"/>
      <c r="J286" s="133"/>
    </row>
    <row r="287" ht="15.75" customHeight="1">
      <c r="D287" s="114"/>
      <c r="I287" s="114"/>
      <c r="J287" s="133"/>
    </row>
    <row r="288" ht="15.75" customHeight="1">
      <c r="D288" s="114"/>
      <c r="I288" s="114"/>
      <c r="J288" s="133"/>
    </row>
    <row r="289" ht="15.75" customHeight="1">
      <c r="D289" s="114"/>
      <c r="I289" s="114"/>
      <c r="J289" s="133"/>
    </row>
    <row r="290" ht="15.75" customHeight="1">
      <c r="D290" s="114"/>
      <c r="I290" s="114"/>
      <c r="J290" s="133"/>
    </row>
    <row r="291" ht="15.75" customHeight="1">
      <c r="D291" s="114"/>
      <c r="I291" s="114"/>
      <c r="J291" s="133"/>
    </row>
    <row r="292" ht="15.75" customHeight="1">
      <c r="D292" s="114"/>
      <c r="I292" s="114"/>
      <c r="J292" s="133"/>
    </row>
    <row r="293" ht="15.75" customHeight="1">
      <c r="D293" s="114"/>
      <c r="I293" s="114"/>
      <c r="J293" s="133"/>
    </row>
    <row r="294" ht="15.75" customHeight="1">
      <c r="D294" s="114"/>
      <c r="I294" s="114"/>
      <c r="J294" s="133"/>
    </row>
    <row r="295" ht="15.75" customHeight="1">
      <c r="D295" s="114"/>
      <c r="I295" s="114"/>
      <c r="J295" s="133"/>
    </row>
    <row r="296" ht="15.75" customHeight="1">
      <c r="D296" s="114"/>
      <c r="I296" s="114"/>
      <c r="J296" s="133"/>
    </row>
    <row r="297" ht="15.75" customHeight="1">
      <c r="D297" s="114"/>
      <c r="I297" s="114"/>
      <c r="J297" s="133"/>
    </row>
    <row r="298" ht="15.75" customHeight="1">
      <c r="D298" s="114"/>
      <c r="I298" s="114"/>
      <c r="J298" s="133"/>
    </row>
    <row r="299" ht="15.75" customHeight="1">
      <c r="D299" s="114"/>
      <c r="I299" s="114"/>
      <c r="J299" s="133"/>
    </row>
    <row r="300" ht="15.75" customHeight="1">
      <c r="D300" s="114"/>
      <c r="I300" s="114"/>
      <c r="J300" s="133"/>
    </row>
    <row r="301" ht="15.75" customHeight="1">
      <c r="D301" s="114"/>
      <c r="I301" s="114"/>
      <c r="J301" s="133"/>
    </row>
    <row r="302" ht="15.75" customHeight="1">
      <c r="D302" s="114"/>
      <c r="I302" s="114"/>
      <c r="J302" s="133"/>
    </row>
    <row r="303" ht="15.75" customHeight="1">
      <c r="D303" s="114"/>
      <c r="I303" s="114"/>
      <c r="J303" s="133"/>
    </row>
    <row r="304" ht="15.75" customHeight="1">
      <c r="D304" s="114"/>
      <c r="I304" s="114"/>
      <c r="J304" s="133"/>
    </row>
    <row r="305" ht="15.75" customHeight="1">
      <c r="D305" s="114"/>
      <c r="I305" s="114"/>
      <c r="J305" s="133"/>
    </row>
    <row r="306" ht="15.75" customHeight="1">
      <c r="D306" s="114"/>
      <c r="I306" s="114"/>
      <c r="J306" s="133"/>
    </row>
    <row r="307" ht="15.75" customHeight="1">
      <c r="D307" s="114"/>
      <c r="I307" s="114"/>
      <c r="J307" s="133"/>
    </row>
    <row r="308" ht="15.75" customHeight="1">
      <c r="D308" s="114"/>
      <c r="I308" s="114"/>
      <c r="J308" s="133"/>
    </row>
    <row r="309" ht="15.75" customHeight="1">
      <c r="D309" s="114"/>
      <c r="I309" s="114"/>
      <c r="J309" s="133"/>
    </row>
    <row r="310" ht="15.75" customHeight="1">
      <c r="D310" s="114"/>
      <c r="I310" s="114"/>
      <c r="J310" s="133"/>
    </row>
    <row r="311" ht="15.75" customHeight="1">
      <c r="D311" s="114"/>
      <c r="I311" s="114"/>
      <c r="J311" s="133"/>
    </row>
    <row r="312" ht="15.75" customHeight="1">
      <c r="D312" s="114"/>
      <c r="I312" s="114"/>
      <c r="J312" s="133"/>
    </row>
    <row r="313" ht="15.75" customHeight="1">
      <c r="D313" s="114"/>
      <c r="I313" s="114"/>
      <c r="J313" s="133"/>
    </row>
    <row r="314" ht="15.75" customHeight="1">
      <c r="D314" s="114"/>
      <c r="I314" s="114"/>
      <c r="J314" s="133"/>
    </row>
    <row r="315" ht="15.75" customHeight="1">
      <c r="D315" s="114"/>
      <c r="I315" s="114"/>
      <c r="J315" s="133"/>
    </row>
    <row r="316" ht="15.75" customHeight="1">
      <c r="D316" s="114"/>
      <c r="I316" s="114"/>
      <c r="J316" s="133"/>
    </row>
    <row r="317" ht="15.75" customHeight="1">
      <c r="D317" s="114"/>
      <c r="I317" s="114"/>
      <c r="J317" s="133"/>
    </row>
    <row r="318" ht="15.75" customHeight="1">
      <c r="D318" s="114"/>
      <c r="I318" s="114"/>
      <c r="J318" s="133"/>
    </row>
    <row r="319" ht="15.75" customHeight="1">
      <c r="D319" s="114"/>
      <c r="I319" s="114"/>
      <c r="J319" s="133"/>
    </row>
    <row r="320" ht="15.75" customHeight="1">
      <c r="D320" s="114"/>
      <c r="I320" s="114"/>
      <c r="J320" s="133"/>
    </row>
    <row r="321" ht="15.75" customHeight="1">
      <c r="D321" s="114"/>
      <c r="I321" s="114"/>
      <c r="J321" s="133"/>
    </row>
    <row r="322" ht="15.75" customHeight="1">
      <c r="D322" s="114"/>
      <c r="I322" s="114"/>
      <c r="J322" s="133"/>
    </row>
    <row r="323" ht="15.75" customHeight="1">
      <c r="D323" s="114"/>
      <c r="I323" s="114"/>
      <c r="J323" s="133"/>
    </row>
    <row r="324" ht="15.75" customHeight="1">
      <c r="D324" s="114"/>
      <c r="I324" s="114"/>
      <c r="J324" s="133"/>
    </row>
    <row r="325" ht="15.75" customHeight="1">
      <c r="D325" s="114"/>
      <c r="I325" s="114"/>
      <c r="J325" s="133"/>
    </row>
    <row r="326" ht="15.75" customHeight="1">
      <c r="D326" s="114"/>
      <c r="I326" s="114"/>
      <c r="J326" s="133"/>
    </row>
    <row r="327" ht="15.75" customHeight="1">
      <c r="D327" s="114"/>
      <c r="I327" s="114"/>
      <c r="J327" s="133"/>
    </row>
    <row r="328" ht="15.75" customHeight="1">
      <c r="D328" s="114"/>
      <c r="I328" s="114"/>
      <c r="J328" s="133"/>
    </row>
    <row r="329" ht="15.75" customHeight="1">
      <c r="D329" s="114"/>
      <c r="I329" s="114"/>
      <c r="J329" s="133"/>
    </row>
    <row r="330" ht="15.75" customHeight="1">
      <c r="D330" s="114"/>
      <c r="I330" s="114"/>
      <c r="J330" s="133"/>
    </row>
    <row r="331" ht="15.75" customHeight="1">
      <c r="D331" s="114"/>
      <c r="I331" s="114"/>
      <c r="J331" s="133"/>
    </row>
    <row r="332" ht="15.75" customHeight="1">
      <c r="D332" s="114"/>
      <c r="I332" s="114"/>
      <c r="J332" s="133"/>
    </row>
    <row r="333" ht="15.75" customHeight="1">
      <c r="D333" s="114"/>
      <c r="I333" s="114"/>
      <c r="J333" s="133"/>
    </row>
    <row r="334" ht="15.75" customHeight="1">
      <c r="D334" s="114"/>
      <c r="I334" s="114"/>
      <c r="J334" s="133"/>
    </row>
    <row r="335" ht="15.75" customHeight="1">
      <c r="D335" s="114"/>
      <c r="I335" s="114"/>
      <c r="J335" s="133"/>
    </row>
    <row r="336" ht="15.75" customHeight="1">
      <c r="D336" s="114"/>
      <c r="I336" s="114"/>
      <c r="J336" s="133"/>
    </row>
    <row r="337" ht="15.75" customHeight="1">
      <c r="D337" s="114"/>
      <c r="I337" s="114"/>
      <c r="J337" s="133"/>
    </row>
    <row r="338" ht="15.75" customHeight="1">
      <c r="D338" s="114"/>
      <c r="I338" s="114"/>
      <c r="J338" s="133"/>
    </row>
    <row r="339" ht="15.75" customHeight="1">
      <c r="D339" s="114"/>
      <c r="I339" s="114"/>
      <c r="J339" s="133"/>
    </row>
    <row r="340" ht="15.75" customHeight="1">
      <c r="D340" s="114"/>
      <c r="I340" s="114"/>
      <c r="J340" s="133"/>
    </row>
    <row r="341" ht="15.75" customHeight="1">
      <c r="D341" s="114"/>
      <c r="I341" s="114"/>
      <c r="J341" s="133"/>
    </row>
    <row r="342" ht="15.75" customHeight="1">
      <c r="D342" s="114"/>
      <c r="I342" s="114"/>
      <c r="J342" s="133"/>
    </row>
    <row r="343" ht="15.75" customHeight="1">
      <c r="D343" s="114"/>
      <c r="I343" s="114"/>
      <c r="J343" s="133"/>
    </row>
    <row r="344" ht="15.75" customHeight="1">
      <c r="D344" s="114"/>
      <c r="I344" s="114"/>
      <c r="J344" s="133"/>
    </row>
    <row r="345" ht="15.75" customHeight="1">
      <c r="D345" s="114"/>
      <c r="I345" s="114"/>
      <c r="J345" s="133"/>
    </row>
    <row r="346" ht="15.75" customHeight="1">
      <c r="D346" s="114"/>
      <c r="I346" s="114"/>
      <c r="J346" s="133"/>
    </row>
    <row r="347" ht="15.75" customHeight="1">
      <c r="D347" s="114"/>
      <c r="I347" s="114"/>
      <c r="J347" s="133"/>
    </row>
    <row r="348" ht="15.75" customHeight="1">
      <c r="D348" s="114"/>
      <c r="I348" s="114"/>
      <c r="J348" s="133"/>
    </row>
    <row r="349" ht="15.75" customHeight="1">
      <c r="D349" s="114"/>
      <c r="I349" s="114"/>
      <c r="J349" s="133"/>
    </row>
    <row r="350" ht="15.75" customHeight="1">
      <c r="D350" s="114"/>
      <c r="I350" s="114"/>
      <c r="J350" s="133"/>
    </row>
    <row r="351" ht="15.75" customHeight="1">
      <c r="D351" s="114"/>
      <c r="I351" s="114"/>
      <c r="J351" s="133"/>
    </row>
    <row r="352" ht="15.75" customHeight="1">
      <c r="D352" s="114"/>
      <c r="I352" s="114"/>
      <c r="J352" s="133"/>
    </row>
    <row r="353" ht="15.75" customHeight="1">
      <c r="D353" s="114"/>
      <c r="I353" s="114"/>
      <c r="J353" s="133"/>
    </row>
    <row r="354" ht="15.75" customHeight="1">
      <c r="D354" s="114"/>
      <c r="I354" s="114"/>
      <c r="J354" s="133"/>
    </row>
    <row r="355" ht="15.75" customHeight="1">
      <c r="D355" s="114"/>
      <c r="I355" s="114"/>
      <c r="J355" s="133"/>
    </row>
    <row r="356" ht="15.75" customHeight="1">
      <c r="D356" s="114"/>
      <c r="I356" s="114"/>
      <c r="J356" s="133"/>
    </row>
    <row r="357" ht="15.75" customHeight="1">
      <c r="D357" s="114"/>
      <c r="I357" s="114"/>
      <c r="J357" s="133"/>
    </row>
    <row r="358" ht="15.75" customHeight="1">
      <c r="D358" s="114"/>
      <c r="I358" s="114"/>
      <c r="J358" s="133"/>
    </row>
    <row r="359" ht="15.75" customHeight="1">
      <c r="D359" s="114"/>
      <c r="I359" s="114"/>
      <c r="J359" s="133"/>
    </row>
    <row r="360" ht="15.75" customHeight="1">
      <c r="D360" s="114"/>
      <c r="I360" s="114"/>
      <c r="J360" s="133"/>
    </row>
    <row r="361" ht="15.75" customHeight="1">
      <c r="D361" s="114"/>
      <c r="I361" s="114"/>
      <c r="J361" s="133"/>
    </row>
    <row r="362" ht="15.75" customHeight="1">
      <c r="D362" s="114"/>
      <c r="I362" s="114"/>
      <c r="J362" s="133"/>
    </row>
    <row r="363" ht="15.75" customHeight="1">
      <c r="D363" s="114"/>
      <c r="I363" s="114"/>
      <c r="J363" s="133"/>
    </row>
    <row r="364" ht="15.75" customHeight="1">
      <c r="D364" s="114"/>
      <c r="I364" s="114"/>
      <c r="J364" s="133"/>
    </row>
    <row r="365" ht="15.75" customHeight="1">
      <c r="D365" s="114"/>
      <c r="I365" s="114"/>
      <c r="J365" s="133"/>
    </row>
    <row r="366" ht="15.75" customHeight="1">
      <c r="D366" s="114"/>
      <c r="I366" s="114"/>
      <c r="J366" s="133"/>
    </row>
    <row r="367" ht="15.75" customHeight="1">
      <c r="D367" s="114"/>
      <c r="I367" s="114"/>
      <c r="J367" s="133"/>
    </row>
    <row r="368" ht="15.75" customHeight="1">
      <c r="D368" s="114"/>
      <c r="I368" s="114"/>
      <c r="J368" s="133"/>
    </row>
    <row r="369" ht="15.75" customHeight="1">
      <c r="D369" s="114"/>
      <c r="I369" s="114"/>
      <c r="J369" s="133"/>
    </row>
    <row r="370" ht="15.75" customHeight="1">
      <c r="D370" s="114"/>
      <c r="I370" s="114"/>
      <c r="J370" s="133"/>
    </row>
    <row r="371" ht="15.75" customHeight="1">
      <c r="D371" s="114"/>
      <c r="I371" s="114"/>
      <c r="J371" s="133"/>
    </row>
    <row r="372" ht="15.75" customHeight="1">
      <c r="D372" s="114"/>
      <c r="I372" s="114"/>
      <c r="J372" s="133"/>
    </row>
    <row r="373" ht="15.75" customHeight="1">
      <c r="D373" s="114"/>
      <c r="I373" s="114"/>
      <c r="J373" s="133"/>
    </row>
    <row r="374" ht="15.75" customHeight="1">
      <c r="D374" s="114"/>
      <c r="I374" s="114"/>
      <c r="J374" s="133"/>
    </row>
    <row r="375" ht="15.75" customHeight="1">
      <c r="D375" s="114"/>
      <c r="I375" s="114"/>
      <c r="J375" s="133"/>
    </row>
    <row r="376" ht="15.75" customHeight="1">
      <c r="D376" s="114"/>
      <c r="I376" s="114"/>
      <c r="J376" s="133"/>
    </row>
    <row r="377" ht="15.75" customHeight="1">
      <c r="D377" s="114"/>
      <c r="I377" s="114"/>
      <c r="J377" s="133"/>
    </row>
    <row r="378" ht="15.75" customHeight="1">
      <c r="D378" s="114"/>
      <c r="I378" s="114"/>
      <c r="J378" s="133"/>
    </row>
    <row r="379" ht="15.75" customHeight="1">
      <c r="D379" s="114"/>
      <c r="I379" s="114"/>
      <c r="J379" s="133"/>
    </row>
    <row r="380" ht="15.75" customHeight="1">
      <c r="D380" s="114"/>
      <c r="I380" s="114"/>
      <c r="J380" s="133"/>
    </row>
    <row r="381" ht="15.75" customHeight="1">
      <c r="D381" s="114"/>
      <c r="I381" s="114"/>
      <c r="J381" s="133"/>
    </row>
    <row r="382" ht="15.75" customHeight="1">
      <c r="D382" s="114"/>
      <c r="I382" s="114"/>
      <c r="J382" s="133"/>
    </row>
    <row r="383" ht="15.75" customHeight="1">
      <c r="D383" s="114"/>
      <c r="I383" s="114"/>
      <c r="J383" s="133"/>
    </row>
    <row r="384" ht="15.75" customHeight="1">
      <c r="D384" s="114"/>
      <c r="I384" s="114"/>
      <c r="J384" s="133"/>
    </row>
    <row r="385" ht="15.75" customHeight="1">
      <c r="D385" s="114"/>
      <c r="I385" s="114"/>
      <c r="J385" s="133"/>
    </row>
    <row r="386" ht="15.75" customHeight="1">
      <c r="D386" s="114"/>
      <c r="I386" s="114"/>
      <c r="J386" s="133"/>
    </row>
    <row r="387" ht="15.75" customHeight="1">
      <c r="D387" s="114"/>
      <c r="I387" s="114"/>
      <c r="J387" s="133"/>
    </row>
    <row r="388" ht="15.75" customHeight="1">
      <c r="D388" s="114"/>
      <c r="I388" s="114"/>
      <c r="J388" s="133"/>
    </row>
    <row r="389" ht="15.75" customHeight="1">
      <c r="D389" s="114"/>
      <c r="I389" s="114"/>
      <c r="J389" s="133"/>
    </row>
    <row r="390" ht="15.75" customHeight="1">
      <c r="D390" s="114"/>
      <c r="I390" s="114"/>
      <c r="J390" s="133"/>
    </row>
    <row r="391" ht="15.75" customHeight="1">
      <c r="D391" s="114"/>
      <c r="I391" s="114"/>
      <c r="J391" s="133"/>
    </row>
    <row r="392" ht="15.75" customHeight="1">
      <c r="D392" s="114"/>
      <c r="I392" s="114"/>
      <c r="J392" s="133"/>
    </row>
    <row r="393" ht="15.75" customHeight="1">
      <c r="D393" s="114"/>
      <c r="I393" s="114"/>
      <c r="J393" s="133"/>
    </row>
    <row r="394" ht="15.75" customHeight="1">
      <c r="D394" s="114"/>
      <c r="I394" s="114"/>
      <c r="J394" s="133"/>
    </row>
    <row r="395" ht="15.75" customHeight="1">
      <c r="D395" s="114"/>
      <c r="I395" s="114"/>
      <c r="J395" s="133"/>
    </row>
    <row r="396" ht="15.75" customHeight="1">
      <c r="D396" s="114"/>
      <c r="I396" s="114"/>
      <c r="J396" s="133"/>
    </row>
    <row r="397" ht="15.75" customHeight="1">
      <c r="D397" s="114"/>
      <c r="I397" s="114"/>
      <c r="J397" s="133"/>
    </row>
    <row r="398" ht="15.75" customHeight="1">
      <c r="D398" s="114"/>
      <c r="I398" s="114"/>
      <c r="J398" s="133"/>
    </row>
    <row r="399" ht="15.75" customHeight="1">
      <c r="D399" s="114"/>
      <c r="I399" s="114"/>
      <c r="J399" s="133"/>
    </row>
    <row r="400" ht="15.75" customHeight="1">
      <c r="D400" s="114"/>
      <c r="I400" s="114"/>
      <c r="J400" s="133"/>
    </row>
    <row r="401" ht="15.75" customHeight="1">
      <c r="D401" s="114"/>
      <c r="I401" s="114"/>
      <c r="J401" s="133"/>
    </row>
    <row r="402" ht="15.75" customHeight="1">
      <c r="D402" s="114"/>
      <c r="I402" s="114"/>
      <c r="J402" s="133"/>
    </row>
    <row r="403" ht="15.75" customHeight="1">
      <c r="D403" s="114"/>
      <c r="I403" s="114"/>
      <c r="J403" s="133"/>
    </row>
    <row r="404" ht="15.75" customHeight="1">
      <c r="D404" s="114"/>
      <c r="I404" s="114"/>
      <c r="J404" s="133"/>
    </row>
    <row r="405" ht="15.75" customHeight="1">
      <c r="D405" s="114"/>
      <c r="I405" s="114"/>
      <c r="J405" s="133"/>
    </row>
    <row r="406" ht="15.75" customHeight="1">
      <c r="D406" s="114"/>
      <c r="I406" s="114"/>
      <c r="J406" s="133"/>
    </row>
    <row r="407" ht="15.75" customHeight="1">
      <c r="D407" s="114"/>
      <c r="I407" s="114"/>
      <c r="J407" s="133"/>
    </row>
    <row r="408" ht="15.75" customHeight="1">
      <c r="D408" s="114"/>
      <c r="I408" s="114"/>
      <c r="J408" s="133"/>
    </row>
    <row r="409" ht="15.75" customHeight="1">
      <c r="D409" s="114"/>
      <c r="I409" s="114"/>
      <c r="J409" s="133"/>
    </row>
    <row r="410" ht="15.75" customHeight="1">
      <c r="D410" s="114"/>
      <c r="I410" s="114"/>
      <c r="J410" s="133"/>
    </row>
    <row r="411" ht="15.75" customHeight="1">
      <c r="D411" s="114"/>
      <c r="I411" s="114"/>
      <c r="J411" s="133"/>
    </row>
    <row r="412" ht="15.75" customHeight="1">
      <c r="D412" s="114"/>
      <c r="I412" s="114"/>
      <c r="J412" s="133"/>
    </row>
    <row r="413" ht="15.75" customHeight="1">
      <c r="D413" s="114"/>
      <c r="I413" s="114"/>
      <c r="J413" s="133"/>
    </row>
    <row r="414" ht="15.75" customHeight="1">
      <c r="D414" s="114"/>
      <c r="I414" s="114"/>
      <c r="J414" s="133"/>
    </row>
    <row r="415" ht="15.75" customHeight="1">
      <c r="D415" s="114"/>
      <c r="I415" s="114"/>
      <c r="J415" s="133"/>
    </row>
    <row r="416" ht="15.75" customHeight="1">
      <c r="D416" s="114"/>
      <c r="I416" s="114"/>
      <c r="J416" s="133"/>
    </row>
    <row r="417" ht="15.75" customHeight="1">
      <c r="D417" s="114"/>
      <c r="I417" s="114"/>
      <c r="J417" s="133"/>
    </row>
    <row r="418" ht="15.75" customHeight="1">
      <c r="D418" s="114"/>
      <c r="I418" s="114"/>
      <c r="J418" s="133"/>
    </row>
    <row r="419" ht="15.75" customHeight="1">
      <c r="D419" s="114"/>
      <c r="I419" s="114"/>
      <c r="J419" s="133"/>
    </row>
    <row r="420" ht="15.75" customHeight="1">
      <c r="D420" s="114"/>
      <c r="I420" s="114"/>
      <c r="J420" s="133"/>
    </row>
    <row r="421" ht="15.75" customHeight="1">
      <c r="D421" s="114"/>
      <c r="I421" s="114"/>
      <c r="J421" s="133"/>
    </row>
    <row r="422" ht="15.75" customHeight="1">
      <c r="D422" s="114"/>
      <c r="I422" s="114"/>
      <c r="J422" s="133"/>
    </row>
    <row r="423" ht="15.75" customHeight="1">
      <c r="D423" s="114"/>
      <c r="I423" s="114"/>
      <c r="J423" s="133"/>
    </row>
    <row r="424" ht="15.75" customHeight="1">
      <c r="D424" s="114"/>
      <c r="I424" s="114"/>
      <c r="J424" s="133"/>
    </row>
    <row r="425" ht="15.75" customHeight="1">
      <c r="D425" s="114"/>
      <c r="I425" s="114"/>
      <c r="J425" s="133"/>
    </row>
    <row r="426" ht="15.75" customHeight="1">
      <c r="D426" s="114"/>
      <c r="I426" s="114"/>
      <c r="J426" s="133"/>
    </row>
    <row r="427" ht="15.75" customHeight="1">
      <c r="D427" s="114"/>
      <c r="I427" s="114"/>
      <c r="J427" s="133"/>
    </row>
    <row r="428" ht="15.75" customHeight="1">
      <c r="D428" s="114"/>
      <c r="I428" s="114"/>
      <c r="J428" s="133"/>
    </row>
    <row r="429" ht="15.75" customHeight="1">
      <c r="D429" s="114"/>
      <c r="I429" s="114"/>
      <c r="J429" s="133"/>
    </row>
    <row r="430" ht="15.75" customHeight="1">
      <c r="D430" s="114"/>
      <c r="I430" s="114"/>
      <c r="J430" s="133"/>
    </row>
    <row r="431" ht="15.75" customHeight="1">
      <c r="D431" s="114"/>
      <c r="I431" s="114"/>
      <c r="J431" s="133"/>
    </row>
    <row r="432" ht="15.75" customHeight="1">
      <c r="D432" s="114"/>
      <c r="I432" s="114"/>
      <c r="J432" s="133"/>
    </row>
    <row r="433" ht="15.75" customHeight="1">
      <c r="D433" s="114"/>
      <c r="I433" s="114"/>
      <c r="J433" s="133"/>
    </row>
    <row r="434" ht="15.75" customHeight="1">
      <c r="D434" s="114"/>
      <c r="I434" s="114"/>
      <c r="J434" s="133"/>
    </row>
    <row r="435" ht="15.75" customHeight="1">
      <c r="D435" s="114"/>
      <c r="I435" s="114"/>
      <c r="J435" s="133"/>
    </row>
    <row r="436" ht="15.75" customHeight="1">
      <c r="D436" s="114"/>
      <c r="I436" s="114"/>
      <c r="J436" s="133"/>
    </row>
    <row r="437" ht="15.75" customHeight="1">
      <c r="D437" s="114"/>
      <c r="I437" s="114"/>
      <c r="J437" s="133"/>
    </row>
    <row r="438" ht="15.75" customHeight="1">
      <c r="D438" s="114"/>
      <c r="I438" s="114"/>
      <c r="J438" s="133"/>
    </row>
    <row r="439" ht="15.75" customHeight="1">
      <c r="D439" s="114"/>
      <c r="I439" s="114"/>
      <c r="J439" s="133"/>
    </row>
    <row r="440" ht="15.75" customHeight="1">
      <c r="D440" s="114"/>
      <c r="I440" s="114"/>
      <c r="J440" s="133"/>
    </row>
    <row r="441" ht="15.75" customHeight="1">
      <c r="D441" s="114"/>
      <c r="I441" s="114"/>
      <c r="J441" s="133"/>
    </row>
    <row r="442" ht="15.75" customHeight="1">
      <c r="D442" s="114"/>
      <c r="I442" s="114"/>
      <c r="J442" s="133"/>
    </row>
    <row r="443" ht="15.75" customHeight="1">
      <c r="D443" s="114"/>
      <c r="I443" s="114"/>
      <c r="J443" s="133"/>
    </row>
    <row r="444" ht="15.75" customHeight="1">
      <c r="D444" s="114"/>
      <c r="I444" s="114"/>
      <c r="J444" s="133"/>
    </row>
    <row r="445" ht="15.75" customHeight="1">
      <c r="D445" s="114"/>
      <c r="I445" s="114"/>
      <c r="J445" s="133"/>
    </row>
    <row r="446" ht="15.75" customHeight="1">
      <c r="D446" s="114"/>
      <c r="I446" s="114"/>
      <c r="J446" s="133"/>
    </row>
    <row r="447" ht="15.75" customHeight="1">
      <c r="D447" s="114"/>
      <c r="I447" s="114"/>
      <c r="J447" s="133"/>
    </row>
    <row r="448" ht="15.75" customHeight="1">
      <c r="D448" s="114"/>
      <c r="I448" s="114"/>
      <c r="J448" s="133"/>
    </row>
    <row r="449" ht="15.75" customHeight="1">
      <c r="D449" s="114"/>
      <c r="I449" s="114"/>
      <c r="J449" s="133"/>
    </row>
    <row r="450" ht="15.75" customHeight="1">
      <c r="D450" s="114"/>
      <c r="I450" s="114"/>
      <c r="J450" s="133"/>
    </row>
    <row r="451" ht="15.75" customHeight="1">
      <c r="D451" s="114"/>
      <c r="I451" s="114"/>
      <c r="J451" s="133"/>
    </row>
    <row r="452" ht="15.75" customHeight="1">
      <c r="D452" s="114"/>
      <c r="I452" s="114"/>
      <c r="J452" s="133"/>
    </row>
    <row r="453" ht="15.75" customHeight="1">
      <c r="D453" s="114"/>
      <c r="I453" s="114"/>
      <c r="J453" s="133"/>
    </row>
    <row r="454" ht="15.75" customHeight="1">
      <c r="D454" s="114"/>
      <c r="I454" s="114"/>
      <c r="J454" s="133"/>
    </row>
    <row r="455" ht="15.75" customHeight="1">
      <c r="D455" s="114"/>
      <c r="I455" s="114"/>
      <c r="J455" s="133"/>
    </row>
    <row r="456" ht="15.75" customHeight="1">
      <c r="D456" s="114"/>
      <c r="I456" s="114"/>
      <c r="J456" s="133"/>
    </row>
    <row r="457" ht="15.75" customHeight="1">
      <c r="D457" s="114"/>
      <c r="I457" s="114"/>
      <c r="J457" s="133"/>
    </row>
    <row r="458" ht="15.75" customHeight="1">
      <c r="D458" s="114"/>
      <c r="I458" s="114"/>
      <c r="J458" s="133"/>
    </row>
    <row r="459" ht="15.75" customHeight="1">
      <c r="D459" s="114"/>
      <c r="I459" s="114"/>
      <c r="J459" s="133"/>
    </row>
    <row r="460" ht="15.75" customHeight="1">
      <c r="D460" s="114"/>
      <c r="I460" s="114"/>
      <c r="J460" s="133"/>
    </row>
    <row r="461" ht="15.75" customHeight="1">
      <c r="D461" s="114"/>
      <c r="I461" s="114"/>
      <c r="J461" s="133"/>
    </row>
    <row r="462" ht="15.75" customHeight="1">
      <c r="D462" s="114"/>
      <c r="I462" s="114"/>
      <c r="J462" s="133"/>
    </row>
    <row r="463" ht="15.75" customHeight="1">
      <c r="D463" s="114"/>
      <c r="I463" s="114"/>
      <c r="J463" s="133"/>
    </row>
    <row r="464" ht="15.75" customHeight="1">
      <c r="D464" s="114"/>
      <c r="I464" s="114"/>
      <c r="J464" s="133"/>
    </row>
    <row r="465" ht="15.75" customHeight="1">
      <c r="D465" s="114"/>
      <c r="I465" s="114"/>
      <c r="J465" s="133"/>
    </row>
    <row r="466" ht="15.75" customHeight="1">
      <c r="D466" s="114"/>
      <c r="I466" s="114"/>
      <c r="J466" s="133"/>
    </row>
    <row r="467" ht="15.75" customHeight="1">
      <c r="D467" s="114"/>
      <c r="I467" s="114"/>
      <c r="J467" s="133"/>
    </row>
    <row r="468" ht="15.75" customHeight="1">
      <c r="D468" s="114"/>
      <c r="I468" s="114"/>
      <c r="J468" s="133"/>
    </row>
    <row r="469" ht="15.75" customHeight="1">
      <c r="D469" s="114"/>
      <c r="I469" s="114"/>
      <c r="J469" s="133"/>
    </row>
    <row r="470" ht="15.75" customHeight="1">
      <c r="D470" s="114"/>
      <c r="I470" s="114"/>
      <c r="J470" s="133"/>
    </row>
    <row r="471" ht="15.75" customHeight="1">
      <c r="D471" s="114"/>
      <c r="I471" s="114"/>
      <c r="J471" s="133"/>
    </row>
    <row r="472" ht="15.75" customHeight="1">
      <c r="D472" s="114"/>
      <c r="I472" s="114"/>
      <c r="J472" s="133"/>
    </row>
    <row r="473" ht="15.75" customHeight="1">
      <c r="D473" s="114"/>
      <c r="I473" s="114"/>
      <c r="J473" s="133"/>
    </row>
    <row r="474" ht="15.75" customHeight="1">
      <c r="D474" s="114"/>
      <c r="I474" s="114"/>
      <c r="J474" s="133"/>
    </row>
    <row r="475" ht="15.75" customHeight="1">
      <c r="D475" s="114"/>
      <c r="I475" s="114"/>
      <c r="J475" s="133"/>
    </row>
    <row r="476" ht="15.75" customHeight="1">
      <c r="D476" s="114"/>
      <c r="I476" s="114"/>
      <c r="J476" s="133"/>
    </row>
    <row r="477" ht="15.75" customHeight="1">
      <c r="D477" s="114"/>
      <c r="I477" s="114"/>
      <c r="J477" s="133"/>
    </row>
    <row r="478" ht="15.75" customHeight="1">
      <c r="D478" s="114"/>
      <c r="I478" s="114"/>
      <c r="J478" s="133"/>
    </row>
    <row r="479" ht="15.75" customHeight="1">
      <c r="D479" s="114"/>
      <c r="I479" s="114"/>
      <c r="J479" s="133"/>
    </row>
    <row r="480" ht="15.75" customHeight="1">
      <c r="D480" s="114"/>
      <c r="I480" s="114"/>
      <c r="J480" s="133"/>
    </row>
    <row r="481" ht="15.75" customHeight="1">
      <c r="D481" s="114"/>
      <c r="I481" s="114"/>
      <c r="J481" s="133"/>
    </row>
    <row r="482" ht="15.75" customHeight="1">
      <c r="D482" s="114"/>
      <c r="I482" s="114"/>
      <c r="J482" s="133"/>
    </row>
    <row r="483" ht="15.75" customHeight="1">
      <c r="D483" s="114"/>
      <c r="I483" s="114"/>
      <c r="J483" s="133"/>
    </row>
    <row r="484" ht="15.75" customHeight="1">
      <c r="D484" s="114"/>
      <c r="I484" s="114"/>
      <c r="J484" s="133"/>
    </row>
    <row r="485" ht="15.75" customHeight="1">
      <c r="D485" s="114"/>
      <c r="I485" s="114"/>
      <c r="J485" s="133"/>
    </row>
    <row r="486" ht="15.75" customHeight="1">
      <c r="D486" s="114"/>
      <c r="I486" s="114"/>
      <c r="J486" s="133"/>
    </row>
    <row r="487" ht="15.75" customHeight="1">
      <c r="D487" s="114"/>
      <c r="I487" s="114"/>
      <c r="J487" s="133"/>
    </row>
    <row r="488" ht="15.75" customHeight="1">
      <c r="D488" s="114"/>
      <c r="I488" s="114"/>
      <c r="J488" s="133"/>
    </row>
    <row r="489" ht="15.75" customHeight="1">
      <c r="D489" s="114"/>
      <c r="I489" s="114"/>
      <c r="J489" s="133"/>
    </row>
    <row r="490" ht="15.75" customHeight="1">
      <c r="D490" s="114"/>
      <c r="I490" s="114"/>
      <c r="J490" s="133"/>
    </row>
    <row r="491" ht="15.75" customHeight="1">
      <c r="D491" s="114"/>
      <c r="I491" s="114"/>
      <c r="J491" s="133"/>
    </row>
    <row r="492" ht="15.75" customHeight="1">
      <c r="D492" s="114"/>
      <c r="I492" s="114"/>
      <c r="J492" s="133"/>
    </row>
    <row r="493" ht="15.75" customHeight="1">
      <c r="D493" s="114"/>
      <c r="I493" s="114"/>
      <c r="J493" s="133"/>
    </row>
    <row r="494" ht="15.75" customHeight="1">
      <c r="D494" s="114"/>
      <c r="I494" s="114"/>
      <c r="J494" s="133"/>
    </row>
    <row r="495" ht="15.75" customHeight="1">
      <c r="D495" s="114"/>
      <c r="I495" s="114"/>
      <c r="J495" s="133"/>
    </row>
    <row r="496" ht="15.75" customHeight="1">
      <c r="D496" s="114"/>
      <c r="I496" s="114"/>
      <c r="J496" s="133"/>
    </row>
    <row r="497" ht="15.75" customHeight="1">
      <c r="D497" s="114"/>
      <c r="I497" s="114"/>
      <c r="J497" s="133"/>
    </row>
    <row r="498" ht="15.75" customHeight="1">
      <c r="D498" s="114"/>
      <c r="I498" s="114"/>
      <c r="J498" s="133"/>
    </row>
    <row r="499" ht="15.75" customHeight="1">
      <c r="D499" s="114"/>
      <c r="I499" s="114"/>
      <c r="J499" s="133"/>
    </row>
    <row r="500" ht="15.75" customHeight="1">
      <c r="D500" s="114"/>
      <c r="I500" s="114"/>
      <c r="J500" s="133"/>
    </row>
    <row r="501" ht="15.75" customHeight="1">
      <c r="D501" s="114"/>
      <c r="I501" s="114"/>
      <c r="J501" s="133"/>
    </row>
    <row r="502" ht="15.75" customHeight="1">
      <c r="D502" s="114"/>
      <c r="I502" s="114"/>
      <c r="J502" s="133"/>
    </row>
    <row r="503" ht="15.75" customHeight="1">
      <c r="D503" s="114"/>
      <c r="I503" s="114"/>
      <c r="J503" s="133"/>
    </row>
    <row r="504" ht="15.75" customHeight="1">
      <c r="D504" s="114"/>
      <c r="I504" s="114"/>
      <c r="J504" s="133"/>
    </row>
    <row r="505" ht="15.75" customHeight="1">
      <c r="D505" s="114"/>
      <c r="I505" s="114"/>
      <c r="J505" s="133"/>
    </row>
    <row r="506" ht="15.75" customHeight="1">
      <c r="D506" s="114"/>
      <c r="I506" s="114"/>
      <c r="J506" s="133"/>
    </row>
    <row r="507" ht="15.75" customHeight="1">
      <c r="D507" s="114"/>
      <c r="I507" s="114"/>
      <c r="J507" s="133"/>
    </row>
    <row r="508" ht="15.75" customHeight="1">
      <c r="D508" s="114"/>
      <c r="I508" s="114"/>
      <c r="J508" s="133"/>
    </row>
    <row r="509" ht="15.75" customHeight="1">
      <c r="D509" s="114"/>
      <c r="I509" s="114"/>
      <c r="J509" s="133"/>
    </row>
    <row r="510" ht="15.75" customHeight="1">
      <c r="D510" s="114"/>
      <c r="I510" s="114"/>
      <c r="J510" s="133"/>
    </row>
    <row r="511" ht="15.75" customHeight="1">
      <c r="D511" s="114"/>
      <c r="I511" s="114"/>
      <c r="J511" s="133"/>
    </row>
    <row r="512" ht="15.75" customHeight="1">
      <c r="D512" s="114"/>
      <c r="I512" s="114"/>
      <c r="J512" s="133"/>
    </row>
    <row r="513" ht="15.75" customHeight="1">
      <c r="D513" s="114"/>
      <c r="I513" s="114"/>
      <c r="J513" s="133"/>
    </row>
    <row r="514" ht="15.75" customHeight="1">
      <c r="D514" s="114"/>
      <c r="I514" s="114"/>
      <c r="J514" s="133"/>
    </row>
    <row r="515" ht="15.75" customHeight="1">
      <c r="D515" s="114"/>
      <c r="I515" s="114"/>
      <c r="J515" s="133"/>
    </row>
    <row r="516" ht="15.75" customHeight="1">
      <c r="D516" s="114"/>
      <c r="I516" s="114"/>
      <c r="J516" s="133"/>
    </row>
    <row r="517" ht="15.75" customHeight="1">
      <c r="D517" s="114"/>
      <c r="I517" s="114"/>
      <c r="J517" s="133"/>
    </row>
    <row r="518" ht="15.75" customHeight="1">
      <c r="D518" s="114"/>
      <c r="I518" s="114"/>
      <c r="J518" s="133"/>
    </row>
    <row r="519" ht="15.75" customHeight="1">
      <c r="D519" s="114"/>
      <c r="I519" s="114"/>
      <c r="J519" s="133"/>
    </row>
    <row r="520" ht="15.75" customHeight="1">
      <c r="D520" s="114"/>
      <c r="I520" s="114"/>
      <c r="J520" s="133"/>
    </row>
    <row r="521" ht="15.75" customHeight="1">
      <c r="D521" s="114"/>
      <c r="I521" s="114"/>
      <c r="J521" s="133"/>
    </row>
    <row r="522" ht="15.75" customHeight="1">
      <c r="D522" s="114"/>
      <c r="I522" s="114"/>
      <c r="J522" s="133"/>
    </row>
    <row r="523" ht="15.75" customHeight="1">
      <c r="D523" s="114"/>
      <c r="I523" s="114"/>
      <c r="J523" s="133"/>
    </row>
    <row r="524" ht="15.75" customHeight="1">
      <c r="D524" s="114"/>
      <c r="I524" s="114"/>
      <c r="J524" s="133"/>
    </row>
    <row r="525" ht="15.75" customHeight="1">
      <c r="D525" s="114"/>
      <c r="I525" s="114"/>
      <c r="J525" s="133"/>
    </row>
    <row r="526" ht="15.75" customHeight="1">
      <c r="D526" s="114"/>
      <c r="I526" s="114"/>
      <c r="J526" s="133"/>
    </row>
    <row r="527" ht="15.75" customHeight="1">
      <c r="D527" s="114"/>
      <c r="I527" s="114"/>
      <c r="J527" s="133"/>
    </row>
    <row r="528" ht="15.75" customHeight="1">
      <c r="D528" s="114"/>
      <c r="I528" s="114"/>
      <c r="J528" s="133"/>
    </row>
    <row r="529" ht="15.75" customHeight="1">
      <c r="D529" s="114"/>
      <c r="I529" s="114"/>
      <c r="J529" s="133"/>
    </row>
    <row r="530" ht="15.75" customHeight="1">
      <c r="D530" s="114"/>
      <c r="I530" s="114"/>
      <c r="J530" s="133"/>
    </row>
    <row r="531" ht="15.75" customHeight="1">
      <c r="D531" s="114"/>
      <c r="I531" s="114"/>
      <c r="J531" s="133"/>
    </row>
    <row r="532" ht="15.75" customHeight="1">
      <c r="D532" s="114"/>
      <c r="I532" s="114"/>
      <c r="J532" s="133"/>
    </row>
    <row r="533" ht="15.75" customHeight="1">
      <c r="D533" s="114"/>
      <c r="I533" s="114"/>
      <c r="J533" s="133"/>
    </row>
    <row r="534" ht="15.75" customHeight="1">
      <c r="D534" s="114"/>
      <c r="I534" s="114"/>
      <c r="J534" s="133"/>
    </row>
    <row r="535" ht="15.75" customHeight="1">
      <c r="D535" s="114"/>
      <c r="I535" s="114"/>
      <c r="J535" s="133"/>
    </row>
    <row r="536" ht="15.75" customHeight="1">
      <c r="D536" s="114"/>
      <c r="I536" s="114"/>
      <c r="J536" s="133"/>
    </row>
    <row r="537" ht="15.75" customHeight="1">
      <c r="D537" s="114"/>
      <c r="I537" s="114"/>
      <c r="J537" s="133"/>
    </row>
    <row r="538" ht="15.75" customHeight="1">
      <c r="D538" s="114"/>
      <c r="I538" s="114"/>
      <c r="J538" s="133"/>
    </row>
    <row r="539" ht="15.75" customHeight="1">
      <c r="D539" s="114"/>
      <c r="I539" s="114"/>
      <c r="J539" s="133"/>
    </row>
    <row r="540" ht="15.75" customHeight="1">
      <c r="D540" s="114"/>
      <c r="I540" s="114"/>
      <c r="J540" s="133"/>
    </row>
    <row r="541" ht="15.75" customHeight="1">
      <c r="D541" s="114"/>
      <c r="I541" s="114"/>
      <c r="J541" s="133"/>
    </row>
    <row r="542" ht="15.75" customHeight="1">
      <c r="D542" s="114"/>
      <c r="I542" s="114"/>
      <c r="J542" s="133"/>
    </row>
    <row r="543" ht="15.75" customHeight="1">
      <c r="D543" s="114"/>
      <c r="I543" s="114"/>
      <c r="J543" s="133"/>
    </row>
    <row r="544" ht="15.75" customHeight="1">
      <c r="D544" s="114"/>
      <c r="I544" s="114"/>
      <c r="J544" s="133"/>
    </row>
    <row r="545" ht="15.75" customHeight="1">
      <c r="D545" s="114"/>
      <c r="I545" s="114"/>
      <c r="J545" s="133"/>
    </row>
    <row r="546" ht="15.75" customHeight="1">
      <c r="D546" s="114"/>
      <c r="I546" s="114"/>
      <c r="J546" s="133"/>
    </row>
    <row r="547" ht="15.75" customHeight="1">
      <c r="D547" s="114"/>
      <c r="I547" s="114"/>
      <c r="J547" s="133"/>
    </row>
    <row r="548" ht="15.75" customHeight="1">
      <c r="D548" s="114"/>
      <c r="I548" s="114"/>
      <c r="J548" s="133"/>
    </row>
    <row r="549" ht="15.75" customHeight="1">
      <c r="D549" s="114"/>
      <c r="I549" s="114"/>
      <c r="J549" s="133"/>
    </row>
    <row r="550" ht="15.75" customHeight="1">
      <c r="D550" s="114"/>
      <c r="I550" s="114"/>
      <c r="J550" s="133"/>
    </row>
    <row r="551" ht="15.75" customHeight="1">
      <c r="D551" s="114"/>
      <c r="I551" s="114"/>
      <c r="J551" s="133"/>
    </row>
    <row r="552" ht="15.75" customHeight="1">
      <c r="D552" s="114"/>
      <c r="I552" s="114"/>
      <c r="J552" s="133"/>
    </row>
    <row r="553" ht="15.75" customHeight="1">
      <c r="D553" s="114"/>
      <c r="I553" s="114"/>
      <c r="J553" s="133"/>
    </row>
    <row r="554" ht="15.75" customHeight="1">
      <c r="D554" s="114"/>
      <c r="I554" s="114"/>
      <c r="J554" s="133"/>
    </row>
    <row r="555" ht="15.75" customHeight="1">
      <c r="D555" s="114"/>
      <c r="I555" s="114"/>
      <c r="J555" s="133"/>
    </row>
    <row r="556" ht="15.75" customHeight="1">
      <c r="D556" s="114"/>
      <c r="I556" s="114"/>
      <c r="J556" s="133"/>
    </row>
    <row r="557" ht="15.75" customHeight="1">
      <c r="D557" s="114"/>
      <c r="I557" s="114"/>
      <c r="J557" s="133"/>
    </row>
    <row r="558" ht="15.75" customHeight="1">
      <c r="D558" s="114"/>
      <c r="I558" s="114"/>
      <c r="J558" s="133"/>
    </row>
    <row r="559" ht="15.75" customHeight="1">
      <c r="D559" s="114"/>
      <c r="I559" s="114"/>
      <c r="J559" s="133"/>
    </row>
    <row r="560" ht="15.75" customHeight="1">
      <c r="D560" s="114"/>
      <c r="I560" s="114"/>
      <c r="J560" s="133"/>
    </row>
    <row r="561" ht="15.75" customHeight="1">
      <c r="D561" s="114"/>
      <c r="I561" s="114"/>
      <c r="J561" s="133"/>
    </row>
    <row r="562" ht="15.75" customHeight="1">
      <c r="D562" s="114"/>
      <c r="I562" s="114"/>
      <c r="J562" s="133"/>
    </row>
    <row r="563" ht="15.75" customHeight="1">
      <c r="D563" s="114"/>
      <c r="I563" s="114"/>
      <c r="J563" s="133"/>
    </row>
    <row r="564" ht="15.75" customHeight="1">
      <c r="D564" s="114"/>
      <c r="I564" s="114"/>
      <c r="J564" s="133"/>
    </row>
    <row r="565" ht="15.75" customHeight="1">
      <c r="D565" s="114"/>
      <c r="I565" s="114"/>
      <c r="J565" s="133"/>
    </row>
    <row r="566" ht="15.75" customHeight="1">
      <c r="D566" s="114"/>
      <c r="I566" s="114"/>
      <c r="J566" s="133"/>
    </row>
    <row r="567" ht="15.75" customHeight="1">
      <c r="D567" s="114"/>
      <c r="I567" s="114"/>
      <c r="J567" s="133"/>
    </row>
    <row r="568" ht="15.75" customHeight="1">
      <c r="D568" s="114"/>
      <c r="I568" s="114"/>
      <c r="J568" s="133"/>
    </row>
    <row r="569" ht="15.75" customHeight="1">
      <c r="D569" s="114"/>
      <c r="I569" s="114"/>
      <c r="J569" s="133"/>
    </row>
    <row r="570" ht="15.75" customHeight="1">
      <c r="D570" s="114"/>
      <c r="I570" s="114"/>
      <c r="J570" s="133"/>
    </row>
    <row r="571" ht="15.75" customHeight="1">
      <c r="D571" s="114"/>
      <c r="I571" s="114"/>
      <c r="J571" s="133"/>
    </row>
    <row r="572" ht="15.75" customHeight="1">
      <c r="D572" s="114"/>
      <c r="I572" s="114"/>
      <c r="J572" s="133"/>
    </row>
    <row r="573" ht="15.75" customHeight="1">
      <c r="D573" s="114"/>
      <c r="I573" s="114"/>
      <c r="J573" s="133"/>
    </row>
    <row r="574" ht="15.75" customHeight="1">
      <c r="D574" s="114"/>
      <c r="I574" s="114"/>
      <c r="J574" s="133"/>
    </row>
    <row r="575" ht="15.75" customHeight="1">
      <c r="D575" s="114"/>
      <c r="I575" s="114"/>
      <c r="J575" s="133"/>
    </row>
    <row r="576" ht="15.75" customHeight="1">
      <c r="D576" s="114"/>
      <c r="I576" s="114"/>
      <c r="J576" s="133"/>
    </row>
    <row r="577" ht="15.75" customHeight="1">
      <c r="D577" s="114"/>
      <c r="I577" s="114"/>
      <c r="J577" s="133"/>
    </row>
    <row r="578" ht="15.75" customHeight="1">
      <c r="D578" s="114"/>
      <c r="I578" s="114"/>
      <c r="J578" s="133"/>
    </row>
    <row r="579" ht="15.75" customHeight="1">
      <c r="D579" s="114"/>
      <c r="I579" s="114"/>
      <c r="J579" s="133"/>
    </row>
    <row r="580" ht="15.75" customHeight="1">
      <c r="D580" s="114"/>
      <c r="I580" s="114"/>
      <c r="J580" s="133"/>
    </row>
    <row r="581" ht="15.75" customHeight="1">
      <c r="D581" s="114"/>
      <c r="I581" s="114"/>
      <c r="J581" s="133"/>
    </row>
    <row r="582" ht="15.75" customHeight="1">
      <c r="D582" s="114"/>
      <c r="I582" s="114"/>
      <c r="J582" s="133"/>
    </row>
    <row r="583" ht="15.75" customHeight="1">
      <c r="D583" s="114"/>
      <c r="I583" s="114"/>
      <c r="J583" s="133"/>
    </row>
    <row r="584" ht="15.75" customHeight="1">
      <c r="D584" s="114"/>
      <c r="I584" s="114"/>
      <c r="J584" s="133"/>
    </row>
    <row r="585" ht="15.75" customHeight="1">
      <c r="D585" s="114"/>
      <c r="I585" s="114"/>
      <c r="J585" s="133"/>
    </row>
    <row r="586" ht="15.75" customHeight="1">
      <c r="D586" s="114"/>
      <c r="I586" s="114"/>
      <c r="J586" s="133"/>
    </row>
    <row r="587" ht="15.75" customHeight="1">
      <c r="D587" s="114"/>
      <c r="I587" s="114"/>
      <c r="J587" s="133"/>
    </row>
    <row r="588" ht="15.75" customHeight="1">
      <c r="D588" s="114"/>
      <c r="I588" s="114"/>
      <c r="J588" s="133"/>
    </row>
    <row r="589" ht="15.75" customHeight="1">
      <c r="D589" s="114"/>
      <c r="I589" s="114"/>
      <c r="J589" s="133"/>
    </row>
    <row r="590" ht="15.75" customHeight="1">
      <c r="D590" s="114"/>
      <c r="I590" s="114"/>
      <c r="J590" s="133"/>
    </row>
    <row r="591" ht="15.75" customHeight="1">
      <c r="D591" s="114"/>
      <c r="I591" s="114"/>
      <c r="J591" s="133"/>
    </row>
    <row r="592" ht="15.75" customHeight="1">
      <c r="D592" s="114"/>
      <c r="I592" s="114"/>
      <c r="J592" s="133"/>
    </row>
    <row r="593" ht="15.75" customHeight="1">
      <c r="D593" s="114"/>
      <c r="I593" s="114"/>
      <c r="J593" s="133"/>
    </row>
    <row r="594" ht="15.75" customHeight="1">
      <c r="D594" s="114"/>
      <c r="I594" s="114"/>
      <c r="J594" s="133"/>
    </row>
    <row r="595" ht="15.75" customHeight="1">
      <c r="D595" s="114"/>
      <c r="I595" s="114"/>
      <c r="J595" s="133"/>
    </row>
    <row r="596" ht="15.75" customHeight="1">
      <c r="D596" s="114"/>
      <c r="I596" s="114"/>
      <c r="J596" s="133"/>
    </row>
    <row r="597" ht="15.75" customHeight="1">
      <c r="D597" s="114"/>
      <c r="I597" s="114"/>
      <c r="J597" s="133"/>
    </row>
    <row r="598" ht="15.75" customHeight="1">
      <c r="D598" s="114"/>
      <c r="I598" s="114"/>
      <c r="J598" s="133"/>
    </row>
    <row r="599" ht="15.75" customHeight="1">
      <c r="D599" s="114"/>
      <c r="I599" s="114"/>
      <c r="J599" s="133"/>
    </row>
    <row r="600" ht="15.75" customHeight="1">
      <c r="D600" s="114"/>
      <c r="I600" s="114"/>
      <c r="J600" s="133"/>
    </row>
    <row r="601" ht="15.75" customHeight="1">
      <c r="D601" s="114"/>
      <c r="I601" s="114"/>
      <c r="J601" s="133"/>
    </row>
    <row r="602" ht="15.75" customHeight="1">
      <c r="D602" s="114"/>
      <c r="I602" s="114"/>
      <c r="J602" s="133"/>
    </row>
    <row r="603" ht="15.75" customHeight="1">
      <c r="D603" s="114"/>
      <c r="I603" s="114"/>
      <c r="J603" s="133"/>
    </row>
    <row r="604" ht="15.75" customHeight="1">
      <c r="D604" s="114"/>
      <c r="I604" s="114"/>
      <c r="J604" s="133"/>
    </row>
    <row r="605" ht="15.75" customHeight="1">
      <c r="D605" s="114"/>
      <c r="I605" s="114"/>
      <c r="J605" s="133"/>
    </row>
    <row r="606" ht="15.75" customHeight="1">
      <c r="D606" s="114"/>
      <c r="I606" s="114"/>
      <c r="J606" s="133"/>
    </row>
    <row r="607" ht="15.75" customHeight="1">
      <c r="D607" s="114"/>
      <c r="I607" s="114"/>
      <c r="J607" s="133"/>
    </row>
    <row r="608" ht="15.75" customHeight="1">
      <c r="D608" s="114"/>
      <c r="I608" s="114"/>
      <c r="J608" s="133"/>
    </row>
    <row r="609" ht="15.75" customHeight="1">
      <c r="D609" s="114"/>
      <c r="I609" s="114"/>
      <c r="J609" s="133"/>
    </row>
    <row r="610" ht="15.75" customHeight="1">
      <c r="D610" s="114"/>
      <c r="I610" s="114"/>
      <c r="J610" s="133"/>
    </row>
    <row r="611" ht="15.75" customHeight="1">
      <c r="D611" s="114"/>
      <c r="I611" s="114"/>
      <c r="J611" s="133"/>
    </row>
    <row r="612" ht="15.75" customHeight="1">
      <c r="D612" s="114"/>
      <c r="I612" s="114"/>
      <c r="J612" s="133"/>
    </row>
    <row r="613" ht="15.75" customHeight="1">
      <c r="D613" s="114"/>
      <c r="I613" s="114"/>
      <c r="J613" s="133"/>
    </row>
    <row r="614" ht="15.75" customHeight="1">
      <c r="D614" s="114"/>
      <c r="I614" s="114"/>
      <c r="J614" s="133"/>
    </row>
    <row r="615" ht="15.75" customHeight="1">
      <c r="D615" s="114"/>
      <c r="I615" s="114"/>
      <c r="J615" s="133"/>
    </row>
    <row r="616" ht="15.75" customHeight="1">
      <c r="D616" s="114"/>
      <c r="I616" s="114"/>
      <c r="J616" s="133"/>
    </row>
    <row r="617" ht="15.75" customHeight="1">
      <c r="D617" s="114"/>
      <c r="I617" s="114"/>
      <c r="J617" s="133"/>
    </row>
    <row r="618" ht="15.75" customHeight="1">
      <c r="D618" s="114"/>
      <c r="I618" s="114"/>
      <c r="J618" s="133"/>
    </row>
    <row r="619" ht="15.75" customHeight="1">
      <c r="D619" s="114"/>
      <c r="I619" s="114"/>
      <c r="J619" s="133"/>
    </row>
    <row r="620" ht="15.75" customHeight="1">
      <c r="D620" s="114"/>
      <c r="I620" s="114"/>
      <c r="J620" s="133"/>
    </row>
    <row r="621" ht="15.75" customHeight="1">
      <c r="D621" s="114"/>
      <c r="I621" s="114"/>
      <c r="J621" s="133"/>
    </row>
    <row r="622" ht="15.75" customHeight="1">
      <c r="D622" s="114"/>
      <c r="I622" s="114"/>
      <c r="J622" s="133"/>
    </row>
    <row r="623" ht="15.75" customHeight="1">
      <c r="D623" s="114"/>
      <c r="I623" s="114"/>
      <c r="J623" s="133"/>
    </row>
    <row r="624" ht="15.75" customHeight="1">
      <c r="D624" s="114"/>
      <c r="I624" s="114"/>
      <c r="J624" s="133"/>
    </row>
    <row r="625" ht="15.75" customHeight="1">
      <c r="D625" s="114"/>
      <c r="I625" s="114"/>
      <c r="J625" s="133"/>
    </row>
    <row r="626" ht="15.75" customHeight="1">
      <c r="D626" s="114"/>
      <c r="I626" s="114"/>
      <c r="J626" s="133"/>
    </row>
    <row r="627" ht="15.75" customHeight="1">
      <c r="D627" s="114"/>
      <c r="I627" s="114"/>
      <c r="J627" s="133"/>
    </row>
    <row r="628" ht="15.75" customHeight="1">
      <c r="D628" s="114"/>
      <c r="I628" s="114"/>
      <c r="J628" s="133"/>
    </row>
    <row r="629" ht="15.75" customHeight="1">
      <c r="D629" s="114"/>
      <c r="I629" s="114"/>
      <c r="J629" s="133"/>
    </row>
    <row r="630" ht="15.75" customHeight="1">
      <c r="D630" s="114"/>
      <c r="I630" s="114"/>
      <c r="J630" s="133"/>
    </row>
    <row r="631" ht="15.75" customHeight="1">
      <c r="D631" s="114"/>
      <c r="I631" s="114"/>
      <c r="J631" s="133"/>
    </row>
    <row r="632" ht="15.75" customHeight="1">
      <c r="D632" s="114"/>
      <c r="I632" s="114"/>
      <c r="J632" s="133"/>
    </row>
    <row r="633" ht="15.75" customHeight="1">
      <c r="D633" s="114"/>
      <c r="I633" s="114"/>
      <c r="J633" s="133"/>
    </row>
    <row r="634" ht="15.75" customHeight="1">
      <c r="D634" s="114"/>
      <c r="I634" s="114"/>
      <c r="J634" s="133"/>
    </row>
    <row r="635" ht="15.75" customHeight="1">
      <c r="D635" s="114"/>
      <c r="I635" s="114"/>
      <c r="J635" s="133"/>
    </row>
    <row r="636" ht="15.75" customHeight="1">
      <c r="D636" s="114"/>
      <c r="I636" s="114"/>
      <c r="J636" s="133"/>
    </row>
    <row r="637" ht="15.75" customHeight="1">
      <c r="D637" s="114"/>
      <c r="I637" s="114"/>
      <c r="J637" s="133"/>
    </row>
    <row r="638" ht="15.75" customHeight="1">
      <c r="D638" s="114"/>
      <c r="I638" s="114"/>
      <c r="J638" s="133"/>
    </row>
    <row r="639" ht="15.75" customHeight="1">
      <c r="D639" s="114"/>
      <c r="I639" s="114"/>
      <c r="J639" s="133"/>
    </row>
    <row r="640" ht="15.75" customHeight="1">
      <c r="D640" s="114"/>
      <c r="I640" s="114"/>
      <c r="J640" s="133"/>
    </row>
    <row r="641" ht="15.75" customHeight="1">
      <c r="D641" s="114"/>
      <c r="I641" s="114"/>
      <c r="J641" s="133"/>
    </row>
    <row r="642" ht="15.75" customHeight="1">
      <c r="D642" s="114"/>
      <c r="I642" s="114"/>
      <c r="J642" s="133"/>
    </row>
    <row r="643" ht="15.75" customHeight="1">
      <c r="D643" s="114"/>
      <c r="I643" s="114"/>
      <c r="J643" s="133"/>
    </row>
    <row r="644" ht="15.75" customHeight="1">
      <c r="D644" s="114"/>
      <c r="I644" s="114"/>
      <c r="J644" s="133"/>
    </row>
    <row r="645" ht="15.75" customHeight="1">
      <c r="D645" s="114"/>
      <c r="I645" s="114"/>
      <c r="J645" s="133"/>
    </row>
    <row r="646" ht="15.75" customHeight="1">
      <c r="D646" s="114"/>
      <c r="I646" s="114"/>
      <c r="J646" s="133"/>
    </row>
    <row r="647" ht="15.75" customHeight="1">
      <c r="D647" s="114"/>
      <c r="I647" s="114"/>
      <c r="J647" s="133"/>
    </row>
    <row r="648" ht="15.75" customHeight="1">
      <c r="D648" s="114"/>
      <c r="I648" s="114"/>
      <c r="J648" s="133"/>
    </row>
    <row r="649" ht="15.75" customHeight="1">
      <c r="D649" s="114"/>
      <c r="I649" s="114"/>
      <c r="J649" s="133"/>
    </row>
    <row r="650" ht="15.75" customHeight="1">
      <c r="D650" s="114"/>
      <c r="I650" s="114"/>
      <c r="J650" s="133"/>
    </row>
    <row r="651" ht="15.75" customHeight="1">
      <c r="D651" s="114"/>
      <c r="I651" s="114"/>
      <c r="J651" s="133"/>
    </row>
    <row r="652" ht="15.75" customHeight="1">
      <c r="D652" s="114"/>
      <c r="I652" s="114"/>
      <c r="J652" s="133"/>
    </row>
    <row r="653" ht="15.75" customHeight="1">
      <c r="D653" s="114"/>
      <c r="I653" s="114"/>
      <c r="J653" s="133"/>
    </row>
    <row r="654" ht="15.75" customHeight="1">
      <c r="D654" s="114"/>
      <c r="I654" s="114"/>
      <c r="J654" s="133"/>
    </row>
    <row r="655" ht="15.75" customHeight="1">
      <c r="D655" s="114"/>
      <c r="I655" s="114"/>
      <c r="J655" s="133"/>
    </row>
    <row r="656" ht="15.75" customHeight="1">
      <c r="D656" s="114"/>
      <c r="I656" s="114"/>
      <c r="J656" s="133"/>
    </row>
    <row r="657" ht="15.75" customHeight="1">
      <c r="D657" s="114"/>
      <c r="I657" s="114"/>
      <c r="J657" s="133"/>
    </row>
    <row r="658" ht="15.75" customHeight="1">
      <c r="D658" s="114"/>
      <c r="I658" s="114"/>
      <c r="J658" s="133"/>
    </row>
    <row r="659" ht="15.75" customHeight="1">
      <c r="D659" s="114"/>
      <c r="I659" s="114"/>
      <c r="J659" s="133"/>
    </row>
    <row r="660" ht="15.75" customHeight="1">
      <c r="D660" s="114"/>
      <c r="I660" s="114"/>
      <c r="J660" s="133"/>
    </row>
    <row r="661" ht="15.75" customHeight="1">
      <c r="D661" s="114"/>
      <c r="I661" s="114"/>
      <c r="J661" s="133"/>
    </row>
    <row r="662" ht="15.75" customHeight="1">
      <c r="D662" s="114"/>
      <c r="I662" s="114"/>
      <c r="J662" s="133"/>
    </row>
    <row r="663" ht="15.75" customHeight="1">
      <c r="D663" s="114"/>
      <c r="I663" s="114"/>
      <c r="J663" s="133"/>
    </row>
    <row r="664" ht="15.75" customHeight="1">
      <c r="D664" s="114"/>
      <c r="I664" s="114"/>
      <c r="J664" s="133"/>
    </row>
    <row r="665" ht="15.75" customHeight="1">
      <c r="D665" s="114"/>
      <c r="I665" s="114"/>
      <c r="J665" s="133"/>
    </row>
    <row r="666" ht="15.75" customHeight="1">
      <c r="D666" s="114"/>
      <c r="I666" s="114"/>
      <c r="J666" s="133"/>
    </row>
    <row r="667" ht="15.75" customHeight="1">
      <c r="D667" s="114"/>
      <c r="I667" s="114"/>
      <c r="J667" s="133"/>
    </row>
    <row r="668" ht="15.75" customHeight="1">
      <c r="D668" s="114"/>
      <c r="I668" s="114"/>
      <c r="J668" s="133"/>
    </row>
    <row r="669" ht="15.75" customHeight="1">
      <c r="D669" s="114"/>
      <c r="I669" s="114"/>
      <c r="J669" s="133"/>
    </row>
    <row r="670" ht="15.75" customHeight="1">
      <c r="D670" s="114"/>
      <c r="I670" s="114"/>
      <c r="J670" s="133"/>
    </row>
    <row r="671" ht="15.75" customHeight="1">
      <c r="D671" s="114"/>
      <c r="I671" s="114"/>
      <c r="J671" s="133"/>
    </row>
    <row r="672" ht="15.75" customHeight="1">
      <c r="D672" s="114"/>
      <c r="I672" s="114"/>
      <c r="J672" s="133"/>
    </row>
    <row r="673" ht="15.75" customHeight="1">
      <c r="D673" s="114"/>
      <c r="I673" s="114"/>
      <c r="J673" s="133"/>
    </row>
    <row r="674" ht="15.75" customHeight="1">
      <c r="D674" s="114"/>
      <c r="I674" s="114"/>
      <c r="J674" s="133"/>
    </row>
    <row r="675" ht="15.75" customHeight="1">
      <c r="D675" s="114"/>
      <c r="I675" s="114"/>
      <c r="J675" s="133"/>
    </row>
    <row r="676" ht="15.75" customHeight="1">
      <c r="D676" s="114"/>
      <c r="I676" s="114"/>
      <c r="J676" s="133"/>
    </row>
    <row r="677" ht="15.75" customHeight="1">
      <c r="D677" s="114"/>
      <c r="I677" s="114"/>
      <c r="J677" s="133"/>
    </row>
    <row r="678" ht="15.75" customHeight="1">
      <c r="D678" s="114"/>
      <c r="I678" s="114"/>
      <c r="J678" s="133"/>
    </row>
    <row r="679" ht="15.75" customHeight="1">
      <c r="D679" s="114"/>
      <c r="I679" s="114"/>
      <c r="J679" s="133"/>
    </row>
    <row r="680" ht="15.75" customHeight="1">
      <c r="D680" s="114"/>
      <c r="I680" s="114"/>
      <c r="J680" s="133"/>
    </row>
    <row r="681" ht="15.75" customHeight="1">
      <c r="D681" s="114"/>
      <c r="I681" s="114"/>
      <c r="J681" s="133"/>
    </row>
    <row r="682" ht="15.75" customHeight="1">
      <c r="D682" s="114"/>
      <c r="I682" s="114"/>
      <c r="J682" s="133"/>
    </row>
    <row r="683" ht="15.75" customHeight="1">
      <c r="D683" s="114"/>
      <c r="I683" s="114"/>
      <c r="J683" s="133"/>
    </row>
    <row r="684" ht="15.75" customHeight="1">
      <c r="D684" s="114"/>
      <c r="I684" s="114"/>
      <c r="J684" s="133"/>
    </row>
    <row r="685" ht="15.75" customHeight="1">
      <c r="D685" s="114"/>
      <c r="I685" s="114"/>
      <c r="J685" s="133"/>
    </row>
    <row r="686" ht="15.75" customHeight="1">
      <c r="D686" s="114"/>
      <c r="I686" s="114"/>
      <c r="J686" s="133"/>
    </row>
    <row r="687" ht="15.75" customHeight="1">
      <c r="D687" s="114"/>
      <c r="I687" s="114"/>
      <c r="J687" s="133"/>
    </row>
    <row r="688" ht="15.75" customHeight="1">
      <c r="D688" s="114"/>
      <c r="I688" s="114"/>
      <c r="J688" s="133"/>
    </row>
    <row r="689" ht="15.75" customHeight="1">
      <c r="D689" s="114"/>
      <c r="I689" s="114"/>
      <c r="J689" s="133"/>
    </row>
    <row r="690" ht="15.75" customHeight="1">
      <c r="D690" s="114"/>
      <c r="I690" s="114"/>
      <c r="J690" s="133"/>
    </row>
    <row r="691" ht="15.75" customHeight="1">
      <c r="D691" s="114"/>
      <c r="I691" s="114"/>
      <c r="J691" s="133"/>
    </row>
    <row r="692" ht="15.75" customHeight="1">
      <c r="D692" s="114"/>
      <c r="I692" s="114"/>
      <c r="J692" s="133"/>
    </row>
    <row r="693" ht="15.75" customHeight="1">
      <c r="D693" s="114"/>
      <c r="I693" s="114"/>
      <c r="J693" s="133"/>
    </row>
    <row r="694" ht="15.75" customHeight="1">
      <c r="D694" s="114"/>
      <c r="I694" s="114"/>
      <c r="J694" s="133"/>
    </row>
    <row r="695" ht="15.75" customHeight="1">
      <c r="D695" s="114"/>
      <c r="I695" s="114"/>
      <c r="J695" s="133"/>
    </row>
    <row r="696" ht="15.75" customHeight="1">
      <c r="D696" s="114"/>
      <c r="I696" s="114"/>
      <c r="J696" s="133"/>
    </row>
    <row r="697" ht="15.75" customHeight="1">
      <c r="D697" s="114"/>
      <c r="I697" s="114"/>
      <c r="J697" s="133"/>
    </row>
    <row r="698" ht="15.75" customHeight="1">
      <c r="D698" s="114"/>
      <c r="I698" s="114"/>
      <c r="J698" s="133"/>
    </row>
    <row r="699" ht="15.75" customHeight="1">
      <c r="D699" s="114"/>
      <c r="I699" s="114"/>
      <c r="J699" s="133"/>
    </row>
    <row r="700" ht="15.75" customHeight="1">
      <c r="D700" s="114"/>
      <c r="I700" s="114"/>
      <c r="J700" s="133"/>
    </row>
    <row r="701" ht="15.75" customHeight="1">
      <c r="D701" s="114"/>
      <c r="I701" s="114"/>
      <c r="J701" s="133"/>
    </row>
    <row r="702" ht="15.75" customHeight="1">
      <c r="D702" s="114"/>
      <c r="I702" s="114"/>
      <c r="J702" s="133"/>
    </row>
    <row r="703" ht="15.75" customHeight="1">
      <c r="D703" s="114"/>
      <c r="I703" s="114"/>
      <c r="J703" s="133"/>
    </row>
    <row r="704" ht="15.75" customHeight="1">
      <c r="D704" s="114"/>
      <c r="I704" s="114"/>
      <c r="J704" s="133"/>
    </row>
    <row r="705" ht="15.75" customHeight="1">
      <c r="D705" s="114"/>
      <c r="I705" s="114"/>
      <c r="J705" s="133"/>
    </row>
    <row r="706" ht="15.75" customHeight="1">
      <c r="D706" s="114"/>
      <c r="I706" s="114"/>
      <c r="J706" s="133"/>
    </row>
    <row r="707" ht="15.75" customHeight="1">
      <c r="D707" s="114"/>
      <c r="I707" s="114"/>
      <c r="J707" s="133"/>
    </row>
    <row r="708" ht="15.75" customHeight="1">
      <c r="D708" s="114"/>
      <c r="I708" s="114"/>
      <c r="J708" s="133"/>
    </row>
    <row r="709" ht="15.75" customHeight="1">
      <c r="D709" s="114"/>
      <c r="I709" s="114"/>
      <c r="J709" s="133"/>
    </row>
    <row r="710" ht="15.75" customHeight="1">
      <c r="D710" s="114"/>
      <c r="I710" s="114"/>
      <c r="J710" s="133"/>
    </row>
    <row r="711" ht="15.75" customHeight="1">
      <c r="D711" s="114"/>
      <c r="I711" s="114"/>
      <c r="J711" s="133"/>
    </row>
    <row r="712" ht="15.75" customHeight="1">
      <c r="D712" s="114"/>
      <c r="I712" s="114"/>
      <c r="J712" s="133"/>
    </row>
    <row r="713" ht="15.75" customHeight="1">
      <c r="D713" s="114"/>
      <c r="I713" s="114"/>
      <c r="J713" s="133"/>
    </row>
    <row r="714" ht="15.75" customHeight="1">
      <c r="D714" s="114"/>
      <c r="I714" s="114"/>
      <c r="J714" s="133"/>
    </row>
    <row r="715" ht="15.75" customHeight="1">
      <c r="D715" s="114"/>
      <c r="I715" s="114"/>
      <c r="J715" s="133"/>
    </row>
    <row r="716" ht="15.75" customHeight="1">
      <c r="D716" s="114"/>
      <c r="I716" s="114"/>
      <c r="J716" s="133"/>
    </row>
    <row r="717" ht="15.75" customHeight="1">
      <c r="D717" s="114"/>
      <c r="I717" s="114"/>
      <c r="J717" s="133"/>
    </row>
    <row r="718" ht="15.75" customHeight="1">
      <c r="D718" s="114"/>
      <c r="I718" s="114"/>
      <c r="J718" s="133"/>
    </row>
    <row r="719" ht="15.75" customHeight="1">
      <c r="D719" s="114"/>
      <c r="I719" s="114"/>
      <c r="J719" s="133"/>
    </row>
    <row r="720" ht="15.75" customHeight="1">
      <c r="D720" s="114"/>
      <c r="I720" s="114"/>
      <c r="J720" s="133"/>
    </row>
    <row r="721" ht="15.75" customHeight="1">
      <c r="D721" s="114"/>
      <c r="I721" s="114"/>
      <c r="J721" s="133"/>
    </row>
    <row r="722" ht="15.75" customHeight="1">
      <c r="D722" s="114"/>
      <c r="I722" s="114"/>
      <c r="J722" s="133"/>
    </row>
    <row r="723" ht="15.75" customHeight="1">
      <c r="D723" s="114"/>
      <c r="I723" s="114"/>
      <c r="J723" s="133"/>
    </row>
    <row r="724" ht="15.75" customHeight="1">
      <c r="D724" s="114"/>
      <c r="I724" s="114"/>
      <c r="J724" s="133"/>
    </row>
    <row r="725" ht="15.75" customHeight="1">
      <c r="D725" s="114"/>
      <c r="I725" s="114"/>
      <c r="J725" s="133"/>
    </row>
    <row r="726" ht="15.75" customHeight="1">
      <c r="D726" s="114"/>
      <c r="I726" s="114"/>
      <c r="J726" s="133"/>
    </row>
    <row r="727" ht="15.75" customHeight="1">
      <c r="D727" s="114"/>
      <c r="I727" s="114"/>
      <c r="J727" s="133"/>
    </row>
    <row r="728" ht="15.75" customHeight="1">
      <c r="D728" s="114"/>
      <c r="I728" s="114"/>
      <c r="J728" s="133"/>
    </row>
    <row r="729" ht="15.75" customHeight="1">
      <c r="D729" s="114"/>
      <c r="I729" s="114"/>
      <c r="J729" s="133"/>
    </row>
    <row r="730" ht="15.75" customHeight="1">
      <c r="D730" s="114"/>
      <c r="I730" s="114"/>
      <c r="J730" s="133"/>
    </row>
    <row r="731" ht="15.75" customHeight="1">
      <c r="D731" s="114"/>
      <c r="I731" s="114"/>
      <c r="J731" s="133"/>
    </row>
    <row r="732" ht="15.75" customHeight="1">
      <c r="D732" s="114"/>
      <c r="I732" s="114"/>
      <c r="J732" s="133"/>
    </row>
    <row r="733" ht="15.75" customHeight="1">
      <c r="D733" s="114"/>
      <c r="I733" s="114"/>
      <c r="J733" s="133"/>
    </row>
    <row r="734" ht="15.75" customHeight="1">
      <c r="D734" s="114"/>
      <c r="I734" s="114"/>
      <c r="J734" s="133"/>
    </row>
    <row r="735" ht="15.75" customHeight="1">
      <c r="D735" s="114"/>
      <c r="I735" s="114"/>
      <c r="J735" s="133"/>
    </row>
    <row r="736" ht="15.75" customHeight="1">
      <c r="D736" s="114"/>
      <c r="I736" s="114"/>
      <c r="J736" s="133"/>
    </row>
    <row r="737" ht="15.75" customHeight="1">
      <c r="D737" s="114"/>
      <c r="I737" s="114"/>
      <c r="J737" s="133"/>
    </row>
    <row r="738" ht="15.75" customHeight="1">
      <c r="D738" s="114"/>
      <c r="I738" s="114"/>
      <c r="J738" s="133"/>
    </row>
    <row r="739" ht="15.75" customHeight="1">
      <c r="D739" s="114"/>
      <c r="I739" s="114"/>
      <c r="J739" s="133"/>
    </row>
    <row r="740" ht="15.75" customHeight="1">
      <c r="D740" s="114"/>
      <c r="I740" s="114"/>
      <c r="J740" s="133"/>
    </row>
    <row r="741" ht="15.75" customHeight="1">
      <c r="D741" s="114"/>
      <c r="I741" s="114"/>
      <c r="J741" s="133"/>
    </row>
    <row r="742" ht="15.75" customHeight="1">
      <c r="D742" s="114"/>
      <c r="I742" s="114"/>
      <c r="J742" s="133"/>
    </row>
    <row r="743" ht="15.75" customHeight="1">
      <c r="D743" s="114"/>
      <c r="I743" s="114"/>
      <c r="J743" s="133"/>
    </row>
    <row r="744" ht="15.75" customHeight="1">
      <c r="D744" s="114"/>
      <c r="I744" s="114"/>
      <c r="J744" s="133"/>
    </row>
    <row r="745" ht="15.75" customHeight="1">
      <c r="D745" s="114"/>
      <c r="I745" s="114"/>
      <c r="J745" s="133"/>
    </row>
    <row r="746" ht="15.75" customHeight="1">
      <c r="D746" s="114"/>
      <c r="I746" s="114"/>
      <c r="J746" s="133"/>
    </row>
    <row r="747" ht="15.75" customHeight="1">
      <c r="D747" s="114"/>
      <c r="I747" s="114"/>
      <c r="J747" s="133"/>
    </row>
    <row r="748" ht="15.75" customHeight="1">
      <c r="D748" s="114"/>
      <c r="I748" s="114"/>
      <c r="J748" s="133"/>
    </row>
    <row r="749" ht="15.75" customHeight="1">
      <c r="D749" s="114"/>
      <c r="I749" s="114"/>
      <c r="J749" s="133"/>
    </row>
    <row r="750" ht="15.75" customHeight="1">
      <c r="D750" s="114"/>
      <c r="I750" s="114"/>
      <c r="J750" s="133"/>
    </row>
    <row r="751" ht="15.75" customHeight="1">
      <c r="D751" s="114"/>
      <c r="I751" s="114"/>
      <c r="J751" s="133"/>
    </row>
    <row r="752" ht="15.75" customHeight="1">
      <c r="D752" s="114"/>
      <c r="I752" s="114"/>
      <c r="J752" s="133"/>
    </row>
    <row r="753" ht="15.75" customHeight="1">
      <c r="D753" s="114"/>
      <c r="I753" s="114"/>
      <c r="J753" s="133"/>
    </row>
    <row r="754" ht="15.75" customHeight="1">
      <c r="D754" s="114"/>
      <c r="I754" s="114"/>
      <c r="J754" s="133"/>
    </row>
    <row r="755" ht="15.75" customHeight="1">
      <c r="D755" s="114"/>
      <c r="I755" s="114"/>
      <c r="J755" s="133"/>
    </row>
    <row r="756" ht="15.75" customHeight="1">
      <c r="D756" s="114"/>
      <c r="I756" s="114"/>
      <c r="J756" s="133"/>
    </row>
    <row r="757" ht="15.75" customHeight="1">
      <c r="D757" s="114"/>
      <c r="I757" s="114"/>
      <c r="J757" s="133"/>
    </row>
    <row r="758" ht="15.75" customHeight="1">
      <c r="D758" s="114"/>
      <c r="I758" s="114"/>
      <c r="J758" s="133"/>
    </row>
    <row r="759" ht="15.75" customHeight="1">
      <c r="D759" s="114"/>
      <c r="I759" s="114"/>
      <c r="J759" s="133"/>
    </row>
    <row r="760" ht="15.75" customHeight="1">
      <c r="D760" s="114"/>
      <c r="I760" s="114"/>
      <c r="J760" s="133"/>
    </row>
    <row r="761" ht="15.75" customHeight="1">
      <c r="D761" s="114"/>
      <c r="I761" s="114"/>
      <c r="J761" s="133"/>
    </row>
    <row r="762" ht="15.75" customHeight="1">
      <c r="D762" s="114"/>
      <c r="I762" s="114"/>
      <c r="J762" s="133"/>
    </row>
    <row r="763" ht="15.75" customHeight="1">
      <c r="D763" s="114"/>
      <c r="I763" s="114"/>
      <c r="J763" s="133"/>
    </row>
    <row r="764" ht="15.75" customHeight="1">
      <c r="D764" s="114"/>
      <c r="I764" s="114"/>
      <c r="J764" s="133"/>
    </row>
    <row r="765" ht="15.75" customHeight="1">
      <c r="D765" s="114"/>
      <c r="I765" s="114"/>
      <c r="J765" s="133"/>
    </row>
    <row r="766" ht="15.75" customHeight="1">
      <c r="D766" s="114"/>
      <c r="I766" s="114"/>
      <c r="J766" s="133"/>
    </row>
    <row r="767" ht="15.75" customHeight="1">
      <c r="D767" s="114"/>
      <c r="I767" s="114"/>
      <c r="J767" s="133"/>
    </row>
    <row r="768" ht="15.75" customHeight="1">
      <c r="D768" s="114"/>
      <c r="I768" s="114"/>
      <c r="J768" s="133"/>
    </row>
    <row r="769" ht="15.75" customHeight="1">
      <c r="D769" s="114"/>
      <c r="I769" s="114"/>
      <c r="J769" s="133"/>
    </row>
    <row r="770" ht="15.75" customHeight="1">
      <c r="D770" s="114"/>
      <c r="I770" s="114"/>
      <c r="J770" s="133"/>
    </row>
    <row r="771" ht="15.75" customHeight="1">
      <c r="D771" s="114"/>
      <c r="I771" s="114"/>
      <c r="J771" s="133"/>
    </row>
    <row r="772" ht="15.75" customHeight="1">
      <c r="D772" s="114"/>
      <c r="I772" s="114"/>
      <c r="J772" s="133"/>
    </row>
    <row r="773" ht="15.75" customHeight="1">
      <c r="D773" s="114"/>
      <c r="I773" s="114"/>
      <c r="J773" s="133"/>
    </row>
    <row r="774" ht="15.75" customHeight="1">
      <c r="D774" s="114"/>
      <c r="I774" s="114"/>
      <c r="J774" s="133"/>
    </row>
    <row r="775" ht="15.75" customHeight="1">
      <c r="D775" s="114"/>
      <c r="I775" s="114"/>
      <c r="J775" s="133"/>
    </row>
    <row r="776" ht="15.75" customHeight="1">
      <c r="D776" s="114"/>
      <c r="I776" s="114"/>
      <c r="J776" s="133"/>
    </row>
    <row r="777" ht="15.75" customHeight="1">
      <c r="D777" s="114"/>
      <c r="I777" s="114"/>
      <c r="J777" s="133"/>
    </row>
    <row r="778" ht="15.75" customHeight="1">
      <c r="D778" s="114"/>
      <c r="I778" s="114"/>
      <c r="J778" s="133"/>
    </row>
    <row r="779" ht="15.75" customHeight="1">
      <c r="D779" s="114"/>
      <c r="I779" s="114"/>
      <c r="J779" s="133"/>
    </row>
    <row r="780" ht="15.75" customHeight="1">
      <c r="D780" s="114"/>
      <c r="I780" s="114"/>
      <c r="J780" s="133"/>
    </row>
    <row r="781" ht="15.75" customHeight="1">
      <c r="D781" s="114"/>
      <c r="I781" s="114"/>
      <c r="J781" s="133"/>
    </row>
    <row r="782" ht="15.75" customHeight="1">
      <c r="D782" s="114"/>
      <c r="I782" s="114"/>
      <c r="J782" s="133"/>
    </row>
    <row r="783" ht="15.75" customHeight="1">
      <c r="D783" s="114"/>
      <c r="I783" s="114"/>
      <c r="J783" s="133"/>
    </row>
    <row r="784" ht="15.75" customHeight="1">
      <c r="D784" s="114"/>
      <c r="I784" s="114"/>
      <c r="J784" s="133"/>
    </row>
    <row r="785" ht="15.75" customHeight="1">
      <c r="D785" s="114"/>
      <c r="I785" s="114"/>
      <c r="J785" s="133"/>
    </row>
    <row r="786" ht="15.75" customHeight="1">
      <c r="D786" s="114"/>
      <c r="I786" s="114"/>
      <c r="J786" s="133"/>
    </row>
    <row r="787" ht="15.75" customHeight="1">
      <c r="D787" s="114"/>
      <c r="I787" s="114"/>
      <c r="J787" s="133"/>
    </row>
    <row r="788" ht="15.75" customHeight="1">
      <c r="D788" s="114"/>
      <c r="I788" s="114"/>
      <c r="J788" s="133"/>
    </row>
    <row r="789" ht="15.75" customHeight="1">
      <c r="D789" s="114"/>
      <c r="I789" s="114"/>
      <c r="J789" s="133"/>
    </row>
    <row r="790" ht="15.75" customHeight="1">
      <c r="D790" s="114"/>
      <c r="I790" s="114"/>
      <c r="J790" s="133"/>
    </row>
    <row r="791" ht="15.75" customHeight="1">
      <c r="D791" s="114"/>
      <c r="I791" s="114"/>
      <c r="J791" s="133"/>
    </row>
    <row r="792" ht="15.75" customHeight="1">
      <c r="D792" s="114"/>
      <c r="I792" s="114"/>
      <c r="J792" s="133"/>
    </row>
    <row r="793" ht="15.75" customHeight="1">
      <c r="D793" s="114"/>
      <c r="I793" s="114"/>
      <c r="J793" s="133"/>
    </row>
    <row r="794" ht="15.75" customHeight="1">
      <c r="D794" s="114"/>
      <c r="I794" s="114"/>
      <c r="J794" s="133"/>
    </row>
    <row r="795" ht="15.75" customHeight="1">
      <c r="D795" s="114"/>
      <c r="I795" s="114"/>
      <c r="J795" s="133"/>
    </row>
    <row r="796" ht="15.75" customHeight="1">
      <c r="D796" s="114"/>
      <c r="I796" s="114"/>
      <c r="J796" s="133"/>
    </row>
    <row r="797" ht="15.75" customHeight="1">
      <c r="D797" s="114"/>
      <c r="I797" s="114"/>
      <c r="J797" s="133"/>
    </row>
    <row r="798" ht="15.75" customHeight="1">
      <c r="D798" s="114"/>
      <c r="I798" s="114"/>
      <c r="J798" s="133"/>
    </row>
    <row r="799" ht="15.75" customHeight="1">
      <c r="D799" s="114"/>
      <c r="I799" s="114"/>
      <c r="J799" s="133"/>
    </row>
    <row r="800" ht="15.75" customHeight="1">
      <c r="D800" s="114"/>
      <c r="I800" s="114"/>
      <c r="J800" s="133"/>
    </row>
    <row r="801" ht="15.75" customHeight="1">
      <c r="D801" s="114"/>
      <c r="I801" s="114"/>
      <c r="J801" s="133"/>
    </row>
    <row r="802" ht="15.75" customHeight="1">
      <c r="D802" s="114"/>
      <c r="I802" s="114"/>
      <c r="J802" s="133"/>
    </row>
    <row r="803" ht="15.75" customHeight="1">
      <c r="D803" s="114"/>
      <c r="I803" s="114"/>
      <c r="J803" s="133"/>
    </row>
    <row r="804" ht="15.75" customHeight="1">
      <c r="D804" s="114"/>
      <c r="I804" s="114"/>
      <c r="J804" s="133"/>
    </row>
    <row r="805" ht="15.75" customHeight="1">
      <c r="D805" s="114"/>
      <c r="I805" s="114"/>
      <c r="J805" s="133"/>
    </row>
    <row r="806" ht="15.75" customHeight="1">
      <c r="D806" s="114"/>
      <c r="I806" s="114"/>
      <c r="J806" s="133"/>
    </row>
    <row r="807" ht="15.75" customHeight="1">
      <c r="D807" s="114"/>
      <c r="I807" s="114"/>
      <c r="J807" s="133"/>
    </row>
    <row r="808" ht="15.75" customHeight="1">
      <c r="D808" s="114"/>
      <c r="I808" s="114"/>
      <c r="J808" s="133"/>
    </row>
    <row r="809" ht="15.75" customHeight="1">
      <c r="D809" s="114"/>
      <c r="I809" s="114"/>
      <c r="J809" s="133"/>
    </row>
    <row r="810" ht="15.75" customHeight="1">
      <c r="D810" s="114"/>
      <c r="I810" s="114"/>
      <c r="J810" s="133"/>
    </row>
    <row r="811" ht="15.75" customHeight="1">
      <c r="D811" s="114"/>
      <c r="I811" s="114"/>
      <c r="J811" s="133"/>
    </row>
    <row r="812" ht="15.75" customHeight="1">
      <c r="D812" s="114"/>
      <c r="I812" s="114"/>
      <c r="J812" s="133"/>
    </row>
    <row r="813" ht="15.75" customHeight="1">
      <c r="D813" s="114"/>
      <c r="I813" s="114"/>
      <c r="J813" s="133"/>
    </row>
    <row r="814" ht="15.75" customHeight="1">
      <c r="D814" s="114"/>
      <c r="I814" s="114"/>
      <c r="J814" s="133"/>
    </row>
    <row r="815" ht="15.75" customHeight="1">
      <c r="D815" s="114"/>
      <c r="I815" s="114"/>
      <c r="J815" s="133"/>
    </row>
    <row r="816" ht="15.75" customHeight="1">
      <c r="D816" s="114"/>
      <c r="I816" s="114"/>
      <c r="J816" s="133"/>
    </row>
    <row r="817" ht="15.75" customHeight="1">
      <c r="D817" s="114"/>
      <c r="I817" s="114"/>
      <c r="J817" s="133"/>
    </row>
    <row r="818" ht="15.75" customHeight="1">
      <c r="D818" s="114"/>
      <c r="I818" s="114"/>
      <c r="J818" s="133"/>
    </row>
    <row r="819" ht="15.75" customHeight="1">
      <c r="D819" s="114"/>
      <c r="I819" s="114"/>
      <c r="J819" s="133"/>
    </row>
    <row r="820" ht="15.75" customHeight="1">
      <c r="D820" s="114"/>
      <c r="I820" s="114"/>
      <c r="J820" s="133"/>
    </row>
    <row r="821" ht="15.75" customHeight="1">
      <c r="D821" s="114"/>
      <c r="I821" s="114"/>
      <c r="J821" s="133"/>
    </row>
    <row r="822" ht="15.75" customHeight="1">
      <c r="D822" s="114"/>
      <c r="I822" s="114"/>
      <c r="J822" s="133"/>
    </row>
    <row r="823" ht="15.75" customHeight="1">
      <c r="D823" s="114"/>
      <c r="I823" s="114"/>
      <c r="J823" s="133"/>
    </row>
    <row r="824" ht="15.75" customHeight="1">
      <c r="D824" s="114"/>
      <c r="I824" s="114"/>
      <c r="J824" s="133"/>
    </row>
    <row r="825" ht="15.75" customHeight="1">
      <c r="D825" s="114"/>
      <c r="I825" s="114"/>
      <c r="J825" s="133"/>
    </row>
    <row r="826" ht="15.75" customHeight="1">
      <c r="D826" s="114"/>
      <c r="I826" s="114"/>
      <c r="J826" s="133"/>
    </row>
    <row r="827" ht="15.75" customHeight="1">
      <c r="D827" s="114"/>
      <c r="I827" s="114"/>
      <c r="J827" s="133"/>
    </row>
    <row r="828" ht="15.75" customHeight="1">
      <c r="D828" s="114"/>
      <c r="I828" s="114"/>
      <c r="J828" s="133"/>
    </row>
    <row r="829" ht="15.75" customHeight="1">
      <c r="D829" s="114"/>
      <c r="I829" s="114"/>
      <c r="J829" s="133"/>
    </row>
    <row r="830" ht="15.75" customHeight="1">
      <c r="D830" s="114"/>
      <c r="I830" s="114"/>
      <c r="J830" s="133"/>
    </row>
    <row r="831" ht="15.75" customHeight="1">
      <c r="D831" s="114"/>
      <c r="I831" s="114"/>
      <c r="J831" s="133"/>
    </row>
    <row r="832" ht="15.75" customHeight="1">
      <c r="D832" s="114"/>
      <c r="I832" s="114"/>
      <c r="J832" s="133"/>
    </row>
    <row r="833" ht="15.75" customHeight="1">
      <c r="D833" s="114"/>
      <c r="I833" s="114"/>
      <c r="J833" s="133"/>
    </row>
    <row r="834" ht="15.75" customHeight="1">
      <c r="D834" s="114"/>
      <c r="I834" s="114"/>
      <c r="J834" s="133"/>
    </row>
    <row r="835" ht="15.75" customHeight="1">
      <c r="D835" s="114"/>
      <c r="I835" s="114"/>
      <c r="J835" s="133"/>
    </row>
    <row r="836" ht="15.75" customHeight="1">
      <c r="D836" s="114"/>
      <c r="I836" s="114"/>
      <c r="J836" s="133"/>
    </row>
    <row r="837" ht="15.75" customHeight="1">
      <c r="D837" s="114"/>
      <c r="I837" s="114"/>
      <c r="J837" s="133"/>
    </row>
    <row r="838" ht="15.75" customHeight="1">
      <c r="D838" s="114"/>
      <c r="I838" s="114"/>
      <c r="J838" s="133"/>
    </row>
    <row r="839" ht="15.75" customHeight="1">
      <c r="D839" s="114"/>
      <c r="I839" s="114"/>
      <c r="J839" s="133"/>
    </row>
    <row r="840" ht="15.75" customHeight="1">
      <c r="D840" s="114"/>
      <c r="I840" s="114"/>
      <c r="J840" s="133"/>
    </row>
    <row r="841" ht="15.75" customHeight="1">
      <c r="D841" s="114"/>
      <c r="I841" s="114"/>
      <c r="J841" s="133"/>
    </row>
    <row r="842" ht="15.75" customHeight="1">
      <c r="D842" s="114"/>
      <c r="I842" s="114"/>
      <c r="J842" s="133"/>
    </row>
    <row r="843" ht="15.75" customHeight="1">
      <c r="D843" s="114"/>
      <c r="I843" s="114"/>
      <c r="J843" s="133"/>
    </row>
    <row r="844" ht="15.75" customHeight="1">
      <c r="D844" s="114"/>
      <c r="I844" s="114"/>
      <c r="J844" s="133"/>
    </row>
    <row r="845" ht="15.75" customHeight="1">
      <c r="D845" s="114"/>
      <c r="I845" s="114"/>
      <c r="J845" s="133"/>
    </row>
    <row r="846" ht="15.75" customHeight="1">
      <c r="D846" s="114"/>
      <c r="I846" s="114"/>
      <c r="J846" s="133"/>
    </row>
    <row r="847" ht="15.75" customHeight="1">
      <c r="D847" s="114"/>
      <c r="I847" s="114"/>
      <c r="J847" s="133"/>
    </row>
    <row r="848" ht="15.75" customHeight="1">
      <c r="D848" s="114"/>
      <c r="I848" s="114"/>
      <c r="J848" s="133"/>
    </row>
    <row r="849" ht="15.75" customHeight="1">
      <c r="D849" s="114"/>
      <c r="I849" s="114"/>
      <c r="J849" s="133"/>
    </row>
    <row r="850" ht="15.75" customHeight="1">
      <c r="D850" s="114"/>
      <c r="I850" s="114"/>
      <c r="J850" s="133"/>
    </row>
    <row r="851" ht="15.75" customHeight="1">
      <c r="D851" s="114"/>
      <c r="I851" s="114"/>
      <c r="J851" s="133"/>
    </row>
    <row r="852" ht="15.75" customHeight="1">
      <c r="D852" s="114"/>
      <c r="I852" s="114"/>
      <c r="J852" s="133"/>
    </row>
    <row r="853" ht="15.75" customHeight="1">
      <c r="D853" s="114"/>
      <c r="I853" s="114"/>
      <c r="J853" s="133"/>
    </row>
    <row r="854" ht="15.75" customHeight="1">
      <c r="D854" s="114"/>
      <c r="I854" s="114"/>
      <c r="J854" s="133"/>
    </row>
    <row r="855" ht="15.75" customHeight="1">
      <c r="D855" s="114"/>
      <c r="I855" s="114"/>
      <c r="J855" s="133"/>
    </row>
    <row r="856" ht="15.75" customHeight="1">
      <c r="D856" s="114"/>
      <c r="I856" s="114"/>
      <c r="J856" s="133"/>
    </row>
    <row r="857" ht="15.75" customHeight="1">
      <c r="D857" s="114"/>
      <c r="I857" s="114"/>
      <c r="J857" s="133"/>
    </row>
    <row r="858" ht="15.75" customHeight="1">
      <c r="D858" s="114"/>
      <c r="I858" s="114"/>
      <c r="J858" s="133"/>
    </row>
    <row r="859" ht="15.75" customHeight="1">
      <c r="D859" s="114"/>
      <c r="I859" s="114"/>
      <c r="J859" s="133"/>
    </row>
    <row r="860" ht="15.75" customHeight="1">
      <c r="D860" s="114"/>
      <c r="I860" s="114"/>
      <c r="J860" s="133"/>
    </row>
    <row r="861" ht="15.75" customHeight="1">
      <c r="D861" s="114"/>
      <c r="I861" s="114"/>
      <c r="J861" s="133"/>
    </row>
    <row r="862" ht="15.75" customHeight="1">
      <c r="D862" s="114"/>
      <c r="I862" s="114"/>
      <c r="J862" s="133"/>
    </row>
    <row r="863" ht="15.75" customHeight="1">
      <c r="D863" s="114"/>
      <c r="I863" s="114"/>
      <c r="J863" s="133"/>
    </row>
    <row r="864" ht="15.75" customHeight="1">
      <c r="D864" s="114"/>
      <c r="I864" s="114"/>
      <c r="J864" s="133"/>
    </row>
    <row r="865" ht="15.75" customHeight="1">
      <c r="D865" s="114"/>
      <c r="I865" s="114"/>
      <c r="J865" s="133"/>
    </row>
    <row r="866" ht="15.75" customHeight="1">
      <c r="D866" s="114"/>
      <c r="I866" s="114"/>
      <c r="J866" s="133"/>
    </row>
    <row r="867" ht="15.75" customHeight="1">
      <c r="D867" s="114"/>
      <c r="I867" s="114"/>
      <c r="J867" s="133"/>
    </row>
    <row r="868" ht="15.75" customHeight="1">
      <c r="D868" s="114"/>
      <c r="I868" s="114"/>
      <c r="J868" s="133"/>
    </row>
    <row r="869" ht="15.75" customHeight="1">
      <c r="D869" s="114"/>
      <c r="I869" s="114"/>
      <c r="J869" s="133"/>
    </row>
    <row r="870" ht="15.75" customHeight="1">
      <c r="D870" s="114"/>
      <c r="I870" s="114"/>
      <c r="J870" s="133"/>
    </row>
    <row r="871" ht="15.75" customHeight="1">
      <c r="D871" s="114"/>
      <c r="I871" s="114"/>
      <c r="J871" s="133"/>
    </row>
    <row r="872" ht="15.75" customHeight="1">
      <c r="D872" s="114"/>
      <c r="I872" s="114"/>
      <c r="J872" s="133"/>
    </row>
    <row r="873" ht="15.75" customHeight="1">
      <c r="D873" s="114"/>
      <c r="I873" s="114"/>
      <c r="J873" s="133"/>
    </row>
    <row r="874" ht="15.75" customHeight="1">
      <c r="D874" s="114"/>
      <c r="I874" s="114"/>
      <c r="J874" s="133"/>
    </row>
    <row r="875" ht="15.75" customHeight="1">
      <c r="D875" s="114"/>
      <c r="I875" s="114"/>
      <c r="J875" s="133"/>
    </row>
    <row r="876" ht="15.75" customHeight="1">
      <c r="D876" s="114"/>
      <c r="I876" s="114"/>
      <c r="J876" s="133"/>
    </row>
    <row r="877" ht="15.75" customHeight="1">
      <c r="D877" s="114"/>
      <c r="I877" s="114"/>
      <c r="J877" s="133"/>
    </row>
    <row r="878" ht="15.75" customHeight="1">
      <c r="D878" s="114"/>
      <c r="I878" s="114"/>
      <c r="J878" s="133"/>
    </row>
    <row r="879" ht="15.75" customHeight="1">
      <c r="D879" s="114"/>
      <c r="I879" s="114"/>
      <c r="J879" s="133"/>
    </row>
    <row r="880" ht="15.75" customHeight="1">
      <c r="D880" s="114"/>
      <c r="I880" s="114"/>
      <c r="J880" s="133"/>
    </row>
    <row r="881" ht="15.75" customHeight="1">
      <c r="D881" s="114"/>
      <c r="I881" s="114"/>
      <c r="J881" s="133"/>
    </row>
    <row r="882" ht="15.75" customHeight="1">
      <c r="D882" s="114"/>
      <c r="I882" s="114"/>
      <c r="J882" s="133"/>
    </row>
    <row r="883" ht="15.75" customHeight="1">
      <c r="D883" s="114"/>
      <c r="I883" s="114"/>
      <c r="J883" s="133"/>
    </row>
    <row r="884" ht="15.75" customHeight="1">
      <c r="D884" s="114"/>
      <c r="I884" s="114"/>
      <c r="J884" s="133"/>
    </row>
    <row r="885" ht="15.75" customHeight="1">
      <c r="D885" s="114"/>
      <c r="I885" s="114"/>
      <c r="J885" s="133"/>
    </row>
    <row r="886" ht="15.75" customHeight="1">
      <c r="D886" s="114"/>
      <c r="I886" s="114"/>
      <c r="J886" s="133"/>
    </row>
    <row r="887" ht="15.75" customHeight="1">
      <c r="D887" s="114"/>
      <c r="I887" s="114"/>
      <c r="J887" s="133"/>
    </row>
    <row r="888" ht="15.75" customHeight="1">
      <c r="D888" s="114"/>
      <c r="I888" s="114"/>
      <c r="J888" s="133"/>
    </row>
    <row r="889" ht="15.75" customHeight="1">
      <c r="D889" s="114"/>
      <c r="I889" s="114"/>
      <c r="J889" s="133"/>
    </row>
    <row r="890" ht="15.75" customHeight="1">
      <c r="D890" s="114"/>
      <c r="I890" s="114"/>
      <c r="J890" s="133"/>
    </row>
    <row r="891" ht="15.75" customHeight="1">
      <c r="D891" s="114"/>
      <c r="I891" s="114"/>
      <c r="J891" s="133"/>
    </row>
    <row r="892" ht="15.75" customHeight="1">
      <c r="D892" s="114"/>
      <c r="I892" s="114"/>
      <c r="J892" s="133"/>
    </row>
    <row r="893" ht="15.75" customHeight="1">
      <c r="D893" s="114"/>
      <c r="I893" s="114"/>
      <c r="J893" s="133"/>
    </row>
    <row r="894" ht="15.75" customHeight="1">
      <c r="D894" s="114"/>
      <c r="I894" s="114"/>
      <c r="J894" s="133"/>
    </row>
    <row r="895" ht="15.75" customHeight="1">
      <c r="D895" s="114"/>
      <c r="I895" s="114"/>
      <c r="J895" s="133"/>
    </row>
    <row r="896" ht="15.75" customHeight="1">
      <c r="D896" s="114"/>
      <c r="I896" s="114"/>
      <c r="J896" s="133"/>
    </row>
    <row r="897" ht="15.75" customHeight="1">
      <c r="D897" s="114"/>
      <c r="I897" s="114"/>
      <c r="J897" s="133"/>
    </row>
    <row r="898" ht="15.75" customHeight="1">
      <c r="D898" s="114"/>
      <c r="I898" s="114"/>
      <c r="J898" s="133"/>
    </row>
    <row r="899" ht="15.75" customHeight="1">
      <c r="D899" s="114"/>
      <c r="I899" s="114"/>
      <c r="J899" s="133"/>
    </row>
    <row r="900" ht="15.75" customHeight="1">
      <c r="D900" s="114"/>
      <c r="I900" s="114"/>
      <c r="J900" s="133"/>
    </row>
    <row r="901" ht="15.75" customHeight="1">
      <c r="D901" s="114"/>
      <c r="I901" s="114"/>
      <c r="J901" s="133"/>
    </row>
    <row r="902" ht="15.75" customHeight="1">
      <c r="D902" s="114"/>
      <c r="I902" s="114"/>
      <c r="J902" s="133"/>
    </row>
    <row r="903" ht="15.75" customHeight="1">
      <c r="D903" s="114"/>
      <c r="I903" s="114"/>
      <c r="J903" s="133"/>
    </row>
    <row r="904" ht="15.75" customHeight="1">
      <c r="D904" s="114"/>
      <c r="I904" s="114"/>
      <c r="J904" s="133"/>
    </row>
    <row r="905" ht="15.75" customHeight="1">
      <c r="D905" s="114"/>
      <c r="I905" s="114"/>
      <c r="J905" s="133"/>
    </row>
    <row r="906" ht="15.75" customHeight="1">
      <c r="D906" s="114"/>
      <c r="I906" s="114"/>
      <c r="J906" s="133"/>
    </row>
    <row r="907" ht="15.75" customHeight="1">
      <c r="D907" s="114"/>
      <c r="I907" s="114"/>
      <c r="J907" s="133"/>
    </row>
    <row r="908" ht="15.75" customHeight="1">
      <c r="D908" s="114"/>
      <c r="I908" s="114"/>
      <c r="J908" s="133"/>
    </row>
    <row r="909" ht="15.75" customHeight="1">
      <c r="D909" s="114"/>
      <c r="I909" s="114"/>
      <c r="J909" s="133"/>
    </row>
    <row r="910" ht="15.75" customHeight="1">
      <c r="D910" s="114"/>
      <c r="I910" s="114"/>
      <c r="J910" s="133"/>
    </row>
    <row r="911" ht="15.75" customHeight="1">
      <c r="D911" s="114"/>
      <c r="I911" s="114"/>
      <c r="J911" s="133"/>
    </row>
    <row r="912" ht="15.75" customHeight="1">
      <c r="D912" s="114"/>
      <c r="I912" s="114"/>
      <c r="J912" s="133"/>
    </row>
    <row r="913" ht="15.75" customHeight="1">
      <c r="D913" s="114"/>
      <c r="I913" s="114"/>
      <c r="J913" s="133"/>
    </row>
    <row r="914" ht="15.75" customHeight="1">
      <c r="D914" s="114"/>
      <c r="I914" s="114"/>
      <c r="J914" s="133"/>
    </row>
    <row r="915" ht="15.75" customHeight="1">
      <c r="D915" s="114"/>
      <c r="I915" s="114"/>
      <c r="J915" s="133"/>
    </row>
    <row r="916" ht="15.75" customHeight="1">
      <c r="D916" s="114"/>
      <c r="I916" s="114"/>
      <c r="J916" s="133"/>
    </row>
    <row r="917" ht="15.75" customHeight="1">
      <c r="D917" s="114"/>
      <c r="I917" s="114"/>
      <c r="J917" s="133"/>
    </row>
    <row r="918" ht="15.75" customHeight="1">
      <c r="D918" s="114"/>
      <c r="I918" s="114"/>
      <c r="J918" s="133"/>
    </row>
    <row r="919" ht="15.75" customHeight="1">
      <c r="D919" s="114"/>
      <c r="I919" s="114"/>
      <c r="J919" s="133"/>
    </row>
    <row r="920" ht="15.75" customHeight="1">
      <c r="D920" s="114"/>
      <c r="I920" s="114"/>
      <c r="J920" s="133"/>
    </row>
    <row r="921" ht="15.75" customHeight="1">
      <c r="D921" s="114"/>
      <c r="I921" s="114"/>
      <c r="J921" s="133"/>
    </row>
    <row r="922" ht="15.75" customHeight="1">
      <c r="D922" s="114"/>
      <c r="I922" s="114"/>
      <c r="J922" s="133"/>
    </row>
    <row r="923" ht="15.75" customHeight="1">
      <c r="D923" s="114"/>
      <c r="I923" s="114"/>
      <c r="J923" s="133"/>
    </row>
    <row r="924" ht="15.75" customHeight="1">
      <c r="D924" s="114"/>
      <c r="I924" s="114"/>
      <c r="J924" s="133"/>
    </row>
    <row r="925" ht="15.75" customHeight="1">
      <c r="D925" s="114"/>
      <c r="I925" s="114"/>
      <c r="J925" s="133"/>
    </row>
    <row r="926" ht="15.75" customHeight="1">
      <c r="D926" s="114"/>
      <c r="I926" s="114"/>
      <c r="J926" s="133"/>
    </row>
    <row r="927" ht="15.75" customHeight="1">
      <c r="D927" s="114"/>
      <c r="I927" s="114"/>
      <c r="J927" s="133"/>
    </row>
    <row r="928" ht="15.75" customHeight="1">
      <c r="D928" s="114"/>
      <c r="I928" s="114"/>
      <c r="J928" s="133"/>
    </row>
    <row r="929" ht="15.75" customHeight="1">
      <c r="D929" s="114"/>
      <c r="I929" s="114"/>
      <c r="J929" s="133"/>
    </row>
    <row r="930" ht="15.75" customHeight="1">
      <c r="D930" s="114"/>
      <c r="I930" s="114"/>
      <c r="J930" s="133"/>
    </row>
    <row r="931" ht="15.75" customHeight="1">
      <c r="D931" s="114"/>
      <c r="I931" s="114"/>
      <c r="J931" s="133"/>
    </row>
    <row r="932" ht="15.75" customHeight="1">
      <c r="D932" s="114"/>
      <c r="I932" s="114"/>
      <c r="J932" s="133"/>
    </row>
    <row r="933" ht="15.75" customHeight="1">
      <c r="D933" s="114"/>
      <c r="I933" s="114"/>
      <c r="J933" s="133"/>
    </row>
    <row r="934" ht="15.75" customHeight="1">
      <c r="D934" s="114"/>
      <c r="I934" s="114"/>
      <c r="J934" s="133"/>
    </row>
    <row r="935" ht="15.75" customHeight="1">
      <c r="D935" s="114"/>
      <c r="I935" s="114"/>
      <c r="J935" s="133"/>
    </row>
    <row r="936" ht="15.75" customHeight="1">
      <c r="D936" s="114"/>
      <c r="I936" s="114"/>
      <c r="J936" s="133"/>
    </row>
    <row r="937" ht="15.75" customHeight="1">
      <c r="D937" s="114"/>
      <c r="I937" s="114"/>
      <c r="J937" s="133"/>
    </row>
    <row r="938" ht="15.75" customHeight="1">
      <c r="D938" s="114"/>
      <c r="I938" s="114"/>
      <c r="J938" s="133"/>
    </row>
    <row r="939" ht="15.75" customHeight="1">
      <c r="D939" s="114"/>
      <c r="I939" s="114"/>
      <c r="J939" s="133"/>
    </row>
    <row r="940" ht="15.75" customHeight="1">
      <c r="D940" s="114"/>
      <c r="I940" s="114"/>
      <c r="J940" s="133"/>
    </row>
    <row r="941" ht="15.75" customHeight="1">
      <c r="D941" s="114"/>
      <c r="I941" s="114"/>
      <c r="J941" s="133"/>
    </row>
    <row r="942" ht="15.75" customHeight="1">
      <c r="D942" s="114"/>
      <c r="I942" s="114"/>
      <c r="J942" s="133"/>
    </row>
    <row r="943" ht="15.75" customHeight="1">
      <c r="D943" s="114"/>
      <c r="I943" s="114"/>
      <c r="J943" s="133"/>
    </row>
    <row r="944" ht="15.75" customHeight="1">
      <c r="D944" s="114"/>
      <c r="I944" s="114"/>
      <c r="J944" s="133"/>
    </row>
    <row r="945" ht="15.75" customHeight="1">
      <c r="D945" s="114"/>
      <c r="I945" s="114"/>
      <c r="J945" s="133"/>
    </row>
    <row r="946" ht="15.75" customHeight="1">
      <c r="D946" s="114"/>
      <c r="I946" s="114"/>
      <c r="J946" s="133"/>
    </row>
    <row r="947" ht="15.75" customHeight="1">
      <c r="D947" s="114"/>
      <c r="I947" s="114"/>
      <c r="J947" s="133"/>
    </row>
    <row r="948" ht="15.75" customHeight="1">
      <c r="D948" s="114"/>
      <c r="I948" s="114"/>
      <c r="J948" s="133"/>
    </row>
    <row r="949" ht="15.75" customHeight="1">
      <c r="D949" s="114"/>
      <c r="I949" s="114"/>
      <c r="J949" s="133"/>
    </row>
    <row r="950" ht="15.75" customHeight="1">
      <c r="D950" s="114"/>
      <c r="I950" s="114"/>
      <c r="J950" s="133"/>
    </row>
    <row r="951" ht="15.75" customHeight="1">
      <c r="D951" s="114"/>
      <c r="I951" s="114"/>
      <c r="J951" s="133"/>
    </row>
    <row r="952" ht="15.75" customHeight="1">
      <c r="D952" s="114"/>
      <c r="I952" s="114"/>
      <c r="J952" s="133"/>
    </row>
    <row r="953" ht="15.75" customHeight="1">
      <c r="D953" s="114"/>
      <c r="I953" s="114"/>
      <c r="J953" s="133"/>
    </row>
    <row r="954" ht="15.75" customHeight="1">
      <c r="D954" s="114"/>
      <c r="I954" s="114"/>
      <c r="J954" s="133"/>
    </row>
    <row r="955" ht="15.75" customHeight="1">
      <c r="D955" s="114"/>
      <c r="I955" s="114"/>
      <c r="J955" s="133"/>
    </row>
    <row r="956" ht="15.75" customHeight="1">
      <c r="D956" s="114"/>
      <c r="I956" s="114"/>
      <c r="J956" s="133"/>
    </row>
    <row r="957" ht="15.75" customHeight="1">
      <c r="D957" s="114"/>
      <c r="I957" s="114"/>
      <c r="J957" s="133"/>
    </row>
    <row r="958" ht="15.75" customHeight="1">
      <c r="D958" s="114"/>
      <c r="I958" s="114"/>
      <c r="J958" s="133"/>
    </row>
    <row r="959" ht="15.75" customHeight="1">
      <c r="D959" s="114"/>
      <c r="I959" s="114"/>
      <c r="J959" s="133"/>
    </row>
    <row r="960" ht="15.75" customHeight="1">
      <c r="D960" s="114"/>
      <c r="I960" s="114"/>
      <c r="J960" s="133"/>
    </row>
    <row r="961" ht="15.75" customHeight="1">
      <c r="D961" s="114"/>
      <c r="I961" s="114"/>
      <c r="J961" s="133"/>
    </row>
    <row r="962" ht="15.75" customHeight="1">
      <c r="D962" s="114"/>
      <c r="I962" s="114"/>
      <c r="J962" s="133"/>
    </row>
    <row r="963" ht="15.75" customHeight="1">
      <c r="D963" s="114"/>
      <c r="I963" s="114"/>
      <c r="J963" s="133"/>
    </row>
    <row r="964" ht="15.75" customHeight="1">
      <c r="D964" s="114"/>
      <c r="I964" s="114"/>
      <c r="J964" s="133"/>
    </row>
    <row r="965" ht="15.75" customHeight="1">
      <c r="D965" s="114"/>
      <c r="I965" s="114"/>
      <c r="J965" s="133"/>
    </row>
    <row r="966" ht="15.75" customHeight="1">
      <c r="D966" s="114"/>
      <c r="I966" s="114"/>
      <c r="J966" s="133"/>
    </row>
    <row r="967" ht="15.75" customHeight="1">
      <c r="D967" s="114"/>
      <c r="I967" s="114"/>
      <c r="J967" s="133"/>
    </row>
    <row r="968" ht="15.75" customHeight="1">
      <c r="D968" s="114"/>
      <c r="I968" s="114"/>
      <c r="J968" s="133"/>
    </row>
    <row r="969" ht="15.75" customHeight="1">
      <c r="D969" s="114"/>
      <c r="I969" s="114"/>
      <c r="J969" s="133"/>
    </row>
    <row r="970" ht="15.75" customHeight="1">
      <c r="D970" s="114"/>
      <c r="I970" s="114"/>
      <c r="J970" s="133"/>
    </row>
    <row r="971" ht="15.75" customHeight="1">
      <c r="D971" s="114"/>
      <c r="I971" s="114"/>
      <c r="J971" s="133"/>
    </row>
    <row r="972" ht="15.75" customHeight="1">
      <c r="D972" s="114"/>
      <c r="I972" s="114"/>
      <c r="J972" s="133"/>
    </row>
    <row r="973" ht="15.75" customHeight="1">
      <c r="D973" s="114"/>
      <c r="I973" s="114"/>
      <c r="J973" s="133"/>
    </row>
    <row r="974" ht="15.75" customHeight="1">
      <c r="D974" s="114"/>
      <c r="I974" s="114"/>
      <c r="J974" s="133"/>
    </row>
    <row r="975" ht="15.75" customHeight="1">
      <c r="D975" s="114"/>
      <c r="I975" s="114"/>
      <c r="J975" s="133"/>
    </row>
    <row r="976" ht="15.75" customHeight="1">
      <c r="D976" s="114"/>
      <c r="I976" s="114"/>
      <c r="J976" s="133"/>
    </row>
    <row r="977" ht="15.75" customHeight="1">
      <c r="D977" s="114"/>
      <c r="I977" s="114"/>
      <c r="J977" s="133"/>
    </row>
    <row r="978" ht="15.75" customHeight="1">
      <c r="D978" s="114"/>
      <c r="I978" s="114"/>
      <c r="J978" s="133"/>
    </row>
    <row r="979" ht="15.75" customHeight="1">
      <c r="D979" s="114"/>
      <c r="I979" s="114"/>
      <c r="J979" s="133"/>
    </row>
    <row r="980" ht="15.75" customHeight="1">
      <c r="D980" s="114"/>
      <c r="I980" s="114"/>
      <c r="J980" s="133"/>
    </row>
    <row r="981" ht="15.75" customHeight="1">
      <c r="D981" s="114"/>
      <c r="I981" s="114"/>
      <c r="J981" s="133"/>
    </row>
    <row r="982" ht="15.75" customHeight="1">
      <c r="D982" s="114"/>
      <c r="I982" s="114"/>
      <c r="J982" s="133"/>
    </row>
    <row r="983" ht="15.75" customHeight="1">
      <c r="D983" s="114"/>
      <c r="I983" s="114"/>
      <c r="J983" s="133"/>
    </row>
    <row r="984" ht="15.75" customHeight="1">
      <c r="D984" s="114"/>
      <c r="I984" s="114"/>
      <c r="J984" s="133"/>
    </row>
    <row r="985" ht="15.75" customHeight="1">
      <c r="D985" s="114"/>
      <c r="I985" s="114"/>
      <c r="J985" s="133"/>
    </row>
    <row r="986" ht="15.75" customHeight="1">
      <c r="D986" s="114"/>
      <c r="I986" s="114"/>
      <c r="J986" s="133"/>
    </row>
    <row r="987" ht="15.75" customHeight="1">
      <c r="D987" s="114"/>
      <c r="I987" s="114"/>
      <c r="J987" s="133"/>
    </row>
    <row r="988" ht="15.75" customHeight="1">
      <c r="D988" s="114"/>
      <c r="I988" s="114"/>
      <c r="J988" s="133"/>
    </row>
    <row r="989" ht="15.75" customHeight="1">
      <c r="D989" s="114"/>
      <c r="I989" s="114"/>
      <c r="J989" s="133"/>
    </row>
    <row r="990" ht="15.75" customHeight="1">
      <c r="D990" s="114"/>
      <c r="I990" s="114"/>
      <c r="J990" s="133"/>
    </row>
    <row r="991" ht="15.75" customHeight="1">
      <c r="D991" s="114"/>
      <c r="I991" s="114"/>
      <c r="J991" s="133"/>
    </row>
    <row r="992" ht="15.75" customHeight="1">
      <c r="D992" s="114"/>
      <c r="I992" s="114"/>
      <c r="J992" s="133"/>
    </row>
    <row r="993" ht="15.75" customHeight="1">
      <c r="D993" s="114"/>
      <c r="I993" s="114"/>
      <c r="J993" s="133"/>
    </row>
    <row r="994" ht="15.75" customHeight="1">
      <c r="D994" s="114"/>
      <c r="I994" s="114"/>
      <c r="J994" s="133"/>
    </row>
    <row r="995" ht="15.75" customHeight="1">
      <c r="D995" s="114"/>
      <c r="I995" s="114"/>
      <c r="J995" s="133"/>
    </row>
    <row r="996" ht="15.75" customHeight="1">
      <c r="D996" s="114"/>
      <c r="I996" s="114"/>
      <c r="J996" s="133"/>
    </row>
    <row r="997" ht="15.75" customHeight="1">
      <c r="D997" s="114"/>
      <c r="I997" s="114"/>
      <c r="J997" s="133"/>
    </row>
    <row r="998" ht="15.75" customHeight="1">
      <c r="D998" s="114"/>
      <c r="I998" s="114"/>
      <c r="J998" s="133"/>
    </row>
    <row r="999" ht="15.75" customHeight="1">
      <c r="D999" s="114"/>
      <c r="I999" s="114"/>
      <c r="J999" s="133"/>
    </row>
    <row r="1000" ht="15.75" customHeight="1">
      <c r="D1000" s="114"/>
      <c r="I1000" s="114"/>
      <c r="J1000" s="133"/>
    </row>
  </sheetData>
  <autoFilter ref="$B$10:$I$60"/>
  <mergeCells count="15">
    <mergeCell ref="B63:H63"/>
    <mergeCell ref="B64:F64"/>
    <mergeCell ref="B65:F65"/>
    <mergeCell ref="B66:F66"/>
    <mergeCell ref="B67:F67"/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</mergeCells>
  <conditionalFormatting sqref="E13 E17 E20">
    <cfRule type="containsBlanks" dxfId="5" priority="1">
      <formula>LEN(TRIM(E13))=0</formula>
    </cfRule>
  </conditionalFormatting>
  <conditionalFormatting sqref="E13 E17 E20">
    <cfRule type="expression" dxfId="4" priority="2">
      <formula>NOT(ISERROR(SEARCH(($B$69),(E13))))</formula>
    </cfRule>
  </conditionalFormatting>
  <conditionalFormatting sqref="E13 E17 E20">
    <cfRule type="expression" dxfId="3" priority="3">
      <formula>NOT(ISERROR(SEARCH(($B$68),(E13))))</formula>
    </cfRule>
  </conditionalFormatting>
  <conditionalFormatting sqref="E13 E17 E20">
    <cfRule type="expression" dxfId="2" priority="4">
      <formula>NOT(ISERROR(SEARCH(($B$67),(E13))))</formula>
    </cfRule>
  </conditionalFormatting>
  <conditionalFormatting sqref="E13 E17 E20">
    <cfRule type="expression" dxfId="1" priority="5">
      <formula>NOT(ISERROR(SEARCH(($B$66),(E13))))</formula>
    </cfRule>
  </conditionalFormatting>
  <conditionalFormatting sqref="E13 E17 E20">
    <cfRule type="containsBlanks" dxfId="5" priority="6">
      <formula>LEN(TRIM(E13))=0</formula>
    </cfRule>
  </conditionalFormatting>
  <conditionalFormatting sqref="E13 E17 E20">
    <cfRule type="expression" dxfId="4" priority="7">
      <formula>NOT(ISERROR(SEARCH(($B$69),(E13))))</formula>
    </cfRule>
  </conditionalFormatting>
  <conditionalFormatting sqref="E13 E17 E20">
    <cfRule type="expression" dxfId="3" priority="8">
      <formula>NOT(ISERROR(SEARCH(($B$68),(E13))))</formula>
    </cfRule>
  </conditionalFormatting>
  <conditionalFormatting sqref="E13 E17 E20">
    <cfRule type="expression" dxfId="2" priority="9">
      <formula>NOT(ISERROR(SEARCH(($B$67),(E13))))</formula>
    </cfRule>
  </conditionalFormatting>
  <conditionalFormatting sqref="E13 E17 E20">
    <cfRule type="expression" dxfId="1" priority="10">
      <formula>NOT(ISERROR(SEARCH(($B$66),(E13))))</formula>
    </cfRule>
  </conditionalFormatting>
  <conditionalFormatting sqref="E13 E17 E20">
    <cfRule type="expression" dxfId="0" priority="11">
      <formula>NOT(ISERROR(SEARCH(($B$65),(E13))))</formula>
    </cfRule>
  </conditionalFormatting>
  <conditionalFormatting sqref="E13 E17 E20">
    <cfRule type="expression" dxfId="0" priority="12">
      <formula>NOT(ISERROR(SEARCH(($B$65),(E13))))</formula>
    </cfRule>
  </conditionalFormatting>
  <conditionalFormatting sqref="E11:E60">
    <cfRule type="expression" dxfId="0" priority="13">
      <formula>NOT(ISERROR(SEARCH(($B$65),(E11))))</formula>
    </cfRule>
  </conditionalFormatting>
  <conditionalFormatting sqref="E11:E60">
    <cfRule type="expression" dxfId="1" priority="14">
      <formula>NOT(ISERROR(SEARCH(($B$66),(E11))))</formula>
    </cfRule>
  </conditionalFormatting>
  <conditionalFormatting sqref="E11:E60">
    <cfRule type="expression" dxfId="2" priority="15">
      <formula>NOT(ISERROR(SEARCH(($B$67),(E11))))</formula>
    </cfRule>
  </conditionalFormatting>
  <conditionalFormatting sqref="E11:E60">
    <cfRule type="expression" dxfId="3" priority="16">
      <formula>NOT(ISERROR(SEARCH(($B$68),(E11))))</formula>
    </cfRule>
  </conditionalFormatting>
  <conditionalFormatting sqref="E11:E60">
    <cfRule type="expression" dxfId="4" priority="17">
      <formula>NOT(ISERROR(SEARCH(($B$69),(E11))))</formula>
    </cfRule>
  </conditionalFormatting>
  <conditionalFormatting sqref="E11:E60">
    <cfRule type="containsBlanks" dxfId="5" priority="18">
      <formula>LEN(TRIM(E11))=0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E13 E17 E20">
    <cfRule type="containsBlanks" dxfId="5" priority="20">
      <formula>LEN(TRIM(E13))=0</formula>
    </cfRule>
  </conditionalFormatting>
  <conditionalFormatting sqref="E13 E17 E20">
    <cfRule type="expression" dxfId="4" priority="21">
      <formula>NOT(ISERROR(SEARCH(($B$69),(E13))))</formula>
    </cfRule>
  </conditionalFormatting>
  <conditionalFormatting sqref="E13 E17 E20">
    <cfRule type="expression" dxfId="3" priority="22">
      <formula>NOT(ISERROR(SEARCH(($B$68),(E13))))</formula>
    </cfRule>
  </conditionalFormatting>
  <conditionalFormatting sqref="E13 E17 E20">
    <cfRule type="expression" dxfId="2" priority="23">
      <formula>NOT(ISERROR(SEARCH(($B$67),(E13))))</formula>
    </cfRule>
  </conditionalFormatting>
  <conditionalFormatting sqref="E13 E17 E20">
    <cfRule type="expression" dxfId="1" priority="24">
      <formula>NOT(ISERROR(SEARCH(($B$66),(E13))))</formula>
    </cfRule>
  </conditionalFormatting>
  <conditionalFormatting sqref="E13 E17 E20">
    <cfRule type="containsBlanks" dxfId="5" priority="25">
      <formula>LEN(TRIM(E13))=0</formula>
    </cfRule>
  </conditionalFormatting>
  <conditionalFormatting sqref="E13 E17 E20">
    <cfRule type="expression" dxfId="4" priority="26">
      <formula>NOT(ISERROR(SEARCH(($B$69),(E13))))</formula>
    </cfRule>
  </conditionalFormatting>
  <conditionalFormatting sqref="E13 E17 E20">
    <cfRule type="expression" dxfId="3" priority="27">
      <formula>NOT(ISERROR(SEARCH(($B$68),(E13))))</formula>
    </cfRule>
  </conditionalFormatting>
  <conditionalFormatting sqref="E13 E17 E20">
    <cfRule type="expression" dxfId="2" priority="28">
      <formula>NOT(ISERROR(SEARCH(($B$67),(E13))))</formula>
    </cfRule>
  </conditionalFormatting>
  <conditionalFormatting sqref="E13 E17 E20">
    <cfRule type="expression" dxfId="1" priority="29">
      <formula>NOT(ISERROR(SEARCH(($B$66),(E13))))</formula>
    </cfRule>
  </conditionalFormatting>
  <conditionalFormatting sqref="E13 E17 E20">
    <cfRule type="expression" dxfId="0" priority="30">
      <formula>NOT(ISERROR(SEARCH(($B$65),(E13))))</formula>
    </cfRule>
  </conditionalFormatting>
  <conditionalFormatting sqref="E13 E17 E20">
    <cfRule type="expression" dxfId="0" priority="31">
      <formula>NOT(ISERROR(SEARCH(($B$65),(E13))))</formula>
    </cfRule>
  </conditionalFormatting>
  <conditionalFormatting sqref="E11:E60">
    <cfRule type="expression" dxfId="0" priority="32">
      <formula>NOT(ISERROR(SEARCH(($B$65),(E11))))</formula>
    </cfRule>
  </conditionalFormatting>
  <conditionalFormatting sqref="E11:E60">
    <cfRule type="expression" dxfId="1" priority="33">
      <formula>NOT(ISERROR(SEARCH(($B$66),(E11))))</formula>
    </cfRule>
  </conditionalFormatting>
  <conditionalFormatting sqref="E11:E60">
    <cfRule type="expression" dxfId="2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4" priority="36">
      <formula>NOT(ISERROR(SEARCH(($B$69),(E11))))</formula>
    </cfRule>
  </conditionalFormatting>
  <conditionalFormatting sqref="E11:E60">
    <cfRule type="containsBlanks" dxfId="5" priority="37">
      <formula>LEN(TRIM(E11))=0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17 C19:C60">
      <formula1>$J$1:$J$21</formula1>
    </dataValidation>
    <dataValidation type="list" allowBlank="1" showErrorMessage="1" sqref="C18">
      <formula1>$J$1:$J$21</formula1>
    </dataValidation>
    <dataValidation type="list" allowBlank="1" showErrorMessage="1" sqref="F11:F60">
      <formula1>'Dados do Projeto'!$M$99:$M$102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29.63"/>
    <col customWidth="1" min="5" max="5" width="42.13"/>
    <col customWidth="1" min="6" max="6" width="16.5"/>
    <col customWidth="1" min="7" max="7" width="21.5"/>
    <col customWidth="1" min="8" max="8" width="17.88"/>
    <col customWidth="1" min="9" max="9" width="39.88"/>
    <col customWidth="1" hidden="1" min="10" max="10" width="14.5"/>
    <col customWidth="1" min="11" max="20" width="14.5"/>
  </cols>
  <sheetData>
    <row r="1" ht="24.75" customHeight="1">
      <c r="A1" s="52"/>
      <c r="B1" s="2" t="s">
        <v>0</v>
      </c>
      <c r="C1" s="3"/>
      <c r="D1" s="3"/>
      <c r="E1" s="3"/>
      <c r="F1" s="3"/>
      <c r="G1" s="3"/>
      <c r="H1" s="3"/>
      <c r="I1" s="4"/>
      <c r="J1" s="53">
        <f>Planejamento!C16</f>
        <v>45453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7"/>
      <c r="J2" s="53">
        <f t="shared" ref="J2:J14" si="1">J1+1</f>
        <v>45454</v>
      </c>
    </row>
    <row r="3" ht="15.75" customHeight="1">
      <c r="A3" s="1"/>
      <c r="B3" s="8" t="s">
        <v>183</v>
      </c>
      <c r="C3" s="6"/>
      <c r="D3" s="6"/>
      <c r="E3" s="6"/>
      <c r="F3" s="6"/>
      <c r="G3" s="6"/>
      <c r="H3" s="6"/>
      <c r="I3" s="7"/>
      <c r="J3" s="53">
        <f t="shared" si="1"/>
        <v>45455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1"/>
      <c r="J4" s="53">
        <f t="shared" si="1"/>
        <v>45456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7"/>
      <c r="J5" s="53">
        <f t="shared" si="1"/>
        <v>45457</v>
      </c>
    </row>
    <row r="6" ht="15.75" customHeight="1">
      <c r="A6" s="1"/>
      <c r="B6" s="1"/>
      <c r="D6" s="54"/>
      <c r="E6" s="1"/>
      <c r="F6" s="1"/>
      <c r="G6" s="1"/>
      <c r="H6" s="1"/>
      <c r="I6" s="1"/>
      <c r="J6" s="53">
        <f t="shared" si="1"/>
        <v>45458</v>
      </c>
    </row>
    <row r="7" ht="22.5" customHeight="1">
      <c r="A7" s="1"/>
      <c r="B7" s="56" t="str">
        <f>'Dados do Projeto'!B7</f>
        <v>Eixo 02 — Turma 02: Projeto Adoção de Animais</v>
      </c>
      <c r="C7" s="13"/>
      <c r="D7" s="13"/>
      <c r="E7" s="13"/>
      <c r="F7" s="13"/>
      <c r="G7" s="13"/>
      <c r="H7" s="13"/>
      <c r="I7" s="14"/>
      <c r="J7" s="53">
        <f t="shared" si="1"/>
        <v>45459</v>
      </c>
    </row>
    <row r="8" ht="15.75" customHeight="1">
      <c r="A8" s="1"/>
      <c r="B8" s="1"/>
      <c r="D8" s="54"/>
      <c r="E8" s="1"/>
      <c r="F8" s="1"/>
      <c r="G8" s="1"/>
      <c r="H8" s="1"/>
      <c r="I8" s="1"/>
      <c r="J8" s="53">
        <f t="shared" si="1"/>
        <v>45460</v>
      </c>
    </row>
    <row r="9" ht="15.75" customHeight="1">
      <c r="A9" s="1"/>
      <c r="B9" s="57" t="s">
        <v>184</v>
      </c>
      <c r="C9" s="13"/>
      <c r="D9" s="13"/>
      <c r="E9" s="13"/>
      <c r="F9" s="13"/>
      <c r="G9" s="13"/>
      <c r="H9" s="14"/>
      <c r="I9" s="106" t="s">
        <v>50</v>
      </c>
      <c r="J9" s="53">
        <f t="shared" si="1"/>
        <v>45461</v>
      </c>
    </row>
    <row r="10" ht="15.75" customHeight="1">
      <c r="A10" s="1"/>
      <c r="B10" s="59" t="s">
        <v>32</v>
      </c>
      <c r="C10" s="59" t="s">
        <v>51</v>
      </c>
      <c r="D10" s="60" t="s">
        <v>52</v>
      </c>
      <c r="E10" s="59" t="s">
        <v>53</v>
      </c>
      <c r="F10" s="59" t="s">
        <v>54</v>
      </c>
      <c r="G10" s="59" t="s">
        <v>55</v>
      </c>
      <c r="H10" s="59" t="s">
        <v>56</v>
      </c>
      <c r="I10" s="107" t="s">
        <v>57</v>
      </c>
      <c r="J10" s="53">
        <f t="shared" si="1"/>
        <v>45462</v>
      </c>
    </row>
    <row r="11" ht="48.75" customHeight="1">
      <c r="A11" s="20"/>
      <c r="B11" s="61">
        <v>1.0</v>
      </c>
      <c r="C11" s="62">
        <v>45454.0</v>
      </c>
      <c r="D11" s="69" t="s">
        <v>185</v>
      </c>
      <c r="E11" s="65" t="s">
        <v>11</v>
      </c>
      <c r="F11" s="65" t="s">
        <v>28</v>
      </c>
      <c r="G11" s="66">
        <v>2.0</v>
      </c>
      <c r="H11" s="66">
        <v>0.0</v>
      </c>
      <c r="I11" s="94"/>
      <c r="J11" s="53">
        <f t="shared" si="1"/>
        <v>45463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50.25" customHeight="1">
      <c r="A12" s="1"/>
      <c r="B12" s="61">
        <v>2.0</v>
      </c>
      <c r="C12" s="62">
        <v>45457.0</v>
      </c>
      <c r="D12" s="69" t="s">
        <v>186</v>
      </c>
      <c r="E12" s="65" t="s">
        <v>11</v>
      </c>
      <c r="F12" s="65" t="s">
        <v>28</v>
      </c>
      <c r="G12" s="66">
        <v>2.0</v>
      </c>
      <c r="H12" s="66">
        <v>2.0</v>
      </c>
      <c r="I12" s="94"/>
      <c r="J12" s="53">
        <f t="shared" si="1"/>
        <v>45464</v>
      </c>
    </row>
    <row r="13" ht="52.5" customHeight="1">
      <c r="A13" s="1"/>
      <c r="B13" s="61">
        <v>3.0</v>
      </c>
      <c r="C13" s="62">
        <v>45454.0</v>
      </c>
      <c r="D13" s="69" t="s">
        <v>187</v>
      </c>
      <c r="E13" s="65" t="s">
        <v>11</v>
      </c>
      <c r="F13" s="65" t="s">
        <v>28</v>
      </c>
      <c r="G13" s="66">
        <v>2.0</v>
      </c>
      <c r="H13" s="66">
        <v>3.0</v>
      </c>
      <c r="I13" s="94"/>
      <c r="J13" s="53">
        <f t="shared" si="1"/>
        <v>45465</v>
      </c>
    </row>
    <row r="14" ht="51.0" customHeight="1">
      <c r="A14" s="1"/>
      <c r="B14" s="61">
        <v>4.0</v>
      </c>
      <c r="C14" s="62">
        <v>45463.0</v>
      </c>
      <c r="D14" s="69" t="s">
        <v>188</v>
      </c>
      <c r="E14" s="65" t="s">
        <v>11</v>
      </c>
      <c r="F14" s="65" t="s">
        <v>28</v>
      </c>
      <c r="G14" s="66">
        <v>2.0</v>
      </c>
      <c r="H14" s="66">
        <v>2.0</v>
      </c>
      <c r="I14" s="121"/>
      <c r="J14" s="53">
        <f t="shared" si="1"/>
        <v>45466</v>
      </c>
    </row>
    <row r="15" ht="37.5" customHeight="1">
      <c r="A15" s="1"/>
      <c r="B15" s="61">
        <v>5.0</v>
      </c>
      <c r="C15" s="62">
        <v>45463.0</v>
      </c>
      <c r="D15" s="69" t="s">
        <v>189</v>
      </c>
      <c r="E15" s="65" t="s">
        <v>11</v>
      </c>
      <c r="F15" s="65" t="s">
        <v>28</v>
      </c>
      <c r="G15" s="66">
        <v>2.0</v>
      </c>
      <c r="H15" s="66">
        <v>2.0</v>
      </c>
      <c r="I15" s="121"/>
      <c r="J15" s="53"/>
    </row>
    <row r="16" ht="37.5" customHeight="1">
      <c r="A16" s="1"/>
      <c r="B16" s="61">
        <v>6.0</v>
      </c>
      <c r="C16" s="92"/>
      <c r="D16" s="67"/>
      <c r="E16" s="94"/>
      <c r="F16" s="94"/>
      <c r="G16" s="95">
        <v>0.0</v>
      </c>
      <c r="H16" s="95">
        <v>0.0</v>
      </c>
      <c r="I16" s="121"/>
      <c r="J16" s="53"/>
    </row>
    <row r="17" ht="37.5" customHeight="1">
      <c r="A17" s="1"/>
      <c r="B17" s="61">
        <v>7.0</v>
      </c>
      <c r="C17" s="92"/>
      <c r="D17" s="67"/>
      <c r="E17" s="94"/>
      <c r="F17" s="94"/>
      <c r="G17" s="95">
        <v>0.0</v>
      </c>
      <c r="H17" s="95">
        <v>0.0</v>
      </c>
      <c r="I17" s="121"/>
      <c r="J17" s="53"/>
    </row>
    <row r="18" ht="37.5" customHeight="1">
      <c r="A18" s="1"/>
      <c r="B18" s="61">
        <v>8.0</v>
      </c>
      <c r="C18" s="92"/>
      <c r="D18" s="67"/>
      <c r="E18" s="94"/>
      <c r="F18" s="94"/>
      <c r="G18" s="95">
        <v>0.0</v>
      </c>
      <c r="H18" s="95">
        <v>0.0</v>
      </c>
      <c r="I18" s="121"/>
      <c r="J18" s="53"/>
    </row>
    <row r="19" ht="37.5" customHeight="1">
      <c r="A19" s="1"/>
      <c r="B19" s="61">
        <v>9.0</v>
      </c>
      <c r="C19" s="92"/>
      <c r="D19" s="67"/>
      <c r="E19" s="94"/>
      <c r="F19" s="94"/>
      <c r="G19" s="95">
        <v>0.0</v>
      </c>
      <c r="H19" s="95">
        <v>0.0</v>
      </c>
      <c r="I19" s="121"/>
      <c r="J19" s="53"/>
    </row>
    <row r="20" ht="37.5" customHeight="1">
      <c r="A20" s="1"/>
      <c r="B20" s="61">
        <v>10.0</v>
      </c>
      <c r="C20" s="92"/>
      <c r="D20" s="67"/>
      <c r="E20" s="94"/>
      <c r="F20" s="94"/>
      <c r="G20" s="95">
        <v>0.0</v>
      </c>
      <c r="H20" s="95">
        <v>0.0</v>
      </c>
      <c r="I20" s="121"/>
      <c r="J20" s="53"/>
    </row>
    <row r="21" ht="37.5" customHeight="1">
      <c r="A21" s="1"/>
      <c r="B21" s="61">
        <v>11.0</v>
      </c>
      <c r="C21" s="92"/>
      <c r="D21" s="67"/>
      <c r="E21" s="94"/>
      <c r="F21" s="94"/>
      <c r="G21" s="95">
        <v>0.0</v>
      </c>
      <c r="H21" s="95">
        <v>0.0</v>
      </c>
      <c r="I21" s="121"/>
      <c r="J21" s="53"/>
    </row>
    <row r="22" ht="37.5" customHeight="1">
      <c r="A22" s="1"/>
      <c r="B22" s="61">
        <v>12.0</v>
      </c>
      <c r="C22" s="92"/>
      <c r="D22" s="67"/>
      <c r="E22" s="94"/>
      <c r="F22" s="94"/>
      <c r="G22" s="95">
        <v>0.0</v>
      </c>
      <c r="H22" s="95">
        <v>0.0</v>
      </c>
      <c r="I22" s="121"/>
      <c r="J22" s="53"/>
    </row>
    <row r="23" ht="37.5" customHeight="1">
      <c r="A23" s="1"/>
      <c r="B23" s="61">
        <v>13.0</v>
      </c>
      <c r="C23" s="92"/>
      <c r="D23" s="67"/>
      <c r="E23" s="94"/>
      <c r="F23" s="94"/>
      <c r="G23" s="95">
        <v>0.0</v>
      </c>
      <c r="H23" s="95">
        <v>0.0</v>
      </c>
      <c r="I23" s="121"/>
      <c r="J23" s="53"/>
    </row>
    <row r="24" ht="37.5" customHeight="1">
      <c r="A24" s="1"/>
      <c r="B24" s="61">
        <v>14.0</v>
      </c>
      <c r="C24" s="92"/>
      <c r="D24" s="67"/>
      <c r="E24" s="94"/>
      <c r="F24" s="94"/>
      <c r="G24" s="95">
        <v>0.0</v>
      </c>
      <c r="H24" s="95">
        <v>0.0</v>
      </c>
      <c r="I24" s="121"/>
      <c r="J24" s="53"/>
    </row>
    <row r="25" ht="37.5" customHeight="1">
      <c r="A25" s="1"/>
      <c r="B25" s="61">
        <v>15.0</v>
      </c>
      <c r="C25" s="92"/>
      <c r="D25" s="67"/>
      <c r="E25" s="94"/>
      <c r="F25" s="94"/>
      <c r="G25" s="95">
        <v>0.0</v>
      </c>
      <c r="H25" s="95">
        <v>0.0</v>
      </c>
      <c r="I25" s="121"/>
      <c r="J25" s="53"/>
    </row>
    <row r="26" ht="37.5" customHeight="1">
      <c r="A26" s="1"/>
      <c r="B26" s="61">
        <v>16.0</v>
      </c>
      <c r="C26" s="92"/>
      <c r="D26" s="67"/>
      <c r="E26" s="94"/>
      <c r="F26" s="94"/>
      <c r="G26" s="95">
        <v>0.0</v>
      </c>
      <c r="H26" s="95">
        <v>0.0</v>
      </c>
      <c r="I26" s="121"/>
      <c r="J26" s="53"/>
    </row>
    <row r="27" ht="37.5" customHeight="1">
      <c r="A27" s="1"/>
      <c r="B27" s="61">
        <v>17.0</v>
      </c>
      <c r="C27" s="92"/>
      <c r="D27" s="67"/>
      <c r="E27" s="94"/>
      <c r="F27" s="94"/>
      <c r="G27" s="95">
        <v>0.0</v>
      </c>
      <c r="H27" s="95">
        <v>0.0</v>
      </c>
      <c r="I27" s="121"/>
      <c r="J27" s="53"/>
    </row>
    <row r="28" ht="37.5" customHeight="1">
      <c r="A28" s="1"/>
      <c r="B28" s="61">
        <v>18.0</v>
      </c>
      <c r="C28" s="92"/>
      <c r="D28" s="67"/>
      <c r="E28" s="94"/>
      <c r="F28" s="94"/>
      <c r="G28" s="95">
        <v>0.0</v>
      </c>
      <c r="H28" s="95">
        <v>0.0</v>
      </c>
      <c r="I28" s="121"/>
      <c r="J28" s="53"/>
    </row>
    <row r="29" ht="37.5" customHeight="1">
      <c r="A29" s="1"/>
      <c r="B29" s="61">
        <v>19.0</v>
      </c>
      <c r="C29" s="92"/>
      <c r="D29" s="67"/>
      <c r="E29" s="94"/>
      <c r="F29" s="94"/>
      <c r="G29" s="95">
        <v>0.0</v>
      </c>
      <c r="H29" s="95">
        <v>0.0</v>
      </c>
      <c r="I29" s="121"/>
    </row>
    <row r="30" ht="37.5" customHeight="1">
      <c r="A30" s="1"/>
      <c r="B30" s="61">
        <v>20.0</v>
      </c>
      <c r="C30" s="92"/>
      <c r="D30" s="67"/>
      <c r="E30" s="94"/>
      <c r="F30" s="94"/>
      <c r="G30" s="95">
        <v>0.0</v>
      </c>
      <c r="H30" s="95">
        <v>0.0</v>
      </c>
      <c r="I30" s="121"/>
    </row>
    <row r="31" ht="37.5" customHeight="1">
      <c r="A31" s="1"/>
      <c r="B31" s="61">
        <v>21.0</v>
      </c>
      <c r="C31" s="92"/>
      <c r="D31" s="67"/>
      <c r="E31" s="94"/>
      <c r="F31" s="94"/>
      <c r="G31" s="95">
        <v>0.0</v>
      </c>
      <c r="H31" s="95">
        <v>0.0</v>
      </c>
      <c r="I31" s="121"/>
    </row>
    <row r="32" ht="37.5" customHeight="1">
      <c r="A32" s="1"/>
      <c r="B32" s="61">
        <v>22.0</v>
      </c>
      <c r="C32" s="92"/>
      <c r="D32" s="67"/>
      <c r="E32" s="94"/>
      <c r="F32" s="94"/>
      <c r="G32" s="95">
        <v>0.0</v>
      </c>
      <c r="H32" s="95">
        <v>0.0</v>
      </c>
      <c r="I32" s="121"/>
    </row>
    <row r="33" ht="37.5" customHeight="1">
      <c r="A33" s="1"/>
      <c r="B33" s="61">
        <v>23.0</v>
      </c>
      <c r="C33" s="92"/>
      <c r="D33" s="67"/>
      <c r="E33" s="94"/>
      <c r="F33" s="94"/>
      <c r="G33" s="95">
        <v>0.0</v>
      </c>
      <c r="H33" s="95">
        <v>0.0</v>
      </c>
      <c r="I33" s="121"/>
    </row>
    <row r="34" ht="37.5" customHeight="1">
      <c r="A34" s="1"/>
      <c r="B34" s="61">
        <v>24.0</v>
      </c>
      <c r="C34" s="92"/>
      <c r="D34" s="67"/>
      <c r="E34" s="94"/>
      <c r="F34" s="94"/>
      <c r="G34" s="95">
        <v>0.0</v>
      </c>
      <c r="H34" s="95">
        <v>0.0</v>
      </c>
      <c r="I34" s="67"/>
    </row>
    <row r="35" ht="37.5" customHeight="1">
      <c r="A35" s="1"/>
      <c r="B35" s="61">
        <v>25.0</v>
      </c>
      <c r="C35" s="92"/>
      <c r="D35" s="67"/>
      <c r="E35" s="94"/>
      <c r="F35" s="94"/>
      <c r="G35" s="95">
        <v>0.0</v>
      </c>
      <c r="H35" s="95">
        <v>0.0</v>
      </c>
      <c r="I35" s="67"/>
    </row>
    <row r="36" ht="37.5" customHeight="1">
      <c r="A36" s="1"/>
      <c r="B36" s="61">
        <v>26.0</v>
      </c>
      <c r="C36" s="92"/>
      <c r="D36" s="67"/>
      <c r="E36" s="94"/>
      <c r="F36" s="94"/>
      <c r="G36" s="95">
        <v>0.0</v>
      </c>
      <c r="H36" s="95">
        <v>0.0</v>
      </c>
      <c r="I36" s="67"/>
    </row>
    <row r="37" ht="37.5" customHeight="1">
      <c r="A37" s="1"/>
      <c r="B37" s="61">
        <v>27.0</v>
      </c>
      <c r="C37" s="92"/>
      <c r="D37" s="67"/>
      <c r="E37" s="94"/>
      <c r="F37" s="94"/>
      <c r="G37" s="95">
        <v>0.0</v>
      </c>
      <c r="H37" s="95">
        <v>0.0</v>
      </c>
      <c r="I37" s="67"/>
    </row>
    <row r="38" ht="37.5" customHeight="1">
      <c r="A38" s="1"/>
      <c r="B38" s="61">
        <v>28.0</v>
      </c>
      <c r="C38" s="92"/>
      <c r="D38" s="67"/>
      <c r="E38" s="94"/>
      <c r="F38" s="94"/>
      <c r="G38" s="95">
        <v>0.0</v>
      </c>
      <c r="H38" s="95">
        <v>0.0</v>
      </c>
      <c r="I38" s="67"/>
    </row>
    <row r="39" ht="37.5" customHeight="1">
      <c r="A39" s="1"/>
      <c r="B39" s="61">
        <v>29.0</v>
      </c>
      <c r="C39" s="92"/>
      <c r="D39" s="67"/>
      <c r="E39" s="94"/>
      <c r="F39" s="94"/>
      <c r="G39" s="95">
        <v>0.0</v>
      </c>
      <c r="H39" s="95">
        <v>0.0</v>
      </c>
      <c r="I39" s="67"/>
    </row>
    <row r="40" ht="37.5" customHeight="1">
      <c r="A40" s="1"/>
      <c r="B40" s="61">
        <v>30.0</v>
      </c>
      <c r="C40" s="92"/>
      <c r="D40" s="67"/>
      <c r="E40" s="94"/>
      <c r="F40" s="94"/>
      <c r="G40" s="95">
        <v>0.0</v>
      </c>
      <c r="H40" s="95">
        <v>0.0</v>
      </c>
      <c r="I40" s="67"/>
    </row>
    <row r="41" ht="37.5" customHeight="1">
      <c r="A41" s="1"/>
      <c r="B41" s="61">
        <v>31.0</v>
      </c>
      <c r="C41" s="92"/>
      <c r="D41" s="67"/>
      <c r="E41" s="94"/>
      <c r="F41" s="94"/>
      <c r="G41" s="95">
        <v>0.0</v>
      </c>
      <c r="H41" s="95">
        <v>0.0</v>
      </c>
      <c r="I41" s="67"/>
    </row>
    <row r="42" ht="37.5" customHeight="1">
      <c r="A42" s="1"/>
      <c r="B42" s="61">
        <v>32.0</v>
      </c>
      <c r="C42" s="92"/>
      <c r="D42" s="67"/>
      <c r="E42" s="94"/>
      <c r="F42" s="94"/>
      <c r="G42" s="95">
        <v>0.0</v>
      </c>
      <c r="H42" s="95">
        <v>0.0</v>
      </c>
      <c r="I42" s="67"/>
    </row>
    <row r="43" ht="37.5" customHeight="1">
      <c r="A43" s="1"/>
      <c r="B43" s="61">
        <v>33.0</v>
      </c>
      <c r="C43" s="92"/>
      <c r="D43" s="67"/>
      <c r="E43" s="94"/>
      <c r="F43" s="94"/>
      <c r="G43" s="95">
        <v>0.0</v>
      </c>
      <c r="H43" s="95">
        <v>0.0</v>
      </c>
      <c r="I43" s="67"/>
    </row>
    <row r="44" ht="37.5" customHeight="1">
      <c r="A44" s="1"/>
      <c r="B44" s="61">
        <v>34.0</v>
      </c>
      <c r="C44" s="92"/>
      <c r="D44" s="67"/>
      <c r="E44" s="94"/>
      <c r="F44" s="94"/>
      <c r="G44" s="95">
        <v>0.0</v>
      </c>
      <c r="H44" s="95">
        <v>0.0</v>
      </c>
      <c r="I44" s="67"/>
    </row>
    <row r="45" ht="37.5" customHeight="1">
      <c r="A45" s="1"/>
      <c r="B45" s="61">
        <v>35.0</v>
      </c>
      <c r="C45" s="92"/>
      <c r="D45" s="67"/>
      <c r="E45" s="94"/>
      <c r="F45" s="94"/>
      <c r="G45" s="95">
        <v>0.0</v>
      </c>
      <c r="H45" s="95">
        <v>0.0</v>
      </c>
      <c r="I45" s="67"/>
    </row>
    <row r="46" ht="37.5" customHeight="1">
      <c r="A46" s="1"/>
      <c r="B46" s="61">
        <v>36.0</v>
      </c>
      <c r="C46" s="92"/>
      <c r="D46" s="67"/>
      <c r="E46" s="94"/>
      <c r="F46" s="94"/>
      <c r="G46" s="95">
        <v>0.0</v>
      </c>
      <c r="H46" s="95">
        <v>0.0</v>
      </c>
      <c r="I46" s="67"/>
    </row>
    <row r="47" ht="37.5" customHeight="1">
      <c r="A47" s="1"/>
      <c r="B47" s="61">
        <v>37.0</v>
      </c>
      <c r="C47" s="92"/>
      <c r="D47" s="67"/>
      <c r="E47" s="94"/>
      <c r="F47" s="94"/>
      <c r="G47" s="95">
        <v>0.0</v>
      </c>
      <c r="H47" s="95">
        <v>0.0</v>
      </c>
      <c r="I47" s="67"/>
    </row>
    <row r="48" ht="37.5" customHeight="1">
      <c r="A48" s="1"/>
      <c r="B48" s="61">
        <v>38.0</v>
      </c>
      <c r="C48" s="92"/>
      <c r="D48" s="67"/>
      <c r="E48" s="94"/>
      <c r="F48" s="94"/>
      <c r="G48" s="95">
        <v>0.0</v>
      </c>
      <c r="H48" s="95">
        <v>0.0</v>
      </c>
      <c r="I48" s="67"/>
    </row>
    <row r="49" ht="37.5" customHeight="1">
      <c r="A49" s="1"/>
      <c r="B49" s="61">
        <v>39.0</v>
      </c>
      <c r="C49" s="92"/>
      <c r="D49" s="67"/>
      <c r="E49" s="94"/>
      <c r="F49" s="94"/>
      <c r="G49" s="95">
        <v>0.0</v>
      </c>
      <c r="H49" s="95">
        <v>0.0</v>
      </c>
      <c r="I49" s="67"/>
    </row>
    <row r="50" ht="37.5" customHeight="1">
      <c r="A50" s="1"/>
      <c r="B50" s="61">
        <v>40.0</v>
      </c>
      <c r="C50" s="92"/>
      <c r="D50" s="67"/>
      <c r="E50" s="94"/>
      <c r="F50" s="94"/>
      <c r="G50" s="95">
        <v>0.0</v>
      </c>
      <c r="H50" s="95">
        <v>0.0</v>
      </c>
      <c r="I50" s="67"/>
    </row>
    <row r="51" ht="37.5" customHeight="1">
      <c r="A51" s="1"/>
      <c r="B51" s="61">
        <v>41.0</v>
      </c>
      <c r="C51" s="92"/>
      <c r="D51" s="67"/>
      <c r="E51" s="94"/>
      <c r="F51" s="94"/>
      <c r="G51" s="95">
        <v>0.0</v>
      </c>
      <c r="H51" s="95">
        <v>0.0</v>
      </c>
      <c r="I51" s="67"/>
    </row>
    <row r="52" ht="37.5" customHeight="1">
      <c r="A52" s="1"/>
      <c r="B52" s="61">
        <v>42.0</v>
      </c>
      <c r="C52" s="92"/>
      <c r="D52" s="134"/>
      <c r="E52" s="94"/>
      <c r="F52" s="94"/>
      <c r="G52" s="95">
        <v>0.0</v>
      </c>
      <c r="H52" s="95">
        <v>0.0</v>
      </c>
      <c r="I52" s="67"/>
    </row>
    <row r="53" ht="37.5" customHeight="1">
      <c r="A53" s="1"/>
      <c r="B53" s="61">
        <v>43.0</v>
      </c>
      <c r="C53" s="92"/>
      <c r="D53" s="134"/>
      <c r="E53" s="94"/>
      <c r="F53" s="94"/>
      <c r="G53" s="95">
        <v>0.0</v>
      </c>
      <c r="H53" s="95">
        <v>0.0</v>
      </c>
      <c r="I53" s="67"/>
    </row>
    <row r="54" ht="37.5" customHeight="1">
      <c r="A54" s="1"/>
      <c r="B54" s="61">
        <v>44.0</v>
      </c>
      <c r="C54" s="92"/>
      <c r="D54" s="134"/>
      <c r="E54" s="94"/>
      <c r="F54" s="94"/>
      <c r="G54" s="95">
        <v>0.0</v>
      </c>
      <c r="H54" s="95">
        <v>0.0</v>
      </c>
      <c r="I54" s="67"/>
    </row>
    <row r="55" ht="37.5" customHeight="1">
      <c r="A55" s="1"/>
      <c r="B55" s="61">
        <v>45.0</v>
      </c>
      <c r="C55" s="92"/>
      <c r="D55" s="134"/>
      <c r="E55" s="94"/>
      <c r="F55" s="94"/>
      <c r="G55" s="95">
        <v>0.0</v>
      </c>
      <c r="H55" s="95">
        <v>0.0</v>
      </c>
      <c r="I55" s="67"/>
    </row>
    <row r="56" ht="37.5" customHeight="1">
      <c r="A56" s="1"/>
      <c r="B56" s="61">
        <v>46.0</v>
      </c>
      <c r="C56" s="92"/>
      <c r="D56" s="67"/>
      <c r="E56" s="94"/>
      <c r="F56" s="94"/>
      <c r="G56" s="95">
        <v>0.0</v>
      </c>
      <c r="H56" s="95">
        <v>0.0</v>
      </c>
      <c r="I56" s="67"/>
    </row>
    <row r="57" ht="37.5" customHeight="1">
      <c r="A57" s="1"/>
      <c r="B57" s="61">
        <v>47.0</v>
      </c>
      <c r="C57" s="92"/>
      <c r="D57" s="67"/>
      <c r="E57" s="94"/>
      <c r="F57" s="94"/>
      <c r="G57" s="95">
        <v>0.0</v>
      </c>
      <c r="H57" s="95">
        <v>0.0</v>
      </c>
      <c r="I57" s="67"/>
    </row>
    <row r="58" ht="37.5" customHeight="1">
      <c r="A58" s="1"/>
      <c r="B58" s="61">
        <v>48.0</v>
      </c>
      <c r="C58" s="92"/>
      <c r="D58" s="67"/>
      <c r="E58" s="94"/>
      <c r="F58" s="94"/>
      <c r="G58" s="95">
        <v>0.0</v>
      </c>
      <c r="H58" s="95">
        <v>0.0</v>
      </c>
      <c r="I58" s="67"/>
    </row>
    <row r="59" ht="37.5" customHeight="1">
      <c r="A59" s="1"/>
      <c r="B59" s="61">
        <v>49.0</v>
      </c>
      <c r="C59" s="92"/>
      <c r="D59" s="67"/>
      <c r="E59" s="94"/>
      <c r="F59" s="94"/>
      <c r="G59" s="95">
        <v>0.0</v>
      </c>
      <c r="H59" s="95">
        <v>0.0</v>
      </c>
      <c r="I59" s="110"/>
    </row>
    <row r="60" ht="37.5" customHeight="1">
      <c r="A60" s="1"/>
      <c r="B60" s="61">
        <v>50.0</v>
      </c>
      <c r="C60" s="92"/>
      <c r="D60" s="67"/>
      <c r="E60" s="94"/>
      <c r="F60" s="94"/>
      <c r="G60" s="95">
        <v>0.0</v>
      </c>
      <c r="H60" s="95">
        <v>0.0</v>
      </c>
      <c r="I60" s="110"/>
    </row>
    <row r="61" ht="15.75" customHeight="1">
      <c r="A61" s="1"/>
      <c r="B61" s="1"/>
      <c r="D61" s="54"/>
      <c r="E61" s="1"/>
      <c r="F61" s="97" t="s">
        <v>67</v>
      </c>
      <c r="G61" s="98">
        <f t="shared" ref="G61:H61" si="2">SUM(G11:G60)</f>
        <v>10</v>
      </c>
      <c r="H61" s="98">
        <f t="shared" si="2"/>
        <v>9</v>
      </c>
      <c r="I61" s="1"/>
    </row>
    <row r="62" ht="15.75" customHeight="1">
      <c r="A62" s="1"/>
      <c r="B62" s="30"/>
      <c r="C62" s="30"/>
      <c r="D62" s="99">
        <f>COUNTIFS(D11:D60, "&lt;&gt;"&amp;"")</f>
        <v>5</v>
      </c>
      <c r="E62" s="30"/>
      <c r="F62" s="30">
        <f>COUNTIFS(F11:F60, "Concluído",D11:D60, "&lt;&gt;"&amp;"")</f>
        <v>5</v>
      </c>
      <c r="G62" s="1"/>
      <c r="H62" s="1"/>
      <c r="I62" s="1"/>
    </row>
    <row r="63" ht="15.75" customHeight="1">
      <c r="A63" s="1"/>
      <c r="B63" s="57" t="s">
        <v>68</v>
      </c>
      <c r="C63" s="13"/>
      <c r="D63" s="13"/>
      <c r="E63" s="13"/>
      <c r="F63" s="13"/>
      <c r="G63" s="13"/>
      <c r="H63" s="14"/>
    </row>
    <row r="64" ht="15.75" customHeight="1">
      <c r="A64" s="1"/>
      <c r="B64" s="100" t="s">
        <v>69</v>
      </c>
      <c r="C64" s="13"/>
      <c r="D64" s="13"/>
      <c r="E64" s="13"/>
      <c r="F64" s="14"/>
      <c r="G64" s="59" t="s">
        <v>70</v>
      </c>
      <c r="H64" s="59" t="s">
        <v>15</v>
      </c>
    </row>
    <row r="65" ht="15.75" customHeight="1">
      <c r="A65" s="1"/>
      <c r="B65" s="101" t="str">
        <f>'Dados do Projeto'!B10</f>
        <v>BRENDEO AMORIM MORAIS</v>
      </c>
      <c r="C65" s="13"/>
      <c r="D65" s="13"/>
      <c r="E65" s="13"/>
      <c r="F65" s="14"/>
      <c r="G65" s="103">
        <f>SUMIF($E$11:$E$60,'Dados do Projeto'!$B10,G$11:G$60)</f>
        <v>0</v>
      </c>
      <c r="H65" s="103">
        <f>SUMIF($E$11:$E$60,'Dados do Projeto'!$B10,H$11:H$60)</f>
        <v>0</v>
      </c>
    </row>
    <row r="66" ht="15.75" customHeight="1">
      <c r="A66" s="1"/>
      <c r="B66" s="101" t="str">
        <f>'Dados do Projeto'!B14</f>
        <v>MARTHA BEATRIZ SIQUEIRA DA SILVA</v>
      </c>
      <c r="C66" s="13"/>
      <c r="D66" s="13"/>
      <c r="E66" s="13"/>
      <c r="F66" s="14"/>
      <c r="G66" s="103">
        <f>SUMIF(E$11:E$61,'Dados do Projeto'!B14,G$11:G$61)</f>
        <v>10</v>
      </c>
      <c r="H66" s="103">
        <f>SUMIF($E$11:$E$60,#REF!,H$11:H$60)</f>
        <v>0</v>
      </c>
    </row>
    <row r="67" ht="15.75" customHeight="1">
      <c r="A67" s="1"/>
      <c r="B67" s="101" t="str">
        <f>'Dados do Projeto'!B11</f>
        <v>CARLOS ALBERTO MORAIS JUNIOR</v>
      </c>
      <c r="C67" s="13"/>
      <c r="D67" s="13"/>
      <c r="E67" s="13"/>
      <c r="F67" s="14"/>
      <c r="G67" s="103">
        <f>SUMIF(E$11:E$60,'Dados do Projeto'!B11,G$11:G$60)</f>
        <v>0</v>
      </c>
      <c r="H67" s="103">
        <f>SUMIF($E$11:$E$60,'Dados do Projeto'!$B11,H$11:H$60)</f>
        <v>0</v>
      </c>
    </row>
    <row r="68" ht="15.75" customHeight="1">
      <c r="A68" s="1"/>
      <c r="B68" s="101" t="str">
        <f>'Dados do Projeto'!B12</f>
        <v>GUSTAVO DA SILVA NOVAES</v>
      </c>
      <c r="C68" s="13"/>
      <c r="D68" s="13"/>
      <c r="E68" s="13"/>
      <c r="F68" s="14"/>
      <c r="G68" s="103">
        <f>SUMIF(E$11:E$60,'Dados do Projeto'!B12,G$11:G$60)</f>
        <v>0</v>
      </c>
      <c r="H68" s="103">
        <f>SUMIF($E$11:$E$60,'Dados do Projeto'!$B12,H$11:H$60)</f>
        <v>0</v>
      </c>
    </row>
    <row r="69" ht="15.75" customHeight="1">
      <c r="A69" s="1"/>
      <c r="B69" s="101" t="str">
        <f>'Dados do Projeto'!B13</f>
        <v>HENRIQUE CARVALHO DO CARMO</v>
      </c>
      <c r="C69" s="13"/>
      <c r="D69" s="13"/>
      <c r="E69" s="13"/>
      <c r="F69" s="14"/>
      <c r="G69" s="103">
        <f>SUMIF(E$11:E$60,'Dados do Projeto'!B13,G$11:G$60)</f>
        <v>0</v>
      </c>
      <c r="H69" s="103">
        <f>SUMIF($E$11:$E$60,'Dados do Projeto'!$B13,H$11:H$60)</f>
        <v>0</v>
      </c>
    </row>
    <row r="70" ht="15.75" customHeight="1">
      <c r="A70" s="1"/>
      <c r="B70" s="101" t="str">
        <f>'Dados do Projeto'!B15</f>
        <v>PEDRO LOPES RODRIGUES</v>
      </c>
      <c r="C70" s="13"/>
      <c r="D70" s="13"/>
      <c r="E70" s="13"/>
      <c r="F70" s="14"/>
      <c r="G70" s="103">
        <f>SUMIF(E$11:E$60,#REF!,G$11:G$60)</f>
        <v>0</v>
      </c>
      <c r="H70" s="103">
        <f>SUMIF($E$11:$E$60,#REF!,H$11:H$60)</f>
        <v>0</v>
      </c>
      <c r="I70" s="1"/>
    </row>
    <row r="71" ht="15.75" customHeight="1">
      <c r="A71" s="1"/>
      <c r="B71" s="1"/>
      <c r="D71" s="54"/>
      <c r="E71" s="1"/>
      <c r="F71" s="1"/>
      <c r="G71" s="1"/>
      <c r="H71" s="1"/>
      <c r="I71" s="1"/>
    </row>
    <row r="72" ht="15.75" customHeight="1">
      <c r="A72" s="1"/>
      <c r="B72" s="1"/>
      <c r="D72" s="54"/>
      <c r="E72" s="1"/>
      <c r="F72" s="1"/>
      <c r="G72" s="1"/>
      <c r="H72" s="1"/>
      <c r="I72" s="1"/>
    </row>
    <row r="73" ht="15.75" customHeight="1">
      <c r="A73" s="1"/>
      <c r="B73" s="1"/>
      <c r="D73" s="54"/>
      <c r="E73" s="1"/>
      <c r="F73" s="1"/>
      <c r="G73" s="1"/>
      <c r="H73" s="1"/>
      <c r="I73" s="1"/>
    </row>
    <row r="74" ht="15.75" customHeight="1">
      <c r="A74" s="1"/>
      <c r="B74" s="1"/>
      <c r="D74" s="54"/>
      <c r="E74" s="1"/>
      <c r="F74" s="1"/>
      <c r="G74" s="1"/>
      <c r="H74" s="1"/>
      <c r="I74" s="1"/>
    </row>
    <row r="75" ht="15.75" customHeight="1">
      <c r="A75" s="1"/>
      <c r="B75" s="1"/>
      <c r="D75" s="54"/>
      <c r="E75" s="1"/>
      <c r="F75" s="1"/>
      <c r="G75" s="1"/>
      <c r="H75" s="1"/>
      <c r="I75" s="1"/>
    </row>
    <row r="76" ht="15.75" customHeight="1">
      <c r="A76" s="1"/>
      <c r="B76" s="1"/>
      <c r="D76" s="54"/>
      <c r="E76" s="1"/>
      <c r="F76" s="1"/>
      <c r="G76" s="1"/>
      <c r="H76" s="1"/>
      <c r="I76" s="1"/>
    </row>
    <row r="77" ht="15.75" customHeight="1">
      <c r="A77" s="1"/>
      <c r="B77" s="1"/>
      <c r="D77" s="54"/>
      <c r="E77" s="1"/>
      <c r="F77" s="1"/>
      <c r="G77" s="1"/>
      <c r="H77" s="1"/>
      <c r="I77" s="1"/>
    </row>
    <row r="78" ht="15.75" customHeight="1">
      <c r="A78" s="1"/>
      <c r="B78" s="1"/>
      <c r="D78" s="54"/>
      <c r="E78" s="1"/>
      <c r="F78" s="1"/>
      <c r="G78" s="1"/>
      <c r="H78" s="1"/>
      <c r="I78" s="1"/>
    </row>
    <row r="79" ht="15.75" customHeight="1">
      <c r="A79" s="1"/>
      <c r="B79" s="1"/>
      <c r="D79" s="54"/>
      <c r="E79" s="1"/>
      <c r="F79" s="1"/>
      <c r="G79" s="1"/>
      <c r="H79" s="1"/>
      <c r="I79" s="1"/>
    </row>
    <row r="80" ht="15.75" customHeight="1">
      <c r="A80" s="1"/>
      <c r="B80" s="1"/>
      <c r="D80" s="54"/>
      <c r="E80" s="1"/>
      <c r="F80" s="1"/>
      <c r="G80" s="1"/>
      <c r="H80" s="1"/>
      <c r="I80" s="1"/>
    </row>
    <row r="81" ht="15.75" customHeight="1">
      <c r="A81" s="1"/>
      <c r="B81" s="1"/>
      <c r="D81" s="54"/>
      <c r="E81" s="1"/>
      <c r="F81" s="1"/>
      <c r="G81" s="1"/>
      <c r="H81" s="1"/>
      <c r="I81" s="1"/>
    </row>
    <row r="82" ht="15.75" customHeight="1">
      <c r="A82" s="1"/>
      <c r="B82" s="1"/>
      <c r="D82" s="54"/>
      <c r="E82" s="1"/>
      <c r="F82" s="1"/>
      <c r="G82" s="1"/>
      <c r="H82" s="1"/>
      <c r="I82" s="1"/>
    </row>
    <row r="83" ht="15.75" customHeight="1">
      <c r="A83" s="1"/>
      <c r="B83" s="1"/>
      <c r="D83" s="54"/>
      <c r="E83" s="1"/>
      <c r="F83" s="1"/>
      <c r="G83" s="1"/>
      <c r="H83" s="1"/>
      <c r="I83" s="1"/>
    </row>
    <row r="84" ht="15.75" customHeight="1">
      <c r="A84" s="1"/>
      <c r="B84" s="1"/>
      <c r="D84" s="54"/>
      <c r="E84" s="1"/>
      <c r="F84" s="1"/>
      <c r="G84" s="1"/>
      <c r="H84" s="1"/>
      <c r="I84" s="1"/>
    </row>
    <row r="85" ht="15.75" customHeight="1">
      <c r="A85" s="1"/>
      <c r="B85" s="1"/>
      <c r="D85" s="54"/>
      <c r="E85" s="1"/>
      <c r="F85" s="1"/>
      <c r="G85" s="1"/>
      <c r="H85" s="1"/>
      <c r="I85" s="1"/>
    </row>
    <row r="86" ht="15.75" customHeight="1">
      <c r="A86" s="1"/>
      <c r="B86" s="1"/>
      <c r="D86" s="54"/>
      <c r="E86" s="1"/>
      <c r="F86" s="1"/>
      <c r="G86" s="1"/>
      <c r="H86" s="1"/>
      <c r="I86" s="1"/>
    </row>
    <row r="87" ht="15.75" customHeight="1">
      <c r="A87" s="1"/>
      <c r="B87" s="1"/>
      <c r="D87" s="54"/>
      <c r="E87" s="1"/>
      <c r="F87" s="1"/>
      <c r="G87" s="1"/>
      <c r="H87" s="1"/>
      <c r="I87" s="1"/>
    </row>
    <row r="88" ht="15.75" customHeight="1">
      <c r="A88" s="1"/>
      <c r="B88" s="1"/>
      <c r="D88" s="54"/>
      <c r="E88" s="1"/>
      <c r="F88" s="1"/>
      <c r="G88" s="1"/>
      <c r="H88" s="1"/>
      <c r="I88" s="1"/>
    </row>
    <row r="89" ht="15.75" customHeight="1">
      <c r="A89" s="1"/>
      <c r="B89" s="1"/>
      <c r="D89" s="54"/>
      <c r="E89" s="1"/>
      <c r="F89" s="1"/>
      <c r="G89" s="1"/>
      <c r="H89" s="1"/>
      <c r="I89" s="1"/>
    </row>
    <row r="90" ht="15.75" customHeight="1">
      <c r="A90" s="1"/>
      <c r="B90" s="1"/>
      <c r="D90" s="54"/>
      <c r="E90" s="1"/>
      <c r="F90" s="1"/>
      <c r="G90" s="1"/>
      <c r="H90" s="1"/>
      <c r="I90" s="1"/>
    </row>
    <row r="91" ht="15.75" customHeight="1">
      <c r="A91" s="1"/>
      <c r="B91" s="1"/>
      <c r="D91" s="54"/>
      <c r="E91" s="1"/>
      <c r="F91" s="1"/>
      <c r="G91" s="1"/>
      <c r="H91" s="1"/>
      <c r="I91" s="1"/>
    </row>
    <row r="92" ht="15.75" customHeight="1">
      <c r="A92" s="1"/>
      <c r="B92" s="1"/>
      <c r="D92" s="54"/>
      <c r="E92" s="1"/>
      <c r="F92" s="1"/>
      <c r="G92" s="1"/>
      <c r="H92" s="1"/>
      <c r="I92" s="1"/>
    </row>
    <row r="93" ht="15.75" customHeight="1">
      <c r="A93" s="1"/>
      <c r="B93" s="1"/>
      <c r="D93" s="54"/>
      <c r="E93" s="1"/>
      <c r="F93" s="1"/>
      <c r="G93" s="1"/>
      <c r="H93" s="1"/>
      <c r="I93" s="1"/>
    </row>
    <row r="94" ht="15.75" customHeight="1">
      <c r="A94" s="1"/>
      <c r="B94" s="1"/>
      <c r="D94" s="54"/>
      <c r="E94" s="1"/>
      <c r="F94" s="1"/>
      <c r="G94" s="1"/>
      <c r="H94" s="1"/>
      <c r="I94" s="1"/>
    </row>
    <row r="95" ht="15.75" customHeight="1">
      <c r="A95" s="1"/>
      <c r="B95" s="1"/>
      <c r="D95" s="54"/>
      <c r="E95" s="1"/>
      <c r="F95" s="1"/>
      <c r="G95" s="1"/>
      <c r="H95" s="1"/>
      <c r="I95" s="1"/>
    </row>
    <row r="96" ht="15.75" customHeight="1">
      <c r="A96" s="1"/>
      <c r="B96" s="1"/>
      <c r="D96" s="54"/>
      <c r="E96" s="1"/>
      <c r="F96" s="1"/>
      <c r="G96" s="1"/>
      <c r="H96" s="1"/>
      <c r="I96" s="1"/>
    </row>
    <row r="97" ht="15.75" customHeight="1">
      <c r="A97" s="1"/>
      <c r="B97" s="1"/>
      <c r="D97" s="54"/>
      <c r="E97" s="1"/>
      <c r="F97" s="1"/>
      <c r="G97" s="1"/>
      <c r="H97" s="1"/>
      <c r="I97" s="1"/>
    </row>
    <row r="98" ht="15.75" customHeight="1">
      <c r="A98" s="1"/>
      <c r="B98" s="1"/>
      <c r="D98" s="54"/>
      <c r="E98" s="1"/>
      <c r="F98" s="1"/>
      <c r="G98" s="1"/>
      <c r="H98" s="1"/>
      <c r="I98" s="1"/>
    </row>
    <row r="99" ht="15.75" customHeight="1">
      <c r="A99" s="1"/>
      <c r="B99" s="1"/>
      <c r="D99" s="54"/>
      <c r="E99" s="1"/>
      <c r="F99" s="1"/>
      <c r="G99" s="1"/>
      <c r="H99" s="1"/>
      <c r="I99" s="1"/>
    </row>
    <row r="100" ht="15.75" customHeight="1">
      <c r="A100" s="1"/>
      <c r="B100" s="1"/>
      <c r="D100" s="54"/>
      <c r="E100" s="1"/>
      <c r="F100" s="1"/>
      <c r="G100" s="1"/>
      <c r="H100" s="1"/>
      <c r="I100" s="1"/>
    </row>
    <row r="101" ht="15.75" customHeight="1">
      <c r="A101" s="1"/>
      <c r="B101" s="1"/>
      <c r="D101" s="136"/>
      <c r="E101" s="1"/>
      <c r="F101" s="19"/>
      <c r="G101" s="1"/>
      <c r="H101" s="1"/>
      <c r="I101" s="1"/>
    </row>
    <row r="102" ht="15.75" customHeight="1">
      <c r="A102" s="1"/>
      <c r="B102" s="1"/>
      <c r="D102" s="136"/>
      <c r="E102" s="1"/>
      <c r="F102" s="19"/>
      <c r="G102" s="1"/>
      <c r="H102" s="1"/>
      <c r="I102" s="1"/>
    </row>
    <row r="103" ht="15.75" customHeight="1">
      <c r="A103" s="1"/>
      <c r="B103" s="1"/>
      <c r="D103" s="136"/>
      <c r="E103" s="1"/>
      <c r="F103" s="19"/>
      <c r="G103" s="1"/>
      <c r="H103" s="1"/>
      <c r="I103" s="1"/>
    </row>
    <row r="104" ht="15.75" customHeight="1">
      <c r="A104" s="1"/>
      <c r="B104" s="1"/>
      <c r="D104" s="136"/>
      <c r="E104" s="1"/>
      <c r="F104" s="19"/>
      <c r="G104" s="1"/>
      <c r="H104" s="1"/>
      <c r="I104" s="1"/>
    </row>
    <row r="105" ht="15.75" customHeight="1">
      <c r="A105" s="1"/>
      <c r="B105" s="1"/>
      <c r="D105" s="136"/>
      <c r="E105" s="1"/>
      <c r="F105" s="1"/>
      <c r="G105" s="1"/>
      <c r="H105" s="1"/>
      <c r="I105" s="1"/>
    </row>
    <row r="106" ht="15.75" customHeight="1">
      <c r="A106" s="1"/>
      <c r="B106" s="1"/>
      <c r="D106" s="54"/>
      <c r="E106" s="1"/>
      <c r="F106" s="1"/>
      <c r="G106" s="1"/>
      <c r="H106" s="1"/>
      <c r="I106" s="1"/>
    </row>
    <row r="107" ht="15.75" customHeight="1">
      <c r="D107" s="114"/>
    </row>
    <row r="108" ht="15.75" customHeight="1">
      <c r="D108" s="114"/>
    </row>
    <row r="109" ht="15.75" customHeight="1">
      <c r="D109" s="114"/>
    </row>
    <row r="110" ht="15.75" customHeight="1">
      <c r="D110" s="114"/>
    </row>
    <row r="111" ht="15.75" customHeight="1">
      <c r="D111" s="114"/>
    </row>
    <row r="112" ht="15.75" customHeight="1">
      <c r="D112" s="114"/>
    </row>
    <row r="113" ht="15.75" customHeight="1">
      <c r="D113" s="114"/>
    </row>
    <row r="114" ht="15.75" customHeight="1">
      <c r="D114" s="114"/>
    </row>
    <row r="115" ht="15.75" customHeight="1">
      <c r="D115" s="114"/>
    </row>
    <row r="116" ht="15.75" customHeight="1">
      <c r="D116" s="114"/>
    </row>
    <row r="117" ht="15.75" customHeight="1">
      <c r="D117" s="114"/>
    </row>
    <row r="118" ht="15.75" customHeight="1">
      <c r="D118" s="114"/>
    </row>
    <row r="119" ht="15.75" customHeight="1">
      <c r="D119" s="114"/>
    </row>
    <row r="120" ht="15.75" customHeight="1">
      <c r="D120" s="114"/>
    </row>
    <row r="121" ht="15.75" customHeight="1">
      <c r="D121" s="114"/>
    </row>
    <row r="122" ht="15.75" customHeight="1">
      <c r="D122" s="114"/>
    </row>
    <row r="123" ht="15.75" customHeight="1">
      <c r="D123" s="114"/>
    </row>
    <row r="124" ht="15.75" customHeight="1">
      <c r="D124" s="114"/>
    </row>
    <row r="125" ht="15.75" customHeight="1">
      <c r="D125" s="114"/>
    </row>
    <row r="126" ht="15.75" customHeight="1">
      <c r="D126" s="114"/>
    </row>
    <row r="127" ht="15.75" customHeight="1">
      <c r="D127" s="114"/>
    </row>
    <row r="128" ht="15.75" customHeight="1">
      <c r="D128" s="114"/>
    </row>
    <row r="129" ht="15.75" customHeight="1">
      <c r="D129" s="114"/>
    </row>
    <row r="130" ht="15.75" customHeight="1">
      <c r="D130" s="114"/>
    </row>
    <row r="131" ht="15.75" customHeight="1">
      <c r="D131" s="114"/>
    </row>
    <row r="132" ht="15.75" customHeight="1">
      <c r="D132" s="114"/>
    </row>
    <row r="133" ht="15.75" customHeight="1">
      <c r="D133" s="114"/>
    </row>
    <row r="134" ht="15.75" customHeight="1">
      <c r="D134" s="114"/>
    </row>
    <row r="135" ht="15.75" customHeight="1">
      <c r="D135" s="114"/>
    </row>
    <row r="136" ht="15.75" customHeight="1">
      <c r="D136" s="114"/>
    </row>
    <row r="137" ht="15.75" customHeight="1">
      <c r="D137" s="114"/>
    </row>
    <row r="138" ht="15.75" customHeight="1">
      <c r="D138" s="114"/>
    </row>
    <row r="139" ht="15.75" customHeight="1">
      <c r="D139" s="114"/>
    </row>
    <row r="140" ht="15.75" customHeight="1">
      <c r="D140" s="114"/>
    </row>
    <row r="141" ht="15.75" customHeight="1">
      <c r="D141" s="114"/>
    </row>
    <row r="142" ht="15.75" customHeight="1">
      <c r="D142" s="114"/>
    </row>
    <row r="143" ht="15.75" customHeight="1">
      <c r="D143" s="114"/>
    </row>
    <row r="144" ht="15.75" customHeight="1">
      <c r="D144" s="114"/>
    </row>
    <row r="145" ht="15.75" customHeight="1">
      <c r="D145" s="114"/>
    </row>
    <row r="146" ht="15.75" customHeight="1">
      <c r="D146" s="114"/>
    </row>
    <row r="147" ht="15.75" customHeight="1">
      <c r="D147" s="114"/>
    </row>
    <row r="148" ht="15.75" customHeight="1">
      <c r="D148" s="114"/>
    </row>
    <row r="149" ht="15.75" customHeight="1">
      <c r="D149" s="114"/>
    </row>
    <row r="150" ht="15.75" customHeight="1">
      <c r="D150" s="114"/>
    </row>
    <row r="151" ht="15.75" customHeight="1">
      <c r="D151" s="114"/>
    </row>
    <row r="152" ht="15.75" customHeight="1">
      <c r="D152" s="114"/>
    </row>
    <row r="153" ht="15.75" customHeight="1">
      <c r="D153" s="114"/>
    </row>
    <row r="154" ht="15.75" customHeight="1">
      <c r="D154" s="114"/>
    </row>
    <row r="155" ht="15.75" customHeight="1">
      <c r="D155" s="114"/>
    </row>
    <row r="156" ht="15.75" customHeight="1">
      <c r="D156" s="114"/>
    </row>
    <row r="157" ht="15.75" customHeight="1">
      <c r="D157" s="114"/>
    </row>
    <row r="158" ht="15.75" customHeight="1">
      <c r="D158" s="114"/>
    </row>
    <row r="159" ht="15.75" customHeight="1">
      <c r="D159" s="114"/>
    </row>
    <row r="160" ht="15.75" customHeight="1">
      <c r="D160" s="114"/>
    </row>
    <row r="161" ht="15.75" customHeight="1">
      <c r="D161" s="114"/>
    </row>
    <row r="162" ht="15.75" customHeight="1">
      <c r="D162" s="114"/>
    </row>
    <row r="163" ht="15.75" customHeight="1">
      <c r="D163" s="114"/>
    </row>
    <row r="164" ht="15.75" customHeight="1">
      <c r="D164" s="114"/>
    </row>
    <row r="165" ht="15.75" customHeight="1">
      <c r="D165" s="114"/>
    </row>
    <row r="166" ht="15.75" customHeight="1">
      <c r="D166" s="114"/>
    </row>
    <row r="167" ht="15.75" customHeight="1">
      <c r="D167" s="114"/>
    </row>
    <row r="168" ht="15.75" customHeight="1">
      <c r="D168" s="114"/>
    </row>
    <row r="169" ht="15.75" customHeight="1">
      <c r="D169" s="114"/>
    </row>
    <row r="170" ht="15.75" customHeight="1">
      <c r="D170" s="114"/>
    </row>
    <row r="171" ht="15.75" customHeight="1">
      <c r="D171" s="114"/>
    </row>
    <row r="172" ht="15.75" customHeight="1">
      <c r="D172" s="114"/>
    </row>
    <row r="173" ht="15.75" customHeight="1">
      <c r="D173" s="114"/>
    </row>
    <row r="174" ht="15.75" customHeight="1">
      <c r="D174" s="114"/>
    </row>
    <row r="175" ht="15.75" customHeight="1">
      <c r="D175" s="114"/>
    </row>
    <row r="176" ht="15.75" customHeight="1">
      <c r="D176" s="114"/>
    </row>
    <row r="177" ht="15.75" customHeight="1">
      <c r="D177" s="114"/>
    </row>
    <row r="178" ht="15.75" customHeight="1">
      <c r="D178" s="114"/>
    </row>
    <row r="179" ht="15.75" customHeight="1">
      <c r="D179" s="114"/>
    </row>
    <row r="180" ht="15.75" customHeight="1">
      <c r="D180" s="114"/>
    </row>
    <row r="181" ht="15.75" customHeight="1">
      <c r="D181" s="114"/>
    </row>
    <row r="182" ht="15.75" customHeight="1">
      <c r="D182" s="114"/>
    </row>
    <row r="183" ht="15.75" customHeight="1">
      <c r="D183" s="114"/>
    </row>
    <row r="184" ht="15.75" customHeight="1">
      <c r="D184" s="114"/>
    </row>
    <row r="185" ht="15.75" customHeight="1">
      <c r="D185" s="114"/>
    </row>
    <row r="186" ht="15.75" customHeight="1">
      <c r="D186" s="114"/>
    </row>
    <row r="187" ht="15.75" customHeight="1">
      <c r="D187" s="114"/>
    </row>
    <row r="188" ht="15.75" customHeight="1">
      <c r="D188" s="114"/>
    </row>
    <row r="189" ht="15.75" customHeight="1">
      <c r="D189" s="114"/>
    </row>
    <row r="190" ht="15.75" customHeight="1">
      <c r="D190" s="114"/>
    </row>
    <row r="191" ht="15.75" customHeight="1">
      <c r="D191" s="114"/>
    </row>
    <row r="192" ht="15.75" customHeight="1">
      <c r="D192" s="114"/>
    </row>
    <row r="193" ht="15.75" customHeight="1">
      <c r="D193" s="114"/>
    </row>
    <row r="194" ht="15.75" customHeight="1">
      <c r="D194" s="114"/>
    </row>
    <row r="195" ht="15.75" customHeight="1">
      <c r="D195" s="114"/>
    </row>
    <row r="196" ht="15.75" customHeight="1">
      <c r="D196" s="114"/>
    </row>
    <row r="197" ht="15.75" customHeight="1">
      <c r="D197" s="114"/>
    </row>
    <row r="198" ht="15.75" customHeight="1">
      <c r="D198" s="114"/>
    </row>
    <row r="199" ht="15.75" customHeight="1">
      <c r="D199" s="114"/>
    </row>
    <row r="200" ht="15.75" customHeight="1">
      <c r="D200" s="114"/>
    </row>
    <row r="201" ht="15.75" customHeight="1">
      <c r="D201" s="114"/>
    </row>
    <row r="202" ht="15.75" customHeight="1">
      <c r="D202" s="114"/>
    </row>
    <row r="203" ht="15.75" customHeight="1">
      <c r="D203" s="114"/>
    </row>
    <row r="204" ht="15.75" customHeight="1">
      <c r="D204" s="114"/>
    </row>
    <row r="205" ht="15.75" customHeight="1">
      <c r="D205" s="114"/>
    </row>
    <row r="206" ht="15.75" customHeight="1">
      <c r="D206" s="114"/>
    </row>
    <row r="207" ht="15.75" customHeight="1">
      <c r="D207" s="114"/>
    </row>
    <row r="208" ht="15.75" customHeight="1">
      <c r="D208" s="114"/>
    </row>
    <row r="209" ht="15.75" customHeight="1">
      <c r="D209" s="114"/>
    </row>
    <row r="210" ht="15.75" customHeight="1">
      <c r="D210" s="114"/>
    </row>
    <row r="211" ht="15.75" customHeight="1">
      <c r="D211" s="114"/>
    </row>
    <row r="212" ht="15.75" customHeight="1">
      <c r="D212" s="114"/>
    </row>
    <row r="213" ht="15.75" customHeight="1">
      <c r="D213" s="114"/>
    </row>
    <row r="214" ht="15.75" customHeight="1">
      <c r="D214" s="114"/>
    </row>
    <row r="215" ht="15.75" customHeight="1">
      <c r="D215" s="114"/>
    </row>
    <row r="216" ht="15.75" customHeight="1">
      <c r="D216" s="114"/>
    </row>
    <row r="217" ht="15.75" customHeight="1">
      <c r="D217" s="114"/>
    </row>
    <row r="218" ht="15.75" customHeight="1">
      <c r="D218" s="114"/>
    </row>
    <row r="219" ht="15.75" customHeight="1">
      <c r="D219" s="114"/>
    </row>
    <row r="220" ht="15.75" customHeight="1">
      <c r="D220" s="114"/>
    </row>
    <row r="221" ht="15.75" customHeight="1">
      <c r="D221" s="114"/>
    </row>
    <row r="222" ht="15.75" customHeight="1">
      <c r="D222" s="114"/>
    </row>
    <row r="223" ht="15.75" customHeight="1">
      <c r="D223" s="114"/>
    </row>
    <row r="224" ht="15.75" customHeight="1">
      <c r="D224" s="114"/>
    </row>
    <row r="225" ht="15.75" customHeight="1">
      <c r="D225" s="114"/>
    </row>
    <row r="226" ht="15.75" customHeight="1">
      <c r="D226" s="114"/>
    </row>
    <row r="227" ht="15.75" customHeight="1">
      <c r="D227" s="114"/>
    </row>
    <row r="228" ht="15.75" customHeight="1">
      <c r="D228" s="114"/>
    </row>
    <row r="229" ht="15.75" customHeight="1">
      <c r="D229" s="114"/>
    </row>
    <row r="230" ht="15.75" customHeight="1">
      <c r="D230" s="114"/>
    </row>
    <row r="231" ht="15.75" customHeight="1">
      <c r="D231" s="114"/>
    </row>
    <row r="232" ht="15.75" customHeight="1">
      <c r="D232" s="114"/>
    </row>
    <row r="233" ht="15.75" customHeight="1">
      <c r="D233" s="114"/>
    </row>
    <row r="234" ht="15.75" customHeight="1">
      <c r="D234" s="114"/>
    </row>
    <row r="235" ht="15.75" customHeight="1">
      <c r="D235" s="114"/>
    </row>
    <row r="236" ht="15.75" customHeight="1">
      <c r="D236" s="114"/>
    </row>
    <row r="237" ht="15.75" customHeight="1">
      <c r="D237" s="114"/>
    </row>
    <row r="238" ht="15.75" customHeight="1">
      <c r="D238" s="114"/>
    </row>
    <row r="239" ht="15.75" customHeight="1">
      <c r="D239" s="114"/>
    </row>
    <row r="240" ht="15.75" customHeight="1">
      <c r="D240" s="114"/>
    </row>
    <row r="241" ht="15.75" customHeight="1">
      <c r="D241" s="114"/>
    </row>
    <row r="242" ht="15.75" customHeight="1">
      <c r="D242" s="114"/>
    </row>
    <row r="243" ht="15.75" customHeight="1">
      <c r="D243" s="114"/>
    </row>
    <row r="244" ht="15.75" customHeight="1">
      <c r="D244" s="114"/>
    </row>
    <row r="245" ht="15.75" customHeight="1">
      <c r="D245" s="114"/>
    </row>
    <row r="246" ht="15.75" customHeight="1">
      <c r="D246" s="114"/>
    </row>
    <row r="247" ht="15.75" customHeight="1">
      <c r="D247" s="114"/>
    </row>
    <row r="248" ht="15.75" customHeight="1">
      <c r="D248" s="114"/>
    </row>
    <row r="249" ht="15.75" customHeight="1">
      <c r="D249" s="114"/>
    </row>
    <row r="250" ht="15.75" customHeight="1">
      <c r="D250" s="114"/>
    </row>
    <row r="251" ht="15.75" customHeight="1">
      <c r="D251" s="114"/>
    </row>
    <row r="252" ht="15.75" customHeight="1">
      <c r="D252" s="114"/>
    </row>
    <row r="253" ht="15.75" customHeight="1">
      <c r="D253" s="114"/>
    </row>
    <row r="254" ht="15.75" customHeight="1">
      <c r="D254" s="114"/>
    </row>
    <row r="255" ht="15.75" customHeight="1">
      <c r="D255" s="114"/>
    </row>
    <row r="256" ht="15.75" customHeight="1">
      <c r="D256" s="114"/>
    </row>
    <row r="257" ht="15.75" customHeight="1">
      <c r="D257" s="114"/>
    </row>
    <row r="258" ht="15.75" customHeight="1">
      <c r="D258" s="114"/>
    </row>
    <row r="259" ht="15.75" customHeight="1">
      <c r="D259" s="114"/>
    </row>
    <row r="260" ht="15.75" customHeight="1">
      <c r="D260" s="114"/>
    </row>
    <row r="261" ht="15.75" customHeight="1">
      <c r="D261" s="114"/>
    </row>
    <row r="262" ht="15.75" customHeight="1">
      <c r="D262" s="114"/>
    </row>
    <row r="263" ht="15.75" customHeight="1">
      <c r="D263" s="114"/>
    </row>
    <row r="264" ht="15.75" customHeight="1">
      <c r="D264" s="114"/>
    </row>
    <row r="265" ht="15.75" customHeight="1">
      <c r="D265" s="114"/>
    </row>
    <row r="266" ht="15.75" customHeight="1">
      <c r="D266" s="114"/>
    </row>
    <row r="267" ht="15.75" customHeight="1">
      <c r="D267" s="114"/>
    </row>
    <row r="268" ht="15.75" customHeight="1">
      <c r="D268" s="114"/>
    </row>
    <row r="269" ht="15.75" customHeight="1">
      <c r="D269" s="114"/>
    </row>
    <row r="270" ht="15.75" customHeight="1">
      <c r="D270" s="114"/>
    </row>
    <row r="271" ht="15.75" customHeight="1">
      <c r="D271" s="114"/>
    </row>
    <row r="272" ht="15.75" customHeight="1">
      <c r="D272" s="114"/>
    </row>
    <row r="273" ht="15.75" customHeight="1">
      <c r="D273" s="114"/>
    </row>
    <row r="274" ht="15.75" customHeight="1">
      <c r="D274" s="114"/>
    </row>
    <row r="275" ht="15.75" customHeight="1">
      <c r="D275" s="114"/>
    </row>
    <row r="276" ht="15.75" customHeight="1">
      <c r="D276" s="114"/>
    </row>
    <row r="277" ht="15.75" customHeight="1">
      <c r="D277" s="114"/>
    </row>
    <row r="278" ht="15.75" customHeight="1">
      <c r="D278" s="114"/>
    </row>
    <row r="279" ht="15.75" customHeight="1">
      <c r="D279" s="114"/>
    </row>
    <row r="280" ht="15.75" customHeight="1">
      <c r="D280" s="114"/>
    </row>
    <row r="281" ht="15.75" customHeight="1">
      <c r="D281" s="114"/>
    </row>
    <row r="282" ht="15.75" customHeight="1">
      <c r="D282" s="114"/>
    </row>
    <row r="283" ht="15.75" customHeight="1">
      <c r="D283" s="114"/>
    </row>
    <row r="284" ht="15.75" customHeight="1">
      <c r="D284" s="114"/>
    </row>
    <row r="285" ht="15.75" customHeight="1">
      <c r="D285" s="114"/>
    </row>
    <row r="286" ht="15.75" customHeight="1">
      <c r="D286" s="114"/>
    </row>
    <row r="287" ht="15.75" customHeight="1">
      <c r="D287" s="114"/>
    </row>
    <row r="288" ht="15.75" customHeight="1">
      <c r="D288" s="114"/>
    </row>
    <row r="289" ht="15.75" customHeight="1">
      <c r="D289" s="114"/>
    </row>
    <row r="290" ht="15.75" customHeight="1">
      <c r="D290" s="114"/>
    </row>
    <row r="291" ht="15.75" customHeight="1">
      <c r="D291" s="114"/>
    </row>
    <row r="292" ht="15.75" customHeight="1">
      <c r="D292" s="114"/>
    </row>
    <row r="293" ht="15.75" customHeight="1">
      <c r="D293" s="114"/>
    </row>
    <row r="294" ht="15.75" customHeight="1">
      <c r="D294" s="114"/>
    </row>
    <row r="295" ht="15.75" customHeight="1">
      <c r="D295" s="114"/>
    </row>
    <row r="296" ht="15.75" customHeight="1">
      <c r="D296" s="114"/>
    </row>
    <row r="297" ht="15.75" customHeight="1">
      <c r="D297" s="114"/>
    </row>
    <row r="298" ht="15.75" customHeight="1">
      <c r="D298" s="114"/>
    </row>
    <row r="299" ht="15.75" customHeight="1">
      <c r="D299" s="114"/>
    </row>
    <row r="300" ht="15.75" customHeight="1">
      <c r="D300" s="114"/>
    </row>
    <row r="301" ht="15.75" customHeight="1">
      <c r="D301" s="114"/>
    </row>
    <row r="302" ht="15.75" customHeight="1">
      <c r="D302" s="114"/>
    </row>
    <row r="303" ht="15.75" customHeight="1">
      <c r="D303" s="114"/>
    </row>
    <row r="304" ht="15.75" customHeight="1">
      <c r="D304" s="114"/>
    </row>
    <row r="305" ht="15.75" customHeight="1">
      <c r="D305" s="114"/>
    </row>
    <row r="306" ht="15.75" customHeight="1">
      <c r="D306" s="114"/>
    </row>
    <row r="307" ht="15.75" customHeight="1">
      <c r="D307" s="114"/>
    </row>
    <row r="308" ht="15.75" customHeight="1">
      <c r="D308" s="114"/>
    </row>
    <row r="309" ht="15.75" customHeight="1">
      <c r="D309" s="114"/>
    </row>
    <row r="310" ht="15.75" customHeight="1">
      <c r="D310" s="114"/>
    </row>
    <row r="311" ht="15.75" customHeight="1">
      <c r="D311" s="114"/>
    </row>
    <row r="312" ht="15.75" customHeight="1">
      <c r="D312" s="114"/>
    </row>
    <row r="313" ht="15.75" customHeight="1">
      <c r="D313" s="114"/>
    </row>
    <row r="314" ht="15.75" customHeight="1">
      <c r="D314" s="114"/>
    </row>
    <row r="315" ht="15.75" customHeight="1">
      <c r="D315" s="114"/>
    </row>
    <row r="316" ht="15.75" customHeight="1">
      <c r="D316" s="114"/>
    </row>
    <row r="317" ht="15.75" customHeight="1">
      <c r="D317" s="114"/>
    </row>
    <row r="318" ht="15.75" customHeight="1">
      <c r="D318" s="114"/>
    </row>
    <row r="319" ht="15.75" customHeight="1">
      <c r="D319" s="114"/>
    </row>
    <row r="320" ht="15.75" customHeight="1">
      <c r="D320" s="114"/>
    </row>
    <row r="321" ht="15.75" customHeight="1">
      <c r="D321" s="114"/>
    </row>
    <row r="322" ht="15.75" customHeight="1">
      <c r="D322" s="114"/>
    </row>
    <row r="323" ht="15.75" customHeight="1">
      <c r="D323" s="114"/>
    </row>
    <row r="324" ht="15.75" customHeight="1">
      <c r="D324" s="114"/>
    </row>
    <row r="325" ht="15.75" customHeight="1">
      <c r="D325" s="114"/>
    </row>
    <row r="326" ht="15.75" customHeight="1">
      <c r="D326" s="114"/>
    </row>
    <row r="327" ht="15.75" customHeight="1">
      <c r="D327" s="114"/>
    </row>
    <row r="328" ht="15.75" customHeight="1">
      <c r="D328" s="114"/>
    </row>
    <row r="329" ht="15.75" customHeight="1">
      <c r="D329" s="114"/>
    </row>
    <row r="330" ht="15.75" customHeight="1">
      <c r="D330" s="114"/>
    </row>
    <row r="331" ht="15.75" customHeight="1">
      <c r="D331" s="114"/>
    </row>
    <row r="332" ht="15.75" customHeight="1">
      <c r="D332" s="114"/>
    </row>
    <row r="333" ht="15.75" customHeight="1">
      <c r="D333" s="114"/>
    </row>
    <row r="334" ht="15.75" customHeight="1">
      <c r="D334" s="114"/>
    </row>
    <row r="335" ht="15.75" customHeight="1">
      <c r="D335" s="114"/>
    </row>
    <row r="336" ht="15.75" customHeight="1">
      <c r="D336" s="114"/>
    </row>
    <row r="337" ht="15.75" customHeight="1">
      <c r="D337" s="114"/>
    </row>
    <row r="338" ht="15.75" customHeight="1">
      <c r="D338" s="114"/>
    </row>
    <row r="339" ht="15.75" customHeight="1">
      <c r="D339" s="114"/>
    </row>
    <row r="340" ht="15.75" customHeight="1">
      <c r="D340" s="114"/>
    </row>
    <row r="341" ht="15.75" customHeight="1">
      <c r="D341" s="114"/>
    </row>
    <row r="342" ht="15.75" customHeight="1">
      <c r="D342" s="114"/>
    </row>
    <row r="343" ht="15.75" customHeight="1">
      <c r="D343" s="114"/>
    </row>
    <row r="344" ht="15.75" customHeight="1">
      <c r="D344" s="114"/>
    </row>
    <row r="345" ht="15.75" customHeight="1">
      <c r="D345" s="114"/>
    </row>
    <row r="346" ht="15.75" customHeight="1">
      <c r="D346" s="114"/>
    </row>
    <row r="347" ht="15.75" customHeight="1">
      <c r="D347" s="114"/>
    </row>
    <row r="348" ht="15.75" customHeight="1">
      <c r="D348" s="114"/>
    </row>
    <row r="349" ht="15.75" customHeight="1">
      <c r="D349" s="114"/>
    </row>
    <row r="350" ht="15.75" customHeight="1">
      <c r="D350" s="114"/>
    </row>
    <row r="351" ht="15.75" customHeight="1">
      <c r="D351" s="114"/>
    </row>
    <row r="352" ht="15.75" customHeight="1">
      <c r="D352" s="114"/>
    </row>
    <row r="353" ht="15.75" customHeight="1">
      <c r="D353" s="114"/>
    </row>
    <row r="354" ht="15.75" customHeight="1">
      <c r="D354" s="114"/>
    </row>
    <row r="355" ht="15.75" customHeight="1">
      <c r="D355" s="114"/>
    </row>
    <row r="356" ht="15.75" customHeight="1">
      <c r="D356" s="114"/>
    </row>
    <row r="357" ht="15.75" customHeight="1">
      <c r="D357" s="114"/>
    </row>
    <row r="358" ht="15.75" customHeight="1">
      <c r="D358" s="114"/>
    </row>
    <row r="359" ht="15.75" customHeight="1">
      <c r="D359" s="114"/>
    </row>
    <row r="360" ht="15.75" customHeight="1">
      <c r="D360" s="114"/>
    </row>
    <row r="361" ht="15.75" customHeight="1">
      <c r="D361" s="114"/>
    </row>
    <row r="362" ht="15.75" customHeight="1">
      <c r="D362" s="114"/>
    </row>
    <row r="363" ht="15.75" customHeight="1">
      <c r="D363" s="114"/>
    </row>
    <row r="364" ht="15.75" customHeight="1">
      <c r="D364" s="114"/>
    </row>
    <row r="365" ht="15.75" customHeight="1">
      <c r="D365" s="114"/>
    </row>
    <row r="366" ht="15.75" customHeight="1">
      <c r="D366" s="114"/>
    </row>
    <row r="367" ht="15.75" customHeight="1">
      <c r="D367" s="114"/>
    </row>
    <row r="368" ht="15.75" customHeight="1">
      <c r="D368" s="114"/>
    </row>
    <row r="369" ht="15.75" customHeight="1">
      <c r="D369" s="114"/>
    </row>
    <row r="370" ht="15.75" customHeight="1">
      <c r="D370" s="114"/>
    </row>
    <row r="371" ht="15.75" customHeight="1">
      <c r="D371" s="114"/>
    </row>
    <row r="372" ht="15.75" customHeight="1">
      <c r="D372" s="114"/>
    </row>
    <row r="373" ht="15.75" customHeight="1">
      <c r="D373" s="114"/>
    </row>
    <row r="374" ht="15.75" customHeight="1">
      <c r="D374" s="114"/>
    </row>
    <row r="375" ht="15.75" customHeight="1">
      <c r="D375" s="114"/>
    </row>
    <row r="376" ht="15.75" customHeight="1">
      <c r="D376" s="114"/>
    </row>
    <row r="377" ht="15.75" customHeight="1">
      <c r="D377" s="114"/>
    </row>
    <row r="378" ht="15.75" customHeight="1">
      <c r="D378" s="114"/>
    </row>
    <row r="379" ht="15.75" customHeight="1">
      <c r="D379" s="114"/>
    </row>
    <row r="380" ht="15.75" customHeight="1">
      <c r="D380" s="114"/>
    </row>
    <row r="381" ht="15.75" customHeight="1">
      <c r="D381" s="114"/>
    </row>
    <row r="382" ht="15.75" customHeight="1">
      <c r="D382" s="114"/>
    </row>
    <row r="383" ht="15.75" customHeight="1">
      <c r="D383" s="114"/>
    </row>
    <row r="384" ht="15.75" customHeight="1">
      <c r="D384" s="114"/>
    </row>
    <row r="385" ht="15.75" customHeight="1">
      <c r="D385" s="114"/>
    </row>
    <row r="386" ht="15.75" customHeight="1">
      <c r="D386" s="114"/>
    </row>
    <row r="387" ht="15.75" customHeight="1">
      <c r="D387" s="114"/>
    </row>
    <row r="388" ht="15.75" customHeight="1">
      <c r="D388" s="114"/>
    </row>
    <row r="389" ht="15.75" customHeight="1">
      <c r="D389" s="114"/>
    </row>
    <row r="390" ht="15.75" customHeight="1">
      <c r="D390" s="114"/>
    </row>
    <row r="391" ht="15.75" customHeight="1">
      <c r="D391" s="114"/>
    </row>
    <row r="392" ht="15.75" customHeight="1">
      <c r="D392" s="114"/>
    </row>
    <row r="393" ht="15.75" customHeight="1">
      <c r="D393" s="114"/>
    </row>
    <row r="394" ht="15.75" customHeight="1">
      <c r="D394" s="114"/>
    </row>
    <row r="395" ht="15.75" customHeight="1">
      <c r="D395" s="114"/>
    </row>
    <row r="396" ht="15.75" customHeight="1">
      <c r="D396" s="114"/>
    </row>
    <row r="397" ht="15.75" customHeight="1">
      <c r="D397" s="114"/>
    </row>
    <row r="398" ht="15.75" customHeight="1">
      <c r="D398" s="114"/>
    </row>
    <row r="399" ht="15.75" customHeight="1">
      <c r="D399" s="114"/>
    </row>
    <row r="400" ht="15.75" customHeight="1">
      <c r="D400" s="114"/>
    </row>
    <row r="401" ht="15.75" customHeight="1">
      <c r="D401" s="114"/>
    </row>
    <row r="402" ht="15.75" customHeight="1">
      <c r="D402" s="114"/>
    </row>
    <row r="403" ht="15.75" customHeight="1">
      <c r="D403" s="114"/>
    </row>
    <row r="404" ht="15.75" customHeight="1">
      <c r="D404" s="114"/>
    </row>
    <row r="405" ht="15.75" customHeight="1">
      <c r="D405" s="114"/>
    </row>
    <row r="406" ht="15.75" customHeight="1">
      <c r="D406" s="114"/>
    </row>
    <row r="407" ht="15.75" customHeight="1">
      <c r="D407" s="114"/>
    </row>
    <row r="408" ht="15.75" customHeight="1">
      <c r="D408" s="114"/>
    </row>
    <row r="409" ht="15.75" customHeight="1">
      <c r="D409" s="114"/>
    </row>
    <row r="410" ht="15.75" customHeight="1">
      <c r="D410" s="114"/>
    </row>
    <row r="411" ht="15.75" customHeight="1">
      <c r="D411" s="114"/>
    </row>
    <row r="412" ht="15.75" customHeight="1">
      <c r="D412" s="114"/>
    </row>
    <row r="413" ht="15.75" customHeight="1">
      <c r="D413" s="114"/>
    </row>
    <row r="414" ht="15.75" customHeight="1">
      <c r="D414" s="114"/>
    </row>
    <row r="415" ht="15.75" customHeight="1">
      <c r="D415" s="114"/>
    </row>
    <row r="416" ht="15.75" customHeight="1">
      <c r="D416" s="114"/>
    </row>
    <row r="417" ht="15.75" customHeight="1">
      <c r="D417" s="114"/>
    </row>
    <row r="418" ht="15.75" customHeight="1">
      <c r="D418" s="114"/>
    </row>
    <row r="419" ht="15.75" customHeight="1">
      <c r="D419" s="114"/>
    </row>
    <row r="420" ht="15.75" customHeight="1">
      <c r="D420" s="114"/>
    </row>
    <row r="421" ht="15.75" customHeight="1">
      <c r="D421" s="114"/>
    </row>
    <row r="422" ht="15.75" customHeight="1">
      <c r="D422" s="114"/>
    </row>
    <row r="423" ht="15.75" customHeight="1">
      <c r="D423" s="114"/>
    </row>
    <row r="424" ht="15.75" customHeight="1">
      <c r="D424" s="114"/>
    </row>
    <row r="425" ht="15.75" customHeight="1">
      <c r="D425" s="114"/>
    </row>
    <row r="426" ht="15.75" customHeight="1">
      <c r="D426" s="114"/>
    </row>
    <row r="427" ht="15.75" customHeight="1">
      <c r="D427" s="114"/>
    </row>
    <row r="428" ht="15.75" customHeight="1">
      <c r="D428" s="114"/>
    </row>
    <row r="429" ht="15.75" customHeight="1">
      <c r="D429" s="114"/>
    </row>
    <row r="430" ht="15.75" customHeight="1">
      <c r="D430" s="114"/>
    </row>
    <row r="431" ht="15.75" customHeight="1">
      <c r="D431" s="114"/>
    </row>
    <row r="432" ht="15.75" customHeight="1">
      <c r="D432" s="114"/>
    </row>
    <row r="433" ht="15.75" customHeight="1">
      <c r="D433" s="114"/>
    </row>
    <row r="434" ht="15.75" customHeight="1">
      <c r="D434" s="114"/>
    </row>
    <row r="435" ht="15.75" customHeight="1">
      <c r="D435" s="114"/>
    </row>
    <row r="436" ht="15.75" customHeight="1">
      <c r="D436" s="114"/>
    </row>
    <row r="437" ht="15.75" customHeight="1">
      <c r="D437" s="114"/>
    </row>
    <row r="438" ht="15.75" customHeight="1">
      <c r="D438" s="114"/>
    </row>
    <row r="439" ht="15.75" customHeight="1">
      <c r="D439" s="114"/>
    </row>
    <row r="440" ht="15.75" customHeight="1">
      <c r="D440" s="114"/>
    </row>
    <row r="441" ht="15.75" customHeight="1">
      <c r="D441" s="114"/>
    </row>
    <row r="442" ht="15.75" customHeight="1">
      <c r="D442" s="114"/>
    </row>
    <row r="443" ht="15.75" customHeight="1">
      <c r="D443" s="114"/>
    </row>
    <row r="444" ht="15.75" customHeight="1">
      <c r="D444" s="114"/>
    </row>
    <row r="445" ht="15.75" customHeight="1">
      <c r="D445" s="114"/>
    </row>
    <row r="446" ht="15.75" customHeight="1">
      <c r="D446" s="114"/>
    </row>
    <row r="447" ht="15.75" customHeight="1">
      <c r="D447" s="114"/>
    </row>
    <row r="448" ht="15.75" customHeight="1">
      <c r="D448" s="114"/>
    </row>
    <row r="449" ht="15.75" customHeight="1">
      <c r="D449" s="114"/>
    </row>
    <row r="450" ht="15.75" customHeight="1">
      <c r="D450" s="114"/>
    </row>
    <row r="451" ht="15.75" customHeight="1">
      <c r="D451" s="114"/>
    </row>
    <row r="452" ht="15.75" customHeight="1">
      <c r="D452" s="114"/>
    </row>
    <row r="453" ht="15.75" customHeight="1">
      <c r="D453" s="114"/>
    </row>
    <row r="454" ht="15.75" customHeight="1">
      <c r="D454" s="114"/>
    </row>
    <row r="455" ht="15.75" customHeight="1">
      <c r="D455" s="114"/>
    </row>
    <row r="456" ht="15.75" customHeight="1">
      <c r="D456" s="114"/>
    </row>
    <row r="457" ht="15.75" customHeight="1">
      <c r="D457" s="114"/>
    </row>
    <row r="458" ht="15.75" customHeight="1">
      <c r="D458" s="114"/>
    </row>
    <row r="459" ht="15.75" customHeight="1">
      <c r="D459" s="114"/>
    </row>
    <row r="460" ht="15.75" customHeight="1">
      <c r="D460" s="114"/>
    </row>
    <row r="461" ht="15.75" customHeight="1">
      <c r="D461" s="114"/>
    </row>
    <row r="462" ht="15.75" customHeight="1">
      <c r="D462" s="114"/>
    </row>
    <row r="463" ht="15.75" customHeight="1">
      <c r="D463" s="114"/>
    </row>
    <row r="464" ht="15.75" customHeight="1">
      <c r="D464" s="114"/>
    </row>
    <row r="465" ht="15.75" customHeight="1">
      <c r="D465" s="114"/>
    </row>
    <row r="466" ht="15.75" customHeight="1">
      <c r="D466" s="114"/>
    </row>
    <row r="467" ht="15.75" customHeight="1">
      <c r="D467" s="114"/>
    </row>
    <row r="468" ht="15.75" customHeight="1">
      <c r="D468" s="114"/>
    </row>
    <row r="469" ht="15.75" customHeight="1">
      <c r="D469" s="114"/>
    </row>
    <row r="470" ht="15.75" customHeight="1">
      <c r="D470" s="114"/>
    </row>
    <row r="471" ht="15.75" customHeight="1">
      <c r="D471" s="114"/>
    </row>
    <row r="472" ht="15.75" customHeight="1">
      <c r="D472" s="114"/>
    </row>
    <row r="473" ht="15.75" customHeight="1">
      <c r="D473" s="114"/>
    </row>
    <row r="474" ht="15.75" customHeight="1">
      <c r="D474" s="114"/>
    </row>
    <row r="475" ht="15.75" customHeight="1">
      <c r="D475" s="114"/>
    </row>
    <row r="476" ht="15.75" customHeight="1">
      <c r="D476" s="114"/>
    </row>
    <row r="477" ht="15.75" customHeight="1">
      <c r="D477" s="114"/>
    </row>
    <row r="478" ht="15.75" customHeight="1">
      <c r="D478" s="114"/>
    </row>
    <row r="479" ht="15.75" customHeight="1">
      <c r="D479" s="114"/>
    </row>
    <row r="480" ht="15.75" customHeight="1">
      <c r="D480" s="114"/>
    </row>
    <row r="481" ht="15.75" customHeight="1">
      <c r="D481" s="114"/>
    </row>
    <row r="482" ht="15.75" customHeight="1">
      <c r="D482" s="114"/>
    </row>
    <row r="483" ht="15.75" customHeight="1">
      <c r="D483" s="114"/>
    </row>
    <row r="484" ht="15.75" customHeight="1">
      <c r="D484" s="114"/>
    </row>
    <row r="485" ht="15.75" customHeight="1">
      <c r="D485" s="114"/>
    </row>
    <row r="486" ht="15.75" customHeight="1">
      <c r="D486" s="114"/>
    </row>
    <row r="487" ht="15.75" customHeight="1">
      <c r="D487" s="114"/>
    </row>
    <row r="488" ht="15.75" customHeight="1">
      <c r="D488" s="114"/>
    </row>
    <row r="489" ht="15.75" customHeight="1">
      <c r="D489" s="114"/>
    </row>
    <row r="490" ht="15.75" customHeight="1">
      <c r="D490" s="114"/>
    </row>
    <row r="491" ht="15.75" customHeight="1">
      <c r="D491" s="114"/>
    </row>
    <row r="492" ht="15.75" customHeight="1">
      <c r="D492" s="114"/>
    </row>
    <row r="493" ht="15.75" customHeight="1">
      <c r="D493" s="114"/>
    </row>
    <row r="494" ht="15.75" customHeight="1">
      <c r="D494" s="114"/>
    </row>
    <row r="495" ht="15.75" customHeight="1">
      <c r="D495" s="114"/>
    </row>
    <row r="496" ht="15.75" customHeight="1">
      <c r="D496" s="114"/>
    </row>
    <row r="497" ht="15.75" customHeight="1">
      <c r="D497" s="114"/>
    </row>
    <row r="498" ht="15.75" customHeight="1">
      <c r="D498" s="114"/>
    </row>
    <row r="499" ht="15.75" customHeight="1">
      <c r="D499" s="114"/>
    </row>
    <row r="500" ht="15.75" customHeight="1">
      <c r="D500" s="114"/>
    </row>
    <row r="501" ht="15.75" customHeight="1">
      <c r="D501" s="114"/>
    </row>
    <row r="502" ht="15.75" customHeight="1">
      <c r="D502" s="114"/>
    </row>
    <row r="503" ht="15.75" customHeight="1">
      <c r="D503" s="114"/>
    </row>
    <row r="504" ht="15.75" customHeight="1">
      <c r="D504" s="114"/>
    </row>
    <row r="505" ht="15.75" customHeight="1">
      <c r="D505" s="114"/>
    </row>
    <row r="506" ht="15.75" customHeight="1">
      <c r="D506" s="114"/>
    </row>
    <row r="507" ht="15.75" customHeight="1">
      <c r="D507" s="114"/>
    </row>
    <row r="508" ht="15.75" customHeight="1">
      <c r="D508" s="114"/>
    </row>
    <row r="509" ht="15.75" customHeight="1">
      <c r="D509" s="114"/>
    </row>
    <row r="510" ht="15.75" customHeight="1">
      <c r="D510" s="114"/>
    </row>
    <row r="511" ht="15.75" customHeight="1">
      <c r="D511" s="114"/>
    </row>
    <row r="512" ht="15.75" customHeight="1">
      <c r="D512" s="114"/>
    </row>
    <row r="513" ht="15.75" customHeight="1">
      <c r="D513" s="114"/>
    </row>
    <row r="514" ht="15.75" customHeight="1">
      <c r="D514" s="114"/>
    </row>
    <row r="515" ht="15.75" customHeight="1">
      <c r="D515" s="114"/>
    </row>
    <row r="516" ht="15.75" customHeight="1">
      <c r="D516" s="114"/>
    </row>
    <row r="517" ht="15.75" customHeight="1">
      <c r="D517" s="114"/>
    </row>
    <row r="518" ht="15.75" customHeight="1">
      <c r="D518" s="114"/>
    </row>
    <row r="519" ht="15.75" customHeight="1">
      <c r="D519" s="114"/>
    </row>
    <row r="520" ht="15.75" customHeight="1">
      <c r="D520" s="114"/>
    </row>
    <row r="521" ht="15.75" customHeight="1">
      <c r="D521" s="114"/>
    </row>
    <row r="522" ht="15.75" customHeight="1">
      <c r="D522" s="114"/>
    </row>
    <row r="523" ht="15.75" customHeight="1">
      <c r="D523" s="114"/>
    </row>
    <row r="524" ht="15.75" customHeight="1">
      <c r="D524" s="114"/>
    </row>
    <row r="525" ht="15.75" customHeight="1">
      <c r="D525" s="114"/>
    </row>
    <row r="526" ht="15.75" customHeight="1">
      <c r="D526" s="114"/>
    </row>
    <row r="527" ht="15.75" customHeight="1">
      <c r="D527" s="114"/>
    </row>
    <row r="528" ht="15.75" customHeight="1">
      <c r="D528" s="114"/>
    </row>
    <row r="529" ht="15.75" customHeight="1">
      <c r="D529" s="114"/>
    </row>
    <row r="530" ht="15.75" customHeight="1">
      <c r="D530" s="114"/>
    </row>
    <row r="531" ht="15.75" customHeight="1">
      <c r="D531" s="114"/>
    </row>
    <row r="532" ht="15.75" customHeight="1">
      <c r="D532" s="114"/>
    </row>
    <row r="533" ht="15.75" customHeight="1">
      <c r="D533" s="114"/>
    </row>
    <row r="534" ht="15.75" customHeight="1">
      <c r="D534" s="114"/>
    </row>
    <row r="535" ht="15.75" customHeight="1">
      <c r="D535" s="114"/>
    </row>
    <row r="536" ht="15.75" customHeight="1">
      <c r="D536" s="114"/>
    </row>
    <row r="537" ht="15.75" customHeight="1">
      <c r="D537" s="114"/>
    </row>
    <row r="538" ht="15.75" customHeight="1">
      <c r="D538" s="114"/>
    </row>
    <row r="539" ht="15.75" customHeight="1">
      <c r="D539" s="114"/>
    </row>
    <row r="540" ht="15.75" customHeight="1">
      <c r="D540" s="114"/>
    </row>
    <row r="541" ht="15.75" customHeight="1">
      <c r="D541" s="114"/>
    </row>
    <row r="542" ht="15.75" customHeight="1">
      <c r="D542" s="114"/>
    </row>
    <row r="543" ht="15.75" customHeight="1">
      <c r="D543" s="114"/>
    </row>
    <row r="544" ht="15.75" customHeight="1">
      <c r="D544" s="114"/>
    </row>
    <row r="545" ht="15.75" customHeight="1">
      <c r="D545" s="114"/>
    </row>
    <row r="546" ht="15.75" customHeight="1">
      <c r="D546" s="114"/>
    </row>
    <row r="547" ht="15.75" customHeight="1">
      <c r="D547" s="114"/>
    </row>
    <row r="548" ht="15.75" customHeight="1">
      <c r="D548" s="114"/>
    </row>
    <row r="549" ht="15.75" customHeight="1">
      <c r="D549" s="114"/>
    </row>
    <row r="550" ht="15.75" customHeight="1">
      <c r="D550" s="114"/>
    </row>
    <row r="551" ht="15.75" customHeight="1">
      <c r="D551" s="114"/>
    </row>
    <row r="552" ht="15.75" customHeight="1">
      <c r="D552" s="114"/>
    </row>
    <row r="553" ht="15.75" customHeight="1">
      <c r="D553" s="114"/>
    </row>
    <row r="554" ht="15.75" customHeight="1">
      <c r="D554" s="114"/>
    </row>
    <row r="555" ht="15.75" customHeight="1">
      <c r="D555" s="114"/>
    </row>
    <row r="556" ht="15.75" customHeight="1">
      <c r="D556" s="114"/>
    </row>
    <row r="557" ht="15.75" customHeight="1">
      <c r="D557" s="114"/>
    </row>
    <row r="558" ht="15.75" customHeight="1">
      <c r="D558" s="114"/>
    </row>
    <row r="559" ht="15.75" customHeight="1">
      <c r="D559" s="114"/>
    </row>
    <row r="560" ht="15.75" customHeight="1">
      <c r="D560" s="114"/>
    </row>
    <row r="561" ht="15.75" customHeight="1">
      <c r="D561" s="114"/>
    </row>
    <row r="562" ht="15.75" customHeight="1">
      <c r="D562" s="114"/>
    </row>
    <row r="563" ht="15.75" customHeight="1">
      <c r="D563" s="114"/>
    </row>
    <row r="564" ht="15.75" customHeight="1">
      <c r="D564" s="114"/>
    </row>
    <row r="565" ht="15.75" customHeight="1">
      <c r="D565" s="114"/>
    </row>
    <row r="566" ht="15.75" customHeight="1">
      <c r="D566" s="114"/>
    </row>
    <row r="567" ht="15.75" customHeight="1">
      <c r="D567" s="114"/>
    </row>
    <row r="568" ht="15.75" customHeight="1">
      <c r="D568" s="114"/>
    </row>
    <row r="569" ht="15.75" customHeight="1">
      <c r="D569" s="114"/>
    </row>
    <row r="570" ht="15.75" customHeight="1">
      <c r="D570" s="114"/>
    </row>
    <row r="571" ht="15.75" customHeight="1">
      <c r="D571" s="114"/>
    </row>
    <row r="572" ht="15.75" customHeight="1">
      <c r="D572" s="114"/>
    </row>
    <row r="573" ht="15.75" customHeight="1">
      <c r="D573" s="114"/>
    </row>
    <row r="574" ht="15.75" customHeight="1">
      <c r="D574" s="114"/>
    </row>
    <row r="575" ht="15.75" customHeight="1">
      <c r="D575" s="114"/>
    </row>
    <row r="576" ht="15.75" customHeight="1">
      <c r="D576" s="114"/>
    </row>
    <row r="577" ht="15.75" customHeight="1">
      <c r="D577" s="114"/>
    </row>
    <row r="578" ht="15.75" customHeight="1">
      <c r="D578" s="114"/>
    </row>
    <row r="579" ht="15.75" customHeight="1">
      <c r="D579" s="114"/>
    </row>
    <row r="580" ht="15.75" customHeight="1">
      <c r="D580" s="114"/>
    </row>
    <row r="581" ht="15.75" customHeight="1">
      <c r="D581" s="114"/>
    </row>
    <row r="582" ht="15.75" customHeight="1">
      <c r="D582" s="114"/>
    </row>
    <row r="583" ht="15.75" customHeight="1">
      <c r="D583" s="114"/>
    </row>
    <row r="584" ht="15.75" customHeight="1">
      <c r="D584" s="114"/>
    </row>
    <row r="585" ht="15.75" customHeight="1">
      <c r="D585" s="114"/>
    </row>
    <row r="586" ht="15.75" customHeight="1">
      <c r="D586" s="114"/>
    </row>
    <row r="587" ht="15.75" customHeight="1">
      <c r="D587" s="114"/>
    </row>
    <row r="588" ht="15.75" customHeight="1">
      <c r="D588" s="114"/>
    </row>
    <row r="589" ht="15.75" customHeight="1">
      <c r="D589" s="114"/>
    </row>
    <row r="590" ht="15.75" customHeight="1">
      <c r="D590" s="114"/>
    </row>
    <row r="591" ht="15.75" customHeight="1">
      <c r="D591" s="114"/>
    </row>
    <row r="592" ht="15.75" customHeight="1">
      <c r="D592" s="114"/>
    </row>
    <row r="593" ht="15.75" customHeight="1">
      <c r="D593" s="114"/>
    </row>
    <row r="594" ht="15.75" customHeight="1">
      <c r="D594" s="114"/>
    </row>
    <row r="595" ht="15.75" customHeight="1">
      <c r="D595" s="114"/>
    </row>
    <row r="596" ht="15.75" customHeight="1">
      <c r="D596" s="114"/>
    </row>
    <row r="597" ht="15.75" customHeight="1">
      <c r="D597" s="114"/>
    </row>
    <row r="598" ht="15.75" customHeight="1">
      <c r="D598" s="114"/>
    </row>
    <row r="599" ht="15.75" customHeight="1">
      <c r="D599" s="114"/>
    </row>
    <row r="600" ht="15.75" customHeight="1">
      <c r="D600" s="114"/>
    </row>
    <row r="601" ht="15.75" customHeight="1">
      <c r="D601" s="114"/>
    </row>
    <row r="602" ht="15.75" customHeight="1">
      <c r="D602" s="114"/>
    </row>
    <row r="603" ht="15.75" customHeight="1">
      <c r="D603" s="114"/>
    </row>
    <row r="604" ht="15.75" customHeight="1">
      <c r="D604" s="114"/>
    </row>
    <row r="605" ht="15.75" customHeight="1">
      <c r="D605" s="114"/>
    </row>
    <row r="606" ht="15.75" customHeight="1">
      <c r="D606" s="114"/>
    </row>
    <row r="607" ht="15.75" customHeight="1">
      <c r="D607" s="114"/>
    </row>
    <row r="608" ht="15.75" customHeight="1">
      <c r="D608" s="114"/>
    </row>
    <row r="609" ht="15.75" customHeight="1">
      <c r="D609" s="114"/>
    </row>
    <row r="610" ht="15.75" customHeight="1">
      <c r="D610" s="114"/>
    </row>
    <row r="611" ht="15.75" customHeight="1">
      <c r="D611" s="114"/>
    </row>
    <row r="612" ht="15.75" customHeight="1">
      <c r="D612" s="114"/>
    </row>
    <row r="613" ht="15.75" customHeight="1">
      <c r="D613" s="114"/>
    </row>
    <row r="614" ht="15.75" customHeight="1">
      <c r="D614" s="114"/>
    </row>
    <row r="615" ht="15.75" customHeight="1">
      <c r="D615" s="114"/>
    </row>
    <row r="616" ht="15.75" customHeight="1">
      <c r="D616" s="114"/>
    </row>
    <row r="617" ht="15.75" customHeight="1">
      <c r="D617" s="114"/>
    </row>
    <row r="618" ht="15.75" customHeight="1">
      <c r="D618" s="114"/>
    </row>
    <row r="619" ht="15.75" customHeight="1">
      <c r="D619" s="114"/>
    </row>
    <row r="620" ht="15.75" customHeight="1">
      <c r="D620" s="114"/>
    </row>
    <row r="621" ht="15.75" customHeight="1">
      <c r="D621" s="114"/>
    </row>
    <row r="622" ht="15.75" customHeight="1">
      <c r="D622" s="114"/>
    </row>
    <row r="623" ht="15.75" customHeight="1">
      <c r="D623" s="114"/>
    </row>
    <row r="624" ht="15.75" customHeight="1">
      <c r="D624" s="114"/>
    </row>
    <row r="625" ht="15.75" customHeight="1">
      <c r="D625" s="114"/>
    </row>
    <row r="626" ht="15.75" customHeight="1">
      <c r="D626" s="114"/>
    </row>
    <row r="627" ht="15.75" customHeight="1">
      <c r="D627" s="114"/>
    </row>
    <row r="628" ht="15.75" customHeight="1">
      <c r="D628" s="114"/>
    </row>
    <row r="629" ht="15.75" customHeight="1">
      <c r="D629" s="114"/>
    </row>
    <row r="630" ht="15.75" customHeight="1">
      <c r="D630" s="114"/>
    </row>
    <row r="631" ht="15.75" customHeight="1">
      <c r="D631" s="114"/>
    </row>
    <row r="632" ht="15.75" customHeight="1">
      <c r="D632" s="114"/>
    </row>
    <row r="633" ht="15.75" customHeight="1">
      <c r="D633" s="114"/>
    </row>
    <row r="634" ht="15.75" customHeight="1">
      <c r="D634" s="114"/>
    </row>
    <row r="635" ht="15.75" customHeight="1">
      <c r="D635" s="114"/>
    </row>
    <row r="636" ht="15.75" customHeight="1">
      <c r="D636" s="114"/>
    </row>
    <row r="637" ht="15.75" customHeight="1">
      <c r="D637" s="114"/>
    </row>
    <row r="638" ht="15.75" customHeight="1">
      <c r="D638" s="114"/>
    </row>
    <row r="639" ht="15.75" customHeight="1">
      <c r="D639" s="114"/>
    </row>
    <row r="640" ht="15.75" customHeight="1">
      <c r="D640" s="114"/>
    </row>
    <row r="641" ht="15.75" customHeight="1">
      <c r="D641" s="114"/>
    </row>
    <row r="642" ht="15.75" customHeight="1">
      <c r="D642" s="114"/>
    </row>
    <row r="643" ht="15.75" customHeight="1">
      <c r="D643" s="114"/>
    </row>
    <row r="644" ht="15.75" customHeight="1">
      <c r="D644" s="114"/>
    </row>
    <row r="645" ht="15.75" customHeight="1">
      <c r="D645" s="114"/>
    </row>
    <row r="646" ht="15.75" customHeight="1">
      <c r="D646" s="114"/>
    </row>
    <row r="647" ht="15.75" customHeight="1">
      <c r="D647" s="114"/>
    </row>
    <row r="648" ht="15.75" customHeight="1">
      <c r="D648" s="114"/>
    </row>
    <row r="649" ht="15.75" customHeight="1">
      <c r="D649" s="114"/>
    </row>
    <row r="650" ht="15.75" customHeight="1">
      <c r="D650" s="114"/>
    </row>
    <row r="651" ht="15.75" customHeight="1">
      <c r="D651" s="114"/>
    </row>
    <row r="652" ht="15.75" customHeight="1">
      <c r="D652" s="114"/>
    </row>
    <row r="653" ht="15.75" customHeight="1">
      <c r="D653" s="114"/>
    </row>
    <row r="654" ht="15.75" customHeight="1">
      <c r="D654" s="114"/>
    </row>
    <row r="655" ht="15.75" customHeight="1">
      <c r="D655" s="114"/>
    </row>
    <row r="656" ht="15.75" customHeight="1">
      <c r="D656" s="114"/>
    </row>
    <row r="657" ht="15.75" customHeight="1">
      <c r="D657" s="114"/>
    </row>
    <row r="658" ht="15.75" customHeight="1">
      <c r="D658" s="114"/>
    </row>
    <row r="659" ht="15.75" customHeight="1">
      <c r="D659" s="114"/>
    </row>
    <row r="660" ht="15.75" customHeight="1">
      <c r="D660" s="114"/>
    </row>
    <row r="661" ht="15.75" customHeight="1">
      <c r="D661" s="114"/>
    </row>
    <row r="662" ht="15.75" customHeight="1">
      <c r="D662" s="114"/>
    </row>
    <row r="663" ht="15.75" customHeight="1">
      <c r="D663" s="114"/>
    </row>
    <row r="664" ht="15.75" customHeight="1">
      <c r="D664" s="114"/>
    </row>
    <row r="665" ht="15.75" customHeight="1">
      <c r="D665" s="114"/>
    </row>
    <row r="666" ht="15.75" customHeight="1">
      <c r="D666" s="114"/>
    </row>
    <row r="667" ht="15.75" customHeight="1">
      <c r="D667" s="114"/>
    </row>
    <row r="668" ht="15.75" customHeight="1">
      <c r="D668" s="114"/>
    </row>
    <row r="669" ht="15.75" customHeight="1">
      <c r="D669" s="114"/>
    </row>
    <row r="670" ht="15.75" customHeight="1">
      <c r="D670" s="114"/>
    </row>
    <row r="671" ht="15.75" customHeight="1">
      <c r="D671" s="114"/>
    </row>
    <row r="672" ht="15.75" customHeight="1">
      <c r="D672" s="114"/>
    </row>
    <row r="673" ht="15.75" customHeight="1">
      <c r="D673" s="114"/>
    </row>
    <row r="674" ht="15.75" customHeight="1">
      <c r="D674" s="114"/>
    </row>
    <row r="675" ht="15.75" customHeight="1">
      <c r="D675" s="114"/>
    </row>
    <row r="676" ht="15.75" customHeight="1">
      <c r="D676" s="114"/>
    </row>
    <row r="677" ht="15.75" customHeight="1">
      <c r="D677" s="114"/>
    </row>
    <row r="678" ht="15.75" customHeight="1">
      <c r="D678" s="114"/>
    </row>
    <row r="679" ht="15.75" customHeight="1">
      <c r="D679" s="114"/>
    </row>
    <row r="680" ht="15.75" customHeight="1">
      <c r="D680" s="114"/>
    </row>
    <row r="681" ht="15.75" customHeight="1">
      <c r="D681" s="114"/>
    </row>
    <row r="682" ht="15.75" customHeight="1">
      <c r="D682" s="114"/>
    </row>
    <row r="683" ht="15.75" customHeight="1">
      <c r="D683" s="114"/>
    </row>
    <row r="684" ht="15.75" customHeight="1">
      <c r="D684" s="114"/>
    </row>
    <row r="685" ht="15.75" customHeight="1">
      <c r="D685" s="114"/>
    </row>
    <row r="686" ht="15.75" customHeight="1">
      <c r="D686" s="114"/>
    </row>
    <row r="687" ht="15.75" customHeight="1">
      <c r="D687" s="114"/>
    </row>
    <row r="688" ht="15.75" customHeight="1">
      <c r="D688" s="114"/>
    </row>
    <row r="689" ht="15.75" customHeight="1">
      <c r="D689" s="114"/>
    </row>
    <row r="690" ht="15.75" customHeight="1">
      <c r="D690" s="114"/>
    </row>
    <row r="691" ht="15.75" customHeight="1">
      <c r="D691" s="114"/>
    </row>
    <row r="692" ht="15.75" customHeight="1">
      <c r="D692" s="114"/>
    </row>
    <row r="693" ht="15.75" customHeight="1">
      <c r="D693" s="114"/>
    </row>
    <row r="694" ht="15.75" customHeight="1">
      <c r="D694" s="114"/>
    </row>
    <row r="695" ht="15.75" customHeight="1">
      <c r="D695" s="114"/>
    </row>
    <row r="696" ht="15.75" customHeight="1">
      <c r="D696" s="114"/>
    </row>
    <row r="697" ht="15.75" customHeight="1">
      <c r="D697" s="114"/>
    </row>
    <row r="698" ht="15.75" customHeight="1">
      <c r="D698" s="114"/>
    </row>
    <row r="699" ht="15.75" customHeight="1">
      <c r="D699" s="114"/>
    </row>
    <row r="700" ht="15.75" customHeight="1">
      <c r="D700" s="114"/>
    </row>
    <row r="701" ht="15.75" customHeight="1">
      <c r="D701" s="114"/>
    </row>
    <row r="702" ht="15.75" customHeight="1">
      <c r="D702" s="114"/>
    </row>
    <row r="703" ht="15.75" customHeight="1">
      <c r="D703" s="114"/>
    </row>
    <row r="704" ht="15.75" customHeight="1">
      <c r="D704" s="114"/>
    </row>
    <row r="705" ht="15.75" customHeight="1">
      <c r="D705" s="114"/>
    </row>
    <row r="706" ht="15.75" customHeight="1">
      <c r="D706" s="114"/>
    </row>
    <row r="707" ht="15.75" customHeight="1">
      <c r="D707" s="114"/>
    </row>
    <row r="708" ht="15.75" customHeight="1">
      <c r="D708" s="114"/>
    </row>
    <row r="709" ht="15.75" customHeight="1">
      <c r="D709" s="114"/>
    </row>
    <row r="710" ht="15.75" customHeight="1">
      <c r="D710" s="114"/>
    </row>
    <row r="711" ht="15.75" customHeight="1">
      <c r="D711" s="114"/>
    </row>
    <row r="712" ht="15.75" customHeight="1">
      <c r="D712" s="114"/>
    </row>
    <row r="713" ht="15.75" customHeight="1">
      <c r="D713" s="114"/>
    </row>
    <row r="714" ht="15.75" customHeight="1">
      <c r="D714" s="114"/>
    </row>
    <row r="715" ht="15.75" customHeight="1">
      <c r="D715" s="114"/>
    </row>
    <row r="716" ht="15.75" customHeight="1">
      <c r="D716" s="114"/>
    </row>
    <row r="717" ht="15.75" customHeight="1">
      <c r="D717" s="114"/>
    </row>
    <row r="718" ht="15.75" customHeight="1">
      <c r="D718" s="114"/>
    </row>
    <row r="719" ht="15.75" customHeight="1">
      <c r="D719" s="114"/>
    </row>
    <row r="720" ht="15.75" customHeight="1">
      <c r="D720" s="114"/>
    </row>
    <row r="721" ht="15.75" customHeight="1">
      <c r="D721" s="114"/>
    </row>
    <row r="722" ht="15.75" customHeight="1">
      <c r="D722" s="114"/>
    </row>
    <row r="723" ht="15.75" customHeight="1">
      <c r="D723" s="114"/>
    </row>
    <row r="724" ht="15.75" customHeight="1">
      <c r="D724" s="114"/>
    </row>
    <row r="725" ht="15.75" customHeight="1">
      <c r="D725" s="114"/>
    </row>
    <row r="726" ht="15.75" customHeight="1">
      <c r="D726" s="114"/>
    </row>
    <row r="727" ht="15.75" customHeight="1">
      <c r="D727" s="114"/>
    </row>
    <row r="728" ht="15.75" customHeight="1">
      <c r="D728" s="114"/>
    </row>
    <row r="729" ht="15.75" customHeight="1">
      <c r="D729" s="114"/>
    </row>
    <row r="730" ht="15.75" customHeight="1">
      <c r="D730" s="114"/>
    </row>
    <row r="731" ht="15.75" customHeight="1">
      <c r="D731" s="114"/>
    </row>
    <row r="732" ht="15.75" customHeight="1">
      <c r="D732" s="114"/>
    </row>
    <row r="733" ht="15.75" customHeight="1">
      <c r="D733" s="114"/>
    </row>
    <row r="734" ht="15.75" customHeight="1">
      <c r="D734" s="114"/>
    </row>
    <row r="735" ht="15.75" customHeight="1">
      <c r="D735" s="114"/>
    </row>
    <row r="736" ht="15.75" customHeight="1">
      <c r="D736" s="114"/>
    </row>
    <row r="737" ht="15.75" customHeight="1">
      <c r="D737" s="114"/>
    </row>
    <row r="738" ht="15.75" customHeight="1">
      <c r="D738" s="114"/>
    </row>
    <row r="739" ht="15.75" customHeight="1">
      <c r="D739" s="114"/>
    </row>
    <row r="740" ht="15.75" customHeight="1">
      <c r="D740" s="114"/>
    </row>
    <row r="741" ht="15.75" customHeight="1">
      <c r="D741" s="114"/>
    </row>
    <row r="742" ht="15.75" customHeight="1">
      <c r="D742" s="114"/>
    </row>
    <row r="743" ht="15.75" customHeight="1">
      <c r="D743" s="114"/>
    </row>
    <row r="744" ht="15.75" customHeight="1">
      <c r="D744" s="114"/>
    </row>
    <row r="745" ht="15.75" customHeight="1">
      <c r="D745" s="114"/>
    </row>
    <row r="746" ht="15.75" customHeight="1">
      <c r="D746" s="114"/>
    </row>
    <row r="747" ht="15.75" customHeight="1">
      <c r="D747" s="114"/>
    </row>
    <row r="748" ht="15.75" customHeight="1">
      <c r="D748" s="114"/>
    </row>
    <row r="749" ht="15.75" customHeight="1">
      <c r="D749" s="114"/>
    </row>
    <row r="750" ht="15.75" customHeight="1">
      <c r="D750" s="114"/>
    </row>
    <row r="751" ht="15.75" customHeight="1">
      <c r="D751" s="114"/>
    </row>
    <row r="752" ht="15.75" customHeight="1">
      <c r="D752" s="114"/>
    </row>
    <row r="753" ht="15.75" customHeight="1">
      <c r="D753" s="114"/>
    </row>
    <row r="754" ht="15.75" customHeight="1">
      <c r="D754" s="114"/>
    </row>
    <row r="755" ht="15.75" customHeight="1">
      <c r="D755" s="114"/>
    </row>
    <row r="756" ht="15.75" customHeight="1">
      <c r="D756" s="114"/>
    </row>
    <row r="757" ht="15.75" customHeight="1">
      <c r="D757" s="114"/>
    </row>
    <row r="758" ht="15.75" customHeight="1">
      <c r="D758" s="114"/>
    </row>
    <row r="759" ht="15.75" customHeight="1">
      <c r="D759" s="114"/>
    </row>
    <row r="760" ht="15.75" customHeight="1">
      <c r="D760" s="114"/>
    </row>
    <row r="761" ht="15.75" customHeight="1">
      <c r="D761" s="114"/>
    </row>
    <row r="762" ht="15.75" customHeight="1">
      <c r="D762" s="114"/>
    </row>
    <row r="763" ht="15.75" customHeight="1">
      <c r="D763" s="114"/>
    </row>
    <row r="764" ht="15.75" customHeight="1">
      <c r="D764" s="114"/>
    </row>
    <row r="765" ht="15.75" customHeight="1">
      <c r="D765" s="114"/>
    </row>
    <row r="766" ht="15.75" customHeight="1">
      <c r="D766" s="114"/>
    </row>
    <row r="767" ht="15.75" customHeight="1">
      <c r="D767" s="114"/>
    </row>
    <row r="768" ht="15.75" customHeight="1">
      <c r="D768" s="114"/>
    </row>
    <row r="769" ht="15.75" customHeight="1">
      <c r="D769" s="114"/>
    </row>
    <row r="770" ht="15.75" customHeight="1">
      <c r="D770" s="114"/>
    </row>
    <row r="771" ht="15.75" customHeight="1">
      <c r="D771" s="114"/>
    </row>
    <row r="772" ht="15.75" customHeight="1">
      <c r="D772" s="114"/>
    </row>
    <row r="773" ht="15.75" customHeight="1">
      <c r="D773" s="114"/>
    </row>
    <row r="774" ht="15.75" customHeight="1">
      <c r="D774" s="114"/>
    </row>
    <row r="775" ht="15.75" customHeight="1">
      <c r="D775" s="114"/>
    </row>
    <row r="776" ht="15.75" customHeight="1">
      <c r="D776" s="114"/>
    </row>
    <row r="777" ht="15.75" customHeight="1">
      <c r="D777" s="114"/>
    </row>
    <row r="778" ht="15.75" customHeight="1">
      <c r="D778" s="114"/>
    </row>
    <row r="779" ht="15.75" customHeight="1">
      <c r="D779" s="114"/>
    </row>
    <row r="780" ht="15.75" customHeight="1">
      <c r="D780" s="114"/>
    </row>
    <row r="781" ht="15.75" customHeight="1">
      <c r="D781" s="114"/>
    </row>
    <row r="782" ht="15.75" customHeight="1">
      <c r="D782" s="114"/>
    </row>
    <row r="783" ht="15.75" customHeight="1">
      <c r="D783" s="114"/>
    </row>
    <row r="784" ht="15.75" customHeight="1">
      <c r="D784" s="114"/>
    </row>
    <row r="785" ht="15.75" customHeight="1">
      <c r="D785" s="114"/>
    </row>
    <row r="786" ht="15.75" customHeight="1">
      <c r="D786" s="114"/>
    </row>
    <row r="787" ht="15.75" customHeight="1">
      <c r="D787" s="114"/>
    </row>
    <row r="788" ht="15.75" customHeight="1">
      <c r="D788" s="114"/>
    </row>
    <row r="789" ht="15.75" customHeight="1">
      <c r="D789" s="114"/>
    </row>
    <row r="790" ht="15.75" customHeight="1">
      <c r="D790" s="114"/>
    </row>
    <row r="791" ht="15.75" customHeight="1">
      <c r="D791" s="114"/>
    </row>
    <row r="792" ht="15.75" customHeight="1">
      <c r="D792" s="114"/>
    </row>
    <row r="793" ht="15.75" customHeight="1">
      <c r="D793" s="114"/>
    </row>
    <row r="794" ht="15.75" customHeight="1">
      <c r="D794" s="114"/>
    </row>
    <row r="795" ht="15.75" customHeight="1">
      <c r="D795" s="114"/>
    </row>
    <row r="796" ht="15.75" customHeight="1">
      <c r="D796" s="114"/>
    </row>
    <row r="797" ht="15.75" customHeight="1">
      <c r="D797" s="114"/>
    </row>
    <row r="798" ht="15.75" customHeight="1">
      <c r="D798" s="114"/>
    </row>
    <row r="799" ht="15.75" customHeight="1">
      <c r="D799" s="114"/>
    </row>
    <row r="800" ht="15.75" customHeight="1">
      <c r="D800" s="114"/>
    </row>
    <row r="801" ht="15.75" customHeight="1">
      <c r="D801" s="114"/>
    </row>
    <row r="802" ht="15.75" customHeight="1">
      <c r="D802" s="114"/>
    </row>
    <row r="803" ht="15.75" customHeight="1">
      <c r="D803" s="114"/>
    </row>
    <row r="804" ht="15.75" customHeight="1">
      <c r="D804" s="114"/>
    </row>
    <row r="805" ht="15.75" customHeight="1">
      <c r="D805" s="114"/>
    </row>
    <row r="806" ht="15.75" customHeight="1">
      <c r="D806" s="114"/>
    </row>
    <row r="807" ht="15.75" customHeight="1">
      <c r="D807" s="114"/>
    </row>
    <row r="808" ht="15.75" customHeight="1">
      <c r="D808" s="114"/>
    </row>
    <row r="809" ht="15.75" customHeight="1">
      <c r="D809" s="114"/>
    </row>
    <row r="810" ht="15.75" customHeight="1">
      <c r="D810" s="114"/>
    </row>
    <row r="811" ht="15.75" customHeight="1">
      <c r="D811" s="114"/>
    </row>
    <row r="812" ht="15.75" customHeight="1">
      <c r="D812" s="114"/>
    </row>
    <row r="813" ht="15.75" customHeight="1">
      <c r="D813" s="114"/>
    </row>
    <row r="814" ht="15.75" customHeight="1">
      <c r="D814" s="114"/>
    </row>
    <row r="815" ht="15.75" customHeight="1">
      <c r="D815" s="114"/>
    </row>
    <row r="816" ht="15.75" customHeight="1">
      <c r="D816" s="114"/>
    </row>
    <row r="817" ht="15.75" customHeight="1">
      <c r="D817" s="114"/>
    </row>
    <row r="818" ht="15.75" customHeight="1">
      <c r="D818" s="114"/>
    </row>
    <row r="819" ht="15.75" customHeight="1">
      <c r="D819" s="114"/>
    </row>
    <row r="820" ht="15.75" customHeight="1">
      <c r="D820" s="114"/>
    </row>
    <row r="821" ht="15.75" customHeight="1">
      <c r="D821" s="114"/>
    </row>
    <row r="822" ht="15.75" customHeight="1">
      <c r="D822" s="114"/>
    </row>
    <row r="823" ht="15.75" customHeight="1">
      <c r="D823" s="114"/>
    </row>
    <row r="824" ht="15.75" customHeight="1">
      <c r="D824" s="114"/>
    </row>
    <row r="825" ht="15.75" customHeight="1">
      <c r="D825" s="114"/>
    </row>
    <row r="826" ht="15.75" customHeight="1">
      <c r="D826" s="114"/>
    </row>
    <row r="827" ht="15.75" customHeight="1">
      <c r="D827" s="114"/>
    </row>
    <row r="828" ht="15.75" customHeight="1">
      <c r="D828" s="114"/>
    </row>
    <row r="829" ht="15.75" customHeight="1">
      <c r="D829" s="114"/>
    </row>
    <row r="830" ht="15.75" customHeight="1">
      <c r="D830" s="114"/>
    </row>
    <row r="831" ht="15.75" customHeight="1">
      <c r="D831" s="114"/>
    </row>
    <row r="832" ht="15.75" customHeight="1">
      <c r="D832" s="114"/>
    </row>
    <row r="833" ht="15.75" customHeight="1">
      <c r="D833" s="114"/>
    </row>
    <row r="834" ht="15.75" customHeight="1">
      <c r="D834" s="114"/>
    </row>
    <row r="835" ht="15.75" customHeight="1">
      <c r="D835" s="114"/>
    </row>
    <row r="836" ht="15.75" customHeight="1">
      <c r="D836" s="114"/>
    </row>
    <row r="837" ht="15.75" customHeight="1">
      <c r="D837" s="114"/>
    </row>
    <row r="838" ht="15.75" customHeight="1">
      <c r="D838" s="114"/>
    </row>
    <row r="839" ht="15.75" customHeight="1">
      <c r="D839" s="114"/>
    </row>
    <row r="840" ht="15.75" customHeight="1">
      <c r="D840" s="114"/>
    </row>
    <row r="841" ht="15.75" customHeight="1">
      <c r="D841" s="114"/>
    </row>
    <row r="842" ht="15.75" customHeight="1">
      <c r="D842" s="114"/>
    </row>
    <row r="843" ht="15.75" customHeight="1">
      <c r="D843" s="114"/>
    </row>
    <row r="844" ht="15.75" customHeight="1">
      <c r="D844" s="114"/>
    </row>
    <row r="845" ht="15.75" customHeight="1">
      <c r="D845" s="114"/>
    </row>
    <row r="846" ht="15.75" customHeight="1">
      <c r="D846" s="114"/>
    </row>
    <row r="847" ht="15.75" customHeight="1">
      <c r="D847" s="114"/>
    </row>
    <row r="848" ht="15.75" customHeight="1">
      <c r="D848" s="114"/>
    </row>
    <row r="849" ht="15.75" customHeight="1">
      <c r="D849" s="114"/>
    </row>
    <row r="850" ht="15.75" customHeight="1">
      <c r="D850" s="114"/>
    </row>
    <row r="851" ht="15.75" customHeight="1">
      <c r="D851" s="114"/>
    </row>
    <row r="852" ht="15.75" customHeight="1">
      <c r="D852" s="114"/>
    </row>
    <row r="853" ht="15.75" customHeight="1">
      <c r="D853" s="114"/>
    </row>
    <row r="854" ht="15.75" customHeight="1">
      <c r="D854" s="114"/>
    </row>
    <row r="855" ht="15.75" customHeight="1">
      <c r="D855" s="114"/>
    </row>
    <row r="856" ht="15.75" customHeight="1">
      <c r="D856" s="114"/>
    </row>
    <row r="857" ht="15.75" customHeight="1">
      <c r="D857" s="114"/>
    </row>
    <row r="858" ht="15.75" customHeight="1">
      <c r="D858" s="114"/>
    </row>
    <row r="859" ht="15.75" customHeight="1">
      <c r="D859" s="114"/>
    </row>
    <row r="860" ht="15.75" customHeight="1">
      <c r="D860" s="114"/>
    </row>
    <row r="861" ht="15.75" customHeight="1">
      <c r="D861" s="114"/>
    </row>
    <row r="862" ht="15.75" customHeight="1">
      <c r="D862" s="114"/>
    </row>
    <row r="863" ht="15.75" customHeight="1">
      <c r="D863" s="114"/>
    </row>
    <row r="864" ht="15.75" customHeight="1">
      <c r="D864" s="114"/>
    </row>
    <row r="865" ht="15.75" customHeight="1">
      <c r="D865" s="114"/>
    </row>
    <row r="866" ht="15.75" customHeight="1">
      <c r="D866" s="114"/>
    </row>
    <row r="867" ht="15.75" customHeight="1">
      <c r="D867" s="114"/>
    </row>
    <row r="868" ht="15.75" customHeight="1">
      <c r="D868" s="114"/>
    </row>
    <row r="869" ht="15.75" customHeight="1">
      <c r="D869" s="114"/>
    </row>
    <row r="870" ht="15.75" customHeight="1">
      <c r="D870" s="114"/>
    </row>
    <row r="871" ht="15.75" customHeight="1">
      <c r="D871" s="114"/>
    </row>
    <row r="872" ht="15.75" customHeight="1">
      <c r="D872" s="114"/>
    </row>
    <row r="873" ht="15.75" customHeight="1">
      <c r="D873" s="114"/>
    </row>
    <row r="874" ht="15.75" customHeight="1">
      <c r="D874" s="114"/>
    </row>
    <row r="875" ht="15.75" customHeight="1">
      <c r="D875" s="114"/>
    </row>
    <row r="876" ht="15.75" customHeight="1">
      <c r="D876" s="114"/>
    </row>
    <row r="877" ht="15.75" customHeight="1">
      <c r="D877" s="114"/>
    </row>
    <row r="878" ht="15.75" customHeight="1">
      <c r="D878" s="114"/>
    </row>
    <row r="879" ht="15.75" customHeight="1">
      <c r="D879" s="114"/>
    </row>
    <row r="880" ht="15.75" customHeight="1">
      <c r="D880" s="114"/>
    </row>
    <row r="881" ht="15.75" customHeight="1">
      <c r="D881" s="114"/>
    </row>
    <row r="882" ht="15.75" customHeight="1">
      <c r="D882" s="114"/>
    </row>
    <row r="883" ht="15.75" customHeight="1">
      <c r="D883" s="114"/>
    </row>
    <row r="884" ht="15.75" customHeight="1">
      <c r="D884" s="114"/>
    </row>
    <row r="885" ht="15.75" customHeight="1">
      <c r="D885" s="114"/>
    </row>
    <row r="886" ht="15.75" customHeight="1">
      <c r="D886" s="114"/>
    </row>
    <row r="887" ht="15.75" customHeight="1">
      <c r="D887" s="114"/>
    </row>
    <row r="888" ht="15.75" customHeight="1">
      <c r="D888" s="114"/>
    </row>
    <row r="889" ht="15.75" customHeight="1">
      <c r="D889" s="114"/>
    </row>
    <row r="890" ht="15.75" customHeight="1">
      <c r="D890" s="114"/>
    </row>
    <row r="891" ht="15.75" customHeight="1">
      <c r="D891" s="114"/>
    </row>
    <row r="892" ht="15.75" customHeight="1">
      <c r="D892" s="114"/>
    </row>
    <row r="893" ht="15.75" customHeight="1">
      <c r="D893" s="114"/>
    </row>
    <row r="894" ht="15.75" customHeight="1">
      <c r="D894" s="114"/>
    </row>
    <row r="895" ht="15.75" customHeight="1">
      <c r="D895" s="114"/>
    </row>
    <row r="896" ht="15.75" customHeight="1">
      <c r="D896" s="114"/>
    </row>
    <row r="897" ht="15.75" customHeight="1">
      <c r="D897" s="114"/>
    </row>
    <row r="898" ht="15.75" customHeight="1">
      <c r="D898" s="114"/>
    </row>
    <row r="899" ht="15.75" customHeight="1">
      <c r="D899" s="114"/>
    </row>
    <row r="900" ht="15.75" customHeight="1">
      <c r="D900" s="114"/>
    </row>
    <row r="901" ht="15.75" customHeight="1">
      <c r="D901" s="114"/>
    </row>
    <row r="902" ht="15.75" customHeight="1">
      <c r="D902" s="114"/>
    </row>
    <row r="903" ht="15.75" customHeight="1">
      <c r="D903" s="114"/>
    </row>
    <row r="904" ht="15.75" customHeight="1">
      <c r="D904" s="114"/>
    </row>
    <row r="905" ht="15.75" customHeight="1">
      <c r="D905" s="114"/>
    </row>
    <row r="906" ht="15.75" customHeight="1">
      <c r="D906" s="114"/>
    </row>
    <row r="907" ht="15.75" customHeight="1">
      <c r="D907" s="114"/>
    </row>
    <row r="908" ht="15.75" customHeight="1">
      <c r="D908" s="114"/>
    </row>
    <row r="909" ht="15.75" customHeight="1">
      <c r="D909" s="114"/>
    </row>
    <row r="910" ht="15.75" customHeight="1">
      <c r="D910" s="114"/>
    </row>
    <row r="911" ht="15.75" customHeight="1">
      <c r="D911" s="114"/>
    </row>
    <row r="912" ht="15.75" customHeight="1">
      <c r="D912" s="114"/>
    </row>
    <row r="913" ht="15.75" customHeight="1">
      <c r="D913" s="114"/>
    </row>
    <row r="914" ht="15.75" customHeight="1">
      <c r="D914" s="114"/>
    </row>
    <row r="915" ht="15.75" customHeight="1">
      <c r="D915" s="114"/>
    </row>
    <row r="916" ht="15.75" customHeight="1">
      <c r="D916" s="114"/>
    </row>
    <row r="917" ht="15.75" customHeight="1">
      <c r="D917" s="114"/>
    </row>
    <row r="918" ht="15.75" customHeight="1">
      <c r="D918" s="114"/>
    </row>
    <row r="919" ht="15.75" customHeight="1">
      <c r="D919" s="114"/>
    </row>
    <row r="920" ht="15.75" customHeight="1">
      <c r="D920" s="114"/>
    </row>
    <row r="921" ht="15.75" customHeight="1">
      <c r="D921" s="114"/>
    </row>
    <row r="922" ht="15.75" customHeight="1">
      <c r="D922" s="114"/>
    </row>
    <row r="923" ht="15.75" customHeight="1">
      <c r="D923" s="114"/>
    </row>
    <row r="924" ht="15.75" customHeight="1">
      <c r="D924" s="114"/>
    </row>
    <row r="925" ht="15.75" customHeight="1">
      <c r="D925" s="114"/>
    </row>
    <row r="926" ht="15.75" customHeight="1">
      <c r="D926" s="114"/>
    </row>
    <row r="927" ht="15.75" customHeight="1">
      <c r="D927" s="114"/>
    </row>
    <row r="928" ht="15.75" customHeight="1">
      <c r="D928" s="114"/>
    </row>
    <row r="929" ht="15.75" customHeight="1">
      <c r="D929" s="114"/>
    </row>
    <row r="930" ht="15.75" customHeight="1">
      <c r="D930" s="114"/>
    </row>
    <row r="931" ht="15.75" customHeight="1">
      <c r="D931" s="114"/>
    </row>
    <row r="932" ht="15.75" customHeight="1">
      <c r="D932" s="114"/>
    </row>
    <row r="933" ht="15.75" customHeight="1">
      <c r="D933" s="114"/>
    </row>
    <row r="934" ht="15.75" customHeight="1">
      <c r="D934" s="114"/>
    </row>
    <row r="935" ht="15.75" customHeight="1">
      <c r="D935" s="114"/>
    </row>
    <row r="936" ht="15.75" customHeight="1">
      <c r="D936" s="114"/>
    </row>
    <row r="937" ht="15.75" customHeight="1">
      <c r="D937" s="114"/>
    </row>
    <row r="938" ht="15.75" customHeight="1">
      <c r="D938" s="114"/>
    </row>
    <row r="939" ht="15.75" customHeight="1">
      <c r="D939" s="114"/>
    </row>
    <row r="940" ht="15.75" customHeight="1">
      <c r="D940" s="114"/>
    </row>
    <row r="941" ht="15.75" customHeight="1">
      <c r="D941" s="114"/>
    </row>
    <row r="942" ht="15.75" customHeight="1">
      <c r="D942" s="114"/>
    </row>
    <row r="943" ht="15.75" customHeight="1">
      <c r="D943" s="114"/>
    </row>
    <row r="944" ht="15.75" customHeight="1">
      <c r="D944" s="114"/>
    </row>
    <row r="945" ht="15.75" customHeight="1">
      <c r="D945" s="114"/>
    </row>
    <row r="946" ht="15.75" customHeight="1">
      <c r="D946" s="114"/>
    </row>
    <row r="947" ht="15.75" customHeight="1">
      <c r="D947" s="114"/>
    </row>
    <row r="948" ht="15.75" customHeight="1">
      <c r="D948" s="114"/>
    </row>
    <row r="949" ht="15.75" customHeight="1">
      <c r="D949" s="114"/>
    </row>
    <row r="950" ht="15.75" customHeight="1">
      <c r="D950" s="114"/>
    </row>
    <row r="951" ht="15.75" customHeight="1">
      <c r="D951" s="114"/>
    </row>
    <row r="952" ht="15.75" customHeight="1">
      <c r="D952" s="114"/>
    </row>
    <row r="953" ht="15.75" customHeight="1">
      <c r="D953" s="114"/>
    </row>
    <row r="954" ht="15.75" customHeight="1">
      <c r="D954" s="114"/>
    </row>
    <row r="955" ht="15.75" customHeight="1">
      <c r="D955" s="114"/>
    </row>
    <row r="956" ht="15.75" customHeight="1">
      <c r="D956" s="114"/>
    </row>
    <row r="957" ht="15.75" customHeight="1">
      <c r="D957" s="114"/>
    </row>
    <row r="958" ht="15.75" customHeight="1">
      <c r="D958" s="114"/>
    </row>
    <row r="959" ht="15.75" customHeight="1">
      <c r="D959" s="114"/>
    </row>
    <row r="960" ht="15.75" customHeight="1">
      <c r="D960" s="114"/>
    </row>
    <row r="961" ht="15.75" customHeight="1">
      <c r="D961" s="114"/>
    </row>
    <row r="962" ht="15.75" customHeight="1">
      <c r="D962" s="114"/>
    </row>
    <row r="963" ht="15.75" customHeight="1">
      <c r="D963" s="114"/>
    </row>
    <row r="964" ht="15.75" customHeight="1">
      <c r="D964" s="114"/>
    </row>
    <row r="965" ht="15.75" customHeight="1">
      <c r="D965" s="114"/>
    </row>
    <row r="966" ht="15.75" customHeight="1">
      <c r="D966" s="114"/>
    </row>
    <row r="967" ht="15.75" customHeight="1">
      <c r="D967" s="114"/>
    </row>
    <row r="968" ht="15.75" customHeight="1">
      <c r="D968" s="114"/>
    </row>
    <row r="969" ht="15.75" customHeight="1">
      <c r="D969" s="114"/>
    </row>
    <row r="970" ht="15.75" customHeight="1">
      <c r="D970" s="114"/>
    </row>
    <row r="971" ht="15.75" customHeight="1">
      <c r="D971" s="114"/>
    </row>
    <row r="972" ht="15.75" customHeight="1">
      <c r="D972" s="114"/>
    </row>
    <row r="973" ht="15.75" customHeight="1">
      <c r="D973" s="114"/>
    </row>
    <row r="974" ht="15.75" customHeight="1">
      <c r="D974" s="114"/>
    </row>
    <row r="975" ht="15.75" customHeight="1">
      <c r="D975" s="114"/>
    </row>
    <row r="976" ht="15.75" customHeight="1">
      <c r="D976" s="114"/>
    </row>
    <row r="977" ht="15.75" customHeight="1">
      <c r="D977" s="114"/>
    </row>
    <row r="978" ht="15.75" customHeight="1">
      <c r="D978" s="114"/>
    </row>
    <row r="979" ht="15.75" customHeight="1">
      <c r="D979" s="114"/>
    </row>
    <row r="980" ht="15.75" customHeight="1">
      <c r="D980" s="114"/>
    </row>
    <row r="981" ht="15.75" customHeight="1">
      <c r="D981" s="114"/>
    </row>
    <row r="982" ht="15.75" customHeight="1">
      <c r="D982" s="114"/>
    </row>
    <row r="983" ht="15.75" customHeight="1">
      <c r="D983" s="114"/>
    </row>
    <row r="984" ht="15.75" customHeight="1">
      <c r="D984" s="114"/>
    </row>
    <row r="985" ht="15.75" customHeight="1">
      <c r="D985" s="114"/>
    </row>
    <row r="986" ht="15.75" customHeight="1">
      <c r="D986" s="114"/>
    </row>
    <row r="987" ht="15.75" customHeight="1">
      <c r="D987" s="114"/>
    </row>
    <row r="988" ht="15.75" customHeight="1">
      <c r="D988" s="114"/>
    </row>
    <row r="989" ht="15.75" customHeight="1">
      <c r="D989" s="114"/>
    </row>
    <row r="990" ht="15.75" customHeight="1">
      <c r="D990" s="114"/>
    </row>
    <row r="991" ht="15.75" customHeight="1">
      <c r="D991" s="114"/>
    </row>
    <row r="992" ht="15.75" customHeight="1">
      <c r="D992" s="114"/>
    </row>
    <row r="993" ht="15.75" customHeight="1">
      <c r="D993" s="114"/>
    </row>
    <row r="994" ht="15.75" customHeight="1">
      <c r="D994" s="114"/>
    </row>
    <row r="995" ht="15.75" customHeight="1">
      <c r="D995" s="114"/>
    </row>
    <row r="996" ht="15.75" customHeight="1">
      <c r="D996" s="114"/>
    </row>
    <row r="997" ht="15.75" customHeight="1">
      <c r="D997" s="114"/>
    </row>
    <row r="998" ht="15.75" customHeight="1">
      <c r="D998" s="114"/>
    </row>
    <row r="999" ht="15.75" customHeight="1">
      <c r="D999" s="114"/>
    </row>
    <row r="1000" ht="15.75" customHeight="1">
      <c r="D1000" s="114"/>
    </row>
  </sheetData>
  <mergeCells count="15">
    <mergeCell ref="B63:H63"/>
    <mergeCell ref="B64:F64"/>
    <mergeCell ref="B65:F65"/>
    <mergeCell ref="B66:F66"/>
    <mergeCell ref="B67:F67"/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</mergeCells>
  <conditionalFormatting sqref="E12">
    <cfRule type="expression" dxfId="0" priority="1">
      <formula>NOT(ISERROR(SEARCH(($B$74),(E12))))</formula>
    </cfRule>
  </conditionalFormatting>
  <conditionalFormatting sqref="E12">
    <cfRule type="expression" dxfId="1" priority="2">
      <formula>NOT(ISERROR(SEARCH(($B$75),(E12))))</formula>
    </cfRule>
  </conditionalFormatting>
  <conditionalFormatting sqref="E12">
    <cfRule type="expression" dxfId="2" priority="3">
      <formula>NOT(ISERROR(SEARCH(($B$76),(E12))))</formula>
    </cfRule>
  </conditionalFormatting>
  <conditionalFormatting sqref="E12">
    <cfRule type="expression" dxfId="3" priority="4">
      <formula>NOT(ISERROR(SEARCH(($B$77),(E12))))</formula>
    </cfRule>
  </conditionalFormatting>
  <conditionalFormatting sqref="E12">
    <cfRule type="expression" dxfId="4" priority="5">
      <formula>NOT(ISERROR(SEARCH(($B$78),(E12))))</formula>
    </cfRule>
  </conditionalFormatting>
  <conditionalFormatting sqref="E12">
    <cfRule type="expression" dxfId="0" priority="6">
      <formula>NOT(ISERROR(SEARCH(($B$74),(E12))))</formula>
    </cfRule>
  </conditionalFormatting>
  <conditionalFormatting sqref="E12">
    <cfRule type="expression" dxfId="1" priority="7">
      <formula>NOT(ISERROR(SEARCH(($B$75),(E12))))</formula>
    </cfRule>
  </conditionalFormatting>
  <conditionalFormatting sqref="E12">
    <cfRule type="expression" dxfId="2" priority="8">
      <formula>NOT(ISERROR(SEARCH(($B$76),(E12))))</formula>
    </cfRule>
  </conditionalFormatting>
  <conditionalFormatting sqref="E12">
    <cfRule type="expression" dxfId="3" priority="9">
      <formula>NOT(ISERROR(SEARCH(($B$77),(E12))))</formula>
    </cfRule>
  </conditionalFormatting>
  <conditionalFormatting sqref="E12">
    <cfRule type="expression" dxfId="4" priority="10">
      <formula>NOT(ISERROR(SEARCH(($B$78),(E12))))</formula>
    </cfRule>
  </conditionalFormatting>
  <conditionalFormatting sqref="E13 E17">
    <cfRule type="containsBlanks" dxfId="5" priority="11">
      <formula>LEN(TRIM(E13))=0</formula>
    </cfRule>
  </conditionalFormatting>
  <conditionalFormatting sqref="E13 E17">
    <cfRule type="expression" dxfId="4" priority="12">
      <formula>NOT(ISERROR(SEARCH(($B$69),(E13))))</formula>
    </cfRule>
  </conditionalFormatting>
  <conditionalFormatting sqref="E13 E17">
    <cfRule type="expression" dxfId="3" priority="13">
      <formula>NOT(ISERROR(SEARCH(($B$68),(E13))))</formula>
    </cfRule>
  </conditionalFormatting>
  <conditionalFormatting sqref="E13 E17">
    <cfRule type="expression" dxfId="2" priority="14">
      <formula>NOT(ISERROR(SEARCH(($B$67),(E13))))</formula>
    </cfRule>
  </conditionalFormatting>
  <conditionalFormatting sqref="E13 E17">
    <cfRule type="expression" dxfId="1" priority="15">
      <formula>NOT(ISERROR(SEARCH(($B$66),(E13))))</formula>
    </cfRule>
  </conditionalFormatting>
  <conditionalFormatting sqref="E13 E17">
    <cfRule type="containsBlanks" dxfId="5" priority="16">
      <formula>LEN(TRIM(E13))=0</formula>
    </cfRule>
  </conditionalFormatting>
  <conditionalFormatting sqref="E13 E17">
    <cfRule type="expression" dxfId="4" priority="17">
      <formula>NOT(ISERROR(SEARCH(($B$69),(E13))))</formula>
    </cfRule>
  </conditionalFormatting>
  <conditionalFormatting sqref="E13 E17">
    <cfRule type="expression" dxfId="3" priority="18">
      <formula>NOT(ISERROR(SEARCH(($B$68),(E13))))</formula>
    </cfRule>
  </conditionalFormatting>
  <conditionalFormatting sqref="E13 E17">
    <cfRule type="expression" dxfId="2" priority="19">
      <formula>NOT(ISERROR(SEARCH(($B$67),(E13))))</formula>
    </cfRule>
  </conditionalFormatting>
  <conditionalFormatting sqref="E13 E17">
    <cfRule type="expression" dxfId="1" priority="20">
      <formula>NOT(ISERROR(SEARCH(($B$66),(E13))))</formula>
    </cfRule>
  </conditionalFormatting>
  <conditionalFormatting sqref="E13 E17">
    <cfRule type="expression" dxfId="0" priority="21">
      <formula>NOT(ISERROR(SEARCH(($B$65),(E13))))</formula>
    </cfRule>
  </conditionalFormatting>
  <conditionalFormatting sqref="E13 E17">
    <cfRule type="expression" dxfId="0" priority="22">
      <formula>NOT(ISERROR(SEARCH(($B$65),(E13))))</formula>
    </cfRule>
  </conditionalFormatting>
  <conditionalFormatting sqref="E11:E60">
    <cfRule type="expression" dxfId="0" priority="23">
      <formula>NOT(ISERROR(SEARCH(($B$65),(E11))))</formula>
    </cfRule>
  </conditionalFormatting>
  <conditionalFormatting sqref="E11:E60">
    <cfRule type="expression" dxfId="1" priority="24">
      <formula>NOT(ISERROR(SEARCH(($B$66),(E11))))</formula>
    </cfRule>
  </conditionalFormatting>
  <conditionalFormatting sqref="E11:E60">
    <cfRule type="expression" dxfId="2" priority="25">
      <formula>NOT(ISERROR(SEARCH(($B$67),(E11))))</formula>
    </cfRule>
  </conditionalFormatting>
  <conditionalFormatting sqref="E11:E60">
    <cfRule type="expression" dxfId="3" priority="26">
      <formula>NOT(ISERROR(SEARCH(($B$68),(E11))))</formula>
    </cfRule>
  </conditionalFormatting>
  <conditionalFormatting sqref="E11:E60">
    <cfRule type="expression" dxfId="4" priority="27">
      <formula>NOT(ISERROR(SEARCH(($B$69),(E11))))</formula>
    </cfRule>
  </conditionalFormatting>
  <conditionalFormatting sqref="E11:E60">
    <cfRule type="containsBlanks" dxfId="5" priority="28">
      <formula>LEN(TRIM(E11))=0</formula>
    </cfRule>
  </conditionalFormatting>
  <conditionalFormatting sqref="C11:C60">
    <cfRule type="expression" dxfId="6" priority="29">
      <formula>AND(ISNUMBER(C11),TRUNC(C11)&lt;TODAY())</formula>
    </cfRule>
  </conditionalFormatting>
  <conditionalFormatting sqref="E13 E17">
    <cfRule type="containsBlanks" dxfId="5" priority="30">
      <formula>LEN(TRIM(E13))=0</formula>
    </cfRule>
  </conditionalFormatting>
  <conditionalFormatting sqref="E13 E17">
    <cfRule type="expression" dxfId="4" priority="31">
      <formula>NOT(ISERROR(SEARCH(($B$69),(E13))))</formula>
    </cfRule>
  </conditionalFormatting>
  <conditionalFormatting sqref="E13 E17">
    <cfRule type="expression" dxfId="3" priority="32">
      <formula>NOT(ISERROR(SEARCH(($B$68),(E13))))</formula>
    </cfRule>
  </conditionalFormatting>
  <conditionalFormatting sqref="E13 E17">
    <cfRule type="expression" dxfId="2" priority="33">
      <formula>NOT(ISERROR(SEARCH(($B$67),(E13))))</formula>
    </cfRule>
  </conditionalFormatting>
  <conditionalFormatting sqref="E13 E17">
    <cfRule type="expression" dxfId="1" priority="34">
      <formula>NOT(ISERROR(SEARCH(($B$66),(E13))))</formula>
    </cfRule>
  </conditionalFormatting>
  <conditionalFormatting sqref="E13 E17">
    <cfRule type="containsBlanks" dxfId="5" priority="35">
      <formula>LEN(TRIM(E13))=0</formula>
    </cfRule>
  </conditionalFormatting>
  <conditionalFormatting sqref="E13 E17">
    <cfRule type="expression" dxfId="4" priority="36">
      <formula>NOT(ISERROR(SEARCH(($B$69),(E13))))</formula>
    </cfRule>
  </conditionalFormatting>
  <conditionalFormatting sqref="E13 E17">
    <cfRule type="expression" dxfId="3" priority="37">
      <formula>NOT(ISERROR(SEARCH(($B$68),(E13))))</formula>
    </cfRule>
  </conditionalFormatting>
  <conditionalFormatting sqref="E13 E17">
    <cfRule type="expression" dxfId="2" priority="38">
      <formula>NOT(ISERROR(SEARCH(($B$67),(E13))))</formula>
    </cfRule>
  </conditionalFormatting>
  <conditionalFormatting sqref="E13 E17">
    <cfRule type="expression" dxfId="1" priority="39">
      <formula>NOT(ISERROR(SEARCH(($B$66),(E13))))</formula>
    </cfRule>
  </conditionalFormatting>
  <conditionalFormatting sqref="E13 E17">
    <cfRule type="expression" dxfId="0" priority="40">
      <formula>NOT(ISERROR(SEARCH(($B$65),(E13))))</formula>
    </cfRule>
  </conditionalFormatting>
  <conditionalFormatting sqref="E13 E17">
    <cfRule type="expression" dxfId="0" priority="41">
      <formula>NOT(ISERROR(SEARCH(($B$65),(E13))))</formula>
    </cfRule>
  </conditionalFormatting>
  <conditionalFormatting sqref="E11:E60">
    <cfRule type="expression" dxfId="0" priority="42">
      <formula>NOT(ISERROR(SEARCH(($B$65),(E11))))</formula>
    </cfRule>
  </conditionalFormatting>
  <conditionalFormatting sqref="E11:E60">
    <cfRule type="expression" dxfId="1" priority="43">
      <formula>NOT(ISERROR(SEARCH(($B$66),(E11))))</formula>
    </cfRule>
  </conditionalFormatting>
  <conditionalFormatting sqref="E11:E60">
    <cfRule type="expression" dxfId="2" priority="44">
      <formula>NOT(ISERROR(SEARCH(($B$67),(E11))))</formula>
    </cfRule>
  </conditionalFormatting>
  <conditionalFormatting sqref="E11:E60">
    <cfRule type="expression" dxfId="3" priority="45">
      <formula>NOT(ISERROR(SEARCH(($B$68),(E11))))</formula>
    </cfRule>
  </conditionalFormatting>
  <conditionalFormatting sqref="E11:E60">
    <cfRule type="expression" dxfId="4" priority="46">
      <formula>NOT(ISERROR(SEARCH(($B$69),(E11))))</formula>
    </cfRule>
  </conditionalFormatting>
  <conditionalFormatting sqref="E11:E60">
    <cfRule type="containsBlanks" dxfId="5" priority="47">
      <formula>LEN(TRIM(E11))=0</formula>
    </cfRule>
  </conditionalFormatting>
  <conditionalFormatting sqref="C11:C60">
    <cfRule type="expression" dxfId="6" priority="48">
      <formula>AND(ISNUMBER(C11),TRUNC(C11)&lt;TODAY())</formula>
    </cfRule>
  </conditionalFormatting>
  <dataValidations>
    <dataValidation type="list" allowBlank="1" showErrorMessage="1" sqref="C11:C60">
      <formula1>$J$1:$J$14</formula1>
    </dataValidation>
    <dataValidation type="list" allowBlank="1" showErrorMessage="1" sqref="F11:F60">
      <formula1>'Dados do Projeto'!$M$99:$M$102</formula1>
    </dataValidation>
  </dataValidations>
  <printOptions/>
  <pageMargins bottom="1.0" footer="0.0" header="0.0" left="0.75" right="0.75" top="1.0"/>
  <pageSetup orientation="landscape"/>
  <drawing r:id="rId2"/>
  <legacyDrawing r:id="rId3"/>
</worksheet>
</file>