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 defaultThemeVersion="166925"/>
  <xr:revisionPtr revIDLastSave="292" documentId="11_2898AC75FDC035797339A6AADE98E50F1CE453D6" xr6:coauthVersionLast="47" xr6:coauthVersionMax="47" xr10:uidLastSave="{3886379C-9F55-4605-8B3C-0B7E43D7B6C4}"/>
  <bookViews>
    <workbookView xWindow="0" yWindow="0" windowWidth="16384" windowHeight="8192" tabRatio="500" xr2:uid="{00000000-000D-0000-FFFF-FFFF00000000}"/>
  </bookViews>
  <sheets>
    <sheet name="Matriz" sheetId="1" r:id="rId1"/>
    <sheet name="Filial 1" sheetId="2" r:id="rId2"/>
    <sheet name="Filial 2" sheetId="3" r:id="rId3"/>
    <sheet name="Filial 3" sheetId="7" r:id="rId4"/>
    <sheet name="Homeoffice" sheetId="4" r:id="rId5"/>
    <sheet name="Endereçamento IP" sheetId="5" r:id="rId6"/>
    <sheet name="Cálculo Links" sheetId="6" r:id="rId7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0" i="7" l="1"/>
  <c r="G22" i="1"/>
  <c r="G21" i="2"/>
  <c r="G3" i="2"/>
  <c r="G20" i="3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8" i="2"/>
  <c r="G19" i="2"/>
  <c r="G5" i="2"/>
  <c r="G7" i="2"/>
  <c r="G17" i="2"/>
  <c r="G18" i="2"/>
  <c r="G20" i="1"/>
  <c r="G16" i="2"/>
  <c r="G15" i="2"/>
  <c r="G14" i="2"/>
  <c r="G13" i="2"/>
  <c r="G12" i="2"/>
  <c r="G11" i="2"/>
  <c r="G10" i="2"/>
  <c r="G9" i="2"/>
  <c r="G6" i="2"/>
  <c r="G4" i="2"/>
  <c r="G18" i="1"/>
  <c r="G19" i="1"/>
  <c r="G17" i="1"/>
  <c r="G16" i="1"/>
  <c r="G3" i="1"/>
  <c r="G4" i="1"/>
  <c r="G5" i="1"/>
  <c r="G6" i="1"/>
  <c r="G7" i="1"/>
  <c r="G9" i="1"/>
  <c r="G10" i="1"/>
  <c r="G11" i="1"/>
  <c r="G15" i="1"/>
  <c r="G13" i="1"/>
  <c r="G12" i="1"/>
  <c r="G8" i="1"/>
</calcChain>
</file>

<file path=xl/sharedStrings.xml><?xml version="1.0" encoding="utf-8"?>
<sst xmlns="http://schemas.openxmlformats.org/spreadsheetml/2006/main" count="292" uniqueCount="96">
  <si>
    <t xml:space="preserve">                       Planilha de Inventário de Equipamentos - Telemarketing/ Matriz</t>
  </si>
  <si>
    <t xml:space="preserve">  Tipo Ativo</t>
  </si>
  <si>
    <t xml:space="preserve">   Modelo</t>
  </si>
  <si>
    <t xml:space="preserve"> Fabricante</t>
  </si>
  <si>
    <t xml:space="preserve">   Setor</t>
  </si>
  <si>
    <t>Quantidade</t>
  </si>
  <si>
    <t xml:space="preserve">  Valor</t>
  </si>
  <si>
    <t xml:space="preserve"> Valor Total</t>
  </si>
  <si>
    <t xml:space="preserve">  </t>
  </si>
  <si>
    <t>Computador</t>
  </si>
  <si>
    <t>Inspiron Small Desktop /Intel® Core™ i3-12100/ 8gb RAM</t>
  </si>
  <si>
    <t>Dell</t>
  </si>
  <si>
    <t>Servidor</t>
  </si>
  <si>
    <t>Servidor Rack PowerEdge R760xs</t>
  </si>
  <si>
    <t>Switch</t>
  </si>
  <si>
    <t>Switch HP Aruba 24 Portas + 4sfp+ Gerenciável - Jl682a</t>
  </si>
  <si>
    <t>Aruba</t>
  </si>
  <si>
    <t>Mesa</t>
  </si>
  <si>
    <t>Plataforma de Trabalho com Total de 4 Lugares.
2 Lugar + 2 Lugar Frente a Frente.
2000mm X 1320mm X 750mm- 25mm</t>
  </si>
  <si>
    <t xml:space="preserve">	
Maranello</t>
  </si>
  <si>
    <t>Cadeira</t>
  </si>
  <si>
    <t>Cadeira Presidente Lombar Dinâmico Duoffice Venom DU330</t>
  </si>
  <si>
    <t xml:space="preserve">Duoffice </t>
  </si>
  <si>
    <t>Patch Cord</t>
  </si>
  <si>
    <t>Cabo De Rede 1 Metro Patch Cord Cat6 Utp Cca</t>
  </si>
  <si>
    <t xml:space="preserve">CABOS PATCH CORD </t>
  </si>
  <si>
    <t>Rack Servidor</t>
  </si>
  <si>
    <t>Dell APC Rack NetShelter SX 24U 19" 600mm x 1070mm</t>
  </si>
  <si>
    <t>Patch Panel</t>
  </si>
  <si>
    <t>Patch Panel 24 Portas Cat5e Lan Maxx - 6966</t>
  </si>
  <si>
    <t>MPT Cable</t>
  </si>
  <si>
    <t>Cabo De Rede Cat6 20 Metros Ethernet Lan Giga 10/1000</t>
  </si>
  <si>
    <t>MFL Acessórios</t>
  </si>
  <si>
    <t>Conector Femea Cat6</t>
  </si>
  <si>
    <t>Conector T568A/B, Fêmea CAT.6, Branco, 35050424, Furukawa</t>
  </si>
  <si>
    <t>Furukawa</t>
  </si>
  <si>
    <t>Teclado e mouse (combo)</t>
  </si>
  <si>
    <t>Combo Teclado e Mouse com fio USB Logitech MK120
Layout ABNT2 - 920-004429</t>
  </si>
  <si>
    <t>Logitech</t>
  </si>
  <si>
    <t>Headset</t>
  </si>
  <si>
    <t>Headset Mono CHS 40 RJ9 Preto Intelbras</t>
  </si>
  <si>
    <t>Intelbras</t>
  </si>
  <si>
    <t>Roteador</t>
  </si>
  <si>
    <t xml:space="preserve">TP-Link ER605 </t>
  </si>
  <si>
    <t>TP-Link</t>
  </si>
  <si>
    <t>Access Points</t>
  </si>
  <si>
    <t>Access Point Ubiquiti UniFi UAP-AC-Lite Indoor 122m AC Dual Band</t>
  </si>
  <si>
    <t xml:space="preserve">	Ubiquiti</t>
  </si>
  <si>
    <t>Caixa de rede, RJ45</t>
  </si>
  <si>
    <t>Caixa de rede 4 portas RJ45 CAT6</t>
  </si>
  <si>
    <t>Ukitson</t>
  </si>
  <si>
    <t>Laptops</t>
  </si>
  <si>
    <t>Notebook Dell Inspiron 15</t>
  </si>
  <si>
    <t>Tablets</t>
  </si>
  <si>
    <t>Lenovo Tab M9</t>
  </si>
  <si>
    <t>Lenovo</t>
  </si>
  <si>
    <t>Monitor</t>
  </si>
  <si>
    <t>Monitor LG 19.5" HD, 75Hz, HDMI, VESA, Preto - 20MK400H-B</t>
  </si>
  <si>
    <t>LG</t>
  </si>
  <si>
    <t xml:space="preserve">                       Planilha de Inventário de Equipamentos - Telemarketing/ Filial 1</t>
  </si>
  <si>
    <t xml:space="preserve">                       Planilha de Inventário de Equipamentos - Telemarketing/ Filial 2</t>
  </si>
  <si>
    <t xml:space="preserve">                       Planilha de Inventário de Equipamentos - Telemarketing/ Filial 3</t>
  </si>
  <si>
    <t xml:space="preserve">                       Planilha de Inventário de Equipamentos -  Home Office</t>
  </si>
  <si>
    <t>Notebook</t>
  </si>
  <si>
    <t>Planilha de IP's</t>
  </si>
  <si>
    <t>Nome</t>
  </si>
  <si>
    <t xml:space="preserve"> IP adress</t>
  </si>
  <si>
    <t xml:space="preserve"> Subnet Mask</t>
  </si>
  <si>
    <t>IP Gateway</t>
  </si>
  <si>
    <t>IP Range</t>
  </si>
  <si>
    <t>DHCP IP</t>
  </si>
  <si>
    <t>Matriz</t>
  </si>
  <si>
    <t>Filial 1</t>
  </si>
  <si>
    <t>Filia 2</t>
  </si>
  <si>
    <t>Cálculo de Links de dados e de Internet</t>
  </si>
  <si>
    <t>Necessidades Corporativas</t>
  </si>
  <si>
    <t>Matriz = XX</t>
  </si>
  <si>
    <t>Filial 1 = XX</t>
  </si>
  <si>
    <t>Filial 2 = XX</t>
  </si>
  <si>
    <t>Home Office = XX</t>
  </si>
  <si>
    <t>Aplicação</t>
  </si>
  <si>
    <t>Requisitos (kbps</t>
  </si>
  <si>
    <t>Total (kbps)</t>
  </si>
  <si>
    <t>Internet Banking</t>
  </si>
  <si>
    <t>Videoconferência</t>
  </si>
  <si>
    <t>Sistema Legado</t>
  </si>
  <si>
    <t>Suporte Remoto</t>
  </si>
  <si>
    <t>Web</t>
  </si>
  <si>
    <t>E-mail</t>
  </si>
  <si>
    <t>Total App</t>
  </si>
  <si>
    <t>Total Internet</t>
  </si>
  <si>
    <t>Link Internet</t>
  </si>
  <si>
    <t>Link Matriz &lt;--&gt; Filial 1</t>
  </si>
  <si>
    <t>Link Matriz &lt;--&gt; Filial 2</t>
  </si>
  <si>
    <t>Residencial (Servidor VPN)</t>
  </si>
  <si>
    <t>Redutor capacid.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</si>
</sst>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_-[$R$-416]\ * #,##0.00_-;\-[$R$-416]\ * #,##0.00_-;_-[$R$-416]\ * \-??_-;_-@_-"/>
  </numFmts>
  <fonts count="7">
    <font>
      <sz val="11"/>
      <color rgb="FF000000"/>
      <name val="Calibri"/>
      <family val="2"/>
      <charset val="1"/>
    </font>
    <font>
      <sz val="14"/>
      <color rgb="FF203864"/>
      <name val="Calibri"/>
      <family val="2"/>
      <charset val="1"/>
    </font>
    <font>
      <sz val="12"/>
      <color rgb="FF203864"/>
      <name val="Calibri"/>
      <family val="2"/>
      <charset val="1"/>
    </font>
    <font>
      <sz val="11"/>
      <color rgb="FF203864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203864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9D18E"/>
        <bgColor rgb="FFC6E0B4"/>
      </patternFill>
    </fill>
    <fill>
      <patternFill patternType="solid">
        <fgColor rgb="FFE2F0D9"/>
        <bgColor rgb="FFE2EFDA"/>
      </patternFill>
    </fill>
    <fill>
      <patternFill patternType="solid">
        <fgColor rgb="FFE2EFDA"/>
        <bgColor rgb="FFE2F0D9"/>
      </patternFill>
    </fill>
    <fill>
      <patternFill patternType="solid">
        <fgColor rgb="FFFFFFFF"/>
        <bgColor rgb="FFFFF2CC"/>
      </patternFill>
    </fill>
    <fill>
      <patternFill patternType="solid">
        <fgColor rgb="FFC6E0B4"/>
        <bgColor rgb="FFD9D9D9"/>
      </patternFill>
    </fill>
    <fill>
      <patternFill patternType="solid">
        <fgColor rgb="FFD9E1F2"/>
        <bgColor rgb="FFD9D9D9"/>
      </patternFill>
    </fill>
    <fill>
      <patternFill patternType="solid">
        <fgColor rgb="FFFFF2CC"/>
        <bgColor rgb="FFE2F0D9"/>
      </patternFill>
    </fill>
    <fill>
      <patternFill patternType="solid">
        <fgColor rgb="FFD9D9D9"/>
        <bgColor rgb="FFD9E1F2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/>
    <xf numFmtId="0" fontId="3" fillId="4" borderId="2" xfId="0" applyFont="1" applyFill="1" applyBorder="1"/>
    <xf numFmtId="164" fontId="3" fillId="4" borderId="2" xfId="0" applyNumberFormat="1" applyFont="1" applyFill="1" applyBorder="1"/>
    <xf numFmtId="0" fontId="1" fillId="4" borderId="2" xfId="0" applyFont="1" applyFill="1" applyBorder="1"/>
    <xf numFmtId="0" fontId="0" fillId="4" borderId="0" xfId="0" applyFill="1"/>
    <xf numFmtId="0" fontId="0" fillId="6" borderId="0" xfId="0" applyFill="1"/>
    <xf numFmtId="0" fontId="4" fillId="0" borderId="0" xfId="0" applyFont="1"/>
    <xf numFmtId="3" fontId="3" fillId="4" borderId="2" xfId="0" applyNumberFormat="1" applyFont="1" applyFill="1" applyBorder="1"/>
    <xf numFmtId="0" fontId="5" fillId="8" borderId="5" xfId="0" applyFont="1" applyFill="1" applyBorder="1"/>
    <xf numFmtId="0" fontId="5" fillId="8" borderId="6" xfId="0" applyFont="1" applyFill="1" applyBorder="1" applyAlignment="1">
      <alignment wrapText="1"/>
    </xf>
    <xf numFmtId="0" fontId="5" fillId="8" borderId="7" xfId="0" applyFont="1" applyFill="1" applyBorder="1"/>
    <xf numFmtId="0" fontId="5" fillId="9" borderId="5" xfId="0" applyFont="1" applyFill="1" applyBorder="1"/>
    <xf numFmtId="0" fontId="5" fillId="9" borderId="6" xfId="0" applyFont="1" applyFill="1" applyBorder="1"/>
    <xf numFmtId="0" fontId="5" fillId="9" borderId="7" xfId="0" applyFont="1" applyFill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0" xfId="0" applyFont="1"/>
    <xf numFmtId="0" fontId="5" fillId="0" borderId="10" xfId="0" applyFont="1" applyBorder="1"/>
    <xf numFmtId="0" fontId="5" fillId="0" borderId="2" xfId="0" applyFont="1" applyBorder="1"/>
    <xf numFmtId="0" fontId="5" fillId="0" borderId="11" xfId="0" applyFont="1" applyBorder="1"/>
    <xf numFmtId="0" fontId="5" fillId="0" borderId="3" xfId="0" applyFont="1" applyBorder="1"/>
    <xf numFmtId="0" fontId="5" fillId="0" borderId="12" xfId="0" applyFont="1" applyBorder="1"/>
    <xf numFmtId="0" fontId="0" fillId="0" borderId="0" xfId="0" applyAlignment="1">
      <alignment wrapText="1"/>
    </xf>
    <xf numFmtId="0" fontId="3" fillId="4" borderId="2" xfId="0" applyFont="1" applyFill="1" applyBorder="1" applyAlignment="1">
      <alignment wrapText="1"/>
    </xf>
    <xf numFmtId="0" fontId="2" fillId="3" borderId="2" xfId="0" applyFont="1" applyFill="1" applyBorder="1" applyAlignment="1">
      <alignment horizontal="center" wrapText="1"/>
    </xf>
    <xf numFmtId="0" fontId="0" fillId="4" borderId="0" xfId="0" applyFill="1" applyAlignment="1">
      <alignment wrapText="1"/>
    </xf>
    <xf numFmtId="0" fontId="2" fillId="3" borderId="2" xfId="0" applyFont="1" applyFill="1" applyBorder="1" applyAlignment="1">
      <alignment wrapText="1"/>
    </xf>
    <xf numFmtId="164" fontId="3" fillId="4" borderId="2" xfId="0" applyNumberFormat="1" applyFont="1" applyFill="1" applyBorder="1" applyAlignment="1">
      <alignment wrapText="1"/>
    </xf>
    <xf numFmtId="0" fontId="1" fillId="4" borderId="2" xfId="0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8" fontId="3" fillId="4" borderId="2" xfId="0" applyNumberFormat="1" applyFont="1" applyFill="1" applyBorder="1" applyAlignment="1">
      <alignment wrapText="1"/>
    </xf>
    <xf numFmtId="0" fontId="3" fillId="4" borderId="2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10" borderId="10" xfId="0" applyFont="1" applyFill="1" applyBorder="1" applyAlignment="1">
      <alignment horizontal="center"/>
    </xf>
    <xf numFmtId="44" fontId="2" fillId="3" borderId="2" xfId="0" applyNumberFormat="1" applyFont="1" applyFill="1" applyBorder="1" applyAlignment="1">
      <alignment horizontal="center"/>
    </xf>
    <xf numFmtId="44" fontId="3" fillId="4" borderId="2" xfId="0" applyNumberFormat="1" applyFont="1" applyFill="1" applyBorder="1"/>
    <xf numFmtId="44" fontId="3" fillId="4" borderId="2" xfId="0" applyNumberFormat="1" applyFont="1" applyFill="1" applyBorder="1" applyAlignment="1">
      <alignment wrapText="1"/>
    </xf>
    <xf numFmtId="44" fontId="0" fillId="0" borderId="0" xfId="0" applyNumberFormat="1"/>
    <xf numFmtId="0" fontId="3" fillId="4" borderId="2" xfId="0" applyFont="1" applyFill="1" applyBorder="1" applyAlignment="1"/>
    <xf numFmtId="0" fontId="6" fillId="4" borderId="2" xfId="0" applyFont="1" applyFill="1" applyBorder="1" applyAlignment="1">
      <alignment wrapText="1"/>
    </xf>
    <xf numFmtId="164" fontId="0" fillId="0" borderId="0" xfId="0" applyNumberFormat="1"/>
    <xf numFmtId="0" fontId="5" fillId="0" borderId="1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2CC"/>
      <rgbColor rgb="FFE2EFDA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E1F2"/>
      <rgbColor rgb="FFE2F0D9"/>
      <rgbColor rgb="FFFFFF99"/>
      <rgbColor rgb="FF99CCFF"/>
      <rgbColor rgb="FFFF99CC"/>
      <rgbColor rgb="FFCC99FF"/>
      <rgbColor rgb="FFC6E0B4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03864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5"/>
  <sheetViews>
    <sheetView tabSelected="1" zoomScaleNormal="100" workbookViewId="0">
      <selection activeCell="G22" sqref="G22"/>
    </sheetView>
  </sheetViews>
  <sheetFormatPr defaultColWidth="8.7109375" defaultRowHeight="15"/>
  <cols>
    <col min="1" max="1" width="22.85546875" customWidth="1"/>
    <col min="2" max="2" width="51.7109375" customWidth="1"/>
    <col min="3" max="3" width="11.28515625" style="27" customWidth="1"/>
    <col min="4" max="4" width="7.42578125" customWidth="1"/>
    <col min="5" max="5" width="12.42578125" customWidth="1"/>
    <col min="6" max="6" width="16.5703125" customWidth="1"/>
    <col min="7" max="7" width="18.140625" customWidth="1"/>
  </cols>
  <sheetData>
    <row r="1" spans="1:9" ht="18.75">
      <c r="A1" s="37" t="s">
        <v>0</v>
      </c>
      <c r="B1" s="37"/>
      <c r="C1" s="37"/>
      <c r="D1" s="37"/>
      <c r="E1" s="37"/>
      <c r="F1" s="37"/>
      <c r="G1" s="37"/>
      <c r="H1" s="37"/>
      <c r="I1" s="37"/>
    </row>
    <row r="2" spans="1:9" ht="16.5">
      <c r="A2" s="29" t="s">
        <v>1</v>
      </c>
      <c r="B2" s="29" t="s">
        <v>2</v>
      </c>
      <c r="C2" s="29" t="s">
        <v>3</v>
      </c>
      <c r="D2" s="29" t="s">
        <v>4</v>
      </c>
      <c r="E2" s="29" t="s">
        <v>5</v>
      </c>
      <c r="F2" s="29" t="s">
        <v>6</v>
      </c>
      <c r="G2" s="29" t="s">
        <v>7</v>
      </c>
      <c r="H2" s="31" t="s">
        <v>8</v>
      </c>
      <c r="I2" s="31"/>
    </row>
    <row r="3" spans="1:9" ht="18.75">
      <c r="A3" s="3" t="s">
        <v>9</v>
      </c>
      <c r="B3" s="3" t="s">
        <v>10</v>
      </c>
      <c r="C3" s="3" t="s">
        <v>11</v>
      </c>
      <c r="D3" s="3"/>
      <c r="E3" s="3">
        <v>47</v>
      </c>
      <c r="F3" s="4">
        <v>2800</v>
      </c>
      <c r="G3" s="4">
        <f>E3*F3</f>
        <v>131600</v>
      </c>
      <c r="H3" s="33"/>
      <c r="I3" s="33"/>
    </row>
    <row r="4" spans="1:9" ht="18.75">
      <c r="A4" s="3" t="s">
        <v>12</v>
      </c>
      <c r="B4" s="3" t="s">
        <v>13</v>
      </c>
      <c r="C4" s="3" t="s">
        <v>11</v>
      </c>
      <c r="D4" s="3"/>
      <c r="E4" s="3">
        <v>1</v>
      </c>
      <c r="F4" s="4">
        <v>38873</v>
      </c>
      <c r="G4" s="4">
        <f>E4*F4</f>
        <v>38873</v>
      </c>
      <c r="H4" s="33"/>
      <c r="I4" s="33"/>
    </row>
    <row r="5" spans="1:9" ht="18.75">
      <c r="A5" s="3" t="s">
        <v>14</v>
      </c>
      <c r="B5" s="3" t="s">
        <v>15</v>
      </c>
      <c r="C5" s="3" t="s">
        <v>16</v>
      </c>
      <c r="D5" s="3"/>
      <c r="E5" s="3">
        <v>2</v>
      </c>
      <c r="F5" s="4">
        <v>2019.9</v>
      </c>
      <c r="G5" s="4">
        <f>F5</f>
        <v>2019.9</v>
      </c>
      <c r="H5" s="33"/>
      <c r="I5" s="33"/>
    </row>
    <row r="6" spans="1:9" ht="45.75">
      <c r="A6" s="3" t="s">
        <v>17</v>
      </c>
      <c r="B6" s="28" t="s">
        <v>18</v>
      </c>
      <c r="C6" s="36" t="s">
        <v>19</v>
      </c>
      <c r="D6" s="3"/>
      <c r="E6" s="3">
        <v>12</v>
      </c>
      <c r="F6" s="4">
        <v>2038.36</v>
      </c>
      <c r="G6" s="4">
        <f t="shared" ref="G6" si="0">E6*F6</f>
        <v>24460.32</v>
      </c>
      <c r="H6" s="33"/>
      <c r="I6" s="33"/>
    </row>
    <row r="7" spans="1:9" ht="30.75">
      <c r="A7" s="3" t="s">
        <v>20</v>
      </c>
      <c r="B7" s="28" t="s">
        <v>21</v>
      </c>
      <c r="C7" s="3" t="s">
        <v>22</v>
      </c>
      <c r="D7" s="3"/>
      <c r="E7" s="3">
        <v>47</v>
      </c>
      <c r="F7" s="4">
        <v>599</v>
      </c>
      <c r="G7" s="4">
        <f t="shared" ref="G7" si="1">E7*F7</f>
        <v>28153</v>
      </c>
      <c r="H7" s="33"/>
      <c r="I7" s="33"/>
    </row>
    <row r="8" spans="1:9" ht="45.75">
      <c r="A8" s="28" t="s">
        <v>23</v>
      </c>
      <c r="B8" s="28" t="s">
        <v>24</v>
      </c>
      <c r="C8" s="28" t="s">
        <v>25</v>
      </c>
      <c r="D8" s="28"/>
      <c r="E8" s="28">
        <v>96</v>
      </c>
      <c r="F8" s="32">
        <v>14.9</v>
      </c>
      <c r="G8" s="32">
        <f>E8*F8</f>
        <v>1430.4</v>
      </c>
      <c r="H8" s="33"/>
      <c r="I8" s="33"/>
    </row>
    <row r="9" spans="1:9" ht="18.75">
      <c r="A9" s="3" t="s">
        <v>26</v>
      </c>
      <c r="B9" s="28" t="s">
        <v>27</v>
      </c>
      <c r="C9" s="3" t="s">
        <v>11</v>
      </c>
      <c r="D9" s="3"/>
      <c r="E9" s="3">
        <v>1</v>
      </c>
      <c r="F9" s="4">
        <v>9473</v>
      </c>
      <c r="G9" s="4">
        <f t="shared" ref="G9" si="2">E9*F9</f>
        <v>9473</v>
      </c>
      <c r="H9" s="33"/>
      <c r="I9" s="33"/>
    </row>
    <row r="10" spans="1:9" ht="18.75">
      <c r="A10" s="3" t="s">
        <v>28</v>
      </c>
      <c r="B10" s="28" t="s">
        <v>29</v>
      </c>
      <c r="C10" s="3" t="s">
        <v>30</v>
      </c>
      <c r="D10" s="3"/>
      <c r="E10" s="3">
        <v>2</v>
      </c>
      <c r="F10" s="4">
        <v>322.05</v>
      </c>
      <c r="G10" s="4">
        <f t="shared" ref="G10" si="3">E10*F10</f>
        <v>644.1</v>
      </c>
      <c r="H10" s="33"/>
      <c r="I10" s="33"/>
    </row>
    <row r="11" spans="1:9" ht="30.75">
      <c r="A11" s="28" t="s">
        <v>23</v>
      </c>
      <c r="B11" s="28" t="s">
        <v>31</v>
      </c>
      <c r="C11" s="28" t="s">
        <v>32</v>
      </c>
      <c r="D11" s="28"/>
      <c r="E11" s="34">
        <v>47</v>
      </c>
      <c r="F11" s="32">
        <v>33.619999999999997</v>
      </c>
      <c r="G11" s="32">
        <f t="shared" ref="G11" si="4">E11*F11</f>
        <v>1580.1399999999999</v>
      </c>
      <c r="H11" s="33"/>
      <c r="I11" s="33"/>
    </row>
    <row r="12" spans="1:9" ht="30.75">
      <c r="A12" s="28" t="s">
        <v>33</v>
      </c>
      <c r="B12" s="28" t="s">
        <v>34</v>
      </c>
      <c r="C12" s="28" t="s">
        <v>35</v>
      </c>
      <c r="D12" s="28"/>
      <c r="E12" s="34">
        <v>47</v>
      </c>
      <c r="F12" s="32">
        <v>20.7</v>
      </c>
      <c r="G12" s="32">
        <f>E12*F12</f>
        <v>972.9</v>
      </c>
      <c r="H12" s="33"/>
      <c r="I12" s="33"/>
    </row>
    <row r="13" spans="1:9" ht="30.75">
      <c r="A13" s="28" t="s">
        <v>36</v>
      </c>
      <c r="B13" s="28" t="s">
        <v>37</v>
      </c>
      <c r="C13" s="28" t="s">
        <v>38</v>
      </c>
      <c r="D13" s="28"/>
      <c r="E13" s="28">
        <v>47</v>
      </c>
      <c r="F13" s="32">
        <v>99.99</v>
      </c>
      <c r="G13" s="32">
        <f t="shared" ref="G13" si="5">E13*F13</f>
        <v>4699.53</v>
      </c>
      <c r="H13" s="33"/>
      <c r="I13" s="33"/>
    </row>
    <row r="14" spans="1:9" ht="18.75">
      <c r="A14" s="28" t="s">
        <v>39</v>
      </c>
      <c r="B14" s="28" t="s">
        <v>40</v>
      </c>
      <c r="C14" s="28" t="s">
        <v>41</v>
      </c>
      <c r="D14" s="28"/>
      <c r="E14" s="28">
        <v>47</v>
      </c>
      <c r="F14" s="35">
        <v>74.400000000000006</v>
      </c>
      <c r="G14" s="35">
        <v>10490.4</v>
      </c>
      <c r="H14" s="33"/>
      <c r="I14" s="33"/>
    </row>
    <row r="15" spans="1:9" ht="18.75">
      <c r="A15" s="28" t="s">
        <v>42</v>
      </c>
      <c r="B15" s="28" t="s">
        <v>43</v>
      </c>
      <c r="C15" s="28" t="s">
        <v>44</v>
      </c>
      <c r="D15" s="28"/>
      <c r="E15" s="28">
        <v>1</v>
      </c>
      <c r="F15" s="32">
        <v>448</v>
      </c>
      <c r="G15" s="32">
        <f t="shared" ref="G15:G16" si="6">E15*F15</f>
        <v>448</v>
      </c>
      <c r="H15" s="33"/>
      <c r="I15" s="33"/>
    </row>
    <row r="16" spans="1:9" ht="30.75">
      <c r="A16" s="3" t="s">
        <v>45</v>
      </c>
      <c r="B16" s="3" t="s">
        <v>46</v>
      </c>
      <c r="C16" s="28" t="s">
        <v>47</v>
      </c>
      <c r="D16" s="3"/>
      <c r="E16" s="3">
        <v>8</v>
      </c>
      <c r="F16" s="4">
        <v>729</v>
      </c>
      <c r="G16" s="4">
        <f>E16*F16</f>
        <v>5832</v>
      </c>
      <c r="H16" s="33"/>
      <c r="I16" s="33"/>
    </row>
    <row r="17" spans="1:9" ht="18.75">
      <c r="A17" s="3" t="s">
        <v>48</v>
      </c>
      <c r="B17" s="28" t="s">
        <v>49</v>
      </c>
      <c r="C17" s="28" t="s">
        <v>50</v>
      </c>
      <c r="D17" s="28"/>
      <c r="E17" s="28">
        <v>12</v>
      </c>
      <c r="F17" s="32">
        <v>12.82</v>
      </c>
      <c r="G17" s="32">
        <f>E17*F17</f>
        <v>153.84</v>
      </c>
      <c r="H17" s="33"/>
      <c r="I17" s="33"/>
    </row>
    <row r="18" spans="1:9" ht="18.75">
      <c r="A18" s="28" t="s">
        <v>51</v>
      </c>
      <c r="B18" s="28" t="s">
        <v>52</v>
      </c>
      <c r="C18" s="28" t="s">
        <v>11</v>
      </c>
      <c r="D18" s="28"/>
      <c r="E18" s="28">
        <v>10</v>
      </c>
      <c r="F18" s="32">
        <v>3699</v>
      </c>
      <c r="G18" s="32">
        <f>E18*F18</f>
        <v>36990</v>
      </c>
      <c r="H18" s="33"/>
      <c r="I18" s="33"/>
    </row>
    <row r="19" spans="1:9" ht="18.75">
      <c r="A19" s="28" t="s">
        <v>53</v>
      </c>
      <c r="B19" s="28" t="s">
        <v>54</v>
      </c>
      <c r="C19" s="28" t="s">
        <v>55</v>
      </c>
      <c r="D19" s="28"/>
      <c r="E19" s="28">
        <v>2</v>
      </c>
      <c r="F19" s="32">
        <v>779.99</v>
      </c>
      <c r="G19" s="32">
        <f>E19*F19</f>
        <v>1559.98</v>
      </c>
      <c r="H19" s="33"/>
      <c r="I19" s="33"/>
    </row>
    <row r="20" spans="1:9" ht="30.75">
      <c r="A20" s="3" t="s">
        <v>56</v>
      </c>
      <c r="B20" s="28" t="s">
        <v>57</v>
      </c>
      <c r="C20" s="3" t="s">
        <v>58</v>
      </c>
      <c r="D20" s="3"/>
      <c r="E20" s="3">
        <v>47</v>
      </c>
      <c r="F20" s="4">
        <v>439.89</v>
      </c>
      <c r="G20" s="4">
        <f t="shared" ref="G20" si="7">E20*F20</f>
        <v>20674.829999999998</v>
      </c>
      <c r="H20" s="33"/>
      <c r="I20" s="33"/>
    </row>
    <row r="21" spans="1:9" ht="18.75">
      <c r="A21" s="28"/>
      <c r="B21" s="28"/>
      <c r="C21" s="28"/>
      <c r="D21" s="28"/>
      <c r="E21" s="28"/>
      <c r="F21" s="32"/>
      <c r="G21" s="32"/>
      <c r="H21" s="33"/>
      <c r="I21" s="33"/>
    </row>
    <row r="22" spans="1:9" ht="18.75">
      <c r="A22" s="28"/>
      <c r="B22" s="28"/>
      <c r="C22" s="28"/>
      <c r="D22" s="28"/>
      <c r="E22" s="28"/>
      <c r="F22" s="32"/>
      <c r="G22" s="32">
        <f>SUM(G3:G20)</f>
        <v>320055.34000000003</v>
      </c>
      <c r="H22" s="33"/>
      <c r="I22" s="33"/>
    </row>
    <row r="23" spans="1:9" ht="18.75">
      <c r="A23" s="28"/>
      <c r="B23" s="28"/>
      <c r="C23" s="28"/>
      <c r="D23" s="28"/>
      <c r="E23" s="28"/>
      <c r="F23" s="32"/>
      <c r="G23" s="32"/>
      <c r="H23" s="33"/>
      <c r="I23" s="33"/>
    </row>
    <row r="24" spans="1:9" ht="18.75">
      <c r="A24" s="28"/>
      <c r="B24" s="28"/>
      <c r="C24" s="28"/>
      <c r="D24" s="28"/>
      <c r="E24" s="28"/>
      <c r="F24" s="32"/>
      <c r="G24" s="32"/>
      <c r="H24" s="33"/>
      <c r="I24" s="33"/>
    </row>
    <row r="25" spans="1:9" ht="18.75">
      <c r="A25" s="28"/>
      <c r="B25" s="28"/>
      <c r="C25" s="28"/>
      <c r="D25" s="28"/>
      <c r="E25" s="28"/>
      <c r="F25" s="32"/>
      <c r="G25" s="32"/>
      <c r="H25" s="33"/>
      <c r="I25" s="33"/>
    </row>
    <row r="26" spans="1:9" ht="18.75">
      <c r="A26" s="28"/>
      <c r="B26" s="28"/>
      <c r="C26" s="28"/>
      <c r="D26" s="28"/>
      <c r="E26" s="28"/>
      <c r="F26" s="32"/>
      <c r="G26" s="32"/>
      <c r="H26" s="33"/>
      <c r="I26" s="33"/>
    </row>
    <row r="27" spans="1:9" ht="18.75">
      <c r="A27" s="28"/>
      <c r="B27" s="28"/>
      <c r="C27" s="28"/>
      <c r="D27" s="28"/>
      <c r="E27" s="28"/>
      <c r="F27" s="32"/>
      <c r="G27" s="32"/>
      <c r="H27" s="33"/>
      <c r="I27" s="33"/>
    </row>
    <row r="28" spans="1:9" ht="18.75">
      <c r="A28" s="28"/>
      <c r="B28" s="28"/>
      <c r="C28" s="28"/>
      <c r="D28" s="28"/>
      <c r="E28" s="28"/>
      <c r="F28" s="32"/>
      <c r="G28" s="32"/>
      <c r="H28" s="33"/>
      <c r="I28" s="33"/>
    </row>
    <row r="29" spans="1:9" ht="18.75">
      <c r="A29" s="28"/>
      <c r="B29" s="28"/>
      <c r="C29" s="28"/>
      <c r="D29" s="28"/>
      <c r="E29" s="28"/>
      <c r="F29" s="32"/>
      <c r="G29" s="32"/>
      <c r="H29" s="33"/>
      <c r="I29" s="33"/>
    </row>
    <row r="30" spans="1:9" ht="18.75">
      <c r="A30" s="28"/>
      <c r="B30" s="28"/>
      <c r="C30" s="28"/>
      <c r="D30" s="28"/>
      <c r="E30" s="28"/>
      <c r="F30" s="32"/>
      <c r="G30" s="32"/>
      <c r="H30" s="33"/>
      <c r="I30" s="33"/>
    </row>
    <row r="31" spans="1:9" ht="18.75">
      <c r="A31" s="28"/>
      <c r="B31" s="28"/>
      <c r="C31" s="28"/>
      <c r="D31" s="28"/>
      <c r="E31" s="28"/>
      <c r="F31" s="32"/>
      <c r="G31" s="32"/>
      <c r="H31" s="33"/>
      <c r="I31" s="33"/>
    </row>
    <row r="32" spans="1:9" ht="18.75">
      <c r="A32" s="28"/>
      <c r="B32" s="28"/>
      <c r="C32" s="28"/>
      <c r="D32" s="28"/>
      <c r="E32" s="28"/>
      <c r="F32" s="32"/>
      <c r="G32" s="32"/>
      <c r="H32" s="33"/>
      <c r="I32" s="33"/>
    </row>
    <row r="33" spans="1:9" ht="18.75">
      <c r="A33" s="28"/>
      <c r="B33" s="28"/>
      <c r="C33" s="28"/>
      <c r="D33" s="28"/>
      <c r="E33" s="28"/>
      <c r="F33" s="32"/>
      <c r="G33" s="32"/>
      <c r="H33" s="33"/>
      <c r="I33" s="33"/>
    </row>
    <row r="34" spans="1:9" ht="18.75">
      <c r="A34" s="28"/>
      <c r="B34" s="28"/>
      <c r="C34" s="28"/>
      <c r="D34" s="28"/>
      <c r="E34" s="28"/>
      <c r="F34" s="32"/>
      <c r="G34" s="32"/>
      <c r="H34" s="33"/>
      <c r="I34" s="33"/>
    </row>
    <row r="35" spans="1:9" ht="18.75">
      <c r="A35" s="28"/>
      <c r="B35" s="28"/>
      <c r="C35" s="28"/>
      <c r="D35" s="28"/>
      <c r="E35" s="28"/>
      <c r="F35" s="32"/>
      <c r="G35" s="32"/>
      <c r="H35" s="33"/>
      <c r="I35" s="33"/>
    </row>
    <row r="36" spans="1:9" ht="18.75">
      <c r="A36" s="28"/>
      <c r="B36" s="28"/>
      <c r="C36" s="28"/>
      <c r="D36" s="28"/>
      <c r="E36" s="28"/>
      <c r="F36" s="32"/>
      <c r="G36" s="32"/>
      <c r="H36" s="33"/>
      <c r="I36" s="33"/>
    </row>
    <row r="37" spans="1:9" ht="18.75">
      <c r="A37" s="28"/>
      <c r="B37" s="28"/>
      <c r="C37" s="28"/>
      <c r="D37" s="28"/>
      <c r="E37" s="28"/>
      <c r="F37" s="32"/>
      <c r="G37" s="32"/>
      <c r="H37" s="33"/>
      <c r="I37" s="33"/>
    </row>
    <row r="38" spans="1:9" ht="18.75">
      <c r="A38" s="28"/>
      <c r="B38" s="28"/>
      <c r="C38" s="28"/>
      <c r="D38" s="28"/>
      <c r="E38" s="28"/>
      <c r="F38" s="32"/>
      <c r="G38" s="32"/>
      <c r="H38" s="33"/>
      <c r="I38" s="33"/>
    </row>
    <row r="39" spans="1:9" ht="18.75">
      <c r="A39" s="28"/>
      <c r="B39" s="28"/>
      <c r="C39" s="28"/>
      <c r="D39" s="28"/>
      <c r="E39" s="28"/>
      <c r="F39" s="32"/>
      <c r="G39" s="32"/>
      <c r="H39" s="33"/>
      <c r="I39" s="33"/>
    </row>
    <row r="40" spans="1:9" ht="18.75">
      <c r="A40" s="28"/>
      <c r="B40" s="28"/>
      <c r="C40" s="28"/>
      <c r="D40" s="28"/>
      <c r="E40" s="28"/>
      <c r="F40" s="32"/>
      <c r="G40" s="32"/>
      <c r="H40" s="33"/>
      <c r="I40" s="33"/>
    </row>
    <row r="41" spans="1:9" ht="18.75">
      <c r="A41" s="28"/>
      <c r="B41" s="28"/>
      <c r="C41" s="28"/>
      <c r="D41" s="28"/>
      <c r="E41" s="28"/>
      <c r="F41" s="32"/>
      <c r="G41" s="32"/>
      <c r="H41" s="33"/>
      <c r="I41" s="33"/>
    </row>
    <row r="42" spans="1:9" ht="18.75">
      <c r="A42" s="28"/>
      <c r="B42" s="28"/>
      <c r="C42" s="28"/>
      <c r="D42" s="28"/>
      <c r="E42" s="28"/>
      <c r="F42" s="32"/>
      <c r="G42" s="32"/>
      <c r="H42" s="33"/>
      <c r="I42" s="33"/>
    </row>
    <row r="43" spans="1:9" ht="18.75">
      <c r="A43" s="28"/>
      <c r="B43" s="28"/>
      <c r="C43" s="28"/>
      <c r="D43" s="28"/>
      <c r="E43" s="28"/>
      <c r="F43" s="32"/>
      <c r="G43" s="32"/>
      <c r="H43" s="33"/>
      <c r="I43" s="33"/>
    </row>
    <row r="44" spans="1:9" ht="18.75">
      <c r="A44" s="28"/>
      <c r="B44" s="28"/>
      <c r="C44" s="28"/>
      <c r="D44" s="28"/>
      <c r="E44" s="28"/>
      <c r="F44" s="32"/>
      <c r="G44" s="32"/>
      <c r="H44" s="33"/>
      <c r="I44" s="33"/>
    </row>
    <row r="45" spans="1:9" ht="18.75">
      <c r="A45" s="28"/>
      <c r="B45" s="28"/>
      <c r="C45" s="28"/>
      <c r="D45" s="28"/>
      <c r="E45" s="28"/>
      <c r="F45" s="32"/>
      <c r="G45" s="32"/>
      <c r="H45" s="33"/>
      <c r="I45" s="33"/>
    </row>
    <row r="46" spans="1:9" ht="18.75">
      <c r="A46" s="28"/>
      <c r="B46" s="28"/>
      <c r="C46" s="28"/>
      <c r="D46" s="28"/>
      <c r="E46" s="28"/>
      <c r="F46" s="32"/>
      <c r="G46" s="32"/>
      <c r="H46" s="33"/>
      <c r="I46" s="33"/>
    </row>
    <row r="47" spans="1:9" ht="18.75">
      <c r="A47" s="28"/>
      <c r="B47" s="28"/>
      <c r="C47" s="28"/>
      <c r="D47" s="28"/>
      <c r="E47" s="28"/>
      <c r="F47" s="32"/>
      <c r="G47" s="32"/>
      <c r="H47" s="33"/>
      <c r="I47" s="33"/>
    </row>
    <row r="48" spans="1:9" ht="18.75">
      <c r="A48" s="28"/>
      <c r="B48" s="28"/>
      <c r="C48" s="28"/>
      <c r="D48" s="28"/>
      <c r="E48" s="28"/>
      <c r="F48" s="32"/>
      <c r="G48" s="32"/>
      <c r="H48" s="33"/>
      <c r="I48" s="33"/>
    </row>
    <row r="49" spans="1:9" ht="18.75">
      <c r="A49" s="28"/>
      <c r="B49" s="28"/>
      <c r="C49" s="28"/>
      <c r="D49" s="28"/>
      <c r="E49" s="28"/>
      <c r="F49" s="32"/>
      <c r="G49" s="32"/>
      <c r="H49" s="33"/>
      <c r="I49" s="33"/>
    </row>
    <row r="50" spans="1:9" ht="18.75">
      <c r="A50" s="28"/>
      <c r="B50" s="28"/>
      <c r="C50" s="28"/>
      <c r="D50" s="28"/>
      <c r="E50" s="28"/>
      <c r="F50" s="32"/>
      <c r="G50" s="32"/>
      <c r="H50" s="33"/>
      <c r="I50" s="33"/>
    </row>
    <row r="51" spans="1:9" ht="18.75">
      <c r="A51" s="28"/>
      <c r="B51" s="28"/>
      <c r="C51" s="28"/>
      <c r="D51" s="28"/>
      <c r="E51" s="28"/>
      <c r="F51" s="32"/>
      <c r="G51" s="32"/>
      <c r="H51" s="33"/>
      <c r="I51" s="33"/>
    </row>
    <row r="52" spans="1:9" ht="18.75">
      <c r="A52" s="28"/>
      <c r="B52" s="28"/>
      <c r="C52" s="28"/>
      <c r="D52" s="28"/>
      <c r="E52" s="28"/>
      <c r="F52" s="32"/>
      <c r="G52" s="32"/>
      <c r="H52" s="33"/>
      <c r="I52" s="33"/>
    </row>
    <row r="53" spans="1:9" ht="18.75">
      <c r="A53" s="28"/>
      <c r="B53" s="28"/>
      <c r="C53" s="28"/>
      <c r="D53" s="28"/>
      <c r="E53" s="28"/>
      <c r="F53" s="32"/>
      <c r="G53" s="32"/>
      <c r="H53" s="33"/>
      <c r="I53" s="33"/>
    </row>
    <row r="54" spans="1:9" ht="18.75">
      <c r="A54" s="28"/>
      <c r="B54" s="28"/>
      <c r="C54" s="28"/>
      <c r="D54" s="28"/>
      <c r="E54" s="28"/>
      <c r="F54" s="32"/>
      <c r="G54" s="32"/>
      <c r="H54" s="33"/>
      <c r="I54" s="33"/>
    </row>
    <row r="55" spans="1:9" ht="18.75">
      <c r="A55" s="28"/>
      <c r="B55" s="28"/>
      <c r="C55" s="28"/>
      <c r="D55" s="28"/>
      <c r="E55" s="28"/>
      <c r="F55" s="32"/>
      <c r="G55" s="32"/>
      <c r="H55" s="33"/>
      <c r="I55" s="33"/>
    </row>
    <row r="56" spans="1:9" ht="18.75">
      <c r="A56" s="28"/>
      <c r="B56" s="28"/>
      <c r="C56" s="28"/>
      <c r="D56" s="28"/>
      <c r="E56" s="28"/>
      <c r="F56" s="32"/>
      <c r="G56" s="32"/>
      <c r="H56" s="33"/>
      <c r="I56" s="33"/>
    </row>
    <row r="57" spans="1:9" ht="18.75">
      <c r="A57" s="28"/>
      <c r="B57" s="28"/>
      <c r="C57" s="28"/>
      <c r="D57" s="28"/>
      <c r="E57" s="28"/>
      <c r="F57" s="32"/>
      <c r="G57" s="32"/>
      <c r="H57" s="33"/>
      <c r="I57" s="33"/>
    </row>
    <row r="58" spans="1:9" ht="18.75">
      <c r="A58" s="28"/>
      <c r="B58" s="28"/>
      <c r="C58" s="28"/>
      <c r="D58" s="28"/>
      <c r="E58" s="28"/>
      <c r="F58" s="32"/>
      <c r="G58" s="32"/>
      <c r="H58" s="33"/>
      <c r="I58" s="33"/>
    </row>
    <row r="59" spans="1:9" ht="18.75">
      <c r="A59" s="28"/>
      <c r="B59" s="28"/>
      <c r="C59" s="28"/>
      <c r="D59" s="28"/>
      <c r="E59" s="28"/>
      <c r="F59" s="32"/>
      <c r="G59" s="32"/>
      <c r="H59" s="33"/>
      <c r="I59" s="33"/>
    </row>
    <row r="60" spans="1:9" ht="18.75">
      <c r="A60" s="28"/>
      <c r="B60" s="28"/>
      <c r="C60" s="28"/>
      <c r="D60" s="28"/>
      <c r="E60" s="28"/>
      <c r="F60" s="32"/>
      <c r="G60" s="32"/>
      <c r="H60" s="33"/>
      <c r="I60" s="33"/>
    </row>
    <row r="61" spans="1:9" ht="18.75">
      <c r="A61" s="28"/>
      <c r="B61" s="28"/>
      <c r="C61" s="28"/>
      <c r="D61" s="28"/>
      <c r="E61" s="28"/>
      <c r="F61" s="32"/>
      <c r="G61" s="32"/>
      <c r="H61" s="33"/>
      <c r="I61" s="33"/>
    </row>
    <row r="62" spans="1:9" ht="18.75">
      <c r="A62" s="28"/>
      <c r="B62" s="28"/>
      <c r="C62" s="28"/>
      <c r="D62" s="28"/>
      <c r="E62" s="28"/>
      <c r="F62" s="32"/>
      <c r="G62" s="32"/>
      <c r="H62" s="33"/>
      <c r="I62" s="33"/>
    </row>
    <row r="63" spans="1:9" ht="18.75">
      <c r="A63" s="28"/>
      <c r="B63" s="28"/>
      <c r="C63" s="28"/>
      <c r="D63" s="28"/>
      <c r="E63" s="28"/>
      <c r="F63" s="32"/>
      <c r="G63" s="32"/>
      <c r="H63" s="33"/>
      <c r="I63" s="33"/>
    </row>
    <row r="64" spans="1:9" ht="18.75">
      <c r="A64" s="28"/>
      <c r="B64" s="28"/>
      <c r="C64" s="28"/>
      <c r="D64" s="28"/>
      <c r="E64" s="28"/>
      <c r="F64" s="32"/>
      <c r="G64" s="32"/>
      <c r="H64" s="33"/>
      <c r="I64" s="33"/>
    </row>
    <row r="65" spans="1:9" ht="18.75">
      <c r="A65" s="28"/>
      <c r="B65" s="28"/>
      <c r="C65" s="28"/>
      <c r="D65" s="28"/>
      <c r="E65" s="28"/>
      <c r="F65" s="32"/>
      <c r="G65" s="32"/>
      <c r="H65" s="33"/>
      <c r="I65" s="33"/>
    </row>
    <row r="66" spans="1:9" ht="18.75">
      <c r="A66" s="28"/>
      <c r="B66" s="28"/>
      <c r="C66" s="28"/>
      <c r="D66" s="28"/>
      <c r="E66" s="28"/>
      <c r="F66" s="32"/>
      <c r="G66" s="32"/>
      <c r="H66" s="33"/>
      <c r="I66" s="33"/>
    </row>
    <row r="67" spans="1:9" ht="18.75">
      <c r="A67" s="28"/>
      <c r="B67" s="28"/>
      <c r="C67" s="28"/>
      <c r="D67" s="28"/>
      <c r="E67" s="28"/>
      <c r="F67" s="32"/>
      <c r="G67" s="32"/>
      <c r="H67" s="33"/>
      <c r="I67" s="33"/>
    </row>
    <row r="68" spans="1:9" ht="18.75">
      <c r="A68" s="28"/>
      <c r="B68" s="28"/>
      <c r="C68" s="28"/>
      <c r="D68" s="28"/>
      <c r="E68" s="28"/>
      <c r="F68" s="32"/>
      <c r="G68" s="32"/>
      <c r="H68" s="33"/>
      <c r="I68" s="33"/>
    </row>
    <row r="69" spans="1:9" ht="18.75">
      <c r="A69" s="28"/>
      <c r="B69" s="28"/>
      <c r="C69" s="28"/>
      <c r="D69" s="28"/>
      <c r="E69" s="28"/>
      <c r="F69" s="32"/>
      <c r="G69" s="32"/>
      <c r="H69" s="33"/>
      <c r="I69" s="33"/>
    </row>
    <row r="70" spans="1:9" ht="18.75">
      <c r="A70" s="28"/>
      <c r="B70" s="28"/>
      <c r="C70" s="28"/>
      <c r="D70" s="28"/>
      <c r="E70" s="28"/>
      <c r="F70" s="32"/>
      <c r="G70" s="32"/>
      <c r="H70" s="33"/>
      <c r="I70" s="33"/>
    </row>
    <row r="71" spans="1:9" ht="18.75">
      <c r="A71" s="28"/>
      <c r="B71" s="28"/>
      <c r="C71" s="28"/>
      <c r="D71" s="28"/>
      <c r="E71" s="28"/>
      <c r="F71" s="32"/>
      <c r="G71" s="32"/>
      <c r="H71" s="33"/>
      <c r="I71" s="33"/>
    </row>
    <row r="72" spans="1:9" ht="18.75">
      <c r="A72" s="28"/>
      <c r="B72" s="28"/>
      <c r="C72" s="28"/>
      <c r="D72" s="28"/>
      <c r="E72" s="28"/>
      <c r="F72" s="32"/>
      <c r="G72" s="32"/>
      <c r="H72" s="33"/>
      <c r="I72" s="33"/>
    </row>
    <row r="73" spans="1:9" ht="18.75">
      <c r="A73" s="28"/>
      <c r="B73" s="28"/>
      <c r="C73" s="28"/>
      <c r="D73" s="28"/>
      <c r="E73" s="28"/>
      <c r="F73" s="32"/>
      <c r="G73" s="32"/>
      <c r="H73" s="33"/>
      <c r="I73" s="33"/>
    </row>
    <row r="74" spans="1:9" ht="18.75">
      <c r="A74" s="28"/>
      <c r="B74" s="28"/>
      <c r="C74" s="28"/>
      <c r="D74" s="28"/>
      <c r="E74" s="28"/>
      <c r="F74" s="32"/>
      <c r="G74" s="32"/>
      <c r="H74" s="33"/>
      <c r="I74" s="33"/>
    </row>
    <row r="75" spans="1:9" ht="18.75">
      <c r="A75" s="28"/>
      <c r="B75" s="28"/>
      <c r="C75" s="28"/>
      <c r="D75" s="28"/>
      <c r="E75" s="28"/>
      <c r="F75" s="32"/>
      <c r="G75" s="32"/>
      <c r="H75" s="33"/>
      <c r="I75" s="33"/>
    </row>
    <row r="76" spans="1:9" ht="18.75">
      <c r="A76" s="28"/>
      <c r="B76" s="28"/>
      <c r="C76" s="28"/>
      <c r="D76" s="28"/>
      <c r="E76" s="28"/>
      <c r="F76" s="32"/>
      <c r="G76" s="32"/>
      <c r="H76" s="33"/>
      <c r="I76" s="33"/>
    </row>
    <row r="77" spans="1:9" ht="18.75">
      <c r="A77" s="28"/>
      <c r="B77" s="28"/>
      <c r="C77" s="28"/>
      <c r="D77" s="28"/>
      <c r="E77" s="28"/>
      <c r="F77" s="32"/>
      <c r="G77" s="32"/>
      <c r="H77" s="33"/>
      <c r="I77" s="33"/>
    </row>
    <row r="78" spans="1:9" ht="18.75">
      <c r="A78" s="28"/>
      <c r="B78" s="28"/>
      <c r="C78" s="28"/>
      <c r="D78" s="28"/>
      <c r="E78" s="28"/>
      <c r="F78" s="32"/>
      <c r="G78" s="32"/>
      <c r="H78" s="33"/>
      <c r="I78" s="33"/>
    </row>
    <row r="79" spans="1:9" ht="18.75">
      <c r="A79" s="28"/>
      <c r="B79" s="28"/>
      <c r="C79" s="28"/>
      <c r="D79" s="28"/>
      <c r="E79" s="28"/>
      <c r="F79" s="32"/>
      <c r="G79" s="32"/>
      <c r="H79" s="33"/>
      <c r="I79" s="33"/>
    </row>
    <row r="80" spans="1:9" ht="18.75">
      <c r="A80" s="28"/>
      <c r="B80" s="28"/>
      <c r="C80" s="28"/>
      <c r="D80" s="28"/>
      <c r="E80" s="28"/>
      <c r="F80" s="32"/>
      <c r="G80" s="32"/>
      <c r="H80" s="33"/>
      <c r="I80" s="33"/>
    </row>
    <row r="81" spans="1:9" ht="18.75">
      <c r="A81" s="28"/>
      <c r="B81" s="28"/>
      <c r="C81" s="28"/>
      <c r="D81" s="28"/>
      <c r="E81" s="28"/>
      <c r="F81" s="32"/>
      <c r="G81" s="32"/>
      <c r="H81" s="33"/>
      <c r="I81" s="33"/>
    </row>
    <row r="82" spans="1:9" ht="18.75">
      <c r="A82" s="28"/>
      <c r="B82" s="28"/>
      <c r="C82" s="28"/>
      <c r="D82" s="28"/>
      <c r="E82" s="28"/>
      <c r="F82" s="32"/>
      <c r="G82" s="32"/>
      <c r="H82" s="33"/>
      <c r="I82" s="33"/>
    </row>
    <row r="83" spans="1:9" ht="18.75">
      <c r="A83" s="28"/>
      <c r="B83" s="28"/>
      <c r="C83" s="28"/>
      <c r="D83" s="28"/>
      <c r="E83" s="28"/>
      <c r="F83" s="32"/>
      <c r="G83" s="32"/>
      <c r="H83" s="33"/>
      <c r="I83" s="33"/>
    </row>
    <row r="84" spans="1:9" ht="18.75">
      <c r="A84" s="28"/>
      <c r="B84" s="28"/>
      <c r="C84" s="28"/>
      <c r="D84" s="28"/>
      <c r="E84" s="28"/>
      <c r="F84" s="32"/>
      <c r="G84" s="32"/>
      <c r="H84" s="33"/>
      <c r="I84" s="33"/>
    </row>
    <row r="85" spans="1:9" ht="18.75">
      <c r="A85" s="28"/>
      <c r="B85" s="28"/>
      <c r="C85" s="28"/>
      <c r="D85" s="28"/>
      <c r="E85" s="28"/>
      <c r="F85" s="32"/>
      <c r="G85" s="32"/>
      <c r="H85" s="33"/>
      <c r="I85" s="33"/>
    </row>
    <row r="86" spans="1:9" ht="18.75">
      <c r="A86" s="28"/>
      <c r="B86" s="28"/>
      <c r="C86" s="28"/>
      <c r="D86" s="28"/>
      <c r="E86" s="28"/>
      <c r="F86" s="32"/>
      <c r="G86" s="32"/>
      <c r="H86" s="33"/>
      <c r="I86" s="33"/>
    </row>
    <row r="87" spans="1:9" ht="18.75">
      <c r="A87" s="28"/>
      <c r="B87" s="28"/>
      <c r="C87" s="28"/>
      <c r="D87" s="28"/>
      <c r="E87" s="28"/>
      <c r="F87" s="32"/>
      <c r="G87" s="32"/>
      <c r="H87" s="33"/>
      <c r="I87" s="33"/>
    </row>
    <row r="88" spans="1:9" ht="18.75">
      <c r="A88" s="28"/>
      <c r="B88" s="28"/>
      <c r="C88" s="28"/>
      <c r="D88" s="28"/>
      <c r="E88" s="28"/>
      <c r="F88" s="32"/>
      <c r="G88" s="32"/>
      <c r="H88" s="33"/>
      <c r="I88" s="33"/>
    </row>
    <row r="89" spans="1:9" ht="18.75">
      <c r="A89" s="28"/>
      <c r="B89" s="28"/>
      <c r="C89" s="28"/>
      <c r="D89" s="28"/>
      <c r="E89" s="28"/>
      <c r="F89" s="32"/>
      <c r="G89" s="32"/>
      <c r="H89" s="33"/>
      <c r="I89" s="33"/>
    </row>
    <row r="90" spans="1:9" ht="18.75">
      <c r="A90" s="28"/>
      <c r="B90" s="28"/>
      <c r="C90" s="28"/>
      <c r="D90" s="28"/>
      <c r="E90" s="28"/>
      <c r="F90" s="32"/>
      <c r="G90" s="32"/>
      <c r="H90" s="33"/>
      <c r="I90" s="33"/>
    </row>
    <row r="91" spans="1:9" ht="18.75">
      <c r="A91" s="28"/>
      <c r="B91" s="28"/>
      <c r="C91" s="28"/>
      <c r="D91" s="28"/>
      <c r="E91" s="28"/>
      <c r="F91" s="32"/>
      <c r="G91" s="32"/>
      <c r="H91" s="33"/>
      <c r="I91" s="33"/>
    </row>
    <row r="92" spans="1:9" ht="18.75">
      <c r="A92" s="28"/>
      <c r="B92" s="28"/>
      <c r="C92" s="28"/>
      <c r="D92" s="28"/>
      <c r="E92" s="28"/>
      <c r="F92" s="32"/>
      <c r="G92" s="32"/>
      <c r="H92" s="33"/>
      <c r="I92" s="33"/>
    </row>
    <row r="93" spans="1:9" ht="18.75">
      <c r="A93" s="28"/>
      <c r="B93" s="28"/>
      <c r="C93" s="28"/>
      <c r="D93" s="28"/>
      <c r="E93" s="28"/>
      <c r="F93" s="32"/>
      <c r="G93" s="32"/>
      <c r="H93" s="33"/>
      <c r="I93" s="33"/>
    </row>
    <row r="94" spans="1:9" ht="18.75">
      <c r="A94" s="28"/>
      <c r="B94" s="28"/>
      <c r="C94" s="28"/>
      <c r="D94" s="28"/>
      <c r="E94" s="28"/>
      <c r="F94" s="32"/>
      <c r="G94" s="32"/>
      <c r="H94" s="33"/>
      <c r="I94" s="33"/>
    </row>
    <row r="95" spans="1:9" ht="18.75">
      <c r="A95" s="28"/>
      <c r="B95" s="28"/>
      <c r="C95" s="28"/>
      <c r="D95" s="28"/>
      <c r="E95" s="28"/>
      <c r="F95" s="32"/>
      <c r="G95" s="32"/>
      <c r="H95" s="33"/>
      <c r="I95" s="33"/>
    </row>
    <row r="96" spans="1:9" ht="18.75">
      <c r="A96" s="28"/>
      <c r="B96" s="28"/>
      <c r="C96" s="28"/>
      <c r="D96" s="28"/>
      <c r="E96" s="28"/>
      <c r="F96" s="32"/>
      <c r="G96" s="32"/>
      <c r="H96" s="33"/>
      <c r="I96" s="33"/>
    </row>
    <row r="97" spans="1:9" ht="18.75">
      <c r="A97" s="28"/>
      <c r="B97" s="28"/>
      <c r="C97" s="28"/>
      <c r="D97" s="28"/>
      <c r="E97" s="28"/>
      <c r="F97" s="32"/>
      <c r="G97" s="32"/>
      <c r="H97" s="33"/>
      <c r="I97" s="33"/>
    </row>
    <row r="98" spans="1:9" ht="18.75">
      <c r="A98" s="28"/>
      <c r="B98" s="28"/>
      <c r="C98" s="28"/>
      <c r="D98" s="28"/>
      <c r="E98" s="28"/>
      <c r="F98" s="32"/>
      <c r="G98" s="32"/>
      <c r="H98" s="33"/>
      <c r="I98" s="33"/>
    </row>
    <row r="99" spans="1:9" ht="18.75">
      <c r="A99" s="28"/>
      <c r="B99" s="28"/>
      <c r="C99" s="28"/>
      <c r="D99" s="28"/>
      <c r="E99" s="28"/>
      <c r="F99" s="32"/>
      <c r="G99" s="32"/>
      <c r="H99" s="33"/>
      <c r="I99" s="33"/>
    </row>
    <row r="100" spans="1:9" ht="18.75">
      <c r="A100" s="28"/>
      <c r="B100" s="28"/>
      <c r="C100" s="28"/>
      <c r="D100" s="28"/>
      <c r="E100" s="28"/>
      <c r="F100" s="32"/>
      <c r="G100" s="32"/>
      <c r="H100" s="33"/>
      <c r="I100" s="33"/>
    </row>
    <row r="101" spans="1:9" ht="18.75">
      <c r="A101" s="28"/>
      <c r="B101" s="28"/>
      <c r="C101" s="28"/>
      <c r="D101" s="28"/>
      <c r="E101" s="28"/>
      <c r="F101" s="32"/>
      <c r="G101" s="32"/>
      <c r="H101" s="33"/>
      <c r="I101" s="33"/>
    </row>
    <row r="102" spans="1:9" ht="18.75">
      <c r="A102" s="28"/>
      <c r="B102" s="28"/>
      <c r="C102" s="28"/>
      <c r="D102" s="28"/>
      <c r="E102" s="28"/>
      <c r="F102" s="32"/>
      <c r="G102" s="32"/>
      <c r="H102" s="33"/>
      <c r="I102" s="33"/>
    </row>
    <row r="103" spans="1:9" ht="18.75">
      <c r="A103" s="28"/>
      <c r="B103" s="28"/>
      <c r="C103" s="28"/>
      <c r="D103" s="28"/>
      <c r="E103" s="28"/>
      <c r="F103" s="32"/>
      <c r="G103" s="32"/>
      <c r="H103" s="33"/>
      <c r="I103" s="33"/>
    </row>
    <row r="104" spans="1:9">
      <c r="A104" s="6"/>
      <c r="B104" s="6"/>
      <c r="C104" s="30"/>
      <c r="D104" s="6"/>
      <c r="E104" s="6"/>
      <c r="F104" s="6"/>
      <c r="G104" s="6"/>
      <c r="H104" s="6"/>
      <c r="I104" s="6"/>
    </row>
    <row r="105" spans="1:9">
      <c r="A105" s="6"/>
      <c r="B105" s="6"/>
      <c r="C105" s="30"/>
      <c r="D105" s="6"/>
      <c r="E105" s="6"/>
      <c r="F105" s="6"/>
      <c r="G105" s="6"/>
      <c r="H105" s="6"/>
      <c r="I105" s="6"/>
    </row>
  </sheetData>
  <mergeCells count="1">
    <mergeCell ref="A1:I1"/>
  </mergeCells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3"/>
  <sheetViews>
    <sheetView topLeftCell="A8" zoomScaleNormal="100" workbookViewId="0">
      <selection activeCell="G21" sqref="G21"/>
    </sheetView>
  </sheetViews>
  <sheetFormatPr defaultColWidth="8.7109375" defaultRowHeight="15"/>
  <cols>
    <col min="1" max="1" width="15.7109375" customWidth="1"/>
    <col min="2" max="2" width="51.7109375" customWidth="1"/>
    <col min="3" max="3" width="11.28515625" customWidth="1"/>
    <col min="4" max="4" width="7.42578125" customWidth="1"/>
    <col min="5" max="5" width="11.85546875" customWidth="1"/>
    <col min="6" max="6" width="18.140625" style="47" customWidth="1"/>
    <col min="7" max="7" width="15.7109375" customWidth="1"/>
    <col min="9" max="9" width="9.42578125" customWidth="1"/>
  </cols>
  <sheetData>
    <row r="1" spans="1:11" ht="18.75">
      <c r="A1" s="38" t="s">
        <v>59</v>
      </c>
      <c r="B1" s="38"/>
      <c r="C1" s="38"/>
      <c r="D1" s="38"/>
      <c r="E1" s="38"/>
      <c r="F1" s="38"/>
      <c r="G1" s="38"/>
      <c r="H1" s="38"/>
      <c r="I1" s="38"/>
    </row>
    <row r="2" spans="1:11" ht="15.7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44" t="s">
        <v>6</v>
      </c>
      <c r="G2" s="1" t="s">
        <v>7</v>
      </c>
      <c r="H2" s="2" t="s">
        <v>8</v>
      </c>
      <c r="I2" s="2"/>
    </row>
    <row r="3" spans="1:11" ht="17.45">
      <c r="A3" s="3" t="s">
        <v>9</v>
      </c>
      <c r="B3" s="3" t="s">
        <v>10</v>
      </c>
      <c r="C3" s="3" t="s">
        <v>11</v>
      </c>
      <c r="D3" s="3"/>
      <c r="E3" s="3">
        <v>15</v>
      </c>
      <c r="F3" s="4">
        <v>2800</v>
      </c>
      <c r="G3" s="4">
        <f>E3*F3</f>
        <v>42000</v>
      </c>
      <c r="H3" s="5"/>
      <c r="I3" s="5"/>
    </row>
    <row r="4" spans="1:11" ht="18.75">
      <c r="A4" s="3" t="s">
        <v>12</v>
      </c>
      <c r="B4" s="3" t="s">
        <v>13</v>
      </c>
      <c r="C4" s="3" t="s">
        <v>11</v>
      </c>
      <c r="D4" s="3"/>
      <c r="E4" s="3">
        <v>1</v>
      </c>
      <c r="F4" s="4">
        <v>38873</v>
      </c>
      <c r="G4" s="4">
        <f>E4*F4</f>
        <v>38873</v>
      </c>
      <c r="H4" s="5"/>
      <c r="I4" s="5"/>
    </row>
    <row r="5" spans="1:11" ht="18.75">
      <c r="A5" s="3" t="s">
        <v>14</v>
      </c>
      <c r="B5" s="3" t="s">
        <v>15</v>
      </c>
      <c r="C5" s="3" t="s">
        <v>16</v>
      </c>
      <c r="D5" s="3"/>
      <c r="E5" s="3">
        <v>1</v>
      </c>
      <c r="F5" s="4">
        <v>2019.9</v>
      </c>
      <c r="G5" s="4">
        <f>E5*F5</f>
        <v>2019.9</v>
      </c>
      <c r="H5" s="5"/>
      <c r="I5" s="5"/>
    </row>
    <row r="6" spans="1:11" ht="45.75">
      <c r="A6" s="3" t="s">
        <v>17</v>
      </c>
      <c r="B6" s="28" t="s">
        <v>18</v>
      </c>
      <c r="C6" s="36" t="s">
        <v>19</v>
      </c>
      <c r="D6" s="3"/>
      <c r="E6" s="3">
        <v>4</v>
      </c>
      <c r="F6" s="4">
        <v>2038.36</v>
      </c>
      <c r="G6" s="4">
        <f t="shared" ref="G6" si="0">E6*F6</f>
        <v>8153.44</v>
      </c>
      <c r="H6" s="5"/>
      <c r="I6" s="5"/>
    </row>
    <row r="7" spans="1:11" ht="30.75">
      <c r="A7" s="3" t="s">
        <v>20</v>
      </c>
      <c r="B7" s="28" t="s">
        <v>21</v>
      </c>
      <c r="C7" s="3" t="s">
        <v>22</v>
      </c>
      <c r="D7" s="3"/>
      <c r="E7" s="3">
        <v>15</v>
      </c>
      <c r="F7" s="4">
        <v>599</v>
      </c>
      <c r="G7" s="4">
        <f>E7*F7</f>
        <v>8985</v>
      </c>
      <c r="H7" s="5"/>
      <c r="I7" s="5"/>
    </row>
    <row r="8" spans="1:11" ht="18.75">
      <c r="A8" s="28" t="s">
        <v>39</v>
      </c>
      <c r="B8" s="28" t="s">
        <v>40</v>
      </c>
      <c r="C8" s="28" t="s">
        <v>41</v>
      </c>
      <c r="D8" s="28"/>
      <c r="E8" s="28">
        <v>15</v>
      </c>
      <c r="F8" s="35">
        <v>74.400000000000006</v>
      </c>
      <c r="G8" s="46">
        <f>E8*F8</f>
        <v>1116</v>
      </c>
      <c r="H8" s="5"/>
      <c r="I8" s="5"/>
    </row>
    <row r="9" spans="1:11" ht="18.75">
      <c r="A9" s="3" t="s">
        <v>26</v>
      </c>
      <c r="B9" s="28" t="s">
        <v>27</v>
      </c>
      <c r="C9" s="3" t="s">
        <v>11</v>
      </c>
      <c r="D9" s="3"/>
      <c r="E9" s="3">
        <v>1</v>
      </c>
      <c r="F9" s="4">
        <v>9473</v>
      </c>
      <c r="G9" s="4">
        <f t="shared" ref="G9:G10" si="1">E9*F9</f>
        <v>9473</v>
      </c>
      <c r="H9" s="5"/>
      <c r="I9" s="5"/>
    </row>
    <row r="10" spans="1:11" ht="18.75">
      <c r="A10" s="3" t="s">
        <v>28</v>
      </c>
      <c r="B10" s="28" t="s">
        <v>29</v>
      </c>
      <c r="C10" s="3" t="s">
        <v>30</v>
      </c>
      <c r="D10" s="3"/>
      <c r="E10" s="3">
        <v>1</v>
      </c>
      <c r="F10" s="4">
        <v>322.05</v>
      </c>
      <c r="G10" s="4">
        <f t="shared" si="1"/>
        <v>322.05</v>
      </c>
      <c r="H10" s="5"/>
      <c r="I10" s="5"/>
    </row>
    <row r="11" spans="1:11" ht="45.75">
      <c r="A11" s="28" t="s">
        <v>23</v>
      </c>
      <c r="B11" s="28" t="s">
        <v>24</v>
      </c>
      <c r="C11" s="28" t="s">
        <v>25</v>
      </c>
      <c r="D11" s="28"/>
      <c r="E11" s="28">
        <v>32</v>
      </c>
      <c r="F11" s="32">
        <v>14.9</v>
      </c>
      <c r="G11" s="32">
        <f>E11*F11</f>
        <v>476.8</v>
      </c>
      <c r="H11" s="5"/>
      <c r="I11" s="5"/>
    </row>
    <row r="12" spans="1:11" ht="30.75">
      <c r="A12" s="28" t="s">
        <v>33</v>
      </c>
      <c r="B12" s="28" t="s">
        <v>34</v>
      </c>
      <c r="C12" s="28" t="s">
        <v>35</v>
      </c>
      <c r="D12" s="28"/>
      <c r="E12" s="34">
        <v>15</v>
      </c>
      <c r="F12" s="32">
        <v>20.7</v>
      </c>
      <c r="G12" s="32">
        <f>E12*F12</f>
        <v>310.5</v>
      </c>
      <c r="H12" s="5"/>
      <c r="I12" s="5"/>
      <c r="K12" s="50"/>
    </row>
    <row r="13" spans="1:11" ht="30.75">
      <c r="A13" s="28" t="s">
        <v>23</v>
      </c>
      <c r="B13" s="28" t="s">
        <v>31</v>
      </c>
      <c r="C13" s="28" t="s">
        <v>32</v>
      </c>
      <c r="D13" s="28"/>
      <c r="E13" s="34">
        <v>15</v>
      </c>
      <c r="F13" s="32">
        <v>33.619999999999997</v>
      </c>
      <c r="G13" s="32">
        <f t="shared" ref="G13" si="2">E13*F13</f>
        <v>504.29999999999995</v>
      </c>
      <c r="H13" s="5"/>
      <c r="I13" s="5"/>
    </row>
    <row r="14" spans="1:11" ht="30.75">
      <c r="A14" s="28" t="s">
        <v>48</v>
      </c>
      <c r="B14" s="28" t="s">
        <v>49</v>
      </c>
      <c r="C14" s="28" t="s">
        <v>50</v>
      </c>
      <c r="D14" s="28"/>
      <c r="E14" s="28">
        <v>4</v>
      </c>
      <c r="F14" s="32">
        <v>12.82</v>
      </c>
      <c r="G14" s="32">
        <f>E14*F14</f>
        <v>51.28</v>
      </c>
      <c r="H14" s="5"/>
      <c r="I14" s="5"/>
    </row>
    <row r="15" spans="1:11" ht="18.75">
      <c r="A15" s="28" t="s">
        <v>42</v>
      </c>
      <c r="B15" s="28" t="s">
        <v>43</v>
      </c>
      <c r="C15" s="28" t="s">
        <v>44</v>
      </c>
      <c r="D15" s="28"/>
      <c r="E15" s="28">
        <v>1</v>
      </c>
      <c r="F15" s="32">
        <v>448</v>
      </c>
      <c r="G15" s="32">
        <f t="shared" ref="G15:G16" si="3">E15*F15</f>
        <v>448</v>
      </c>
      <c r="H15" s="5"/>
      <c r="I15" s="5"/>
    </row>
    <row r="16" spans="1:11" ht="30.75">
      <c r="A16" s="28" t="s">
        <v>36</v>
      </c>
      <c r="B16" s="28" t="s">
        <v>37</v>
      </c>
      <c r="C16" s="28" t="s">
        <v>38</v>
      </c>
      <c r="D16" s="28"/>
      <c r="E16" s="28">
        <v>15</v>
      </c>
      <c r="F16" s="32">
        <v>99.99</v>
      </c>
      <c r="G16" s="32">
        <f t="shared" si="3"/>
        <v>1499.85</v>
      </c>
      <c r="H16" s="5"/>
      <c r="I16" s="5"/>
    </row>
    <row r="17" spans="1:9" ht="18.75">
      <c r="A17" s="28" t="s">
        <v>39</v>
      </c>
      <c r="B17" s="28" t="s">
        <v>40</v>
      </c>
      <c r="C17" s="28" t="s">
        <v>41</v>
      </c>
      <c r="D17" s="28"/>
      <c r="E17" s="28">
        <v>15</v>
      </c>
      <c r="F17" s="46">
        <v>74.400000000000006</v>
      </c>
      <c r="G17" s="46">
        <f>E17*F17</f>
        <v>1116</v>
      </c>
      <c r="H17" s="5"/>
      <c r="I17" s="5"/>
    </row>
    <row r="18" spans="1:9" ht="30.75">
      <c r="A18" s="3" t="s">
        <v>56</v>
      </c>
      <c r="B18" s="28" t="s">
        <v>57</v>
      </c>
      <c r="C18" s="3" t="s">
        <v>58</v>
      </c>
      <c r="D18" s="3"/>
      <c r="E18" s="3">
        <v>16</v>
      </c>
      <c r="F18" s="4">
        <v>439.89</v>
      </c>
      <c r="G18" s="4">
        <f>E18*F18</f>
        <v>7038.24</v>
      </c>
      <c r="H18" s="5"/>
      <c r="I18" s="5"/>
    </row>
    <row r="19" spans="1:9" ht="18.75">
      <c r="A19" s="28" t="s">
        <v>51</v>
      </c>
      <c r="B19" s="28" t="s">
        <v>52</v>
      </c>
      <c r="C19" s="28" t="s">
        <v>11</v>
      </c>
      <c r="D19" s="28"/>
      <c r="E19" s="28">
        <v>5</v>
      </c>
      <c r="F19" s="32">
        <v>3699</v>
      </c>
      <c r="G19" s="32">
        <f>E19*F19</f>
        <v>18495</v>
      </c>
      <c r="H19" s="5"/>
      <c r="I19" s="5"/>
    </row>
    <row r="20" spans="1:9" ht="18.75">
      <c r="A20" s="28"/>
      <c r="B20" s="28"/>
      <c r="C20" s="28"/>
      <c r="D20" s="28"/>
      <c r="E20" s="28"/>
      <c r="F20" s="32"/>
      <c r="G20" s="32"/>
      <c r="H20" s="5"/>
      <c r="I20" s="5"/>
    </row>
    <row r="21" spans="1:9" ht="18.75">
      <c r="A21" s="3"/>
      <c r="B21" s="3"/>
      <c r="C21" s="3"/>
      <c r="D21" s="3"/>
      <c r="E21" s="3"/>
      <c r="F21" s="45"/>
      <c r="G21" s="4">
        <f>SUM(G3:G19)</f>
        <v>140882.36000000002</v>
      </c>
      <c r="H21" s="5"/>
      <c r="I21" s="5"/>
    </row>
    <row r="22" spans="1:9" ht="18.75">
      <c r="A22" s="3"/>
      <c r="B22" s="3"/>
      <c r="C22" s="3"/>
      <c r="D22" s="3"/>
      <c r="E22" s="3"/>
      <c r="F22" s="45"/>
      <c r="G22" s="4"/>
      <c r="H22" s="5"/>
      <c r="I22" s="5"/>
    </row>
    <row r="23" spans="1:9" ht="18.75">
      <c r="A23" s="3"/>
      <c r="B23" s="3"/>
      <c r="C23" s="3"/>
      <c r="D23" s="3"/>
      <c r="E23" s="3"/>
      <c r="F23" s="45"/>
      <c r="G23" s="4"/>
      <c r="H23" s="5"/>
      <c r="I23" s="5"/>
    </row>
    <row r="24" spans="1:9" ht="18.75">
      <c r="A24" s="3"/>
      <c r="B24" s="3"/>
      <c r="C24" s="3"/>
      <c r="D24" s="3"/>
      <c r="E24" s="3"/>
      <c r="F24" s="45"/>
      <c r="G24" s="4"/>
      <c r="H24" s="5"/>
      <c r="I24" s="5"/>
    </row>
    <row r="25" spans="1:9" ht="18.75">
      <c r="A25" s="3"/>
      <c r="B25" s="3"/>
      <c r="C25" s="3"/>
      <c r="D25" s="3"/>
      <c r="E25" s="3"/>
      <c r="F25" s="45"/>
      <c r="G25" s="4"/>
      <c r="H25" s="5"/>
      <c r="I25" s="5"/>
    </row>
    <row r="26" spans="1:9" ht="18.75">
      <c r="A26" s="3"/>
      <c r="B26" s="3"/>
      <c r="C26" s="3"/>
      <c r="D26" s="3"/>
      <c r="E26" s="3"/>
      <c r="F26" s="45"/>
      <c r="G26" s="4"/>
      <c r="H26" s="5"/>
      <c r="I26" s="5"/>
    </row>
    <row r="27" spans="1:9" ht="18.75">
      <c r="A27" s="3"/>
      <c r="B27" s="3"/>
      <c r="C27" s="3"/>
      <c r="D27" s="3"/>
      <c r="E27" s="3"/>
      <c r="F27" s="45"/>
      <c r="G27" s="4"/>
      <c r="H27" s="5"/>
      <c r="I27" s="5"/>
    </row>
    <row r="28" spans="1:9" ht="18.75">
      <c r="A28" s="3"/>
      <c r="B28" s="3"/>
      <c r="C28" s="3"/>
      <c r="D28" s="3"/>
      <c r="E28" s="3"/>
      <c r="F28" s="45"/>
      <c r="G28" s="4"/>
      <c r="H28" s="5"/>
      <c r="I28" s="5"/>
    </row>
    <row r="29" spans="1:9" ht="18.75">
      <c r="A29" s="3"/>
      <c r="B29" s="3"/>
      <c r="C29" s="3"/>
      <c r="D29" s="3"/>
      <c r="E29" s="3"/>
      <c r="F29" s="45"/>
      <c r="G29" s="4"/>
      <c r="H29" s="5"/>
      <c r="I29" s="5"/>
    </row>
    <row r="30" spans="1:9" ht="18.75">
      <c r="A30" s="3"/>
      <c r="B30" s="3"/>
      <c r="C30" s="3"/>
      <c r="D30" s="3"/>
      <c r="E30" s="3"/>
      <c r="F30" s="45"/>
      <c r="G30" s="4"/>
      <c r="H30" s="5"/>
      <c r="I30" s="5"/>
    </row>
    <row r="31" spans="1:9" ht="18.75">
      <c r="A31" s="3"/>
      <c r="B31" s="3"/>
      <c r="C31" s="3"/>
      <c r="D31" s="3"/>
      <c r="E31" s="3"/>
      <c r="F31" s="45"/>
      <c r="G31" s="4"/>
      <c r="H31" s="5"/>
      <c r="I31" s="5"/>
    </row>
    <row r="32" spans="1:9" ht="18.75">
      <c r="A32" s="3"/>
      <c r="B32" s="3"/>
      <c r="C32" s="3"/>
      <c r="D32" s="3"/>
      <c r="E32" s="3"/>
      <c r="F32" s="45"/>
      <c r="G32" s="4"/>
      <c r="H32" s="5"/>
      <c r="I32" s="5"/>
    </row>
    <row r="33" spans="1:9" ht="18.75">
      <c r="A33" s="3"/>
      <c r="B33" s="3"/>
      <c r="C33" s="3"/>
      <c r="D33" s="3"/>
      <c r="E33" s="3"/>
      <c r="F33" s="45"/>
      <c r="G33" s="4"/>
      <c r="H33" s="5"/>
      <c r="I33" s="5"/>
    </row>
  </sheetData>
  <mergeCells count="1">
    <mergeCell ref="A1:I1"/>
  </mergeCells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4"/>
  <sheetViews>
    <sheetView topLeftCell="A5" zoomScaleNormal="100" workbookViewId="0">
      <selection activeCell="B25" sqref="B25"/>
    </sheetView>
  </sheetViews>
  <sheetFormatPr defaultColWidth="8.7109375" defaultRowHeight="15"/>
  <cols>
    <col min="1" max="1" width="13.28515625" customWidth="1"/>
    <col min="2" max="2" width="53.28515625" customWidth="1"/>
    <col min="3" max="3" width="11.85546875" customWidth="1"/>
    <col min="5" max="5" width="12.7109375" customWidth="1"/>
    <col min="6" max="6" width="13.5703125" customWidth="1"/>
    <col min="7" max="7" width="14" customWidth="1"/>
  </cols>
  <sheetData>
    <row r="1" spans="1:9" ht="18.75">
      <c r="A1" s="38" t="s">
        <v>60</v>
      </c>
      <c r="B1" s="38"/>
      <c r="C1" s="38"/>
      <c r="D1" s="38"/>
      <c r="E1" s="38"/>
      <c r="F1" s="38"/>
      <c r="G1" s="38"/>
      <c r="H1" s="38"/>
      <c r="I1" s="38"/>
    </row>
    <row r="2" spans="1:9" ht="15.7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44" t="s">
        <v>6</v>
      </c>
      <c r="G2" s="1" t="s">
        <v>7</v>
      </c>
      <c r="H2" s="2" t="s">
        <v>8</v>
      </c>
      <c r="I2" s="2"/>
    </row>
    <row r="3" spans="1:9" ht="18.75">
      <c r="A3" s="3" t="s">
        <v>9</v>
      </c>
      <c r="B3" s="3" t="s">
        <v>10</v>
      </c>
      <c r="C3" s="3" t="s">
        <v>11</v>
      </c>
      <c r="D3" s="3"/>
      <c r="E3" s="3">
        <v>6</v>
      </c>
      <c r="F3" s="4">
        <v>2800</v>
      </c>
      <c r="G3" s="4">
        <f>E3*F3</f>
        <v>16800</v>
      </c>
      <c r="H3" s="5"/>
      <c r="I3" s="5"/>
    </row>
    <row r="4" spans="1:9" ht="17.45">
      <c r="A4" s="3" t="s">
        <v>12</v>
      </c>
      <c r="B4" s="3" t="s">
        <v>13</v>
      </c>
      <c r="C4" s="3" t="s">
        <v>11</v>
      </c>
      <c r="D4" s="3"/>
      <c r="E4" s="3">
        <v>1</v>
      </c>
      <c r="F4" s="4">
        <v>38873</v>
      </c>
      <c r="G4" s="4">
        <f>E4*F4</f>
        <v>38873</v>
      </c>
      <c r="H4" s="5"/>
      <c r="I4" s="5"/>
    </row>
    <row r="5" spans="1:9" ht="17.45">
      <c r="A5" s="3" t="s">
        <v>14</v>
      </c>
      <c r="B5" s="3" t="s">
        <v>15</v>
      </c>
      <c r="C5" s="3" t="s">
        <v>16</v>
      </c>
      <c r="D5" s="3"/>
      <c r="E5" s="3">
        <v>1</v>
      </c>
      <c r="F5" s="4">
        <v>2019.9</v>
      </c>
      <c r="G5" s="4">
        <f>E5*F5</f>
        <v>2019.9</v>
      </c>
      <c r="H5" s="5"/>
      <c r="I5" s="5"/>
    </row>
    <row r="6" spans="1:9" ht="45.75">
      <c r="A6" s="3" t="s">
        <v>17</v>
      </c>
      <c r="B6" s="28" t="s">
        <v>18</v>
      </c>
      <c r="C6" s="36" t="s">
        <v>19</v>
      </c>
      <c r="D6" s="3"/>
      <c r="E6" s="3">
        <v>2</v>
      </c>
      <c r="F6" s="4">
        <v>2038.36</v>
      </c>
      <c r="G6" s="4">
        <f>E6*F6</f>
        <v>4076.72</v>
      </c>
      <c r="H6" s="5"/>
      <c r="I6" s="5"/>
    </row>
    <row r="7" spans="1:9" ht="30.75">
      <c r="A7" s="3" t="s">
        <v>20</v>
      </c>
      <c r="B7" s="28" t="s">
        <v>21</v>
      </c>
      <c r="C7" s="3" t="s">
        <v>22</v>
      </c>
      <c r="D7" s="3"/>
      <c r="E7" s="3">
        <v>6</v>
      </c>
      <c r="F7" s="4">
        <v>599</v>
      </c>
      <c r="G7" s="4">
        <f>E7*F7</f>
        <v>3594</v>
      </c>
      <c r="H7" s="5"/>
      <c r="I7" s="5"/>
    </row>
    <row r="8" spans="1:9" ht="18.75">
      <c r="A8" s="28" t="s">
        <v>39</v>
      </c>
      <c r="B8" s="28" t="s">
        <v>40</v>
      </c>
      <c r="C8" s="28" t="s">
        <v>41</v>
      </c>
      <c r="D8" s="28"/>
      <c r="E8" s="28">
        <v>6</v>
      </c>
      <c r="F8" s="35">
        <v>74.400000000000006</v>
      </c>
      <c r="G8" s="46">
        <f>E8*F8</f>
        <v>446.40000000000003</v>
      </c>
      <c r="H8" s="5"/>
      <c r="I8" s="5"/>
    </row>
    <row r="9" spans="1:9" ht="18.75">
      <c r="A9" s="3" t="s">
        <v>26</v>
      </c>
      <c r="B9" s="28" t="s">
        <v>27</v>
      </c>
      <c r="C9" s="3" t="s">
        <v>11</v>
      </c>
      <c r="D9" s="3"/>
      <c r="E9" s="3">
        <v>1</v>
      </c>
      <c r="F9" s="4">
        <v>9473</v>
      </c>
      <c r="G9" s="4">
        <f>E9*F9</f>
        <v>9473</v>
      </c>
      <c r="H9" s="5"/>
      <c r="I9" s="5"/>
    </row>
    <row r="10" spans="1:9" ht="18.75">
      <c r="A10" s="3" t="s">
        <v>28</v>
      </c>
      <c r="B10" s="28" t="s">
        <v>29</v>
      </c>
      <c r="C10" s="3" t="s">
        <v>30</v>
      </c>
      <c r="D10" s="3"/>
      <c r="E10" s="3">
        <v>1</v>
      </c>
      <c r="F10" s="4">
        <v>322.05</v>
      </c>
      <c r="G10" s="4">
        <f>E10*F10</f>
        <v>322.05</v>
      </c>
      <c r="H10" s="5"/>
      <c r="I10" s="5"/>
    </row>
    <row r="11" spans="1:9" ht="30.75">
      <c r="A11" s="28" t="s">
        <v>23</v>
      </c>
      <c r="B11" s="28" t="s">
        <v>24</v>
      </c>
      <c r="C11" s="28" t="s">
        <v>25</v>
      </c>
      <c r="D11" s="28"/>
      <c r="E11" s="28">
        <v>12</v>
      </c>
      <c r="F11" s="32">
        <v>14.9</v>
      </c>
      <c r="G11" s="32">
        <f>E11*F11</f>
        <v>178.8</v>
      </c>
      <c r="H11" s="5"/>
      <c r="I11" s="5"/>
    </row>
    <row r="12" spans="1:9" ht="30.75">
      <c r="A12" s="28" t="s">
        <v>33</v>
      </c>
      <c r="B12" s="28" t="s">
        <v>34</v>
      </c>
      <c r="C12" s="28" t="s">
        <v>35</v>
      </c>
      <c r="D12" s="28"/>
      <c r="E12" s="34">
        <v>6</v>
      </c>
      <c r="F12" s="32">
        <v>20.7</v>
      </c>
      <c r="G12" s="32">
        <f>E12*F12</f>
        <v>124.19999999999999</v>
      </c>
      <c r="H12" s="5"/>
      <c r="I12" s="5"/>
    </row>
    <row r="13" spans="1:9" ht="30.75">
      <c r="A13" s="28" t="s">
        <v>23</v>
      </c>
      <c r="B13" s="28" t="s">
        <v>31</v>
      </c>
      <c r="C13" s="28" t="s">
        <v>32</v>
      </c>
      <c r="D13" s="28"/>
      <c r="E13" s="34">
        <v>6</v>
      </c>
      <c r="F13" s="32">
        <v>33.619999999999997</v>
      </c>
      <c r="G13" s="32">
        <f>E13*F13</f>
        <v>201.71999999999997</v>
      </c>
      <c r="H13" s="5"/>
      <c r="I13" s="5"/>
    </row>
    <row r="14" spans="1:9" ht="30.75">
      <c r="A14" s="28" t="s">
        <v>48</v>
      </c>
      <c r="B14" s="28" t="s">
        <v>49</v>
      </c>
      <c r="C14" s="28" t="s">
        <v>50</v>
      </c>
      <c r="D14" s="28"/>
      <c r="E14" s="28">
        <v>2</v>
      </c>
      <c r="F14" s="32">
        <v>12.82</v>
      </c>
      <c r="G14" s="32">
        <f>E14*F14</f>
        <v>25.64</v>
      </c>
      <c r="H14" s="5"/>
      <c r="I14" s="5"/>
    </row>
    <row r="15" spans="1:9" ht="18.75">
      <c r="A15" s="28" t="s">
        <v>42</v>
      </c>
      <c r="B15" s="28" t="s">
        <v>43</v>
      </c>
      <c r="C15" s="28" t="s">
        <v>44</v>
      </c>
      <c r="D15" s="28"/>
      <c r="E15" s="28">
        <v>1</v>
      </c>
      <c r="F15" s="32">
        <v>448</v>
      </c>
      <c r="G15" s="32">
        <f>E15*F15</f>
        <v>448</v>
      </c>
      <c r="H15" s="5"/>
      <c r="I15" s="5"/>
    </row>
    <row r="16" spans="1:9" ht="28.5" customHeight="1">
      <c r="A16" s="28" t="s">
        <v>36</v>
      </c>
      <c r="B16" s="28" t="s">
        <v>37</v>
      </c>
      <c r="C16" s="28" t="s">
        <v>38</v>
      </c>
      <c r="D16" s="28"/>
      <c r="E16" s="28">
        <v>6</v>
      </c>
      <c r="F16" s="32">
        <v>99.99</v>
      </c>
      <c r="G16" s="32">
        <f>E16*F16</f>
        <v>599.93999999999994</v>
      </c>
      <c r="H16" s="5"/>
      <c r="I16" s="5"/>
    </row>
    <row r="17" spans="1:9" ht="42" customHeight="1">
      <c r="A17" s="3" t="s">
        <v>56</v>
      </c>
      <c r="B17" s="28" t="s">
        <v>57</v>
      </c>
      <c r="C17" s="3" t="s">
        <v>58</v>
      </c>
      <c r="D17" s="3"/>
      <c r="E17" s="3">
        <v>6</v>
      </c>
      <c r="F17" s="4">
        <v>439.89</v>
      </c>
      <c r="G17" s="4">
        <f>E17*F17</f>
        <v>2639.34</v>
      </c>
      <c r="H17" s="5"/>
      <c r="I17" s="5"/>
    </row>
    <row r="18" spans="1:9" ht="18.75" customHeight="1">
      <c r="A18" s="28" t="s">
        <v>51</v>
      </c>
      <c r="B18" s="28" t="s">
        <v>52</v>
      </c>
      <c r="C18" s="28" t="s">
        <v>11</v>
      </c>
      <c r="D18" s="28"/>
      <c r="E18" s="28">
        <v>3</v>
      </c>
      <c r="F18" s="32">
        <v>3699</v>
      </c>
      <c r="G18" s="32">
        <f>E18*F18</f>
        <v>11097</v>
      </c>
      <c r="H18" s="5"/>
      <c r="I18" s="5"/>
    </row>
    <row r="19" spans="1:9" ht="18.75">
      <c r="A19" s="28"/>
      <c r="B19" s="28"/>
      <c r="C19" s="28"/>
      <c r="D19" s="28"/>
      <c r="E19" s="28"/>
      <c r="F19" s="32"/>
      <c r="G19" s="32"/>
      <c r="H19" s="5"/>
      <c r="I19" s="5"/>
    </row>
    <row r="20" spans="1:9" ht="18.75">
      <c r="A20" s="49"/>
      <c r="B20" s="28"/>
      <c r="C20" s="28"/>
      <c r="D20" s="28"/>
      <c r="E20" s="28"/>
      <c r="F20" s="32"/>
      <c r="G20" s="32">
        <f>SUM(G3:G18)</f>
        <v>90919.71</v>
      </c>
      <c r="H20" s="5"/>
      <c r="I20" s="5"/>
    </row>
    <row r="21" spans="1:9" ht="18.75">
      <c r="A21" s="28"/>
      <c r="B21" s="28"/>
      <c r="C21" s="28"/>
      <c r="D21" s="28"/>
      <c r="E21" s="28"/>
      <c r="F21" s="32"/>
      <c r="G21" s="32"/>
      <c r="H21" s="5"/>
      <c r="I21" s="5"/>
    </row>
    <row r="22" spans="1:9" ht="18.75">
      <c r="A22" s="28"/>
      <c r="B22" s="28"/>
      <c r="C22" s="28"/>
      <c r="D22" s="28"/>
      <c r="E22" s="28"/>
      <c r="F22" s="32"/>
      <c r="G22" s="32"/>
      <c r="H22" s="5"/>
      <c r="I22" s="5"/>
    </row>
    <row r="23" spans="1:9" ht="18.75">
      <c r="A23" s="28"/>
      <c r="B23" s="28"/>
      <c r="C23" s="28"/>
      <c r="D23" s="28"/>
      <c r="E23" s="28"/>
      <c r="F23" s="32"/>
      <c r="G23" s="32"/>
      <c r="H23" s="5"/>
      <c r="I23" s="5"/>
    </row>
    <row r="24" spans="1:9" ht="18.75">
      <c r="A24" s="28"/>
      <c r="B24" s="28"/>
      <c r="C24" s="28"/>
      <c r="D24" s="28"/>
      <c r="E24" s="28"/>
      <c r="F24" s="32"/>
      <c r="G24" s="32"/>
      <c r="H24" s="5"/>
      <c r="I24" s="5"/>
    </row>
    <row r="25" spans="1:9" ht="18.75">
      <c r="A25" s="28"/>
      <c r="B25" s="28"/>
      <c r="C25" s="28"/>
      <c r="D25" s="28"/>
      <c r="E25" s="28"/>
      <c r="F25" s="32"/>
      <c r="G25" s="32"/>
      <c r="H25" s="5"/>
      <c r="I25" s="5"/>
    </row>
    <row r="26" spans="1:9" ht="18.75">
      <c r="A26" s="28"/>
      <c r="B26" s="28"/>
      <c r="C26" s="28"/>
      <c r="D26" s="28"/>
      <c r="E26" s="28"/>
      <c r="F26" s="32"/>
      <c r="G26" s="32"/>
      <c r="H26" s="5"/>
      <c r="I26" s="5"/>
    </row>
    <row r="27" spans="1:9" ht="18.75">
      <c r="A27" s="28"/>
      <c r="B27" s="28"/>
      <c r="C27" s="28"/>
      <c r="D27" s="28"/>
      <c r="E27" s="28"/>
      <c r="F27" s="32"/>
      <c r="G27" s="32"/>
      <c r="H27" s="5"/>
      <c r="I27" s="5"/>
    </row>
    <row r="28" spans="1:9" ht="18.75">
      <c r="A28" s="28"/>
      <c r="B28" s="28"/>
      <c r="C28" s="28"/>
      <c r="D28" s="28"/>
      <c r="E28" s="28"/>
      <c r="F28" s="32"/>
      <c r="G28" s="32"/>
      <c r="H28" s="5"/>
      <c r="I28" s="5"/>
    </row>
    <row r="29" spans="1:9" ht="18.75">
      <c r="A29" s="28"/>
      <c r="B29" s="28"/>
      <c r="C29" s="28"/>
      <c r="D29" s="28"/>
      <c r="E29" s="28"/>
      <c r="F29" s="32"/>
      <c r="G29" s="32"/>
      <c r="H29" s="5"/>
      <c r="I29" s="5"/>
    </row>
    <row r="30" spans="1:9" ht="18.75">
      <c r="A30" s="28"/>
      <c r="B30" s="28"/>
      <c r="C30" s="28"/>
      <c r="D30" s="28"/>
      <c r="E30" s="28"/>
      <c r="F30" s="32"/>
      <c r="G30" s="32"/>
      <c r="H30" s="5"/>
      <c r="I30" s="5"/>
    </row>
    <row r="31" spans="1:9" ht="18.75">
      <c r="A31" s="28"/>
      <c r="B31" s="28"/>
      <c r="C31" s="28"/>
      <c r="D31" s="28"/>
      <c r="E31" s="28"/>
      <c r="F31" s="32"/>
      <c r="G31" s="32"/>
      <c r="H31" s="5"/>
      <c r="I31" s="5"/>
    </row>
    <row r="32" spans="1:9" ht="18.75">
      <c r="A32" s="28"/>
      <c r="B32" s="28"/>
      <c r="C32" s="28"/>
      <c r="D32" s="28"/>
      <c r="E32" s="28"/>
      <c r="F32" s="32"/>
      <c r="G32" s="32"/>
      <c r="H32" s="5"/>
      <c r="I32" s="5"/>
    </row>
    <row r="33" spans="1:9" ht="18.75">
      <c r="A33" s="28"/>
      <c r="B33" s="28"/>
      <c r="C33" s="28"/>
      <c r="D33" s="28"/>
      <c r="E33" s="28"/>
      <c r="F33" s="32"/>
      <c r="G33" s="32"/>
      <c r="H33" s="5"/>
      <c r="I33" s="5"/>
    </row>
    <row r="34" spans="1:9" ht="18.75">
      <c r="A34" s="28"/>
      <c r="B34" s="28"/>
      <c r="C34" s="28"/>
      <c r="D34" s="28"/>
      <c r="E34" s="28"/>
      <c r="F34" s="32"/>
      <c r="G34" s="32"/>
      <c r="H34" s="5"/>
      <c r="I34" s="5"/>
    </row>
  </sheetData>
  <mergeCells count="1">
    <mergeCell ref="A1:I1"/>
  </mergeCells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CA8D3-2F94-4CDF-AFBB-DE3BFBC73F8D}">
  <dimension ref="A1:J52"/>
  <sheetViews>
    <sheetView topLeftCell="A5" zoomScaleNormal="100" workbookViewId="0">
      <selection activeCell="W14" sqref="W14"/>
    </sheetView>
  </sheetViews>
  <sheetFormatPr defaultColWidth="8.7109375" defaultRowHeight="15"/>
  <cols>
    <col min="1" max="1" width="13.28515625" customWidth="1"/>
    <col min="2" max="2" width="53.28515625" customWidth="1"/>
    <col min="3" max="3" width="11.85546875" customWidth="1"/>
    <col min="4" max="4" width="9.140625"/>
    <col min="5" max="5" width="12.7109375" customWidth="1"/>
    <col min="6" max="6" width="13.5703125" customWidth="1"/>
    <col min="7" max="7" width="14" customWidth="1"/>
  </cols>
  <sheetData>
    <row r="1" spans="1:10" ht="18.75">
      <c r="A1" s="38" t="s">
        <v>61</v>
      </c>
      <c r="B1" s="38"/>
      <c r="C1" s="38"/>
      <c r="D1" s="38"/>
      <c r="E1" s="38"/>
      <c r="F1" s="38"/>
      <c r="G1" s="38"/>
      <c r="H1" s="38"/>
      <c r="I1" s="38"/>
    </row>
    <row r="2" spans="1:10" ht="15.7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2" t="s">
        <v>8</v>
      </c>
      <c r="I2" s="2"/>
    </row>
    <row r="3" spans="1:10" ht="18.75">
      <c r="A3" s="28" t="s">
        <v>9</v>
      </c>
      <c r="B3" s="28" t="s">
        <v>10</v>
      </c>
      <c r="C3" s="28" t="s">
        <v>11</v>
      </c>
      <c r="D3" s="28"/>
      <c r="E3" s="28">
        <v>6</v>
      </c>
      <c r="F3" s="32">
        <v>2800</v>
      </c>
      <c r="G3" s="32">
        <f>E3*F3</f>
        <v>16800</v>
      </c>
      <c r="H3" s="5"/>
      <c r="I3" s="5"/>
    </row>
    <row r="4" spans="1:10" ht="18.75">
      <c r="A4" s="28" t="s">
        <v>12</v>
      </c>
      <c r="B4" s="28" t="s">
        <v>13</v>
      </c>
      <c r="C4" s="28" t="s">
        <v>11</v>
      </c>
      <c r="D4" s="28"/>
      <c r="E4" s="28">
        <v>1</v>
      </c>
      <c r="F4" s="32">
        <v>38873</v>
      </c>
      <c r="G4" s="32">
        <f>E4*F4</f>
        <v>38873</v>
      </c>
      <c r="H4" s="5"/>
      <c r="I4" s="5"/>
    </row>
    <row r="5" spans="1:10" ht="18.75">
      <c r="A5" s="28" t="s">
        <v>14</v>
      </c>
      <c r="B5" s="28" t="s">
        <v>15</v>
      </c>
      <c r="C5" s="28" t="s">
        <v>16</v>
      </c>
      <c r="D5" s="28"/>
      <c r="E5" s="28">
        <v>1</v>
      </c>
      <c r="F5" s="32">
        <v>2019.9</v>
      </c>
      <c r="G5" s="32">
        <f>E5*F5</f>
        <v>2019.9</v>
      </c>
      <c r="H5" s="5"/>
      <c r="I5" s="5"/>
    </row>
    <row r="6" spans="1:10" ht="45.75">
      <c r="A6" s="28" t="s">
        <v>17</v>
      </c>
      <c r="B6" s="28" t="s">
        <v>18</v>
      </c>
      <c r="C6" s="36" t="s">
        <v>19</v>
      </c>
      <c r="D6" s="28"/>
      <c r="E6" s="28">
        <v>2</v>
      </c>
      <c r="F6" s="32">
        <v>2038.36</v>
      </c>
      <c r="G6" s="32">
        <f>E6*F6</f>
        <v>4076.72</v>
      </c>
      <c r="H6" s="5"/>
      <c r="I6" s="5"/>
    </row>
    <row r="7" spans="1:10" ht="30.75">
      <c r="A7" s="28" t="s">
        <v>20</v>
      </c>
      <c r="B7" s="28" t="s">
        <v>21</v>
      </c>
      <c r="C7" s="28" t="s">
        <v>22</v>
      </c>
      <c r="D7" s="28"/>
      <c r="E7" s="28">
        <v>6</v>
      </c>
      <c r="F7" s="32">
        <v>599</v>
      </c>
      <c r="G7" s="32">
        <f>E7*F7</f>
        <v>3594</v>
      </c>
      <c r="H7" s="5"/>
      <c r="I7" s="5"/>
    </row>
    <row r="8" spans="1:10" ht="18.75">
      <c r="A8" s="28" t="s">
        <v>39</v>
      </c>
      <c r="B8" s="28" t="s">
        <v>40</v>
      </c>
      <c r="C8" s="28" t="s">
        <v>41</v>
      </c>
      <c r="D8" s="28"/>
      <c r="E8" s="28">
        <v>6</v>
      </c>
      <c r="F8" s="35">
        <v>74.400000000000006</v>
      </c>
      <c r="G8" s="46">
        <f>E8*F8</f>
        <v>446.40000000000003</v>
      </c>
      <c r="H8" s="5"/>
      <c r="I8" s="5"/>
    </row>
    <row r="9" spans="1:10" ht="18.75">
      <c r="A9" s="28" t="s">
        <v>26</v>
      </c>
      <c r="B9" s="28" t="s">
        <v>27</v>
      </c>
      <c r="C9" s="28" t="s">
        <v>11</v>
      </c>
      <c r="D9" s="28"/>
      <c r="E9" s="28">
        <v>1</v>
      </c>
      <c r="F9" s="32">
        <v>9473</v>
      </c>
      <c r="G9" s="32">
        <f>E9*F9</f>
        <v>9473</v>
      </c>
      <c r="H9" s="5"/>
      <c r="I9" s="5"/>
    </row>
    <row r="10" spans="1:10" ht="18.75">
      <c r="A10" s="28" t="s">
        <v>28</v>
      </c>
      <c r="B10" s="28" t="s">
        <v>29</v>
      </c>
      <c r="C10" s="28" t="s">
        <v>30</v>
      </c>
      <c r="D10" s="28"/>
      <c r="E10" s="28">
        <v>1</v>
      </c>
      <c r="F10" s="32">
        <v>322.05</v>
      </c>
      <c r="G10" s="32">
        <f>E10*F10</f>
        <v>322.05</v>
      </c>
      <c r="H10" s="5"/>
      <c r="I10" s="5"/>
    </row>
    <row r="11" spans="1:10" ht="30.75">
      <c r="A11" s="28" t="s">
        <v>23</v>
      </c>
      <c r="B11" s="28" t="s">
        <v>24</v>
      </c>
      <c r="C11" s="28" t="s">
        <v>25</v>
      </c>
      <c r="D11" s="28"/>
      <c r="E11" s="28">
        <v>12</v>
      </c>
      <c r="F11" s="32">
        <v>14.9</v>
      </c>
      <c r="G11" s="32">
        <f>E11*F11</f>
        <v>178.8</v>
      </c>
      <c r="H11" s="5"/>
      <c r="I11" s="5"/>
    </row>
    <row r="12" spans="1:10" ht="30.75">
      <c r="A12" s="28" t="s">
        <v>33</v>
      </c>
      <c r="B12" s="28" t="s">
        <v>34</v>
      </c>
      <c r="C12" s="28" t="s">
        <v>35</v>
      </c>
      <c r="D12" s="28"/>
      <c r="E12" s="34">
        <v>6</v>
      </c>
      <c r="F12" s="32">
        <v>20.7</v>
      </c>
      <c r="G12" s="32">
        <f>E12*F12</f>
        <v>124.19999999999999</v>
      </c>
      <c r="H12" s="5"/>
      <c r="I12" s="5"/>
    </row>
    <row r="13" spans="1:10" ht="30.75">
      <c r="A13" s="28" t="s">
        <v>23</v>
      </c>
      <c r="B13" s="28" t="s">
        <v>31</v>
      </c>
      <c r="C13" s="28" t="s">
        <v>32</v>
      </c>
      <c r="D13" s="28"/>
      <c r="E13" s="34">
        <v>6</v>
      </c>
      <c r="F13" s="32">
        <v>33.619999999999997</v>
      </c>
      <c r="G13" s="32">
        <f>E13*F13</f>
        <v>201.71999999999997</v>
      </c>
      <c r="H13" s="5"/>
      <c r="I13" s="5"/>
    </row>
    <row r="14" spans="1:10" ht="30.75">
      <c r="A14" s="28" t="s">
        <v>48</v>
      </c>
      <c r="B14" s="28" t="s">
        <v>49</v>
      </c>
      <c r="C14" s="28" t="s">
        <v>50</v>
      </c>
      <c r="D14" s="28"/>
      <c r="E14" s="28">
        <v>2</v>
      </c>
      <c r="F14" s="32">
        <v>12.82</v>
      </c>
      <c r="G14" s="32">
        <f>E14*F14</f>
        <v>25.64</v>
      </c>
      <c r="H14" s="5"/>
      <c r="I14" s="5"/>
    </row>
    <row r="15" spans="1:10" ht="18.75">
      <c r="A15" s="28" t="s">
        <v>42</v>
      </c>
      <c r="B15" s="28" t="s">
        <v>43</v>
      </c>
      <c r="C15" s="28" t="s">
        <v>44</v>
      </c>
      <c r="D15" s="28"/>
      <c r="E15" s="28">
        <v>1</v>
      </c>
      <c r="F15" s="32">
        <v>448</v>
      </c>
      <c r="G15" s="32">
        <f>E15*F15</f>
        <v>448</v>
      </c>
      <c r="H15" s="5"/>
      <c r="I15" s="5"/>
    </row>
    <row r="16" spans="1:10" ht="18.75" customHeight="1">
      <c r="A16" s="28" t="s">
        <v>36</v>
      </c>
      <c r="B16" s="28" t="s">
        <v>37</v>
      </c>
      <c r="C16" s="28" t="s">
        <v>38</v>
      </c>
      <c r="D16" s="28"/>
      <c r="E16" s="28">
        <v>6</v>
      </c>
      <c r="F16" s="32">
        <v>99.99</v>
      </c>
      <c r="G16" s="32">
        <f>E16*F16</f>
        <v>599.93999999999994</v>
      </c>
      <c r="H16" s="5"/>
      <c r="I16" s="5"/>
      <c r="J16" s="7"/>
    </row>
    <row r="17" spans="1:10" ht="18.75" customHeight="1">
      <c r="A17" s="28" t="s">
        <v>56</v>
      </c>
      <c r="B17" s="48" t="s">
        <v>57</v>
      </c>
      <c r="C17" s="28" t="s">
        <v>58</v>
      </c>
      <c r="D17" s="28"/>
      <c r="E17" s="28">
        <v>6</v>
      </c>
      <c r="F17" s="32">
        <v>439.89</v>
      </c>
      <c r="G17" s="32">
        <f>E17*F17</f>
        <v>2639.34</v>
      </c>
      <c r="H17" s="5"/>
      <c r="I17" s="5"/>
      <c r="J17" s="7"/>
    </row>
    <row r="18" spans="1:10" ht="18.75" customHeight="1">
      <c r="A18" s="28" t="s">
        <v>51</v>
      </c>
      <c r="B18" s="28" t="s">
        <v>52</v>
      </c>
      <c r="C18" s="28" t="s">
        <v>11</v>
      </c>
      <c r="D18" s="28"/>
      <c r="E18" s="28">
        <v>3</v>
      </c>
      <c r="F18" s="32">
        <v>3699</v>
      </c>
      <c r="G18" s="32">
        <f>E18*F18</f>
        <v>11097</v>
      </c>
      <c r="H18" s="5"/>
      <c r="I18" s="5"/>
      <c r="J18" s="7"/>
    </row>
    <row r="19" spans="1:10" ht="18.75" customHeight="1">
      <c r="A19" s="3"/>
      <c r="B19" s="3"/>
      <c r="C19" s="3"/>
      <c r="D19" s="3"/>
      <c r="E19" s="3"/>
      <c r="F19" s="4"/>
      <c r="G19" s="4"/>
      <c r="H19" s="5"/>
      <c r="I19" s="5"/>
      <c r="J19" s="7"/>
    </row>
    <row r="20" spans="1:10" ht="18.75">
      <c r="A20" s="3"/>
      <c r="B20" s="3"/>
      <c r="C20" s="3"/>
      <c r="D20" s="3"/>
      <c r="E20" s="3"/>
      <c r="F20" s="4"/>
      <c r="G20" s="4">
        <f>SUM(G3:G18)</f>
        <v>90919.71</v>
      </c>
      <c r="H20" s="5"/>
      <c r="I20" s="5"/>
    </row>
    <row r="21" spans="1:10" ht="18.75">
      <c r="A21" s="3"/>
      <c r="B21" s="3"/>
      <c r="C21" s="3"/>
      <c r="D21" s="3"/>
      <c r="E21" s="3"/>
      <c r="F21" s="4"/>
      <c r="G21" s="4"/>
      <c r="H21" s="5"/>
      <c r="I21" s="5"/>
    </row>
    <row r="22" spans="1:10" ht="18.75">
      <c r="A22" s="3"/>
      <c r="B22" s="3"/>
      <c r="C22" s="3"/>
      <c r="D22" s="3"/>
      <c r="E22" s="3"/>
      <c r="F22" s="4"/>
      <c r="G22" s="4"/>
      <c r="H22" s="5"/>
      <c r="I22" s="5"/>
    </row>
    <row r="23" spans="1:10" ht="18.75">
      <c r="A23" s="3"/>
      <c r="B23" s="3"/>
      <c r="C23" s="3"/>
      <c r="D23" s="3"/>
      <c r="E23" s="3"/>
      <c r="F23" s="4"/>
      <c r="G23" s="4"/>
      <c r="H23" s="5"/>
      <c r="I23" s="5"/>
    </row>
    <row r="24" spans="1:10" ht="18.75">
      <c r="A24" s="3"/>
      <c r="B24" s="3"/>
      <c r="C24" s="3"/>
      <c r="D24" s="3"/>
      <c r="E24" s="3"/>
      <c r="F24" s="4"/>
      <c r="G24" s="4"/>
      <c r="H24" s="5"/>
      <c r="I24" s="5"/>
    </row>
    <row r="25" spans="1:10" ht="18.75">
      <c r="A25" s="3"/>
      <c r="B25" s="3"/>
      <c r="C25" s="3"/>
      <c r="D25" s="3"/>
      <c r="E25" s="3"/>
      <c r="F25" s="4"/>
      <c r="G25" s="4"/>
      <c r="H25" s="5"/>
      <c r="I25" s="5"/>
    </row>
    <row r="26" spans="1:10" ht="18.75">
      <c r="A26" s="3"/>
      <c r="B26" s="3"/>
      <c r="C26" s="3"/>
      <c r="D26" s="3"/>
      <c r="E26" s="3"/>
      <c r="F26" s="4"/>
      <c r="G26" s="4"/>
      <c r="H26" s="5"/>
      <c r="I26" s="5"/>
    </row>
    <row r="27" spans="1:10" ht="18.75">
      <c r="A27" s="3"/>
      <c r="B27" s="3"/>
      <c r="C27" s="3"/>
      <c r="D27" s="3"/>
      <c r="E27" s="3"/>
      <c r="F27" s="4"/>
      <c r="G27" s="4"/>
      <c r="H27" s="5"/>
      <c r="I27" s="5"/>
    </row>
    <row r="28" spans="1:10" ht="18.75">
      <c r="A28" s="3"/>
      <c r="B28" s="3"/>
      <c r="C28" s="3"/>
      <c r="D28" s="3"/>
      <c r="E28" s="3"/>
      <c r="F28" s="4"/>
      <c r="G28" s="4"/>
      <c r="H28" s="5"/>
      <c r="I28" s="5"/>
    </row>
    <row r="29" spans="1:10" ht="18.75">
      <c r="A29" s="3"/>
      <c r="B29" s="3"/>
      <c r="C29" s="3"/>
      <c r="D29" s="3"/>
      <c r="E29" s="3"/>
      <c r="F29" s="4"/>
      <c r="G29" s="4"/>
      <c r="H29" s="5"/>
      <c r="I29" s="5"/>
    </row>
    <row r="30" spans="1:10" ht="18.75">
      <c r="A30" s="3"/>
      <c r="B30" s="3"/>
      <c r="C30" s="3"/>
      <c r="D30" s="3"/>
      <c r="E30" s="3"/>
      <c r="F30" s="4"/>
      <c r="G30" s="4"/>
      <c r="H30" s="5"/>
      <c r="I30" s="5"/>
    </row>
    <row r="31" spans="1:10" ht="18.75">
      <c r="A31" s="3"/>
      <c r="B31" s="3"/>
      <c r="C31" s="3"/>
      <c r="D31" s="3"/>
      <c r="E31" s="3"/>
      <c r="F31" s="4"/>
      <c r="G31" s="4"/>
      <c r="H31" s="5"/>
      <c r="I31" s="5"/>
    </row>
    <row r="32" spans="1:10" ht="18.75">
      <c r="A32" s="3"/>
      <c r="B32" s="3"/>
      <c r="C32" s="3"/>
      <c r="D32" s="3"/>
      <c r="E32" s="3"/>
      <c r="F32" s="4"/>
      <c r="G32" s="4"/>
      <c r="H32" s="5"/>
      <c r="I32" s="5"/>
    </row>
    <row r="33" spans="1:9" ht="18.75">
      <c r="A33" s="3"/>
      <c r="B33" s="3"/>
      <c r="C33" s="3"/>
      <c r="D33" s="3"/>
      <c r="E33" s="3"/>
      <c r="F33" s="4"/>
      <c r="G33" s="4"/>
      <c r="H33" s="5"/>
      <c r="I33" s="5"/>
    </row>
    <row r="34" spans="1:9" ht="18.75">
      <c r="A34" s="3"/>
      <c r="B34" s="3"/>
      <c r="C34" s="3"/>
      <c r="D34" s="3"/>
      <c r="E34" s="3"/>
      <c r="F34" s="4"/>
      <c r="G34" s="4"/>
      <c r="H34" s="5"/>
      <c r="I34" s="5"/>
    </row>
    <row r="35" spans="1:9" ht="18.75">
      <c r="A35" s="3"/>
      <c r="B35" s="3"/>
      <c r="C35" s="3"/>
      <c r="D35" s="3"/>
      <c r="E35" s="3"/>
      <c r="F35" s="4"/>
      <c r="G35" s="4"/>
      <c r="H35" s="5"/>
      <c r="I35" s="5"/>
    </row>
    <row r="36" spans="1:9" ht="18.75">
      <c r="A36" s="3"/>
      <c r="B36" s="3"/>
      <c r="C36" s="3"/>
      <c r="D36" s="3"/>
      <c r="E36" s="3"/>
      <c r="F36" s="4"/>
      <c r="G36" s="4"/>
      <c r="H36" s="5"/>
      <c r="I36" s="5"/>
    </row>
    <row r="37" spans="1:9" ht="18.75">
      <c r="A37" s="3"/>
      <c r="B37" s="3"/>
      <c r="C37" s="3"/>
      <c r="D37" s="3"/>
      <c r="E37" s="3"/>
      <c r="F37" s="4"/>
      <c r="G37" s="4"/>
      <c r="H37" s="5"/>
      <c r="I37" s="5"/>
    </row>
    <row r="38" spans="1:9" ht="18.75">
      <c r="A38" s="3"/>
      <c r="B38" s="3"/>
      <c r="C38" s="3"/>
      <c r="D38" s="3"/>
      <c r="E38" s="3"/>
      <c r="F38" s="4"/>
      <c r="G38" s="4"/>
      <c r="H38" s="5"/>
      <c r="I38" s="5"/>
    </row>
    <row r="39" spans="1:9" ht="18.75">
      <c r="A39" s="3"/>
      <c r="B39" s="3"/>
      <c r="C39" s="3"/>
      <c r="D39" s="3"/>
      <c r="E39" s="3"/>
      <c r="F39" s="4"/>
      <c r="G39" s="4"/>
      <c r="H39" s="5"/>
      <c r="I39" s="5"/>
    </row>
    <row r="40" spans="1:9" ht="18.75">
      <c r="A40" s="3"/>
      <c r="B40" s="3"/>
      <c r="C40" s="3"/>
      <c r="D40" s="3"/>
      <c r="E40" s="3"/>
      <c r="F40" s="4"/>
      <c r="G40" s="4"/>
      <c r="H40" s="5"/>
      <c r="I40" s="5"/>
    </row>
    <row r="41" spans="1:9" ht="18.75">
      <c r="A41" s="3"/>
      <c r="B41" s="3"/>
      <c r="C41" s="3"/>
      <c r="D41" s="3"/>
      <c r="E41" s="3"/>
      <c r="F41" s="4"/>
      <c r="G41" s="4"/>
      <c r="H41" s="5"/>
      <c r="I41" s="5"/>
    </row>
    <row r="42" spans="1:9" ht="18.75">
      <c r="A42" s="3"/>
      <c r="B42" s="3"/>
      <c r="C42" s="3"/>
      <c r="D42" s="3"/>
      <c r="E42" s="3"/>
      <c r="F42" s="4"/>
      <c r="G42" s="4"/>
      <c r="H42" s="5"/>
      <c r="I42" s="5"/>
    </row>
    <row r="43" spans="1:9" ht="18.75">
      <c r="A43" s="3"/>
      <c r="B43" s="3"/>
      <c r="C43" s="3"/>
      <c r="D43" s="3"/>
      <c r="E43" s="3"/>
      <c r="F43" s="4"/>
      <c r="G43" s="4"/>
      <c r="H43" s="5"/>
      <c r="I43" s="5"/>
    </row>
    <row r="44" spans="1:9" ht="18.75">
      <c r="A44" s="3"/>
      <c r="B44" s="3"/>
      <c r="C44" s="3"/>
      <c r="D44" s="3"/>
      <c r="E44" s="3"/>
      <c r="F44" s="4"/>
      <c r="G44" s="4"/>
      <c r="H44" s="5"/>
      <c r="I44" s="5"/>
    </row>
    <row r="45" spans="1:9" ht="18.75">
      <c r="A45" s="3"/>
      <c r="B45" s="3"/>
      <c r="C45" s="3"/>
      <c r="D45" s="3"/>
      <c r="E45" s="3"/>
      <c r="F45" s="4"/>
      <c r="G45" s="4"/>
      <c r="H45" s="5"/>
      <c r="I45" s="5"/>
    </row>
    <row r="46" spans="1:9" ht="18.75">
      <c r="A46" s="3"/>
      <c r="B46" s="3"/>
      <c r="C46" s="3"/>
      <c r="D46" s="3"/>
      <c r="E46" s="3"/>
      <c r="F46" s="4"/>
      <c r="G46" s="4"/>
      <c r="H46" s="5"/>
      <c r="I46" s="5"/>
    </row>
    <row r="47" spans="1:9" ht="18.75">
      <c r="A47" s="3"/>
      <c r="B47" s="3"/>
      <c r="C47" s="3"/>
      <c r="D47" s="3"/>
      <c r="E47" s="3"/>
      <c r="F47" s="4"/>
      <c r="G47" s="4"/>
      <c r="H47" s="5"/>
      <c r="I47" s="5"/>
    </row>
    <row r="48" spans="1:9" ht="18.75">
      <c r="A48" s="3"/>
      <c r="B48" s="3"/>
      <c r="C48" s="3"/>
      <c r="D48" s="3"/>
      <c r="E48" s="3"/>
      <c r="F48" s="4"/>
      <c r="G48" s="4"/>
      <c r="H48" s="5"/>
      <c r="I48" s="5"/>
    </row>
    <row r="49" spans="1:9" ht="18.75">
      <c r="A49" s="3"/>
      <c r="B49" s="3"/>
      <c r="C49" s="3"/>
      <c r="D49" s="3"/>
      <c r="E49" s="3"/>
      <c r="F49" s="4"/>
      <c r="G49" s="4"/>
      <c r="H49" s="5"/>
      <c r="I49" s="5"/>
    </row>
    <row r="50" spans="1:9" ht="18.75">
      <c r="A50" s="3"/>
      <c r="B50" s="3"/>
      <c r="C50" s="3"/>
      <c r="D50" s="3"/>
      <c r="E50" s="3"/>
      <c r="F50" s="4"/>
      <c r="G50" s="4"/>
      <c r="H50" s="5"/>
      <c r="I50" s="5"/>
    </row>
    <row r="51" spans="1:9" ht="18.75">
      <c r="A51" s="3"/>
      <c r="B51" s="3"/>
      <c r="C51" s="3"/>
      <c r="D51" s="3"/>
      <c r="E51" s="3"/>
      <c r="F51" s="4"/>
      <c r="G51" s="4"/>
      <c r="H51" s="5"/>
      <c r="I51" s="5"/>
    </row>
    <row r="52" spans="1:9" ht="18.75">
      <c r="A52" s="3"/>
      <c r="B52" s="3"/>
      <c r="C52" s="3"/>
      <c r="D52" s="3"/>
      <c r="E52" s="3"/>
      <c r="F52" s="4"/>
      <c r="G52" s="4"/>
      <c r="H52" s="5"/>
      <c r="I52" s="5"/>
    </row>
  </sheetData>
  <mergeCells count="1">
    <mergeCell ref="A1:I1"/>
  </mergeCells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"/>
  <sheetViews>
    <sheetView zoomScaleNormal="100" workbookViewId="0">
      <selection activeCell="B3" sqref="B3"/>
    </sheetView>
  </sheetViews>
  <sheetFormatPr defaultColWidth="8.7109375" defaultRowHeight="15"/>
  <cols>
    <col min="1" max="1" width="14.85546875" customWidth="1"/>
    <col min="2" max="2" width="27.28515625" customWidth="1"/>
    <col min="3" max="3" width="12.140625" customWidth="1"/>
    <col min="4" max="4" width="13" customWidth="1"/>
    <col min="5" max="5" width="13.42578125" customWidth="1"/>
    <col min="6" max="6" width="12.42578125" customWidth="1"/>
    <col min="7" max="7" width="13.7109375" customWidth="1"/>
    <col min="9" max="9" width="35.7109375" customWidth="1"/>
  </cols>
  <sheetData>
    <row r="1" spans="1:9" ht="18.75">
      <c r="A1" s="38" t="s">
        <v>62</v>
      </c>
      <c r="B1" s="38"/>
      <c r="C1" s="38"/>
      <c r="D1" s="38"/>
      <c r="E1" s="38"/>
      <c r="F1" s="38"/>
      <c r="G1" s="38"/>
      <c r="H1" s="38"/>
      <c r="I1" s="38"/>
    </row>
    <row r="2" spans="1:9" ht="15.7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2" t="s">
        <v>8</v>
      </c>
      <c r="I2" s="2"/>
    </row>
    <row r="3" spans="1:9" ht="18.75">
      <c r="A3" s="3" t="s">
        <v>63</v>
      </c>
      <c r="B3" s="3"/>
      <c r="C3" s="3"/>
      <c r="D3" s="3"/>
      <c r="E3" s="3"/>
      <c r="F3" s="4"/>
      <c r="G3" s="4"/>
      <c r="H3" s="5"/>
      <c r="I3" s="5"/>
    </row>
    <row r="4" spans="1:9" ht="15.75">
      <c r="A4" s="8"/>
      <c r="B4" s="8"/>
      <c r="C4" s="8"/>
      <c r="D4" s="8"/>
      <c r="E4" s="8"/>
      <c r="F4" s="8"/>
    </row>
  </sheetData>
  <mergeCells count="1">
    <mergeCell ref="A1:I1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"/>
  <sheetViews>
    <sheetView zoomScaleNormal="100" workbookViewId="0">
      <selection activeCell="B3" sqref="B3"/>
    </sheetView>
  </sheetViews>
  <sheetFormatPr defaultColWidth="8.7109375" defaultRowHeight="15"/>
  <cols>
    <col min="1" max="1" width="16.28515625" customWidth="1"/>
    <col min="2" max="2" width="19.140625" customWidth="1"/>
    <col min="3" max="3" width="16.5703125" customWidth="1"/>
    <col min="4" max="4" width="14.28515625" customWidth="1"/>
    <col min="5" max="5" width="32.85546875" customWidth="1"/>
    <col min="6" max="6" width="16.85546875" customWidth="1"/>
  </cols>
  <sheetData>
    <row r="1" spans="1:6" ht="18.75">
      <c r="A1" s="39" t="s">
        <v>64</v>
      </c>
      <c r="B1" s="39"/>
      <c r="C1" s="39"/>
      <c r="D1" s="39"/>
      <c r="E1" s="39"/>
      <c r="F1" s="39"/>
    </row>
    <row r="2" spans="1:6" ht="15.75">
      <c r="A2" s="1" t="s">
        <v>65</v>
      </c>
      <c r="B2" s="1" t="s">
        <v>66</v>
      </c>
      <c r="C2" s="1" t="s">
        <v>67</v>
      </c>
      <c r="D2" s="1" t="s">
        <v>68</v>
      </c>
      <c r="E2" s="1" t="s">
        <v>69</v>
      </c>
      <c r="F2" s="1" t="s">
        <v>70</v>
      </c>
    </row>
    <row r="3" spans="1:6" ht="13.9">
      <c r="A3" s="3" t="s">
        <v>71</v>
      </c>
      <c r="B3" s="3"/>
      <c r="C3" s="9"/>
      <c r="D3" s="3"/>
      <c r="E3" s="3"/>
      <c r="F3" s="3"/>
    </row>
    <row r="4" spans="1:6" ht="13.9">
      <c r="A4" s="3" t="s">
        <v>72</v>
      </c>
      <c r="B4" s="3"/>
      <c r="C4" s="9"/>
      <c r="D4" s="3"/>
      <c r="E4" s="3"/>
      <c r="F4" s="3"/>
    </row>
    <row r="5" spans="1:6" ht="13.9">
      <c r="A5" s="3" t="s">
        <v>73</v>
      </c>
      <c r="B5" s="3"/>
      <c r="C5" s="9"/>
      <c r="D5" s="3"/>
      <c r="E5" s="3"/>
      <c r="F5" s="3"/>
    </row>
  </sheetData>
  <mergeCells count="1">
    <mergeCell ref="A1:F1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6"/>
  <sheetViews>
    <sheetView zoomScaleNormal="100" workbookViewId="0">
      <selection activeCell="Y21" sqref="Y21"/>
    </sheetView>
  </sheetViews>
  <sheetFormatPr defaultColWidth="8.7109375" defaultRowHeight="15"/>
  <cols>
    <col min="1" max="1" width="16.85546875" customWidth="1"/>
    <col min="3" max="3" width="13.5703125" customWidth="1"/>
    <col min="4" max="4" width="11.7109375" customWidth="1"/>
    <col min="5" max="5" width="13.5703125" customWidth="1"/>
    <col min="6" max="6" width="11.7109375" customWidth="1"/>
    <col min="7" max="7" width="13.5703125" customWidth="1"/>
    <col min="8" max="8" width="11.7109375" customWidth="1"/>
    <col min="9" max="9" width="13.42578125" customWidth="1"/>
    <col min="10" max="10" width="11.7109375" customWidth="1"/>
  </cols>
  <sheetData>
    <row r="1" spans="1:10">
      <c r="A1" s="40" t="s">
        <v>74</v>
      </c>
      <c r="B1" s="40"/>
      <c r="C1" s="40"/>
      <c r="D1" s="40"/>
      <c r="E1" s="40"/>
      <c r="F1" s="40"/>
      <c r="G1" s="40"/>
      <c r="H1" s="40"/>
      <c r="I1" s="40"/>
      <c r="J1" s="40"/>
    </row>
    <row r="2" spans="1:10">
      <c r="A2" s="41" t="s">
        <v>75</v>
      </c>
      <c r="B2" s="41"/>
      <c r="C2" s="41" t="s">
        <v>76</v>
      </c>
      <c r="D2" s="41"/>
      <c r="E2" s="41" t="s">
        <v>77</v>
      </c>
      <c r="F2" s="41"/>
      <c r="G2" s="41" t="s">
        <v>78</v>
      </c>
      <c r="H2" s="41"/>
      <c r="I2" s="41" t="s">
        <v>79</v>
      </c>
      <c r="J2" s="41"/>
    </row>
    <row r="3" spans="1:10" ht="30.75">
      <c r="A3" s="10" t="s">
        <v>80</v>
      </c>
      <c r="B3" s="11" t="s">
        <v>81</v>
      </c>
      <c r="C3" s="10" t="s">
        <v>5</v>
      </c>
      <c r="D3" s="12" t="s">
        <v>82</v>
      </c>
      <c r="E3" s="10" t="s">
        <v>5</v>
      </c>
      <c r="F3" s="12" t="s">
        <v>82</v>
      </c>
      <c r="G3" s="10" t="s">
        <v>5</v>
      </c>
      <c r="H3" s="12" t="s">
        <v>82</v>
      </c>
      <c r="I3" s="10" t="s">
        <v>5</v>
      </c>
      <c r="J3" s="12" t="s">
        <v>82</v>
      </c>
    </row>
    <row r="4" spans="1:10" ht="13.9">
      <c r="A4" s="13" t="s">
        <v>83</v>
      </c>
      <c r="B4" s="14">
        <v>1200</v>
      </c>
      <c r="C4" s="13"/>
      <c r="D4" s="15"/>
      <c r="E4" s="13"/>
      <c r="F4" s="15"/>
      <c r="G4" s="13"/>
      <c r="H4" s="15"/>
      <c r="I4" s="13"/>
      <c r="J4" s="15"/>
    </row>
    <row r="5" spans="1:10" ht="13.9">
      <c r="A5" s="16" t="s">
        <v>84</v>
      </c>
      <c r="B5" s="17">
        <v>1800</v>
      </c>
      <c r="C5" s="16"/>
      <c r="D5" s="18"/>
      <c r="E5" s="16"/>
      <c r="F5" s="18"/>
      <c r="G5" s="16"/>
      <c r="H5" s="18"/>
      <c r="I5" s="16"/>
      <c r="J5" s="18"/>
    </row>
    <row r="6" spans="1:10" ht="13.9">
      <c r="A6" s="16" t="s">
        <v>85</v>
      </c>
      <c r="B6" s="17">
        <v>200</v>
      </c>
      <c r="C6" s="16"/>
      <c r="D6" s="18"/>
      <c r="E6" s="16"/>
      <c r="F6" s="18"/>
      <c r="G6" s="16"/>
      <c r="H6" s="18"/>
      <c r="I6" s="16"/>
      <c r="J6" s="18"/>
    </row>
    <row r="7" spans="1:10" ht="13.9">
      <c r="A7" s="16" t="s">
        <v>86</v>
      </c>
      <c r="B7" s="17">
        <v>800</v>
      </c>
      <c r="C7" s="16"/>
      <c r="D7" s="18"/>
      <c r="E7" s="16"/>
      <c r="F7" s="18"/>
      <c r="G7" s="16"/>
      <c r="H7" s="18"/>
      <c r="I7" s="16"/>
      <c r="J7" s="18"/>
    </row>
    <row r="8" spans="1:10" ht="13.9">
      <c r="A8" s="13" t="s">
        <v>87</v>
      </c>
      <c r="B8" s="14">
        <v>1600</v>
      </c>
      <c r="C8" s="13"/>
      <c r="D8" s="15"/>
      <c r="E8" s="13"/>
      <c r="F8" s="15"/>
      <c r="G8" s="13"/>
      <c r="H8" s="15"/>
      <c r="I8" s="13"/>
      <c r="J8" s="15"/>
    </row>
    <row r="9" spans="1:10" ht="13.9">
      <c r="A9" s="13" t="s">
        <v>88</v>
      </c>
      <c r="B9" s="14">
        <v>400</v>
      </c>
      <c r="C9" s="13"/>
      <c r="D9" s="15"/>
      <c r="E9" s="13"/>
      <c r="F9" s="15"/>
      <c r="G9" s="13"/>
      <c r="H9" s="15"/>
      <c r="I9" s="13"/>
      <c r="J9" s="15"/>
    </row>
    <row r="10" spans="1:10">
      <c r="A10" s="19"/>
      <c r="B10" s="20"/>
      <c r="C10" s="16"/>
      <c r="D10" s="18"/>
      <c r="E10" s="16"/>
      <c r="F10" s="18"/>
      <c r="G10" s="16"/>
      <c r="H10" s="18"/>
      <c r="I10" s="16"/>
      <c r="J10" s="18"/>
    </row>
    <row r="11" spans="1:10">
      <c r="A11" s="21"/>
      <c r="B11" s="21"/>
      <c r="C11" s="16"/>
      <c r="D11" s="18"/>
      <c r="E11" s="16"/>
      <c r="F11" s="18"/>
      <c r="G11" s="16"/>
      <c r="H11" s="18"/>
      <c r="I11" s="16"/>
      <c r="J11" s="18"/>
    </row>
    <row r="12" spans="1:10">
      <c r="A12" s="21"/>
      <c r="B12" s="21"/>
      <c r="C12" s="16" t="s">
        <v>89</v>
      </c>
      <c r="D12" s="18"/>
      <c r="E12" s="16" t="s">
        <v>89</v>
      </c>
      <c r="F12" s="18"/>
      <c r="G12" s="16" t="s">
        <v>89</v>
      </c>
      <c r="H12" s="18"/>
      <c r="I12" s="16" t="s">
        <v>89</v>
      </c>
      <c r="J12" s="18">
        <v>68200</v>
      </c>
    </row>
    <row r="13" spans="1:10">
      <c r="A13" s="21"/>
      <c r="B13" s="21"/>
      <c r="C13" s="51"/>
      <c r="D13" s="51"/>
      <c r="E13" s="16"/>
      <c r="F13" s="18"/>
      <c r="G13" s="16"/>
      <c r="H13" s="18"/>
      <c r="I13" s="16"/>
      <c r="J13" s="18"/>
    </row>
    <row r="14" spans="1:10">
      <c r="A14" s="21"/>
      <c r="B14" s="21"/>
      <c r="C14" s="16" t="s">
        <v>90</v>
      </c>
      <c r="D14" s="18"/>
      <c r="E14" s="22" t="s">
        <v>90</v>
      </c>
      <c r="F14" s="23"/>
      <c r="G14" s="24" t="s">
        <v>90</v>
      </c>
      <c r="H14" s="18"/>
      <c r="I14" s="16" t="s">
        <v>90</v>
      </c>
      <c r="J14" s="18"/>
    </row>
    <row r="15" spans="1:10">
      <c r="A15" s="21"/>
      <c r="B15" s="21"/>
      <c r="C15" s="43" t="s">
        <v>91</v>
      </c>
      <c r="D15" s="43"/>
      <c r="E15" s="43" t="s">
        <v>92</v>
      </c>
      <c r="F15" s="43"/>
      <c r="G15" s="43" t="s">
        <v>93</v>
      </c>
      <c r="H15" s="43"/>
      <c r="I15" s="43" t="s">
        <v>94</v>
      </c>
      <c r="J15" s="43"/>
    </row>
    <row r="16" spans="1:10">
      <c r="A16" s="25" t="s">
        <v>95</v>
      </c>
      <c r="B16" s="26">
        <v>1</v>
      </c>
      <c r="C16" s="42">
        <v>200000</v>
      </c>
      <c r="D16" s="42"/>
      <c r="E16" s="42">
        <v>100000</v>
      </c>
      <c r="F16" s="42"/>
      <c r="G16" s="42">
        <v>100000</v>
      </c>
      <c r="H16" s="42"/>
      <c r="I16" s="42">
        <v>100000</v>
      </c>
      <c r="J16" s="42"/>
    </row>
  </sheetData>
  <mergeCells count="15">
    <mergeCell ref="C16:D16"/>
    <mergeCell ref="E16:F16"/>
    <mergeCell ref="G16:H16"/>
    <mergeCell ref="I16:J16"/>
    <mergeCell ref="C13:D13"/>
    <mergeCell ref="C15:D15"/>
    <mergeCell ref="E15:F15"/>
    <mergeCell ref="G15:H15"/>
    <mergeCell ref="I15:J15"/>
    <mergeCell ref="A1:J1"/>
    <mergeCell ref="A2:B2"/>
    <mergeCell ref="C2:D2"/>
    <mergeCell ref="E2:F2"/>
    <mergeCell ref="G2:H2"/>
    <mergeCell ref="I2:J2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Jennifer Andreia</dc:creator>
  <cp:keywords/>
  <dc:description/>
  <cp:lastModifiedBy>Davi Coelho Peixoto</cp:lastModifiedBy>
  <cp:revision>6</cp:revision>
  <dcterms:created xsi:type="dcterms:W3CDTF">2023-03-10T15:59:41Z</dcterms:created>
  <dcterms:modified xsi:type="dcterms:W3CDTF">2024-09-15T22:37:59Z</dcterms:modified>
  <cp:category/>
  <cp:contentStatus/>
</cp:coreProperties>
</file>