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  <sheet state="visible" name="Filial 1" sheetId="2" r:id="rId5"/>
    <sheet state="visible" name="Filial 2" sheetId="3" r:id="rId6"/>
    <sheet state="visible" name="Filial 3" sheetId="4" r:id="rId7"/>
    <sheet state="visible" name="Planilhas de IPs" sheetId="5" r:id="rId8"/>
    <sheet state="visible" name="Cálculo da Rede" sheetId="6" r:id="rId9"/>
  </sheets>
  <definedNames/>
  <calcPr/>
</workbook>
</file>

<file path=xl/sharedStrings.xml><?xml version="1.0" encoding="utf-8"?>
<sst xmlns="http://schemas.openxmlformats.org/spreadsheetml/2006/main" count="446" uniqueCount="255">
  <si>
    <t>Planilha de Inventário de Equipamentos - Fazenda/ Matriz</t>
  </si>
  <si>
    <r>
      <rPr>
        <rFont val="Calibri"/>
        <color rgb="FF203764"/>
        <sz val="12.0"/>
      </rPr>
      <t>Tipo Ativo</t>
    </r>
  </si>
  <si>
    <r>
      <rPr>
        <rFont val="Calibri"/>
        <color rgb="FF203764"/>
        <sz val="12.0"/>
      </rPr>
      <t>Modelo</t>
    </r>
  </si>
  <si>
    <r>
      <rPr>
        <rFont val="Calibri"/>
        <color rgb="FF203764"/>
        <sz val="12.0"/>
      </rPr>
      <t>Fabricante</t>
    </r>
  </si>
  <si>
    <r>
      <rPr>
        <rFont val="Calibri"/>
        <color rgb="FF203764"/>
        <sz val="12.0"/>
      </rPr>
      <t>Setor</t>
    </r>
  </si>
  <si>
    <r>
      <rPr>
        <rFont val="Calibri"/>
        <color rgb="FF203764"/>
        <sz val="12.0"/>
      </rPr>
      <t>Quantidade</t>
    </r>
  </si>
  <si>
    <r>
      <rPr>
        <rFont val="Calibri"/>
        <color rgb="FF203764"/>
        <sz val="12.0"/>
      </rPr>
      <t>Valor</t>
    </r>
  </si>
  <si>
    <r>
      <rPr>
        <rFont val="Calibri"/>
        <color rgb="FF203764"/>
        <sz val="12.0"/>
      </rPr>
      <t>Valor Total</t>
    </r>
  </si>
  <si>
    <r>
      <rPr>
        <rFont val="Calibri"/>
        <color rgb="FF073763"/>
        <sz val="11.0"/>
      </rPr>
      <t>Computador</t>
    </r>
  </si>
  <si>
    <t>Notebook Inspiron 15</t>
  </si>
  <si>
    <t>DELL</t>
  </si>
  <si>
    <t>RH e DP / Segurança do Trabalho / Comercial / Marketing / Financeiro / Logistica / Suporte / Implantação e Infra / Desenvolvimento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</si>
  <si>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</si>
  <si>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Mesa</t>
    </r>
  </si>
  <si>
    <t>Estação De Trabalho 4 Lugares Branca Com Gavetas Em Mdf</t>
  </si>
  <si>
    <t>Composição Móveis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</si>
  <si>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</si>
  <si>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Cadeira</t>
    </r>
  </si>
  <si>
    <t>Cadeira Uni All Black</t>
  </si>
  <si>
    <t>Flexform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</si>
  <si>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</si>
  <si>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Headset</t>
    </r>
  </si>
  <si>
    <t>Headset com fio USB Logitech H390 com Almofadas Confortáveis, Controles de Áudio Integrado e Microfone com Redução de Ruído - Preto</t>
  </si>
  <si>
    <t>Logitech</t>
  </si>
  <si>
    <r>
      <rPr>
        <rFont val="Calibri"/>
        <color rgb="FF000000"/>
        <sz val="11.0"/>
      </rPr>
      <t>R$</t>
    </r>
  </si>
  <si>
    <t>Mouse / Teclado</t>
  </si>
  <si>
    <t>Teclado e Mouse Sem Fio Dell — KM3322W</t>
  </si>
  <si>
    <t>Dell</t>
  </si>
  <si>
    <r>
      <rPr>
        <rFont val="Calibri"/>
        <color rgb="FF000000"/>
        <sz val="11.0"/>
      </rPr>
      <t>R$</t>
    </r>
  </si>
  <si>
    <t>Suporte Notebook</t>
  </si>
  <si>
    <t>Suporte Para Notebook E MacBook em Alumínio com Altura Ajustável</t>
  </si>
  <si>
    <t>Smartree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</si>
  <si>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</si>
  <si>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Rack Servidor</t>
    </r>
  </si>
  <si>
    <t>Rack Servidor Piso 40ux670 P/acessorios Intelbras/outro 19</t>
  </si>
  <si>
    <t>Metalcenter</t>
  </si>
  <si>
    <t>Suporte / Infra e Implantação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</si>
  <si>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</si>
  <si>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Patch Panel</t>
    </r>
  </si>
  <si>
    <t>Patch Panel Furukawa T568A/B Soho Plus, CAT.6, 24 Portas - 35050439</t>
  </si>
  <si>
    <t xml:space="preserve">Furukawa 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</si>
  <si>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</si>
  <si>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Patch Cord</t>
    </r>
  </si>
  <si>
    <t>Cabo de Rede Internet Cat.5e 10M Azul Patch Cord</t>
  </si>
  <si>
    <t>MD9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</si>
  <si>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</si>
  <si>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Cabo de Rede</t>
    </r>
  </si>
  <si>
    <t>Cabo De Rede RJ45 Montado 20 metros Cat5</t>
  </si>
  <si>
    <t>FrancaVirtual Informática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</si>
  <si>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</si>
  <si>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Conector</t>
    </r>
  </si>
  <si>
    <t>Conector RJ45 macho CAT.5E Sohoplus Furukawa PT 10 UN</t>
  </si>
  <si>
    <t>Furukawa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</si>
  <si>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</si>
  <si>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Conector</t>
    </r>
  </si>
  <si>
    <t>Keystone Femea Furukawa Sohoplus Cat5e Branco T568a/b</t>
  </si>
  <si>
    <t>SOHO PLUS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</si>
  <si>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</si>
  <si>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Placa Espelho</t>
    </r>
  </si>
  <si>
    <t>Espelho De Rede Plano 8 Posições Branco 35050019 Furukawa</t>
  </si>
  <si>
    <r>
      <rPr>
        <rFont val="Calibri"/>
        <color rgb="FF000000"/>
        <sz val="11.0"/>
      </rPr>
      <t>R$</t>
    </r>
  </si>
  <si>
    <t>Roteador Wireless</t>
  </si>
  <si>
    <t>Roteador TP-Link Archer EC220-G5 Wisp Preset AC1200 Gigabit Dual Band 4 Ant (Ver. 3.8)</t>
  </si>
  <si>
    <t>TP-Link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</si>
  <si>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</si>
  <si>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Roteador</t>
    </r>
  </si>
  <si>
    <t>Roteador Cisco 1841-sec/k9 Integrated Services Router</t>
  </si>
  <si>
    <t>Cisco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</si>
  <si>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</si>
  <si>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Switch</t>
    </r>
  </si>
  <si>
    <t>Switch 24 Portas 10/100 Cisco 2950 Catalyst Ws C2950 24 Pr (Recondicionado)</t>
  </si>
  <si>
    <r>
      <rPr>
        <rFont val="Calibri"/>
        <color rgb="FF000000"/>
        <sz val="11.0"/>
      </rPr>
      <t>R$</t>
    </r>
  </si>
  <si>
    <r>
      <rPr>
        <rFont val="Calibri"/>
        <color rgb="FF073763"/>
        <sz val="11.0"/>
      </rPr>
      <t>Servidor</t>
    </r>
  </si>
  <si>
    <t>Servidor Torre PowerEdge T150</t>
  </si>
  <si>
    <r>
      <rPr>
        <rFont val="Calibri"/>
        <color rgb="FF000000"/>
        <sz val="11.0"/>
      </rPr>
      <t>R$</t>
    </r>
  </si>
  <si>
    <t>Total Geral</t>
  </si>
  <si>
    <r>
      <rPr>
        <rFont val="Arial"/>
        <color rgb="FF000000"/>
        <sz val="11.0"/>
      </rPr>
      <t>R$</t>
    </r>
  </si>
  <si>
    <t>Planilha de Inventário de Equipamentos - Fazenda/ Filial 1</t>
  </si>
  <si>
    <r>
      <rPr>
        <rFont val="Calibri"/>
        <color rgb="FF203764"/>
        <sz val="12.0"/>
      </rPr>
      <t>Tipo Ativo</t>
    </r>
  </si>
  <si>
    <r>
      <rPr>
        <rFont val="Calibri"/>
        <color rgb="FF203764"/>
        <sz val="12.0"/>
      </rPr>
      <t>Modelo</t>
    </r>
  </si>
  <si>
    <r>
      <rPr>
        <rFont val="Calibri"/>
        <color rgb="FF203764"/>
        <sz val="12.0"/>
      </rPr>
      <t>Fabricante</t>
    </r>
  </si>
  <si>
    <r>
      <rPr>
        <rFont val="Calibri"/>
        <color rgb="FF203764"/>
        <sz val="12.0"/>
      </rPr>
      <t>Setor</t>
    </r>
  </si>
  <si>
    <r>
      <rPr>
        <rFont val="Calibri"/>
        <color rgb="FF203764"/>
        <sz val="12.0"/>
      </rPr>
      <t>Quantidade</t>
    </r>
  </si>
  <si>
    <r>
      <rPr>
        <rFont val="Calibri"/>
        <color rgb="FF203764"/>
        <sz val="12.0"/>
      </rPr>
      <t>Valor</t>
    </r>
  </si>
  <si>
    <r>
      <rPr>
        <rFont val="Calibri"/>
        <color rgb="FF203764"/>
        <sz val="12.0"/>
      </rPr>
      <t>Valor Total</t>
    </r>
  </si>
  <si>
    <r>
      <rPr>
        <rFont val="Calibri"/>
        <color rgb="FF073763"/>
        <sz val="11.0"/>
      </rPr>
      <t>Computador</t>
    </r>
  </si>
  <si>
    <t>RH e DP / Segurança do Trabalho / Suporte / Implantação e Infra / Logística / Financeiro</t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</si>
  <si>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</si>
  <si>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Mesa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</si>
  <si>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</si>
  <si>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Cadeira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</si>
  <si>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</si>
  <si>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Headset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</si>
  <si>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</si>
  <si>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</si>
  <si>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</si>
  <si>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Rack Servidor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</si>
  <si>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</si>
  <si>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Patch Panel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</si>
  <si>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</si>
  <si>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Patch Cord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</si>
  <si>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</si>
  <si>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Cabo de Rede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</si>
  <si>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</si>
  <si>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Conector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</si>
  <si>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</si>
  <si>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Conector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</si>
  <si>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</si>
  <si>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Placa Espelho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</si>
  <si>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</si>
  <si>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</si>
  <si>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Roteador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</si>
  <si>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</si>
  <si>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Switch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</si>
  <si>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</si>
  <si>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Servidor</t>
    </r>
  </si>
  <si>
    <r>
      <rPr>
        <rFont val="Calibri"/>
        <color rgb="FF000000"/>
        <sz val="9.0"/>
      </rPr>
      <t>R$</t>
    </r>
  </si>
  <si>
    <r>
      <rPr>
        <rFont val="Arial"/>
        <color rgb="FF000000"/>
        <sz val="11.0"/>
      </rPr>
      <t>R$</t>
    </r>
  </si>
  <si>
    <t>Planilha de Inventário de Equipamentos - Fazenda/ Filial 2</t>
  </si>
  <si>
    <r>
      <rPr>
        <rFont val="Calibri"/>
        <color rgb="FF203764"/>
        <sz val="12.0"/>
      </rPr>
      <t>Tipo Ativo</t>
    </r>
  </si>
  <si>
    <r>
      <rPr>
        <rFont val="Calibri"/>
        <color rgb="FF203764"/>
        <sz val="12.0"/>
      </rPr>
      <t>Modelo</t>
    </r>
  </si>
  <si>
    <r>
      <rPr>
        <rFont val="Calibri"/>
        <color rgb="FF203764"/>
        <sz val="12.0"/>
      </rPr>
      <t>Fabricante</t>
    </r>
  </si>
  <si>
    <r>
      <rPr>
        <rFont val="Calibri"/>
        <color rgb="FF203764"/>
        <sz val="12.0"/>
      </rPr>
      <t>Setor</t>
    </r>
  </si>
  <si>
    <r>
      <rPr>
        <rFont val="Calibri"/>
        <color rgb="FF203764"/>
        <sz val="12.0"/>
      </rPr>
      <t>Quantidade</t>
    </r>
  </si>
  <si>
    <r>
      <rPr>
        <rFont val="Calibri"/>
        <color rgb="FF203764"/>
        <sz val="12.0"/>
      </rPr>
      <t>Valor</t>
    </r>
  </si>
  <si>
    <r>
      <rPr>
        <rFont val="Calibri"/>
        <color rgb="FF203764"/>
        <sz val="12.0"/>
      </rPr>
      <t>Valor Total</t>
    </r>
  </si>
  <si>
    <r>
      <rPr>
        <rFont val="Calibri"/>
        <color rgb="FF073763"/>
        <sz val="11.0"/>
      </rPr>
      <t>Computador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</si>
  <si>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</si>
  <si>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Mesa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</si>
  <si>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</si>
  <si>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Cadeira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</si>
  <si>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</si>
  <si>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Headset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</si>
  <si>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</si>
  <si>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</si>
  <si>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</si>
  <si>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Rack Servidor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</si>
  <si>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</si>
  <si>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Patch Panel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</si>
  <si>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</si>
  <si>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Patch Cord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</si>
  <si>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</si>
  <si>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Cabo de Rede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</si>
  <si>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</si>
  <si>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Conector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</si>
  <si>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</si>
  <si>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Conector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</si>
  <si>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</si>
  <si>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Placa Espelho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</si>
  <si>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</si>
  <si>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</si>
  <si>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Roteador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</si>
  <si>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</si>
  <si>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Switch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</si>
  <si>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</si>
  <si>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Servidor</t>
    </r>
  </si>
  <si>
    <r>
      <rPr>
        <rFont val="Calibri"/>
        <color rgb="FF000000"/>
        <sz val="9.0"/>
      </rPr>
      <t>R$</t>
    </r>
  </si>
  <si>
    <r>
      <rPr>
        <rFont val="Arial"/>
        <color rgb="FF000000"/>
        <sz val="11.0"/>
      </rPr>
      <t>R$</t>
    </r>
  </si>
  <si>
    <t>Planilha de Inventário de Equipamentos - Fazenda/ Filial 3</t>
  </si>
  <si>
    <r>
      <rPr>
        <rFont val="Calibri"/>
        <color rgb="FF203764"/>
        <sz val="12.0"/>
      </rPr>
      <t>Tipo Ativo</t>
    </r>
  </si>
  <si>
    <r>
      <rPr>
        <rFont val="Calibri"/>
        <color rgb="FF203764"/>
        <sz val="12.0"/>
      </rPr>
      <t>Modelo</t>
    </r>
  </si>
  <si>
    <r>
      <rPr>
        <rFont val="Calibri"/>
        <color rgb="FF203764"/>
        <sz val="12.0"/>
      </rPr>
      <t>Fabricante</t>
    </r>
  </si>
  <si>
    <r>
      <rPr>
        <rFont val="Calibri"/>
        <color rgb="FF203764"/>
        <sz val="12.0"/>
      </rPr>
      <t>Setor</t>
    </r>
  </si>
  <si>
    <r>
      <rPr>
        <rFont val="Calibri"/>
        <color rgb="FF203764"/>
        <sz val="12.0"/>
      </rPr>
      <t>Quantidade</t>
    </r>
  </si>
  <si>
    <r>
      <rPr>
        <rFont val="Calibri"/>
        <color rgb="FF203764"/>
        <sz val="12.0"/>
      </rPr>
      <t>Valor</t>
    </r>
  </si>
  <si>
    <r>
      <rPr>
        <rFont val="Calibri"/>
        <color rgb="FF203764"/>
        <sz val="12.0"/>
      </rPr>
      <t>Valor Total</t>
    </r>
  </si>
  <si>
    <r>
      <rPr>
        <rFont val="Calibri"/>
        <color rgb="FF073763"/>
        <sz val="11.0"/>
      </rPr>
      <t>Computador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</si>
  <si>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</si>
  <si>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Mesa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</si>
  <si>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</si>
  <si>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Cadeira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</si>
  <si>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</si>
  <si>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Headset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</si>
  <si>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</si>
  <si>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</si>
  <si>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</si>
  <si>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Rack Servidor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</si>
  <si>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</si>
  <si>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Patch Panel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</si>
  <si>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</si>
  <si>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Patch Cord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</si>
  <si>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</si>
  <si>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Cabo de Rede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</si>
  <si>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</si>
  <si>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Conector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</si>
  <si>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</si>
  <si>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Conector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</si>
  <si>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</si>
  <si>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Placa Espelho</t>
    </r>
  </si>
  <si>
    <r>
      <rPr>
        <rFont val="Calibri"/>
        <color rgb="FF000000"/>
        <sz val="9.0"/>
      </rPr>
      <t>R$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</si>
  <si>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</si>
  <si>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Roteador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</si>
  <si>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</si>
  <si>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Switch</t>
    </r>
  </si>
  <si>
    <r>
      <rPr>
        <rFont val="Calibri"/>
        <color rgb="FF000000"/>
        <sz val="9.0"/>
      </rPr>
      <t>R$</t>
    </r>
  </si>
  <si>
    <r>
      <rPr>
        <rFont val="Calibri"/>
        <color rgb="FF073763"/>
        <sz val="11.0"/>
      </rPr>
      <t>Servidor</t>
    </r>
  </si>
  <si>
    <r>
      <rPr>
        <rFont val="Calibri"/>
        <color rgb="FF000000"/>
        <sz val="9.0"/>
      </rPr>
      <t>R$</t>
    </r>
  </si>
  <si>
    <r>
      <rPr>
        <rFont val="Arial"/>
        <color rgb="FF000000"/>
        <sz val="11.0"/>
      </rPr>
      <t>R$</t>
    </r>
  </si>
  <si>
    <r>
      <rPr>
        <rFont val="Calibri"/>
        <color rgb="FF203764"/>
        <sz val="14.0"/>
      </rPr>
      <t>Planilha de IP's</t>
    </r>
  </si>
  <si>
    <r>
      <rPr>
        <rFont val="Calibri"/>
        <color rgb="FF203764"/>
        <sz val="12.0"/>
      </rPr>
      <t>Nome</t>
    </r>
  </si>
  <si>
    <r>
      <rPr>
        <rFont val="Calibri"/>
        <color rgb="FF203764"/>
        <sz val="12.0"/>
      </rPr>
      <t>IP adress</t>
    </r>
  </si>
  <si>
    <r>
      <rPr>
        <rFont val="Calibri"/>
        <color rgb="FF203764"/>
        <sz val="12.0"/>
      </rPr>
      <t>Subnet Mask</t>
    </r>
  </si>
  <si>
    <r>
      <rPr>
        <rFont val="Calibri"/>
        <color rgb="FF203764"/>
        <sz val="12.0"/>
      </rPr>
      <t>IP Gateway</t>
    </r>
  </si>
  <si>
    <r>
      <rPr>
        <rFont val="Calibri"/>
        <color rgb="FF203764"/>
        <sz val="12.0"/>
      </rPr>
      <t>IP Range</t>
    </r>
  </si>
  <si>
    <r>
      <rPr>
        <rFont val="Calibri"/>
        <color rgb="FF203764"/>
        <sz val="12.0"/>
      </rPr>
      <t>DHCP IP</t>
    </r>
  </si>
  <si>
    <t>Matriz BH</t>
  </si>
  <si>
    <t>192.168.3.1</t>
  </si>
  <si>
    <t>255.255.255.0</t>
  </si>
  <si>
    <t>192.168.3.2</t>
  </si>
  <si>
    <t>192.168.3.10 a 192.168.3.110</t>
  </si>
  <si>
    <t>Filial Viçosa</t>
  </si>
  <si>
    <t>192.168.0.1</t>
  </si>
  <si>
    <t>192.168.0.2</t>
  </si>
  <si>
    <t>192.168.0.10 a 192.168.0.110</t>
  </si>
  <si>
    <t>Filial Montes Claros</t>
  </si>
  <si>
    <t>192.168.1.1</t>
  </si>
  <si>
    <t>192.168.1.2</t>
  </si>
  <si>
    <t>192.168.1.10 a 192.168.1.110</t>
  </si>
  <si>
    <t>Filial Juiz de Fora</t>
  </si>
  <si>
    <t>192.168.2.1</t>
  </si>
  <si>
    <t>192.168.2.2</t>
  </si>
  <si>
    <t>192.168.2.10 a 192.168.2.110</t>
  </si>
  <si>
    <r>
      <rPr>
        <rFont val="Calibri"/>
        <b/>
        <color theme="1"/>
        <sz val="11.0"/>
      </rPr>
      <t>Cálculo de Links de dados e de Internet</t>
    </r>
  </si>
  <si>
    <r>
      <rPr>
        <rFont val="Calibri"/>
        <b/>
        <color theme="1"/>
        <sz val="11.0"/>
      </rPr>
      <t>Necessidades Corporativas</t>
    </r>
  </si>
  <si>
    <t>Matriz = 34</t>
  </si>
  <si>
    <t>Filial 1 = 12</t>
  </si>
  <si>
    <t>Filial 2 = 12</t>
  </si>
  <si>
    <t>Filial 3 = 12</t>
  </si>
  <si>
    <r>
      <rPr>
        <rFont val="Calibri"/>
        <b/>
        <color theme="1"/>
        <sz val="11.0"/>
      </rPr>
      <t>Aplicação</t>
    </r>
  </si>
  <si>
    <t>Requisitos (kbps)</t>
  </si>
  <si>
    <r>
      <rPr>
        <rFont val="Calibri"/>
        <b/>
        <color theme="1"/>
        <sz val="11.0"/>
      </rPr>
      <t>Quantidade</t>
    </r>
  </si>
  <si>
    <r>
      <rPr>
        <rFont val="Calibri"/>
        <b/>
        <color theme="1"/>
        <sz val="11.0"/>
      </rPr>
      <t>Total (kbps)</t>
    </r>
  </si>
  <si>
    <r>
      <rPr>
        <rFont val="Calibri"/>
        <b/>
        <color theme="1"/>
        <sz val="11.0"/>
      </rPr>
      <t>Quantidade</t>
    </r>
  </si>
  <si>
    <r>
      <rPr>
        <rFont val="Calibri"/>
        <b/>
        <color theme="1"/>
        <sz val="11.0"/>
      </rPr>
      <t>Total (kbps)</t>
    </r>
  </si>
  <si>
    <r>
      <rPr>
        <rFont val="Calibri"/>
        <b/>
        <color theme="1"/>
        <sz val="11.0"/>
      </rPr>
      <t>Quantidade</t>
    </r>
  </si>
  <si>
    <r>
      <rPr>
        <rFont val="Calibri"/>
        <b/>
        <color theme="1"/>
        <sz val="11.0"/>
      </rPr>
      <t>Total (kbps)</t>
    </r>
  </si>
  <si>
    <r>
      <rPr>
        <rFont val="Calibri"/>
        <b/>
        <color theme="1"/>
        <sz val="11.0"/>
      </rPr>
      <t>Quantidade</t>
    </r>
  </si>
  <si>
    <r>
      <rPr>
        <rFont val="Calibri"/>
        <b/>
        <color theme="1"/>
        <sz val="11.0"/>
      </rPr>
      <t>Total (kbps)</t>
    </r>
  </si>
  <si>
    <r>
      <rPr>
        <rFont val="Calibri"/>
        <b/>
        <color theme="1"/>
        <sz val="11.0"/>
      </rPr>
      <t>Internet Banking</t>
    </r>
  </si>
  <si>
    <r>
      <rPr>
        <rFont val="Calibri"/>
        <b/>
        <color theme="1"/>
        <sz val="11.0"/>
      </rPr>
      <t>Videoconferência</t>
    </r>
  </si>
  <si>
    <r>
      <rPr>
        <rFont val="Calibri"/>
        <b/>
        <color theme="1"/>
        <sz val="11.0"/>
      </rPr>
      <t>Suporte Remoto</t>
    </r>
  </si>
  <si>
    <r>
      <rPr>
        <rFont val="Calibri"/>
        <b/>
        <color theme="1"/>
        <sz val="11.0"/>
      </rPr>
      <t>Web</t>
    </r>
  </si>
  <si>
    <r>
      <rPr>
        <rFont val="Calibri"/>
        <b/>
        <color theme="1"/>
        <sz val="11.0"/>
      </rPr>
      <t>E-mail</t>
    </r>
  </si>
  <si>
    <t>Sistema de Vendas</t>
  </si>
  <si>
    <r>
      <rPr>
        <rFont val="Calibri"/>
        <b/>
        <color theme="1"/>
        <sz val="11.0"/>
      </rPr>
      <t>Total App</t>
    </r>
  </si>
  <si>
    <r>
      <rPr>
        <rFont val="Calibri"/>
        <b/>
        <color theme="1"/>
        <sz val="11.0"/>
      </rPr>
      <t>Total App</t>
    </r>
  </si>
  <si>
    <r>
      <rPr>
        <rFont val="Calibri"/>
        <b/>
        <color theme="1"/>
        <sz val="11.0"/>
      </rPr>
      <t>Total App</t>
    </r>
  </si>
  <si>
    <r>
      <rPr>
        <rFont val="Calibri"/>
        <b/>
        <color theme="1"/>
        <sz val="11.0"/>
      </rPr>
      <t>Total App</t>
    </r>
  </si>
  <si>
    <r>
      <rPr>
        <rFont val="Calibri"/>
        <b/>
        <color theme="1"/>
        <sz val="11.0"/>
      </rPr>
      <t>Total Internet</t>
    </r>
  </si>
  <si>
    <r>
      <rPr>
        <rFont val="Arial"/>
        <b/>
        <color theme="1"/>
        <sz val="11.0"/>
      </rPr>
      <t>Total Internet</t>
    </r>
  </si>
  <si>
    <r>
      <rPr>
        <rFont val="Arial"/>
        <b/>
        <color theme="1"/>
        <sz val="11.0"/>
      </rPr>
      <t>Total Internet</t>
    </r>
  </si>
  <si>
    <r>
      <rPr>
        <rFont val="Arial"/>
        <b/>
        <color theme="1"/>
        <sz val="11.0"/>
      </rPr>
      <t>Total Internet</t>
    </r>
  </si>
  <si>
    <t>Link Internet</t>
  </si>
  <si>
    <t>Link de Internet</t>
  </si>
  <si>
    <r>
      <rPr>
        <rFont val="Calibri"/>
        <b/>
        <color theme="1"/>
        <sz val="11.0"/>
      </rPr>
      <t>Redutor capacid.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</si>
</sst>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0;(#,##0.00)"/>
  </numFmts>
  <fonts count="22">
    <font>
      <sz val="10.0"/>
      <color rgb="FF000000"/>
      <name val="Times New Roman"/>
      <scheme val="minor"/>
    </font>
    <font>
      <sz val="14.0"/>
      <color rgb="FF203764"/>
      <name val="Calibri"/>
    </font>
    <font/>
    <font>
      <sz val="12.0"/>
      <color theme="1"/>
      <name val="Calibri"/>
    </font>
    <font>
      <sz val="11.0"/>
      <color rgb="FF073763"/>
      <name val="Calibri"/>
    </font>
    <font>
      <sz val="10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rgb="FF1C4587"/>
      <name val="Arial"/>
    </font>
    <font>
      <sz val="10.0"/>
      <color rgb="FF073763"/>
      <name val="Arial"/>
    </font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9.0"/>
      <color rgb="FF000000"/>
      <name val="Calibri"/>
    </font>
    <font>
      <sz val="9.0"/>
      <color theme="1"/>
      <name val="Calibri"/>
    </font>
    <font>
      <sz val="14.0"/>
      <color theme="1"/>
      <name val="Calibri"/>
    </font>
    <font>
      <sz val="9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color theme="1"/>
      <name val="Arial"/>
    </font>
    <font>
      <b/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E"/>
        <bgColor rgb="FFA8D08E"/>
      </patternFill>
    </fill>
    <fill>
      <patternFill patternType="solid">
        <fgColor rgb="FFE2F0D9"/>
        <bgColor rgb="FFE2F0D9"/>
      </patternFill>
    </fill>
    <fill>
      <patternFill patternType="solid">
        <fgColor rgb="FF93C47D"/>
        <bgColor rgb="FF93C47D"/>
      </patternFill>
    </fill>
    <fill>
      <patternFill patternType="solid">
        <fgColor rgb="FFC6DFB4"/>
        <bgColor rgb="FFC6DFB4"/>
      </patternFill>
    </fill>
    <fill>
      <patternFill patternType="solid">
        <fgColor rgb="FFD9E1F1"/>
        <bgColor rgb="FFD9E1F1"/>
      </patternFill>
    </fill>
    <fill>
      <patternFill patternType="solid">
        <fgColor rgb="FFFFF1CC"/>
        <bgColor rgb="FFFFF1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4" fillId="3" fontId="3" numFmtId="0" xfId="0" applyAlignment="1" applyBorder="1" applyFill="1" applyFont="1">
      <alignment horizontal="lef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164" xfId="0" applyAlignment="1" applyBorder="1" applyFont="1" applyNumberFormat="1">
      <alignment horizontal="left" shrinkToFit="0" vertical="center" wrapText="1"/>
    </xf>
    <xf borderId="1" fillId="3" fontId="3" numFmtId="165" xfId="0" applyAlignment="1" applyBorder="1" applyFont="1" applyNumberFormat="1">
      <alignment horizontal="left" shrinkToFit="0" vertical="center" wrapText="1"/>
    </xf>
    <xf borderId="4" fillId="4" fontId="4" numFmtId="0" xfId="0" applyAlignment="1" applyBorder="1" applyFill="1" applyFont="1">
      <alignment horizontal="left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4" fillId="4" fontId="5" numFmtId="164" xfId="0" applyAlignment="1" applyBorder="1" applyFont="1" applyNumberFormat="1">
      <alignment horizontal="left" readingOrder="0" shrinkToFit="0" vertical="center" wrapText="1"/>
    </xf>
    <xf borderId="5" fillId="4" fontId="6" numFmtId="165" xfId="0" applyAlignment="1" applyBorder="1" applyFont="1" applyNumberFormat="1">
      <alignment horizontal="left" shrinkToFit="0" vertical="center" wrapText="1"/>
    </xf>
    <xf borderId="6" fillId="4" fontId="7" numFmtId="165" xfId="0" applyAlignment="1" applyBorder="1" applyFont="1" applyNumberFormat="1">
      <alignment horizontal="right" shrinkToFit="0" vertical="center" wrapText="1"/>
    </xf>
    <xf borderId="4" fillId="4" fontId="8" numFmtId="0" xfId="0" applyAlignment="1" applyBorder="1" applyFont="1">
      <alignment horizontal="left" readingOrder="0" shrinkToFit="0" vertical="center" wrapText="1"/>
    </xf>
    <xf borderId="4" fillId="4" fontId="9" numFmtId="0" xfId="0" applyAlignment="1" applyBorder="1" applyFont="1">
      <alignment horizontal="left" readingOrder="0" shrinkToFit="0" vertical="center" wrapText="1"/>
    </xf>
    <xf borderId="4" fillId="4" fontId="4" numFmtId="0" xfId="0" applyAlignment="1" applyBorder="1" applyFont="1">
      <alignment horizontal="left" readingOrder="0"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7" fillId="4" fontId="5" numFmtId="0" xfId="0" applyAlignment="1" applyBorder="1" applyFont="1">
      <alignment horizontal="left" readingOrder="0" shrinkToFit="0" vertical="center" wrapText="1"/>
    </xf>
    <xf borderId="7" fillId="4" fontId="5" numFmtId="164" xfId="0" applyAlignment="1" applyBorder="1" applyFont="1" applyNumberFormat="1">
      <alignment horizontal="left" readingOrder="0" shrinkToFit="0" vertical="center" wrapText="1"/>
    </xf>
    <xf borderId="8" fillId="4" fontId="6" numFmtId="165" xfId="0" applyAlignment="1" applyBorder="1" applyFont="1" applyNumberFormat="1">
      <alignment horizontal="left" shrinkToFit="0" vertical="center" wrapText="1"/>
    </xf>
    <xf borderId="9" fillId="4" fontId="7" numFmtId="165" xfId="0" applyAlignment="1" applyBorder="1" applyFont="1" applyNumberFormat="1">
      <alignment horizontal="right" shrinkToFit="0" vertical="center" wrapText="1"/>
    </xf>
    <xf borderId="10" fillId="5" fontId="4" numFmtId="0" xfId="0" applyAlignment="1" applyBorder="1" applyFill="1" applyFont="1">
      <alignment horizontal="left" shrinkToFit="0" vertical="center" wrapText="1"/>
    </xf>
    <xf borderId="11" fillId="0" fontId="2" numFmtId="0" xfId="0" applyAlignment="1" applyBorder="1" applyFont="1">
      <alignment horizontal="left" vertical="top"/>
    </xf>
    <xf borderId="12" fillId="0" fontId="2" numFmtId="0" xfId="0" applyAlignment="1" applyBorder="1" applyFont="1">
      <alignment horizontal="left" vertical="top"/>
    </xf>
    <xf borderId="13" fillId="5" fontId="10" numFmtId="164" xfId="0" applyAlignment="1" applyBorder="1" applyFont="1" applyNumberFormat="1">
      <alignment horizontal="left" readingOrder="0" shrinkToFit="0" vertical="center" wrapText="1"/>
    </xf>
    <xf borderId="14" fillId="5" fontId="11" numFmtId="165" xfId="0" applyAlignment="1" applyBorder="1" applyFont="1" applyNumberFormat="1">
      <alignment horizontal="left" shrinkToFit="0" vertical="center" wrapText="1"/>
    </xf>
    <xf borderId="15" fillId="5" fontId="12" numFmtId="165" xfId="0" applyAlignment="1" applyBorder="1" applyFont="1" applyNumberFormat="1">
      <alignment horizontal="right" shrinkToFit="0" vertical="center" wrapText="1"/>
    </xf>
    <xf borderId="4" fillId="4" fontId="13" numFmtId="0" xfId="0" applyAlignment="1" applyBorder="1" applyFont="1">
      <alignment horizontal="left" readingOrder="0" shrinkToFit="0" vertical="center" wrapText="1"/>
    </xf>
    <xf borderId="4" fillId="4" fontId="13" numFmtId="164" xfId="0" applyAlignment="1" applyBorder="1" applyFont="1" applyNumberFormat="1">
      <alignment horizontal="left" readingOrder="0" shrinkToFit="0" vertical="center" wrapText="1"/>
    </xf>
    <xf borderId="5" fillId="4" fontId="13" numFmtId="165" xfId="0" applyAlignment="1" applyBorder="1" applyFont="1" applyNumberFormat="1">
      <alignment horizontal="left" shrinkToFit="0" vertical="center" wrapText="1"/>
    </xf>
    <xf borderId="6" fillId="4" fontId="14" numFmtId="165" xfId="0" applyAlignment="1" applyBorder="1" applyFont="1" applyNumberFormat="1">
      <alignment horizontal="right" shrinkToFit="0" vertical="center" wrapText="1"/>
    </xf>
    <xf borderId="7" fillId="4" fontId="13" numFmtId="0" xfId="0" applyAlignment="1" applyBorder="1" applyFont="1">
      <alignment horizontal="left" readingOrder="0" shrinkToFit="0" vertical="center" wrapText="1"/>
    </xf>
    <xf borderId="7" fillId="4" fontId="13" numFmtId="164" xfId="0" applyAlignment="1" applyBorder="1" applyFont="1" applyNumberFormat="1">
      <alignment horizontal="left" readingOrder="0" shrinkToFit="0" vertical="center" wrapText="1"/>
    </xf>
    <xf borderId="8" fillId="4" fontId="13" numFmtId="165" xfId="0" applyAlignment="1" applyBorder="1" applyFont="1" applyNumberFormat="1">
      <alignment horizontal="left" shrinkToFit="0" vertical="center" wrapText="1"/>
    </xf>
    <xf borderId="9" fillId="4" fontId="14" numFmtId="165" xfId="0" applyAlignment="1" applyBorder="1" applyFont="1" applyNumberFormat="1">
      <alignment horizontal="right" shrinkToFit="0" vertical="center" wrapText="1"/>
    </xf>
    <xf borderId="16" fillId="2" fontId="15" numFmtId="0" xfId="0" applyAlignment="1" applyBorder="1" applyFont="1">
      <alignment horizontal="center" shrinkToFit="0" vertical="top" wrapText="1"/>
    </xf>
    <xf borderId="17" fillId="0" fontId="2" numFmtId="0" xfId="0" applyAlignment="1" applyBorder="1" applyFont="1">
      <alignment horizontal="left" vertical="top"/>
    </xf>
    <xf borderId="18" fillId="0" fontId="2" numFmtId="0" xfId="0" applyAlignment="1" applyBorder="1" applyFont="1">
      <alignment horizontal="left" vertical="top"/>
    </xf>
    <xf borderId="4" fillId="3" fontId="3" numFmtId="0" xfId="0" applyAlignment="1" applyBorder="1" applyFont="1">
      <alignment horizontal="left" shrinkToFit="0" vertical="top" wrapText="1"/>
    </xf>
    <xf borderId="4" fillId="3" fontId="3" numFmtId="0" xfId="0" applyAlignment="1" applyBorder="1" applyFont="1">
      <alignment horizontal="center" shrinkToFit="0" vertical="top" wrapText="1"/>
    </xf>
    <xf borderId="4" fillId="4" fontId="4" numFmtId="0" xfId="0" applyAlignment="1" applyBorder="1" applyFont="1">
      <alignment horizontal="left" readingOrder="0" shrinkToFit="0" vertical="top" wrapText="1"/>
    </xf>
    <xf borderId="4" fillId="4" fontId="16" numFmtId="3" xfId="0" applyAlignment="1" applyBorder="1" applyFont="1" applyNumberFormat="1">
      <alignment horizontal="left" readingOrder="0" shrinkToFit="0" vertical="bottom" wrapText="1"/>
    </xf>
    <xf borderId="4" fillId="4" fontId="16" numFmtId="0" xfId="0" applyAlignment="1" applyBorder="1" applyFont="1">
      <alignment horizontal="left" readingOrder="0" shrinkToFit="0" vertical="bottom" wrapText="1"/>
    </xf>
    <xf borderId="1" fillId="2" fontId="17" numFmtId="0" xfId="0" applyAlignment="1" applyBorder="1" applyFont="1">
      <alignment horizontal="center" shrinkToFit="0" vertical="center" wrapText="1"/>
    </xf>
    <xf borderId="1" fillId="6" fontId="17" numFmtId="0" xfId="0" applyAlignment="1" applyBorder="1" applyFill="1" applyFont="1">
      <alignment horizontal="left" shrinkToFit="0" vertical="center" wrapText="1"/>
    </xf>
    <xf borderId="1" fillId="6" fontId="17" numFmtId="0" xfId="0" applyAlignment="1" applyBorder="1" applyFont="1">
      <alignment horizontal="left" readingOrder="0" shrinkToFit="0" vertical="center" wrapText="1"/>
    </xf>
    <xf borderId="4" fillId="7" fontId="17" numFmtId="0" xfId="0" applyAlignment="1" applyBorder="1" applyFill="1" applyFont="1">
      <alignment horizontal="left" shrinkToFit="0" vertical="center" wrapText="1"/>
    </xf>
    <xf borderId="4" fillId="7" fontId="18" numFmtId="0" xfId="0" applyAlignment="1" applyBorder="1" applyFont="1">
      <alignment horizontal="left" readingOrder="0" shrinkToFit="0" vertical="center" wrapText="1"/>
    </xf>
    <xf borderId="4" fillId="8" fontId="17" numFmtId="0" xfId="0" applyAlignment="1" applyBorder="1" applyFill="1" applyFont="1">
      <alignment horizontal="left" shrinkToFit="0" vertical="center" wrapText="1"/>
    </xf>
    <xf borderId="4" fillId="8" fontId="18" numFmtId="1" xfId="0" applyAlignment="1" applyBorder="1" applyFont="1" applyNumberFormat="1">
      <alignment horizontal="right" shrinkToFit="1" vertical="center" wrapText="0"/>
    </xf>
    <xf borderId="4" fillId="8" fontId="5" numFmtId="0" xfId="0" applyAlignment="1" applyBorder="1" applyFont="1">
      <alignment horizontal="left" readingOrder="0" shrinkToFit="0" vertical="center" wrapText="1"/>
    </xf>
    <xf borderId="4" fillId="8" fontId="5" numFmtId="0" xfId="0" applyAlignment="1" applyBorder="1" applyFont="1">
      <alignment horizontal="left" shrinkToFit="0" vertical="center" wrapText="1"/>
    </xf>
    <xf borderId="4" fillId="9" fontId="17" numFmtId="0" xfId="0" applyAlignment="1" applyBorder="1" applyFill="1" applyFont="1">
      <alignment horizontal="left" shrinkToFit="0" vertical="center" wrapText="1"/>
    </xf>
    <xf borderId="4" fillId="9" fontId="18" numFmtId="1" xfId="0" applyAlignment="1" applyBorder="1" applyFont="1" applyNumberFormat="1">
      <alignment horizontal="right" shrinkToFit="1" vertical="center" wrapText="0"/>
    </xf>
    <xf borderId="4" fillId="9" fontId="5" numFmtId="0" xfId="0" applyAlignment="1" applyBorder="1" applyFont="1">
      <alignment horizontal="left" readingOrder="0" shrinkToFit="0" vertical="center" wrapText="1"/>
    </xf>
    <xf borderId="4" fillId="9" fontId="5" numFmtId="0" xfId="0" applyAlignment="1" applyBorder="1" applyFont="1">
      <alignment horizontal="left" shrinkToFit="0" vertical="center" wrapText="1"/>
    </xf>
    <xf borderId="4" fillId="8" fontId="18" numFmtId="1" xfId="0" applyAlignment="1" applyBorder="1" applyFont="1" applyNumberFormat="1">
      <alignment horizontal="right" readingOrder="0" shrinkToFit="1" vertical="center" wrapText="0"/>
    </xf>
    <xf borderId="4" fillId="8" fontId="17" numFmtId="0" xfId="0" applyAlignment="1" applyBorder="1" applyFont="1">
      <alignment horizontal="left" readingOrder="0" shrinkToFit="0" vertical="center" wrapText="1"/>
    </xf>
    <xf borderId="19" fillId="0" fontId="5" numFmtId="0" xfId="0" applyAlignment="1" applyBorder="1" applyFont="1">
      <alignment horizontal="left" shrinkToFit="0" vertical="center" wrapText="1"/>
    </xf>
    <xf borderId="20" fillId="0" fontId="2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left" vertical="top"/>
    </xf>
    <xf borderId="4" fillId="0" fontId="17" numFmtId="0" xfId="0" applyAlignment="1" applyBorder="1" applyFont="1">
      <alignment horizontal="left" shrinkToFit="0" vertical="center" wrapText="1"/>
    </xf>
    <xf borderId="4" fillId="0" fontId="19" numFmtId="0" xfId="0" applyAlignment="1" applyBorder="1" applyFont="1">
      <alignment horizontal="left" shrinkToFit="0" vertical="center" wrapText="1"/>
    </xf>
    <xf borderId="4" fillId="0" fontId="18" numFmtId="1" xfId="0" applyAlignment="1" applyBorder="1" applyFont="1" applyNumberFormat="1">
      <alignment horizontal="left" shrinkToFit="1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left" vertical="center"/>
    </xf>
    <xf borderId="4" fillId="0" fontId="21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left" shrinkToFit="0" vertical="center" wrapText="1"/>
    </xf>
    <xf borderId="22" fillId="0" fontId="2" numFmtId="0" xfId="0" applyAlignment="1" applyBorder="1" applyFont="1">
      <alignment horizontal="left" vertical="top"/>
    </xf>
    <xf borderId="23" fillId="0" fontId="2" numFmtId="0" xfId="0" applyAlignment="1" applyBorder="1" applyFont="1">
      <alignment horizontal="left" vertical="top"/>
    </xf>
    <xf borderId="1" fillId="10" fontId="17" numFmtId="0" xfId="0" applyAlignment="1" applyBorder="1" applyFill="1" applyFont="1">
      <alignment horizontal="left" readingOrder="0" shrinkToFit="0" vertical="center" wrapText="1"/>
    </xf>
    <xf borderId="4" fillId="0" fontId="18" numFmtId="1" xfId="0" applyAlignment="1" applyBorder="1" applyFont="1" applyNumberFormat="1">
      <alignment horizontal="right" shrinkToFit="1" vertical="center" wrapText="0"/>
    </xf>
    <xf borderId="1" fillId="0" fontId="18" numFmtId="1" xfId="0" applyAlignment="1" applyBorder="1" applyFont="1" applyNumberFormat="1">
      <alignment horizontal="center" readingOrder="0" shrinkToFit="1" vertical="center" wrapText="0"/>
    </xf>
    <xf borderId="1" fillId="0" fontId="18" numFmtId="1" xfId="0" applyAlignment="1" applyBorder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79.86"/>
    <col customWidth="1" min="3" max="3" width="22.43"/>
    <col customWidth="1" min="4" max="4" width="56.29"/>
    <col customWidth="1" min="5" max="5" width="12.57"/>
    <col customWidth="1" min="6" max="6" width="15.29"/>
    <col customWidth="1" min="7" max="7" width="5.14"/>
    <col customWidth="1" min="8" max="8" width="17.57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3"/>
    </row>
    <row r="2" ht="18.0" customHeight="1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6" t="s">
        <v>6</v>
      </c>
      <c r="G2" s="7" t="s">
        <v>7</v>
      </c>
      <c r="H2" s="3"/>
    </row>
    <row r="3" ht="40.5" customHeight="1">
      <c r="A3" s="8" t="s">
        <v>8</v>
      </c>
      <c r="B3" s="9" t="s">
        <v>9</v>
      </c>
      <c r="C3" s="9" t="s">
        <v>10</v>
      </c>
      <c r="D3" s="9" t="s">
        <v>11</v>
      </c>
      <c r="E3" s="9">
        <v>34.0</v>
      </c>
      <c r="F3" s="10">
        <v>3399.0</v>
      </c>
      <c r="G3" s="11" t="s">
        <v>12</v>
      </c>
      <c r="H3" s="12">
        <f t="shared" ref="H3:H19" si="1">PRODUCT(F3*E3)</f>
        <v>115566</v>
      </c>
    </row>
    <row r="4" ht="40.5" customHeight="1">
      <c r="A4" s="8" t="s">
        <v>13</v>
      </c>
      <c r="B4" s="9" t="s">
        <v>14</v>
      </c>
      <c r="C4" s="9" t="s">
        <v>15</v>
      </c>
      <c r="D4" s="9" t="s">
        <v>11</v>
      </c>
      <c r="E4" s="9">
        <v>4.0</v>
      </c>
      <c r="F4" s="10">
        <v>1980.0</v>
      </c>
      <c r="G4" s="11" t="s">
        <v>16</v>
      </c>
      <c r="H4" s="12">
        <f t="shared" si="1"/>
        <v>7920</v>
      </c>
    </row>
    <row r="5" ht="40.5" customHeight="1">
      <c r="A5" s="8" t="s">
        <v>17</v>
      </c>
      <c r="B5" s="9" t="s">
        <v>18</v>
      </c>
      <c r="C5" s="9" t="s">
        <v>19</v>
      </c>
      <c r="D5" s="9" t="s">
        <v>11</v>
      </c>
      <c r="E5" s="9">
        <v>34.0</v>
      </c>
      <c r="F5" s="10">
        <v>822.51</v>
      </c>
      <c r="G5" s="11" t="s">
        <v>20</v>
      </c>
      <c r="H5" s="12">
        <f t="shared" si="1"/>
        <v>27965.34</v>
      </c>
    </row>
    <row r="6" ht="40.5" customHeight="1">
      <c r="A6" s="8" t="s">
        <v>21</v>
      </c>
      <c r="B6" s="9" t="s">
        <v>22</v>
      </c>
      <c r="C6" s="9" t="s">
        <v>23</v>
      </c>
      <c r="D6" s="9" t="s">
        <v>11</v>
      </c>
      <c r="E6" s="9">
        <v>34.0</v>
      </c>
      <c r="F6" s="10">
        <v>208.0</v>
      </c>
      <c r="G6" s="11" t="s">
        <v>24</v>
      </c>
      <c r="H6" s="12">
        <f t="shared" si="1"/>
        <v>7072</v>
      </c>
    </row>
    <row r="7" ht="40.5" customHeight="1">
      <c r="A7" s="13" t="s">
        <v>25</v>
      </c>
      <c r="B7" s="9" t="s">
        <v>26</v>
      </c>
      <c r="C7" s="9" t="s">
        <v>27</v>
      </c>
      <c r="D7" s="9" t="s">
        <v>11</v>
      </c>
      <c r="E7" s="9">
        <v>34.0</v>
      </c>
      <c r="F7" s="10">
        <v>129.0</v>
      </c>
      <c r="G7" s="11" t="s">
        <v>28</v>
      </c>
      <c r="H7" s="12">
        <f t="shared" si="1"/>
        <v>4386</v>
      </c>
    </row>
    <row r="8" ht="40.5" customHeight="1">
      <c r="A8" s="14" t="s">
        <v>29</v>
      </c>
      <c r="B8" s="9" t="s">
        <v>30</v>
      </c>
      <c r="C8" s="9" t="s">
        <v>31</v>
      </c>
      <c r="D8" s="9" t="s">
        <v>11</v>
      </c>
      <c r="E8" s="9">
        <v>34.0</v>
      </c>
      <c r="F8" s="10">
        <v>28.7</v>
      </c>
      <c r="G8" s="11" t="s">
        <v>32</v>
      </c>
      <c r="H8" s="12">
        <f t="shared" si="1"/>
        <v>975.8</v>
      </c>
    </row>
    <row r="9" ht="16.5" customHeight="1">
      <c r="A9" s="8" t="s">
        <v>33</v>
      </c>
      <c r="B9" s="9" t="s">
        <v>34</v>
      </c>
      <c r="C9" s="9" t="s">
        <v>35</v>
      </c>
      <c r="D9" s="9" t="s">
        <v>36</v>
      </c>
      <c r="E9" s="9">
        <v>1.0</v>
      </c>
      <c r="F9" s="10">
        <v>1899.0</v>
      </c>
      <c r="G9" s="11" t="s">
        <v>37</v>
      </c>
      <c r="H9" s="12">
        <f t="shared" si="1"/>
        <v>1899</v>
      </c>
    </row>
    <row r="10" ht="16.5" customHeight="1">
      <c r="A10" s="8" t="s">
        <v>38</v>
      </c>
      <c r="B10" s="9" t="s">
        <v>39</v>
      </c>
      <c r="C10" s="9" t="s">
        <v>40</v>
      </c>
      <c r="D10" s="9" t="s">
        <v>36</v>
      </c>
      <c r="E10" s="9">
        <v>2.0</v>
      </c>
      <c r="F10" s="10">
        <v>564.9</v>
      </c>
      <c r="G10" s="11" t="s">
        <v>41</v>
      </c>
      <c r="H10" s="12">
        <f t="shared" si="1"/>
        <v>1129.8</v>
      </c>
    </row>
    <row r="11" ht="16.5" customHeight="1">
      <c r="A11" s="8" t="s">
        <v>42</v>
      </c>
      <c r="B11" s="9" t="s">
        <v>43</v>
      </c>
      <c r="C11" s="9" t="s">
        <v>44</v>
      </c>
      <c r="D11" s="9" t="s">
        <v>36</v>
      </c>
      <c r="E11" s="9">
        <v>34.0</v>
      </c>
      <c r="F11" s="10">
        <v>24.0</v>
      </c>
      <c r="G11" s="11" t="s">
        <v>45</v>
      </c>
      <c r="H11" s="12">
        <f t="shared" si="1"/>
        <v>816</v>
      </c>
    </row>
    <row r="12" ht="16.5" customHeight="1">
      <c r="A12" s="8" t="s">
        <v>46</v>
      </c>
      <c r="B12" s="9" t="s">
        <v>47</v>
      </c>
      <c r="C12" s="9" t="s">
        <v>48</v>
      </c>
      <c r="D12" s="9" t="s">
        <v>36</v>
      </c>
      <c r="E12" s="9">
        <v>34.0</v>
      </c>
      <c r="F12" s="10">
        <v>38.75</v>
      </c>
      <c r="G12" s="11" t="s">
        <v>49</v>
      </c>
      <c r="H12" s="12">
        <f t="shared" si="1"/>
        <v>1317.5</v>
      </c>
    </row>
    <row r="13" ht="16.5" customHeight="1">
      <c r="A13" s="8" t="s">
        <v>50</v>
      </c>
      <c r="B13" s="9" t="s">
        <v>51</v>
      </c>
      <c r="C13" s="9" t="s">
        <v>52</v>
      </c>
      <c r="D13" s="9" t="s">
        <v>36</v>
      </c>
      <c r="E13" s="9">
        <v>68.0</v>
      </c>
      <c r="F13" s="10">
        <v>1.23</v>
      </c>
      <c r="G13" s="11" t="s">
        <v>53</v>
      </c>
      <c r="H13" s="12">
        <f t="shared" si="1"/>
        <v>83.64</v>
      </c>
    </row>
    <row r="14" ht="16.5" customHeight="1">
      <c r="A14" s="8" t="s">
        <v>54</v>
      </c>
      <c r="B14" s="9" t="s">
        <v>55</v>
      </c>
      <c r="C14" s="9" t="s">
        <v>56</v>
      </c>
      <c r="D14" s="9" t="s">
        <v>36</v>
      </c>
      <c r="E14" s="9">
        <v>68.0</v>
      </c>
      <c r="F14" s="10">
        <v>10.92</v>
      </c>
      <c r="G14" s="11" t="s">
        <v>57</v>
      </c>
      <c r="H14" s="12">
        <f t="shared" si="1"/>
        <v>742.56</v>
      </c>
    </row>
    <row r="15" ht="16.5" customHeight="1">
      <c r="A15" s="8" t="s">
        <v>58</v>
      </c>
      <c r="B15" s="9" t="s">
        <v>59</v>
      </c>
      <c r="C15" s="9" t="s">
        <v>52</v>
      </c>
      <c r="D15" s="9" t="s">
        <v>36</v>
      </c>
      <c r="E15" s="9">
        <v>5.0</v>
      </c>
      <c r="F15" s="10">
        <v>29.0</v>
      </c>
      <c r="G15" s="11" t="s">
        <v>60</v>
      </c>
      <c r="H15" s="12">
        <f t="shared" si="1"/>
        <v>145</v>
      </c>
    </row>
    <row r="16" ht="27.75" customHeight="1">
      <c r="A16" s="15" t="s">
        <v>61</v>
      </c>
      <c r="B16" s="9" t="s">
        <v>62</v>
      </c>
      <c r="C16" s="9" t="s">
        <v>63</v>
      </c>
      <c r="D16" s="9" t="s">
        <v>36</v>
      </c>
      <c r="E16" s="9">
        <v>2.0</v>
      </c>
      <c r="F16" s="10">
        <v>154.62</v>
      </c>
      <c r="G16" s="11" t="s">
        <v>64</v>
      </c>
      <c r="H16" s="12">
        <f t="shared" si="1"/>
        <v>309.24</v>
      </c>
    </row>
    <row r="17" ht="27.75" customHeight="1">
      <c r="A17" s="8" t="s">
        <v>65</v>
      </c>
      <c r="B17" s="9" t="s">
        <v>66</v>
      </c>
      <c r="C17" s="9" t="s">
        <v>67</v>
      </c>
      <c r="D17" s="9" t="s">
        <v>36</v>
      </c>
      <c r="E17" s="9">
        <v>2.0</v>
      </c>
      <c r="F17" s="10">
        <v>199.0</v>
      </c>
      <c r="G17" s="11" t="s">
        <v>68</v>
      </c>
      <c r="H17" s="12">
        <f t="shared" si="1"/>
        <v>398</v>
      </c>
    </row>
    <row r="18" ht="28.5" customHeight="1">
      <c r="A18" s="8" t="s">
        <v>69</v>
      </c>
      <c r="B18" s="9" t="s">
        <v>70</v>
      </c>
      <c r="C18" s="9" t="s">
        <v>67</v>
      </c>
      <c r="D18" s="9" t="s">
        <v>36</v>
      </c>
      <c r="E18" s="9">
        <v>1.0</v>
      </c>
      <c r="F18" s="10">
        <v>269.0</v>
      </c>
      <c r="G18" s="11" t="s">
        <v>71</v>
      </c>
      <c r="H18" s="12">
        <f t="shared" si="1"/>
        <v>269</v>
      </c>
    </row>
    <row r="19" ht="16.5" customHeight="1">
      <c r="A19" s="16" t="s">
        <v>72</v>
      </c>
      <c r="B19" s="17" t="s">
        <v>73</v>
      </c>
      <c r="C19" s="17" t="s">
        <v>10</v>
      </c>
      <c r="D19" s="9" t="s">
        <v>36</v>
      </c>
      <c r="E19" s="17">
        <v>1.0</v>
      </c>
      <c r="F19" s="18">
        <v>6299.0</v>
      </c>
      <c r="G19" s="19" t="s">
        <v>74</v>
      </c>
      <c r="H19" s="20">
        <f t="shared" si="1"/>
        <v>6299</v>
      </c>
    </row>
    <row r="20" ht="16.5" customHeight="1">
      <c r="A20" s="21"/>
      <c r="B20" s="22"/>
      <c r="C20" s="22"/>
      <c r="D20" s="22"/>
      <c r="E20" s="23"/>
      <c r="F20" s="24" t="s">
        <v>75</v>
      </c>
      <c r="G20" s="25" t="s">
        <v>76</v>
      </c>
      <c r="H20" s="26">
        <f>SUM(H3:H19)</f>
        <v>177293.88</v>
      </c>
    </row>
  </sheetData>
  <mergeCells count="3">
    <mergeCell ref="A1:H1"/>
    <mergeCell ref="G2:H2"/>
    <mergeCell ref="A20:E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79.86"/>
    <col customWidth="1" min="3" max="3" width="22.43"/>
    <col customWidth="1" min="4" max="4" width="32.14"/>
    <col customWidth="1" min="5" max="5" width="12.57"/>
    <col customWidth="1" min="6" max="6" width="15.29"/>
    <col customWidth="1" min="7" max="7" width="5.14"/>
    <col customWidth="1" min="8" max="8" width="17.57"/>
  </cols>
  <sheetData>
    <row r="1" ht="21.0" customHeight="1">
      <c r="A1" s="1" t="s">
        <v>77</v>
      </c>
      <c r="B1" s="2"/>
      <c r="C1" s="2"/>
      <c r="D1" s="2"/>
      <c r="E1" s="2"/>
      <c r="F1" s="2"/>
      <c r="G1" s="2"/>
      <c r="H1" s="3"/>
    </row>
    <row r="2" ht="18.0" customHeight="1">
      <c r="A2" s="4" t="s">
        <v>78</v>
      </c>
      <c r="B2" s="5" t="s">
        <v>79</v>
      </c>
      <c r="C2" s="4" t="s">
        <v>80</v>
      </c>
      <c r="D2" s="4" t="s">
        <v>81</v>
      </c>
      <c r="E2" s="4" t="s">
        <v>82</v>
      </c>
      <c r="F2" s="6" t="s">
        <v>83</v>
      </c>
      <c r="G2" s="7" t="s">
        <v>84</v>
      </c>
      <c r="H2" s="3"/>
    </row>
    <row r="3" ht="30.0" customHeight="1">
      <c r="A3" s="8" t="s">
        <v>85</v>
      </c>
      <c r="B3" s="27" t="s">
        <v>9</v>
      </c>
      <c r="C3" s="27" t="s">
        <v>10</v>
      </c>
      <c r="D3" s="27" t="s">
        <v>86</v>
      </c>
      <c r="E3" s="27">
        <v>12.0</v>
      </c>
      <c r="F3" s="28">
        <v>3399.0</v>
      </c>
      <c r="G3" s="29" t="s">
        <v>87</v>
      </c>
      <c r="H3" s="30">
        <f t="shared" ref="H3:H19" si="1">PRODUCT(F3*E3)</f>
        <v>40788</v>
      </c>
    </row>
    <row r="4" ht="30.0" customHeight="1">
      <c r="A4" s="8" t="s">
        <v>88</v>
      </c>
      <c r="B4" s="27" t="s">
        <v>14</v>
      </c>
      <c r="C4" s="27" t="s">
        <v>15</v>
      </c>
      <c r="D4" s="27" t="s">
        <v>86</v>
      </c>
      <c r="E4" s="27">
        <v>2.0</v>
      </c>
      <c r="F4" s="28">
        <v>1980.0</v>
      </c>
      <c r="G4" s="29" t="s">
        <v>89</v>
      </c>
      <c r="H4" s="30">
        <f t="shared" si="1"/>
        <v>3960</v>
      </c>
    </row>
    <row r="5" ht="30.0" customHeight="1">
      <c r="A5" s="8" t="s">
        <v>90</v>
      </c>
      <c r="B5" s="27" t="s">
        <v>18</v>
      </c>
      <c r="C5" s="27" t="s">
        <v>19</v>
      </c>
      <c r="D5" s="27" t="s">
        <v>86</v>
      </c>
      <c r="E5" s="27">
        <v>12.0</v>
      </c>
      <c r="F5" s="28">
        <v>822.51</v>
      </c>
      <c r="G5" s="29" t="s">
        <v>91</v>
      </c>
      <c r="H5" s="30">
        <f t="shared" si="1"/>
        <v>9870.12</v>
      </c>
    </row>
    <row r="6" ht="30.0" customHeight="1">
      <c r="A6" s="8" t="s">
        <v>92</v>
      </c>
      <c r="B6" s="27" t="s">
        <v>22</v>
      </c>
      <c r="C6" s="27" t="s">
        <v>23</v>
      </c>
      <c r="D6" s="27" t="s">
        <v>86</v>
      </c>
      <c r="E6" s="27">
        <v>12.0</v>
      </c>
      <c r="F6" s="28">
        <v>208.0</v>
      </c>
      <c r="G6" s="29" t="s">
        <v>93</v>
      </c>
      <c r="H6" s="30">
        <f t="shared" si="1"/>
        <v>2496</v>
      </c>
    </row>
    <row r="7" ht="30.0" customHeight="1">
      <c r="A7" s="13" t="s">
        <v>25</v>
      </c>
      <c r="B7" s="27" t="s">
        <v>26</v>
      </c>
      <c r="C7" s="27" t="s">
        <v>27</v>
      </c>
      <c r="D7" s="27" t="s">
        <v>86</v>
      </c>
      <c r="E7" s="27">
        <v>12.0</v>
      </c>
      <c r="F7" s="28">
        <v>129.0</v>
      </c>
      <c r="G7" s="29" t="s">
        <v>94</v>
      </c>
      <c r="H7" s="30">
        <f t="shared" si="1"/>
        <v>1548</v>
      </c>
    </row>
    <row r="8" ht="30.0" customHeight="1">
      <c r="A8" s="14" t="s">
        <v>29</v>
      </c>
      <c r="B8" s="27" t="s">
        <v>30</v>
      </c>
      <c r="C8" s="27" t="s">
        <v>31</v>
      </c>
      <c r="D8" s="27" t="s">
        <v>86</v>
      </c>
      <c r="E8" s="27">
        <v>12.0</v>
      </c>
      <c r="F8" s="28">
        <v>28.7</v>
      </c>
      <c r="G8" s="29" t="s">
        <v>95</v>
      </c>
      <c r="H8" s="30">
        <f t="shared" si="1"/>
        <v>344.4</v>
      </c>
    </row>
    <row r="9" ht="16.5" customHeight="1">
      <c r="A9" s="8" t="s">
        <v>96</v>
      </c>
      <c r="B9" s="27" t="s">
        <v>34</v>
      </c>
      <c r="C9" s="27" t="s">
        <v>35</v>
      </c>
      <c r="D9" s="27" t="s">
        <v>36</v>
      </c>
      <c r="E9" s="27">
        <v>1.0</v>
      </c>
      <c r="F9" s="28">
        <v>1899.0</v>
      </c>
      <c r="G9" s="29" t="s">
        <v>97</v>
      </c>
      <c r="H9" s="30">
        <f t="shared" si="1"/>
        <v>1899</v>
      </c>
    </row>
    <row r="10" ht="16.5" customHeight="1">
      <c r="A10" s="8" t="s">
        <v>98</v>
      </c>
      <c r="B10" s="27" t="s">
        <v>39</v>
      </c>
      <c r="C10" s="27" t="s">
        <v>40</v>
      </c>
      <c r="D10" s="27" t="s">
        <v>36</v>
      </c>
      <c r="E10" s="27">
        <v>1.0</v>
      </c>
      <c r="F10" s="28">
        <v>564.9</v>
      </c>
      <c r="G10" s="29" t="s">
        <v>99</v>
      </c>
      <c r="H10" s="30">
        <f t="shared" si="1"/>
        <v>564.9</v>
      </c>
    </row>
    <row r="11" ht="16.5" customHeight="1">
      <c r="A11" s="8" t="s">
        <v>100</v>
      </c>
      <c r="B11" s="27" t="s">
        <v>43</v>
      </c>
      <c r="C11" s="27" t="s">
        <v>44</v>
      </c>
      <c r="D11" s="27" t="s">
        <v>36</v>
      </c>
      <c r="E11" s="27">
        <v>24.0</v>
      </c>
      <c r="F11" s="28">
        <v>24.0</v>
      </c>
      <c r="G11" s="29" t="s">
        <v>101</v>
      </c>
      <c r="H11" s="30">
        <f t="shared" si="1"/>
        <v>576</v>
      </c>
    </row>
    <row r="12" ht="16.5" customHeight="1">
      <c r="A12" s="8" t="s">
        <v>102</v>
      </c>
      <c r="B12" s="27" t="s">
        <v>47</v>
      </c>
      <c r="C12" s="27" t="s">
        <v>48</v>
      </c>
      <c r="D12" s="27" t="s">
        <v>36</v>
      </c>
      <c r="E12" s="27">
        <v>24.0</v>
      </c>
      <c r="F12" s="28">
        <v>38.75</v>
      </c>
      <c r="G12" s="29" t="s">
        <v>103</v>
      </c>
      <c r="H12" s="30">
        <f t="shared" si="1"/>
        <v>930</v>
      </c>
    </row>
    <row r="13" ht="16.5" customHeight="1">
      <c r="A13" s="8" t="s">
        <v>104</v>
      </c>
      <c r="B13" s="27" t="s">
        <v>51</v>
      </c>
      <c r="C13" s="27" t="s">
        <v>52</v>
      </c>
      <c r="D13" s="27" t="s">
        <v>36</v>
      </c>
      <c r="E13" s="27">
        <v>24.0</v>
      </c>
      <c r="F13" s="28">
        <v>1.23</v>
      </c>
      <c r="G13" s="29" t="s">
        <v>105</v>
      </c>
      <c r="H13" s="30">
        <f t="shared" si="1"/>
        <v>29.52</v>
      </c>
    </row>
    <row r="14" ht="16.5" customHeight="1">
      <c r="A14" s="8" t="s">
        <v>106</v>
      </c>
      <c r="B14" s="27" t="s">
        <v>55</v>
      </c>
      <c r="C14" s="27" t="s">
        <v>56</v>
      </c>
      <c r="D14" s="27" t="s">
        <v>36</v>
      </c>
      <c r="E14" s="27">
        <v>24.0</v>
      </c>
      <c r="F14" s="28">
        <v>10.92</v>
      </c>
      <c r="G14" s="29" t="s">
        <v>107</v>
      </c>
      <c r="H14" s="30">
        <f t="shared" si="1"/>
        <v>262.08</v>
      </c>
    </row>
    <row r="15" ht="16.5" customHeight="1">
      <c r="A15" s="8" t="s">
        <v>108</v>
      </c>
      <c r="B15" s="27" t="s">
        <v>59</v>
      </c>
      <c r="C15" s="27" t="s">
        <v>52</v>
      </c>
      <c r="D15" s="27" t="s">
        <v>36</v>
      </c>
      <c r="E15" s="27">
        <v>2.0</v>
      </c>
      <c r="F15" s="28">
        <v>29.0</v>
      </c>
      <c r="G15" s="29" t="s">
        <v>109</v>
      </c>
      <c r="H15" s="30">
        <f t="shared" si="1"/>
        <v>58</v>
      </c>
    </row>
    <row r="16" ht="27.75" customHeight="1">
      <c r="A16" s="15" t="s">
        <v>61</v>
      </c>
      <c r="B16" s="27" t="s">
        <v>62</v>
      </c>
      <c r="C16" s="27" t="s">
        <v>63</v>
      </c>
      <c r="D16" s="27" t="s">
        <v>36</v>
      </c>
      <c r="E16" s="27">
        <v>2.0</v>
      </c>
      <c r="F16" s="28">
        <v>154.62</v>
      </c>
      <c r="G16" s="29" t="s">
        <v>110</v>
      </c>
      <c r="H16" s="30">
        <f t="shared" si="1"/>
        <v>309.24</v>
      </c>
    </row>
    <row r="17" ht="27.75" customHeight="1">
      <c r="A17" s="8" t="s">
        <v>111</v>
      </c>
      <c r="B17" s="27" t="s">
        <v>66</v>
      </c>
      <c r="C17" s="27" t="s">
        <v>67</v>
      </c>
      <c r="D17" s="27" t="s">
        <v>36</v>
      </c>
      <c r="E17" s="27">
        <v>2.0</v>
      </c>
      <c r="F17" s="28">
        <v>199.0</v>
      </c>
      <c r="G17" s="29" t="s">
        <v>112</v>
      </c>
      <c r="H17" s="30">
        <f t="shared" si="1"/>
        <v>398</v>
      </c>
    </row>
    <row r="18" ht="28.5" customHeight="1">
      <c r="A18" s="8" t="s">
        <v>113</v>
      </c>
      <c r="B18" s="27" t="s">
        <v>70</v>
      </c>
      <c r="C18" s="27" t="s">
        <v>67</v>
      </c>
      <c r="D18" s="27" t="s">
        <v>36</v>
      </c>
      <c r="E18" s="27">
        <v>1.0</v>
      </c>
      <c r="F18" s="28">
        <v>269.0</v>
      </c>
      <c r="G18" s="29" t="s">
        <v>114</v>
      </c>
      <c r="H18" s="30">
        <f t="shared" si="1"/>
        <v>269</v>
      </c>
    </row>
    <row r="19" ht="16.5" customHeight="1">
      <c r="A19" s="16" t="s">
        <v>115</v>
      </c>
      <c r="B19" s="31" t="s">
        <v>73</v>
      </c>
      <c r="C19" s="31" t="s">
        <v>10</v>
      </c>
      <c r="D19" s="27" t="s">
        <v>36</v>
      </c>
      <c r="E19" s="31">
        <v>1.0</v>
      </c>
      <c r="F19" s="32">
        <v>6299.0</v>
      </c>
      <c r="G19" s="33" t="s">
        <v>116</v>
      </c>
      <c r="H19" s="34">
        <f t="shared" si="1"/>
        <v>6299</v>
      </c>
    </row>
    <row r="20" ht="16.5" customHeight="1">
      <c r="A20" s="21"/>
      <c r="B20" s="22"/>
      <c r="C20" s="22"/>
      <c r="D20" s="22"/>
      <c r="E20" s="23"/>
      <c r="F20" s="24" t="s">
        <v>75</v>
      </c>
      <c r="G20" s="25" t="s">
        <v>117</v>
      </c>
      <c r="H20" s="26">
        <f>SUM(H3:H19)</f>
        <v>70601.26</v>
      </c>
    </row>
  </sheetData>
  <mergeCells count="3">
    <mergeCell ref="A1:H1"/>
    <mergeCell ref="G2:H2"/>
    <mergeCell ref="A20:E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79.86"/>
    <col customWidth="1" min="3" max="3" width="22.43"/>
    <col customWidth="1" min="4" max="4" width="33.0"/>
    <col customWidth="1" min="5" max="5" width="12.57"/>
    <col customWidth="1" min="6" max="6" width="15.29"/>
    <col customWidth="1" min="7" max="7" width="5.14"/>
    <col customWidth="1" min="8" max="8" width="17.57"/>
  </cols>
  <sheetData>
    <row r="1" ht="21.0" customHeight="1">
      <c r="A1" s="1" t="s">
        <v>118</v>
      </c>
      <c r="B1" s="2"/>
      <c r="C1" s="2"/>
      <c r="D1" s="2"/>
      <c r="E1" s="2"/>
      <c r="F1" s="2"/>
      <c r="G1" s="2"/>
      <c r="H1" s="3"/>
    </row>
    <row r="2" ht="18.0" customHeight="1">
      <c r="A2" s="4" t="s">
        <v>119</v>
      </c>
      <c r="B2" s="5" t="s">
        <v>120</v>
      </c>
      <c r="C2" s="4" t="s">
        <v>121</v>
      </c>
      <c r="D2" s="4" t="s">
        <v>122</v>
      </c>
      <c r="E2" s="4" t="s">
        <v>123</v>
      </c>
      <c r="F2" s="6" t="s">
        <v>124</v>
      </c>
      <c r="G2" s="7" t="s">
        <v>125</v>
      </c>
      <c r="H2" s="3"/>
    </row>
    <row r="3" ht="30.0" customHeight="1">
      <c r="A3" s="8" t="s">
        <v>126</v>
      </c>
      <c r="B3" s="27" t="s">
        <v>9</v>
      </c>
      <c r="C3" s="27" t="s">
        <v>10</v>
      </c>
      <c r="D3" s="27" t="s">
        <v>86</v>
      </c>
      <c r="E3" s="27">
        <v>12.0</v>
      </c>
      <c r="F3" s="28">
        <v>3399.0</v>
      </c>
      <c r="G3" s="29" t="s">
        <v>127</v>
      </c>
      <c r="H3" s="30">
        <f t="shared" ref="H3:H19" si="1">PRODUCT(F3*E3)</f>
        <v>40788</v>
      </c>
    </row>
    <row r="4" ht="30.0" customHeight="1">
      <c r="A4" s="8" t="s">
        <v>128</v>
      </c>
      <c r="B4" s="27" t="s">
        <v>14</v>
      </c>
      <c r="C4" s="27" t="s">
        <v>15</v>
      </c>
      <c r="D4" s="27" t="s">
        <v>86</v>
      </c>
      <c r="E4" s="27">
        <v>2.0</v>
      </c>
      <c r="F4" s="28">
        <v>1980.0</v>
      </c>
      <c r="G4" s="29" t="s">
        <v>129</v>
      </c>
      <c r="H4" s="30">
        <f t="shared" si="1"/>
        <v>3960</v>
      </c>
    </row>
    <row r="5" ht="30.0" customHeight="1">
      <c r="A5" s="8" t="s">
        <v>130</v>
      </c>
      <c r="B5" s="27" t="s">
        <v>18</v>
      </c>
      <c r="C5" s="27" t="s">
        <v>19</v>
      </c>
      <c r="D5" s="27" t="s">
        <v>86</v>
      </c>
      <c r="E5" s="27">
        <v>12.0</v>
      </c>
      <c r="F5" s="28">
        <v>822.51</v>
      </c>
      <c r="G5" s="29" t="s">
        <v>131</v>
      </c>
      <c r="H5" s="30">
        <f t="shared" si="1"/>
        <v>9870.12</v>
      </c>
    </row>
    <row r="6" ht="30.0" customHeight="1">
      <c r="A6" s="8" t="s">
        <v>132</v>
      </c>
      <c r="B6" s="27" t="s">
        <v>22</v>
      </c>
      <c r="C6" s="27" t="s">
        <v>23</v>
      </c>
      <c r="D6" s="27" t="s">
        <v>86</v>
      </c>
      <c r="E6" s="27">
        <v>12.0</v>
      </c>
      <c r="F6" s="28">
        <v>208.0</v>
      </c>
      <c r="G6" s="29" t="s">
        <v>133</v>
      </c>
      <c r="H6" s="30">
        <f t="shared" si="1"/>
        <v>2496</v>
      </c>
    </row>
    <row r="7" ht="30.0" customHeight="1">
      <c r="A7" s="13" t="s">
        <v>25</v>
      </c>
      <c r="B7" s="27" t="s">
        <v>26</v>
      </c>
      <c r="C7" s="27" t="s">
        <v>27</v>
      </c>
      <c r="D7" s="27" t="s">
        <v>86</v>
      </c>
      <c r="E7" s="27">
        <v>12.0</v>
      </c>
      <c r="F7" s="28">
        <v>129.0</v>
      </c>
      <c r="G7" s="29" t="s">
        <v>134</v>
      </c>
      <c r="H7" s="30">
        <f t="shared" si="1"/>
        <v>1548</v>
      </c>
    </row>
    <row r="8" ht="30.0" customHeight="1">
      <c r="A8" s="14" t="s">
        <v>29</v>
      </c>
      <c r="B8" s="27" t="s">
        <v>30</v>
      </c>
      <c r="C8" s="27" t="s">
        <v>31</v>
      </c>
      <c r="D8" s="27" t="s">
        <v>86</v>
      </c>
      <c r="E8" s="27">
        <v>12.0</v>
      </c>
      <c r="F8" s="28">
        <v>28.7</v>
      </c>
      <c r="G8" s="29" t="s">
        <v>135</v>
      </c>
      <c r="H8" s="30">
        <f t="shared" si="1"/>
        <v>344.4</v>
      </c>
    </row>
    <row r="9" ht="16.5" customHeight="1">
      <c r="A9" s="8" t="s">
        <v>136</v>
      </c>
      <c r="B9" s="27" t="s">
        <v>34</v>
      </c>
      <c r="C9" s="27" t="s">
        <v>35</v>
      </c>
      <c r="D9" s="27" t="s">
        <v>36</v>
      </c>
      <c r="E9" s="27">
        <v>1.0</v>
      </c>
      <c r="F9" s="28">
        <v>1899.0</v>
      </c>
      <c r="G9" s="29" t="s">
        <v>137</v>
      </c>
      <c r="H9" s="30">
        <f t="shared" si="1"/>
        <v>1899</v>
      </c>
    </row>
    <row r="10" ht="16.5" customHeight="1">
      <c r="A10" s="8" t="s">
        <v>138</v>
      </c>
      <c r="B10" s="27" t="s">
        <v>39</v>
      </c>
      <c r="C10" s="27" t="s">
        <v>40</v>
      </c>
      <c r="D10" s="27" t="s">
        <v>36</v>
      </c>
      <c r="E10" s="27">
        <v>1.0</v>
      </c>
      <c r="F10" s="28">
        <v>564.9</v>
      </c>
      <c r="G10" s="29" t="s">
        <v>139</v>
      </c>
      <c r="H10" s="30">
        <f t="shared" si="1"/>
        <v>564.9</v>
      </c>
    </row>
    <row r="11" ht="16.5" customHeight="1">
      <c r="A11" s="8" t="s">
        <v>140</v>
      </c>
      <c r="B11" s="27" t="s">
        <v>43</v>
      </c>
      <c r="C11" s="27" t="s">
        <v>44</v>
      </c>
      <c r="D11" s="27" t="s">
        <v>36</v>
      </c>
      <c r="E11" s="27">
        <v>24.0</v>
      </c>
      <c r="F11" s="28">
        <v>24.0</v>
      </c>
      <c r="G11" s="29" t="s">
        <v>141</v>
      </c>
      <c r="H11" s="30">
        <f t="shared" si="1"/>
        <v>576</v>
      </c>
    </row>
    <row r="12" ht="16.5" customHeight="1">
      <c r="A12" s="8" t="s">
        <v>142</v>
      </c>
      <c r="B12" s="27" t="s">
        <v>47</v>
      </c>
      <c r="C12" s="27" t="s">
        <v>48</v>
      </c>
      <c r="D12" s="27" t="s">
        <v>36</v>
      </c>
      <c r="E12" s="27">
        <v>24.0</v>
      </c>
      <c r="F12" s="28">
        <v>38.75</v>
      </c>
      <c r="G12" s="29" t="s">
        <v>143</v>
      </c>
      <c r="H12" s="30">
        <f t="shared" si="1"/>
        <v>930</v>
      </c>
    </row>
    <row r="13" ht="16.5" customHeight="1">
      <c r="A13" s="8" t="s">
        <v>144</v>
      </c>
      <c r="B13" s="27" t="s">
        <v>51</v>
      </c>
      <c r="C13" s="27" t="s">
        <v>52</v>
      </c>
      <c r="D13" s="27" t="s">
        <v>36</v>
      </c>
      <c r="E13" s="27">
        <v>24.0</v>
      </c>
      <c r="F13" s="28">
        <v>1.23</v>
      </c>
      <c r="G13" s="29" t="s">
        <v>145</v>
      </c>
      <c r="H13" s="30">
        <f t="shared" si="1"/>
        <v>29.52</v>
      </c>
    </row>
    <row r="14" ht="16.5" customHeight="1">
      <c r="A14" s="8" t="s">
        <v>146</v>
      </c>
      <c r="B14" s="27" t="s">
        <v>55</v>
      </c>
      <c r="C14" s="27" t="s">
        <v>56</v>
      </c>
      <c r="D14" s="27" t="s">
        <v>36</v>
      </c>
      <c r="E14" s="27">
        <v>24.0</v>
      </c>
      <c r="F14" s="28">
        <v>10.92</v>
      </c>
      <c r="G14" s="29" t="s">
        <v>147</v>
      </c>
      <c r="H14" s="30">
        <f t="shared" si="1"/>
        <v>262.08</v>
      </c>
    </row>
    <row r="15" ht="16.5" customHeight="1">
      <c r="A15" s="8" t="s">
        <v>148</v>
      </c>
      <c r="B15" s="27" t="s">
        <v>59</v>
      </c>
      <c r="C15" s="27" t="s">
        <v>52</v>
      </c>
      <c r="D15" s="27" t="s">
        <v>36</v>
      </c>
      <c r="E15" s="27">
        <v>2.0</v>
      </c>
      <c r="F15" s="28">
        <v>29.0</v>
      </c>
      <c r="G15" s="29" t="s">
        <v>149</v>
      </c>
      <c r="H15" s="30">
        <f t="shared" si="1"/>
        <v>58</v>
      </c>
    </row>
    <row r="16" ht="27.75" customHeight="1">
      <c r="A16" s="15" t="s">
        <v>61</v>
      </c>
      <c r="B16" s="27" t="s">
        <v>62</v>
      </c>
      <c r="C16" s="27" t="s">
        <v>63</v>
      </c>
      <c r="D16" s="27" t="s">
        <v>36</v>
      </c>
      <c r="E16" s="27">
        <v>2.0</v>
      </c>
      <c r="F16" s="28">
        <v>154.62</v>
      </c>
      <c r="G16" s="29" t="s">
        <v>150</v>
      </c>
      <c r="H16" s="30">
        <f t="shared" si="1"/>
        <v>309.24</v>
      </c>
    </row>
    <row r="17" ht="27.75" customHeight="1">
      <c r="A17" s="8" t="s">
        <v>151</v>
      </c>
      <c r="B17" s="27" t="s">
        <v>66</v>
      </c>
      <c r="C17" s="27" t="s">
        <v>67</v>
      </c>
      <c r="D17" s="27" t="s">
        <v>36</v>
      </c>
      <c r="E17" s="27">
        <v>2.0</v>
      </c>
      <c r="F17" s="28">
        <v>199.0</v>
      </c>
      <c r="G17" s="29" t="s">
        <v>152</v>
      </c>
      <c r="H17" s="30">
        <f t="shared" si="1"/>
        <v>398</v>
      </c>
    </row>
    <row r="18" ht="28.5" customHeight="1">
      <c r="A18" s="8" t="s">
        <v>153</v>
      </c>
      <c r="B18" s="27" t="s">
        <v>70</v>
      </c>
      <c r="C18" s="27" t="s">
        <v>67</v>
      </c>
      <c r="D18" s="27" t="s">
        <v>36</v>
      </c>
      <c r="E18" s="27">
        <v>1.0</v>
      </c>
      <c r="F18" s="28">
        <v>269.0</v>
      </c>
      <c r="G18" s="29" t="s">
        <v>154</v>
      </c>
      <c r="H18" s="30">
        <f t="shared" si="1"/>
        <v>269</v>
      </c>
    </row>
    <row r="19" ht="16.5" customHeight="1">
      <c r="A19" s="16" t="s">
        <v>155</v>
      </c>
      <c r="B19" s="31" t="s">
        <v>73</v>
      </c>
      <c r="C19" s="31" t="s">
        <v>10</v>
      </c>
      <c r="D19" s="27" t="s">
        <v>36</v>
      </c>
      <c r="E19" s="31">
        <v>1.0</v>
      </c>
      <c r="F19" s="32">
        <v>6299.0</v>
      </c>
      <c r="G19" s="33" t="s">
        <v>156</v>
      </c>
      <c r="H19" s="34">
        <f t="shared" si="1"/>
        <v>6299</v>
      </c>
    </row>
    <row r="20" ht="16.5" customHeight="1">
      <c r="A20" s="21"/>
      <c r="B20" s="22"/>
      <c r="C20" s="22"/>
      <c r="D20" s="22"/>
      <c r="E20" s="23"/>
      <c r="F20" s="24" t="s">
        <v>75</v>
      </c>
      <c r="G20" s="25" t="s">
        <v>157</v>
      </c>
      <c r="H20" s="26">
        <f>SUM(H3:H19)</f>
        <v>70601.26</v>
      </c>
    </row>
  </sheetData>
  <mergeCells count="3">
    <mergeCell ref="A1:H1"/>
    <mergeCell ref="G2:H2"/>
    <mergeCell ref="A20:E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79.86"/>
    <col customWidth="1" min="3" max="3" width="22.43"/>
    <col customWidth="1" min="4" max="4" width="32.86"/>
    <col customWidth="1" min="5" max="5" width="12.57"/>
    <col customWidth="1" min="6" max="6" width="15.29"/>
    <col customWidth="1" min="7" max="7" width="5.14"/>
    <col customWidth="1" min="8" max="8" width="17.57"/>
  </cols>
  <sheetData>
    <row r="1" ht="21.0" customHeight="1">
      <c r="A1" s="1" t="s">
        <v>158</v>
      </c>
      <c r="B1" s="2"/>
      <c r="C1" s="2"/>
      <c r="D1" s="2"/>
      <c r="E1" s="2"/>
      <c r="F1" s="2"/>
      <c r="G1" s="2"/>
      <c r="H1" s="3"/>
    </row>
    <row r="2" ht="18.0" customHeight="1">
      <c r="A2" s="4" t="s">
        <v>159</v>
      </c>
      <c r="B2" s="5" t="s">
        <v>160</v>
      </c>
      <c r="C2" s="4" t="s">
        <v>161</v>
      </c>
      <c r="D2" s="4" t="s">
        <v>162</v>
      </c>
      <c r="E2" s="4" t="s">
        <v>163</v>
      </c>
      <c r="F2" s="6" t="s">
        <v>164</v>
      </c>
      <c r="G2" s="7" t="s">
        <v>165</v>
      </c>
      <c r="H2" s="3"/>
    </row>
    <row r="3" ht="30.0" customHeight="1">
      <c r="A3" s="8" t="s">
        <v>166</v>
      </c>
      <c r="B3" s="27" t="s">
        <v>9</v>
      </c>
      <c r="C3" s="27" t="s">
        <v>10</v>
      </c>
      <c r="D3" s="27" t="s">
        <v>86</v>
      </c>
      <c r="E3" s="27">
        <v>12.0</v>
      </c>
      <c r="F3" s="28">
        <v>3399.0</v>
      </c>
      <c r="G3" s="29" t="s">
        <v>167</v>
      </c>
      <c r="H3" s="30">
        <f t="shared" ref="H3:H19" si="1">PRODUCT(F3*E3)</f>
        <v>40788</v>
      </c>
    </row>
    <row r="4" ht="30.0" customHeight="1">
      <c r="A4" s="8" t="s">
        <v>168</v>
      </c>
      <c r="B4" s="27" t="s">
        <v>14</v>
      </c>
      <c r="C4" s="27" t="s">
        <v>15</v>
      </c>
      <c r="D4" s="27" t="s">
        <v>86</v>
      </c>
      <c r="E4" s="27">
        <v>2.0</v>
      </c>
      <c r="F4" s="28">
        <v>1980.0</v>
      </c>
      <c r="G4" s="29" t="s">
        <v>169</v>
      </c>
      <c r="H4" s="30">
        <f t="shared" si="1"/>
        <v>3960</v>
      </c>
    </row>
    <row r="5" ht="30.0" customHeight="1">
      <c r="A5" s="8" t="s">
        <v>170</v>
      </c>
      <c r="B5" s="27" t="s">
        <v>18</v>
      </c>
      <c r="C5" s="27" t="s">
        <v>19</v>
      </c>
      <c r="D5" s="27" t="s">
        <v>86</v>
      </c>
      <c r="E5" s="27">
        <v>12.0</v>
      </c>
      <c r="F5" s="28">
        <v>822.51</v>
      </c>
      <c r="G5" s="29" t="s">
        <v>171</v>
      </c>
      <c r="H5" s="30">
        <f t="shared" si="1"/>
        <v>9870.12</v>
      </c>
    </row>
    <row r="6" ht="30.0" customHeight="1">
      <c r="A6" s="8" t="s">
        <v>172</v>
      </c>
      <c r="B6" s="27" t="s">
        <v>22</v>
      </c>
      <c r="C6" s="27" t="s">
        <v>23</v>
      </c>
      <c r="D6" s="27" t="s">
        <v>86</v>
      </c>
      <c r="E6" s="27">
        <v>12.0</v>
      </c>
      <c r="F6" s="28">
        <v>208.0</v>
      </c>
      <c r="G6" s="29" t="s">
        <v>173</v>
      </c>
      <c r="H6" s="30">
        <f t="shared" si="1"/>
        <v>2496</v>
      </c>
    </row>
    <row r="7" ht="30.0" customHeight="1">
      <c r="A7" s="13" t="s">
        <v>25</v>
      </c>
      <c r="B7" s="27" t="s">
        <v>26</v>
      </c>
      <c r="C7" s="27" t="s">
        <v>27</v>
      </c>
      <c r="D7" s="27" t="s">
        <v>86</v>
      </c>
      <c r="E7" s="27">
        <v>12.0</v>
      </c>
      <c r="F7" s="28">
        <v>129.0</v>
      </c>
      <c r="G7" s="29" t="s">
        <v>174</v>
      </c>
      <c r="H7" s="30">
        <f t="shared" si="1"/>
        <v>1548</v>
      </c>
    </row>
    <row r="8" ht="30.0" customHeight="1">
      <c r="A8" s="14" t="s">
        <v>29</v>
      </c>
      <c r="B8" s="27" t="s">
        <v>30</v>
      </c>
      <c r="C8" s="27" t="s">
        <v>31</v>
      </c>
      <c r="D8" s="27" t="s">
        <v>86</v>
      </c>
      <c r="E8" s="27">
        <v>12.0</v>
      </c>
      <c r="F8" s="28">
        <v>28.7</v>
      </c>
      <c r="G8" s="29" t="s">
        <v>175</v>
      </c>
      <c r="H8" s="30">
        <f t="shared" si="1"/>
        <v>344.4</v>
      </c>
    </row>
    <row r="9" ht="16.5" customHeight="1">
      <c r="A9" s="8" t="s">
        <v>176</v>
      </c>
      <c r="B9" s="27" t="s">
        <v>34</v>
      </c>
      <c r="C9" s="27" t="s">
        <v>35</v>
      </c>
      <c r="D9" s="27" t="s">
        <v>36</v>
      </c>
      <c r="E9" s="27">
        <v>1.0</v>
      </c>
      <c r="F9" s="28">
        <v>1899.0</v>
      </c>
      <c r="G9" s="29" t="s">
        <v>177</v>
      </c>
      <c r="H9" s="30">
        <f t="shared" si="1"/>
        <v>1899</v>
      </c>
    </row>
    <row r="10" ht="16.5" customHeight="1">
      <c r="A10" s="8" t="s">
        <v>178</v>
      </c>
      <c r="B10" s="27" t="s">
        <v>39</v>
      </c>
      <c r="C10" s="27" t="s">
        <v>40</v>
      </c>
      <c r="D10" s="27" t="s">
        <v>36</v>
      </c>
      <c r="E10" s="27">
        <v>1.0</v>
      </c>
      <c r="F10" s="28">
        <v>564.9</v>
      </c>
      <c r="G10" s="29" t="s">
        <v>179</v>
      </c>
      <c r="H10" s="30">
        <f t="shared" si="1"/>
        <v>564.9</v>
      </c>
    </row>
    <row r="11" ht="16.5" customHeight="1">
      <c r="A11" s="8" t="s">
        <v>180</v>
      </c>
      <c r="B11" s="27" t="s">
        <v>43</v>
      </c>
      <c r="C11" s="27" t="s">
        <v>44</v>
      </c>
      <c r="D11" s="27" t="s">
        <v>36</v>
      </c>
      <c r="E11" s="27">
        <v>24.0</v>
      </c>
      <c r="F11" s="28">
        <v>24.0</v>
      </c>
      <c r="G11" s="29" t="s">
        <v>181</v>
      </c>
      <c r="H11" s="30">
        <f t="shared" si="1"/>
        <v>576</v>
      </c>
    </row>
    <row r="12" ht="16.5" customHeight="1">
      <c r="A12" s="8" t="s">
        <v>182</v>
      </c>
      <c r="B12" s="27" t="s">
        <v>47</v>
      </c>
      <c r="C12" s="27" t="s">
        <v>48</v>
      </c>
      <c r="D12" s="27" t="s">
        <v>36</v>
      </c>
      <c r="E12" s="27">
        <v>24.0</v>
      </c>
      <c r="F12" s="28">
        <v>38.75</v>
      </c>
      <c r="G12" s="29" t="s">
        <v>183</v>
      </c>
      <c r="H12" s="30">
        <f t="shared" si="1"/>
        <v>930</v>
      </c>
    </row>
    <row r="13" ht="16.5" customHeight="1">
      <c r="A13" s="8" t="s">
        <v>184</v>
      </c>
      <c r="B13" s="27" t="s">
        <v>51</v>
      </c>
      <c r="C13" s="27" t="s">
        <v>52</v>
      </c>
      <c r="D13" s="27" t="s">
        <v>36</v>
      </c>
      <c r="E13" s="27">
        <v>24.0</v>
      </c>
      <c r="F13" s="28">
        <v>1.23</v>
      </c>
      <c r="G13" s="29" t="s">
        <v>185</v>
      </c>
      <c r="H13" s="30">
        <f t="shared" si="1"/>
        <v>29.52</v>
      </c>
    </row>
    <row r="14" ht="16.5" customHeight="1">
      <c r="A14" s="8" t="s">
        <v>186</v>
      </c>
      <c r="B14" s="27" t="s">
        <v>55</v>
      </c>
      <c r="C14" s="27" t="s">
        <v>56</v>
      </c>
      <c r="D14" s="27" t="s">
        <v>36</v>
      </c>
      <c r="E14" s="27">
        <v>24.0</v>
      </c>
      <c r="F14" s="28">
        <v>10.92</v>
      </c>
      <c r="G14" s="29" t="s">
        <v>187</v>
      </c>
      <c r="H14" s="30">
        <f t="shared" si="1"/>
        <v>262.08</v>
      </c>
    </row>
    <row r="15" ht="16.5" customHeight="1">
      <c r="A15" s="8" t="s">
        <v>188</v>
      </c>
      <c r="B15" s="27" t="s">
        <v>59</v>
      </c>
      <c r="C15" s="27" t="s">
        <v>52</v>
      </c>
      <c r="D15" s="27" t="s">
        <v>36</v>
      </c>
      <c r="E15" s="27">
        <v>2.0</v>
      </c>
      <c r="F15" s="28">
        <v>29.0</v>
      </c>
      <c r="G15" s="29" t="s">
        <v>189</v>
      </c>
      <c r="H15" s="30">
        <f t="shared" si="1"/>
        <v>58</v>
      </c>
    </row>
    <row r="16" ht="27.75" customHeight="1">
      <c r="A16" s="15" t="s">
        <v>61</v>
      </c>
      <c r="B16" s="27" t="s">
        <v>62</v>
      </c>
      <c r="C16" s="27" t="s">
        <v>63</v>
      </c>
      <c r="D16" s="27" t="s">
        <v>36</v>
      </c>
      <c r="E16" s="27">
        <v>2.0</v>
      </c>
      <c r="F16" s="28">
        <v>154.62</v>
      </c>
      <c r="G16" s="29" t="s">
        <v>190</v>
      </c>
      <c r="H16" s="30">
        <f t="shared" si="1"/>
        <v>309.24</v>
      </c>
    </row>
    <row r="17" ht="27.75" customHeight="1">
      <c r="A17" s="8" t="s">
        <v>191</v>
      </c>
      <c r="B17" s="27" t="s">
        <v>66</v>
      </c>
      <c r="C17" s="27" t="s">
        <v>67</v>
      </c>
      <c r="D17" s="27" t="s">
        <v>36</v>
      </c>
      <c r="E17" s="27">
        <v>2.0</v>
      </c>
      <c r="F17" s="28">
        <v>199.0</v>
      </c>
      <c r="G17" s="29" t="s">
        <v>192</v>
      </c>
      <c r="H17" s="30">
        <f t="shared" si="1"/>
        <v>398</v>
      </c>
    </row>
    <row r="18" ht="28.5" customHeight="1">
      <c r="A18" s="8" t="s">
        <v>193</v>
      </c>
      <c r="B18" s="27" t="s">
        <v>70</v>
      </c>
      <c r="C18" s="27" t="s">
        <v>67</v>
      </c>
      <c r="D18" s="27" t="s">
        <v>36</v>
      </c>
      <c r="E18" s="27">
        <v>1.0</v>
      </c>
      <c r="F18" s="28">
        <v>269.0</v>
      </c>
      <c r="G18" s="29" t="s">
        <v>194</v>
      </c>
      <c r="H18" s="30">
        <f t="shared" si="1"/>
        <v>269</v>
      </c>
    </row>
    <row r="19" ht="16.5" customHeight="1">
      <c r="A19" s="16" t="s">
        <v>195</v>
      </c>
      <c r="B19" s="31" t="s">
        <v>73</v>
      </c>
      <c r="C19" s="31" t="s">
        <v>10</v>
      </c>
      <c r="D19" s="27" t="s">
        <v>36</v>
      </c>
      <c r="E19" s="31">
        <v>1.0</v>
      </c>
      <c r="F19" s="32">
        <v>6299.0</v>
      </c>
      <c r="G19" s="33" t="s">
        <v>196</v>
      </c>
      <c r="H19" s="34">
        <f t="shared" si="1"/>
        <v>6299</v>
      </c>
    </row>
    <row r="20" ht="16.5" customHeight="1">
      <c r="A20" s="21"/>
      <c r="B20" s="22"/>
      <c r="C20" s="22"/>
      <c r="D20" s="22"/>
      <c r="E20" s="23"/>
      <c r="F20" s="24" t="s">
        <v>75</v>
      </c>
      <c r="G20" s="25" t="s">
        <v>197</v>
      </c>
      <c r="H20" s="26">
        <f>SUM(H3:H19)</f>
        <v>70601.26</v>
      </c>
    </row>
  </sheetData>
  <mergeCells count="3">
    <mergeCell ref="A1:H1"/>
    <mergeCell ref="G2:H2"/>
    <mergeCell ref="A20:E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4.71"/>
    <col customWidth="1" min="3" max="3" width="21.29"/>
    <col customWidth="1" min="4" max="4" width="18.29"/>
    <col customWidth="1" min="5" max="5" width="42.29"/>
    <col customWidth="1" min="6" max="6" width="21.57"/>
  </cols>
  <sheetData>
    <row r="1" ht="21.0" customHeight="1">
      <c r="A1" s="35" t="s">
        <v>198</v>
      </c>
      <c r="B1" s="36"/>
      <c r="C1" s="36"/>
      <c r="D1" s="36"/>
      <c r="E1" s="36"/>
      <c r="F1" s="37"/>
    </row>
    <row r="2" ht="18.0" customHeight="1">
      <c r="A2" s="38" t="s">
        <v>199</v>
      </c>
      <c r="B2" s="38" t="s">
        <v>200</v>
      </c>
      <c r="C2" s="38" t="s">
        <v>201</v>
      </c>
      <c r="D2" s="38" t="s">
        <v>202</v>
      </c>
      <c r="E2" s="39" t="s">
        <v>203</v>
      </c>
      <c r="F2" s="38" t="s">
        <v>204</v>
      </c>
    </row>
    <row r="3" ht="16.5" customHeight="1">
      <c r="A3" s="40" t="s">
        <v>205</v>
      </c>
      <c r="B3" s="41" t="s">
        <v>206</v>
      </c>
      <c r="C3" s="42" t="s">
        <v>207</v>
      </c>
      <c r="D3" s="42" t="s">
        <v>208</v>
      </c>
      <c r="E3" s="42" t="s">
        <v>209</v>
      </c>
      <c r="F3" s="42" t="s">
        <v>208</v>
      </c>
    </row>
    <row r="4" ht="16.5" customHeight="1">
      <c r="A4" s="40" t="s">
        <v>210</v>
      </c>
      <c r="B4" s="42" t="s">
        <v>211</v>
      </c>
      <c r="C4" s="42" t="s">
        <v>207</v>
      </c>
      <c r="D4" s="42" t="s">
        <v>212</v>
      </c>
      <c r="E4" s="42" t="s">
        <v>213</v>
      </c>
      <c r="F4" s="42" t="s">
        <v>212</v>
      </c>
    </row>
    <row r="5" ht="16.5" customHeight="1">
      <c r="A5" s="40" t="s">
        <v>214</v>
      </c>
      <c r="B5" s="42" t="s">
        <v>215</v>
      </c>
      <c r="C5" s="42" t="s">
        <v>207</v>
      </c>
      <c r="D5" s="42" t="s">
        <v>216</v>
      </c>
      <c r="E5" s="42" t="s">
        <v>217</v>
      </c>
      <c r="F5" s="42" t="s">
        <v>216</v>
      </c>
    </row>
    <row r="6" ht="16.5" customHeight="1">
      <c r="A6" s="40" t="s">
        <v>218</v>
      </c>
      <c r="B6" s="42" t="s">
        <v>219</v>
      </c>
      <c r="C6" s="42" t="s">
        <v>207</v>
      </c>
      <c r="D6" s="42" t="s">
        <v>220</v>
      </c>
      <c r="E6" s="42" t="s">
        <v>221</v>
      </c>
      <c r="F6" s="42" t="s">
        <v>220</v>
      </c>
    </row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5.86"/>
    <col customWidth="1" min="3" max="3" width="17.29"/>
    <col customWidth="1" min="4" max="4" width="14.86"/>
    <col customWidth="1" min="5" max="5" width="17.29"/>
    <col customWidth="1" min="6" max="6" width="15.14"/>
    <col customWidth="1" min="7" max="7" width="17.29"/>
    <col customWidth="1" min="8" max="8" width="15.14"/>
    <col customWidth="1" min="9" max="9" width="17.14"/>
    <col customWidth="1" min="10" max="10" width="15.14"/>
  </cols>
  <sheetData>
    <row r="1" ht="21.0" customHeight="1">
      <c r="A1" s="43" t="s">
        <v>222</v>
      </c>
      <c r="B1" s="2"/>
      <c r="C1" s="2"/>
      <c r="D1" s="2"/>
      <c r="E1" s="2"/>
      <c r="F1" s="2"/>
      <c r="G1" s="2"/>
      <c r="H1" s="2"/>
      <c r="I1" s="2"/>
      <c r="J1" s="3"/>
    </row>
    <row r="2" ht="16.5" customHeight="1">
      <c r="A2" s="44" t="s">
        <v>223</v>
      </c>
      <c r="B2" s="3"/>
      <c r="C2" s="45" t="s">
        <v>224</v>
      </c>
      <c r="D2" s="3"/>
      <c r="E2" s="45" t="s">
        <v>225</v>
      </c>
      <c r="F2" s="3"/>
      <c r="G2" s="45" t="s">
        <v>226</v>
      </c>
      <c r="H2" s="3"/>
      <c r="I2" s="45" t="s">
        <v>227</v>
      </c>
      <c r="J2" s="3"/>
    </row>
    <row r="3" ht="33.75" customHeight="1">
      <c r="A3" s="46" t="s">
        <v>228</v>
      </c>
      <c r="B3" s="47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  <c r="G3" s="46" t="s">
        <v>234</v>
      </c>
      <c r="H3" s="46" t="s">
        <v>235</v>
      </c>
      <c r="I3" s="46" t="s">
        <v>236</v>
      </c>
      <c r="J3" s="46" t="s">
        <v>237</v>
      </c>
    </row>
    <row r="4" ht="16.5" customHeight="1">
      <c r="A4" s="48" t="s">
        <v>238</v>
      </c>
      <c r="B4" s="49">
        <v>1200.0</v>
      </c>
      <c r="C4" s="50">
        <v>5.0</v>
      </c>
      <c r="D4" s="50">
        <f t="shared" ref="D4:D9" si="1">PRODUCT(B4*C4)</f>
        <v>6000</v>
      </c>
      <c r="E4" s="50">
        <v>2.0</v>
      </c>
      <c r="F4" s="51">
        <f t="shared" ref="F4:F9" si="2">PRODUCT(B4*E4)</f>
        <v>2400</v>
      </c>
      <c r="G4" s="50">
        <v>2.0</v>
      </c>
      <c r="H4" s="51">
        <f t="shared" ref="H4:H9" si="3">PRODUCT(B4*G4)</f>
        <v>2400</v>
      </c>
      <c r="I4" s="50">
        <v>2.0</v>
      </c>
      <c r="J4" s="51">
        <f t="shared" ref="J4:J9" si="4">PRODUCT(B4*I4)</f>
        <v>2400</v>
      </c>
    </row>
    <row r="5" ht="16.5" customHeight="1">
      <c r="A5" s="52" t="s">
        <v>239</v>
      </c>
      <c r="B5" s="53">
        <v>1800.0</v>
      </c>
      <c r="C5" s="54">
        <v>34.0</v>
      </c>
      <c r="D5" s="54">
        <f t="shared" si="1"/>
        <v>61200</v>
      </c>
      <c r="E5" s="54">
        <v>12.0</v>
      </c>
      <c r="F5" s="55">
        <f t="shared" si="2"/>
        <v>21600</v>
      </c>
      <c r="G5" s="54">
        <v>12.0</v>
      </c>
      <c r="H5" s="55">
        <f t="shared" si="3"/>
        <v>21600</v>
      </c>
      <c r="I5" s="54">
        <v>12.0</v>
      </c>
      <c r="J5" s="55">
        <f t="shared" si="4"/>
        <v>21600</v>
      </c>
    </row>
    <row r="6" ht="16.5" customHeight="1">
      <c r="A6" s="52" t="s">
        <v>240</v>
      </c>
      <c r="B6" s="53">
        <v>800.0</v>
      </c>
      <c r="C6" s="54">
        <v>13.0</v>
      </c>
      <c r="D6" s="54">
        <f t="shared" si="1"/>
        <v>10400</v>
      </c>
      <c r="E6" s="54">
        <v>4.0</v>
      </c>
      <c r="F6" s="55">
        <f t="shared" si="2"/>
        <v>3200</v>
      </c>
      <c r="G6" s="54">
        <v>4.0</v>
      </c>
      <c r="H6" s="55">
        <f t="shared" si="3"/>
        <v>3200</v>
      </c>
      <c r="I6" s="54">
        <v>4.0</v>
      </c>
      <c r="J6" s="55">
        <f t="shared" si="4"/>
        <v>3200</v>
      </c>
    </row>
    <row r="7" ht="16.5" customHeight="1">
      <c r="A7" s="48" t="s">
        <v>241</v>
      </c>
      <c r="B7" s="49">
        <v>1600.0</v>
      </c>
      <c r="C7" s="50">
        <v>34.0</v>
      </c>
      <c r="D7" s="50">
        <f t="shared" si="1"/>
        <v>54400</v>
      </c>
      <c r="E7" s="50">
        <v>12.0</v>
      </c>
      <c r="F7" s="51">
        <f t="shared" si="2"/>
        <v>19200</v>
      </c>
      <c r="G7" s="50">
        <v>12.0</v>
      </c>
      <c r="H7" s="51">
        <f t="shared" si="3"/>
        <v>19200</v>
      </c>
      <c r="I7" s="50">
        <v>12.0</v>
      </c>
      <c r="J7" s="51">
        <f t="shared" si="4"/>
        <v>19200</v>
      </c>
    </row>
    <row r="8" ht="16.5" customHeight="1">
      <c r="A8" s="48" t="s">
        <v>242</v>
      </c>
      <c r="B8" s="56">
        <v>500.0</v>
      </c>
      <c r="C8" s="50">
        <v>34.0</v>
      </c>
      <c r="D8" s="50">
        <f t="shared" si="1"/>
        <v>17000</v>
      </c>
      <c r="E8" s="50">
        <v>12.0</v>
      </c>
      <c r="F8" s="51">
        <f t="shared" si="2"/>
        <v>6000</v>
      </c>
      <c r="G8" s="50">
        <v>12.0</v>
      </c>
      <c r="H8" s="51">
        <f t="shared" si="3"/>
        <v>6000</v>
      </c>
      <c r="I8" s="50">
        <v>12.0</v>
      </c>
      <c r="J8" s="51">
        <f t="shared" si="4"/>
        <v>6000</v>
      </c>
    </row>
    <row r="9" ht="16.5" customHeight="1">
      <c r="A9" s="57" t="s">
        <v>243</v>
      </c>
      <c r="B9" s="56">
        <v>800.0</v>
      </c>
      <c r="C9" s="50">
        <v>6.0</v>
      </c>
      <c r="D9" s="50">
        <f t="shared" si="1"/>
        <v>4800</v>
      </c>
      <c r="E9" s="50">
        <v>1.0</v>
      </c>
      <c r="F9" s="51">
        <f t="shared" si="2"/>
        <v>800</v>
      </c>
      <c r="G9" s="50">
        <v>1.0</v>
      </c>
      <c r="H9" s="51">
        <f t="shared" si="3"/>
        <v>800</v>
      </c>
      <c r="I9" s="50">
        <v>1.0</v>
      </c>
      <c r="J9" s="51">
        <f t="shared" si="4"/>
        <v>800</v>
      </c>
    </row>
    <row r="10" ht="14.25" customHeight="1">
      <c r="A10" s="58"/>
      <c r="B10" s="59"/>
      <c r="C10" s="60"/>
      <c r="D10" s="60"/>
      <c r="E10" s="60"/>
      <c r="F10" s="60"/>
      <c r="G10" s="60"/>
      <c r="H10" s="60"/>
      <c r="I10" s="60"/>
      <c r="J10" s="60"/>
    </row>
    <row r="11" ht="16.5" customHeight="1">
      <c r="B11" s="61"/>
      <c r="C11" s="62" t="s">
        <v>244</v>
      </c>
      <c r="D11" s="63">
        <f>SUM(D4:D9)</f>
        <v>153800</v>
      </c>
      <c r="E11" s="62" t="s">
        <v>245</v>
      </c>
      <c r="F11" s="63">
        <f>SUM(F4:F9)</f>
        <v>53200</v>
      </c>
      <c r="G11" s="62" t="s">
        <v>246</v>
      </c>
      <c r="H11" s="63">
        <f>SUM(H4:H9)</f>
        <v>53200</v>
      </c>
      <c r="I11" s="62" t="s">
        <v>247</v>
      </c>
      <c r="J11" s="64">
        <f>SUM(J4:J9)</f>
        <v>53200</v>
      </c>
    </row>
    <row r="12" ht="14.25" customHeight="1">
      <c r="B12" s="61"/>
      <c r="C12" s="65"/>
      <c r="D12" s="3"/>
      <c r="E12" s="60"/>
      <c r="F12" s="60"/>
      <c r="G12" s="60"/>
      <c r="H12" s="60"/>
      <c r="I12" s="60"/>
      <c r="J12" s="60"/>
    </row>
    <row r="13" ht="16.5" customHeight="1">
      <c r="B13" s="61"/>
      <c r="C13" s="62" t="s">
        <v>248</v>
      </c>
      <c r="D13" s="66">
        <f>SUM(D4:D9)</f>
        <v>153800</v>
      </c>
      <c r="E13" s="67" t="s">
        <v>249</v>
      </c>
      <c r="F13" s="68">
        <f>SUM(F4:F9)</f>
        <v>53200</v>
      </c>
      <c r="G13" s="67" t="s">
        <v>250</v>
      </c>
      <c r="H13" s="68">
        <f>SUM(H4:H9)</f>
        <v>53200</v>
      </c>
      <c r="I13" s="67" t="s">
        <v>251</v>
      </c>
      <c r="J13" s="68">
        <f>SUM(J4:J9)</f>
        <v>53200</v>
      </c>
    </row>
    <row r="14" ht="16.5" customHeight="1">
      <c r="A14" s="69"/>
      <c r="B14" s="70"/>
      <c r="C14" s="71" t="s">
        <v>252</v>
      </c>
      <c r="D14" s="3"/>
      <c r="E14" s="71" t="s">
        <v>253</v>
      </c>
      <c r="F14" s="3"/>
      <c r="G14" s="71" t="s">
        <v>253</v>
      </c>
      <c r="H14" s="3"/>
      <c r="I14" s="71" t="s">
        <v>253</v>
      </c>
      <c r="J14" s="3"/>
    </row>
    <row r="15" ht="16.5" customHeight="1">
      <c r="A15" s="62" t="s">
        <v>254</v>
      </c>
      <c r="B15" s="72">
        <v>1.0</v>
      </c>
      <c r="C15" s="73">
        <v>200000.0</v>
      </c>
      <c r="D15" s="3"/>
      <c r="E15" s="74">
        <v>100000.0</v>
      </c>
      <c r="F15" s="3"/>
      <c r="G15" s="74">
        <v>100000.0</v>
      </c>
      <c r="H15" s="3"/>
      <c r="I15" s="74">
        <v>100000.0</v>
      </c>
      <c r="J15" s="3"/>
    </row>
  </sheetData>
  <mergeCells count="16">
    <mergeCell ref="C12:D12"/>
    <mergeCell ref="C14:D14"/>
    <mergeCell ref="C15:D15"/>
    <mergeCell ref="E14:F14"/>
    <mergeCell ref="G14:H14"/>
    <mergeCell ref="E15:F15"/>
    <mergeCell ref="G15:H15"/>
    <mergeCell ref="I15:J15"/>
    <mergeCell ref="A1:J1"/>
    <mergeCell ref="A2:B2"/>
    <mergeCell ref="C2:D2"/>
    <mergeCell ref="E2:F2"/>
    <mergeCell ref="G2:H2"/>
    <mergeCell ref="I2:J2"/>
    <mergeCell ref="A10:B14"/>
    <mergeCell ref="I14:J14"/>
  </mergeCells>
  <printOptions/>
  <pageMargins bottom="0.75" footer="0.0" header="0.0" left="0.7" right="0.7" top="0.75"/>
  <pageSetup orientation="landscape"/>
  <drawing r:id="rId1"/>
</worksheet>
</file>