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athe\Downloads\"/>
    </mc:Choice>
  </mc:AlternateContent>
  <xr:revisionPtr revIDLastSave="0" documentId="13_ncr:1_{DC15F5F1-C6E4-4926-9342-6FFB433022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alhamento" sheetId="1" r:id="rId1"/>
    <sheet name="Resum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E8" i="1"/>
  <c r="D8" i="1"/>
  <c r="B8" i="1"/>
  <c r="C10" i="1"/>
  <c r="B10" i="1"/>
  <c r="E10" i="1"/>
  <c r="D10" i="1"/>
  <c r="B11" i="1" l="1"/>
  <c r="B12" i="1" s="1"/>
  <c r="C11" i="1"/>
  <c r="E11" i="1"/>
  <c r="D11" i="1"/>
  <c r="C12" i="1" l="1"/>
  <c r="D12" i="1"/>
  <c r="E12" i="1"/>
</calcChain>
</file>

<file path=xl/sharedStrings.xml><?xml version="1.0" encoding="utf-8"?>
<sst xmlns="http://schemas.openxmlformats.org/spreadsheetml/2006/main" count="25" uniqueCount="21">
  <si>
    <t>Categoria</t>
  </si>
  <si>
    <t>Janeiro</t>
  </si>
  <si>
    <t>Fevereiro</t>
  </si>
  <si>
    <t>Março</t>
  </si>
  <si>
    <t>Abril</t>
  </si>
  <si>
    <t>Entradas</t>
  </si>
  <si>
    <t>Vendas</t>
  </si>
  <si>
    <t>Serviços</t>
  </si>
  <si>
    <t>Aportes</t>
  </si>
  <si>
    <t>Saídas</t>
  </si>
  <si>
    <t>Custos Fixos</t>
  </si>
  <si>
    <t>Investimentos</t>
  </si>
  <si>
    <t>Mês</t>
  </si>
  <si>
    <t>Total Entradas (R$)</t>
  </si>
  <si>
    <t>Total Saídas (R$)</t>
  </si>
  <si>
    <t>Saldo do Mês (R$)</t>
  </si>
  <si>
    <t>Saldo Acumulado (R$)</t>
  </si>
  <si>
    <t>Saldo</t>
  </si>
  <si>
    <t>Saldo acumulado</t>
  </si>
  <si>
    <t>Impostos(10% receita)</t>
  </si>
  <si>
    <t>Despesas Variáveis(25,% entrada)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</si>
</sst>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\R\$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E1F2"/>
        <bgColor rgb="FFD9E1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4" borderId="5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65" fontId="0" fillId="5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12">
    <dxf>
      <numFmt numFmtId="164" formatCode="#,##0.00\ \R\$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0.00\ \R\$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\R\$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\R\$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\R\$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3533C6-49B4-40CF-AA45-76D7B0A076CA}" name="Tabela2" displayName="Tabela2" ref="A1:E12" headerRowDxfId="11" dataDxfId="10">
  <autoFilter ref="A1:E12" xr:uid="{783533C6-49B4-40CF-AA45-76D7B0A076C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E8C9E09-FCFA-4B13-BCE2-C84B00B15533}" name="Categoria" totalsRowLabel="Total" dataDxfId="8" totalsRowDxfId="9"/>
    <tableColumn id="2" xr3:uid="{290110B3-0C44-4A16-8F2B-A39F8FEF8162}" name="Janeiro" dataDxfId="6" totalsRowDxfId="7"/>
    <tableColumn id="3" xr3:uid="{BDABD3F0-4E75-4C40-BD39-1FB2C04087A5}" name="Fevereiro" dataDxfId="4" totalsRowDxfId="5"/>
    <tableColumn id="4" xr3:uid="{37CF57E0-5C8A-44E1-B4D4-C2B6708FE11D}" name="Março" dataDxfId="2" totalsRowDxfId="3"/>
    <tableColumn id="5" xr3:uid="{9C30B60B-B07E-4B1D-ACE0-F2604EBB9A60}" name="Abril" totalsRowFunction="sum" dataDxfId="0" totalsRowDxfId="1"/>
  </tableColumns>
  <tableStyleInfo name="TableStyleLight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82" workbookViewId="0">
      <selection activeCell="E14" sqref="E14"/>
    </sheetView>
  </sheetViews>
  <sheetFormatPr defaultRowHeight="14.4" x14ac:dyDescent="0.3"/>
  <cols>
    <col min="1" max="1" width="36.21875" customWidth="1"/>
    <col min="2" max="5" width="18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3"/>
      <c r="C2" s="3"/>
      <c r="D2" s="3"/>
      <c r="E2" s="3"/>
    </row>
    <row r="3" spans="1:5" x14ac:dyDescent="0.3">
      <c r="A3" s="4" t="s">
        <v>6</v>
      </c>
      <c r="B3" s="5">
        <v>1400</v>
      </c>
      <c r="C3" s="5">
        <v>2100</v>
      </c>
      <c r="D3" s="5">
        <v>2800</v>
      </c>
      <c r="E3" s="5">
        <v>3500</v>
      </c>
    </row>
    <row r="4" spans="1:5" x14ac:dyDescent="0.3">
      <c r="A4" s="6" t="s">
        <v>7</v>
      </c>
      <c r="B4" s="5">
        <v>2800</v>
      </c>
      <c r="C4" s="5">
        <v>7000</v>
      </c>
      <c r="D4" s="5">
        <v>12600</v>
      </c>
      <c r="E4" s="5">
        <v>19600</v>
      </c>
    </row>
    <row r="5" spans="1:5" x14ac:dyDescent="0.3">
      <c r="A5" s="6" t="s">
        <v>8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2" t="s">
        <v>9</v>
      </c>
      <c r="B6" s="3"/>
      <c r="C6" s="3"/>
      <c r="D6" s="3"/>
      <c r="E6" s="3"/>
    </row>
    <row r="7" spans="1:5" x14ac:dyDescent="0.3">
      <c r="A7" s="4" t="s">
        <v>10</v>
      </c>
      <c r="B7" s="5">
        <v>15000</v>
      </c>
      <c r="C7" s="5">
        <v>15000</v>
      </c>
      <c r="D7" s="5">
        <v>15000</v>
      </c>
      <c r="E7" s="5">
        <v>15000</v>
      </c>
    </row>
    <row r="8" spans="1:5" x14ac:dyDescent="0.3">
      <c r="A8" s="4" t="s">
        <v>19</v>
      </c>
      <c r="B8" s="5">
        <f xml:space="preserve"> SUM(B3:B5)*10%</f>
        <v>420</v>
      </c>
      <c r="C8" s="5">
        <f xml:space="preserve"> SUM(C3:C5)*10%</f>
        <v>910</v>
      </c>
      <c r="D8" s="5">
        <f xml:space="preserve"> SUM(D3:D5)*10%</f>
        <v>1540</v>
      </c>
      <c r="E8" s="5">
        <f xml:space="preserve"> SUM(E3:E5)*10%</f>
        <v>2310</v>
      </c>
    </row>
    <row r="9" spans="1:5" x14ac:dyDescent="0.3">
      <c r="A9" s="4" t="s">
        <v>11</v>
      </c>
      <c r="B9" s="5">
        <v>0</v>
      </c>
      <c r="C9" s="5">
        <v>0</v>
      </c>
      <c r="D9" s="5">
        <v>0</v>
      </c>
      <c r="E9" s="5">
        <v>0</v>
      </c>
    </row>
    <row r="10" spans="1:5" x14ac:dyDescent="0.3">
      <c r="A10" s="4" t="s">
        <v>20</v>
      </c>
      <c r="B10" s="5">
        <f xml:space="preserve"> (B3+B4) * 25.5%</f>
        <v>1071</v>
      </c>
      <c r="C10" s="5">
        <f xml:space="preserve"> (C3+C4) * 25.5%</f>
        <v>2320.5</v>
      </c>
      <c r="D10" s="5">
        <f xml:space="preserve"> (D3+D4) * 25.5%</f>
        <v>3927</v>
      </c>
      <c r="E10" s="5">
        <f xml:space="preserve"> (E3+E4) * 25.5%</f>
        <v>5890.5</v>
      </c>
    </row>
    <row r="11" spans="1:5" x14ac:dyDescent="0.3">
      <c r="A11" s="2" t="s">
        <v>17</v>
      </c>
      <c r="B11" s="7">
        <f xml:space="preserve"> (SUM(B3:B5) - SUM(B7:B10))</f>
        <v>-12291</v>
      </c>
      <c r="C11" s="7">
        <f xml:space="preserve"> (SUM(C3:C5) - SUM(C7:C10))</f>
        <v>-9130.5</v>
      </c>
      <c r="D11" s="8">
        <f xml:space="preserve"> (SUM(D3:D5) - SUM(D7:D10))</f>
        <v>-5067</v>
      </c>
      <c r="E11" s="10">
        <f xml:space="preserve"> (SUM(E3:E5) - SUM(E7:E10))</f>
        <v>-100.5</v>
      </c>
    </row>
    <row r="12" spans="1:5" x14ac:dyDescent="0.3">
      <c r="A12" s="9" t="s">
        <v>18</v>
      </c>
      <c r="B12" s="11">
        <f>B11</f>
        <v>-12291</v>
      </c>
      <c r="C12" s="11">
        <f>B11 + C11</f>
        <v>-21421.5</v>
      </c>
      <c r="D12" s="12">
        <f>B11 + C11 + D11</f>
        <v>-26488.5</v>
      </c>
      <c r="E12" s="13">
        <f>B11 + C11 + D11 + E11</f>
        <v>-26589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4.4" x14ac:dyDescent="0.3"/>
  <cols>
    <col min="1" max="1" width="25" customWidth="1"/>
    <col min="2" max="5" width="18" customWidth="1"/>
  </cols>
  <sheetData>
    <row r="1" spans="1:5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3">
      <c r="A2" s="4" t="s">
        <v>1</v>
      </c>
      <c r="B2" s="5">
        <v>18000</v>
      </c>
      <c r="C2" s="5">
        <v>8700</v>
      </c>
      <c r="D2" s="5">
        <v>9300</v>
      </c>
      <c r="E2" s="5">
        <v>9300</v>
      </c>
    </row>
    <row r="3" spans="1:5" x14ac:dyDescent="0.3">
      <c r="A3" s="4" t="s">
        <v>2</v>
      </c>
      <c r="B3" s="5">
        <v>18000</v>
      </c>
      <c r="C3" s="5">
        <v>8600</v>
      </c>
      <c r="D3" s="5">
        <v>9400</v>
      </c>
      <c r="E3" s="5">
        <v>18700</v>
      </c>
    </row>
    <row r="4" spans="1:5" x14ac:dyDescent="0.3">
      <c r="A4" s="4" t="s">
        <v>3</v>
      </c>
      <c r="B4" s="5">
        <v>20500</v>
      </c>
      <c r="C4" s="5">
        <v>9200</v>
      </c>
      <c r="D4" s="5">
        <v>11300</v>
      </c>
      <c r="E4" s="5">
        <v>30000</v>
      </c>
    </row>
    <row r="5" spans="1:5" x14ac:dyDescent="0.3">
      <c r="A5" s="4" t="s">
        <v>4</v>
      </c>
      <c r="B5" s="5">
        <v>21000</v>
      </c>
      <c r="C5" s="5">
        <v>9400</v>
      </c>
      <c r="D5" s="5">
        <v>11600</v>
      </c>
      <c r="E5" s="5">
        <v>41600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Detalhamento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Matheus Silva</cp:lastModifiedBy>
  <dcterms:created xsi:type="dcterms:W3CDTF">2025-10-28T18:17:29Z</dcterms:created>
  <dcterms:modified xsi:type="dcterms:W3CDTF">2025-10-29T18:49:54Z</dcterms:modified>
</cp:coreProperties>
</file>