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2" ContentType="application/binary"/>
  <Override PartName="/xl/commentsmeta1" ContentType="application/binary"/>
  <Override PartName="/xl/commentsmeta3" ContentType="application/binary"/>
  <Override PartName="/xl/commentsmeta5" ContentType="application/binary"/>
  <Override PartName="/xl/commentsmeta4" ContentType="application/binary"/>
  <Override PartName="/xl/commentsmeta6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ilip\Desktop\entrevista com o cliente\"/>
    </mc:Choice>
  </mc:AlternateContent>
  <xr:revisionPtr revIDLastSave="0" documentId="13_ncr:1_{C07B794F-B834-414D-88F5-29A861661261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8" r:id="rId7"/>
    <sheet name="Sprint #6" sheetId="7" r:id="rId8"/>
  </sheets>
  <definedNames>
    <definedName name="_xlnm._FilterDatabase" localSheetId="2" hidden="1">'Sprint #1'!$B$10:$J$60</definedName>
    <definedName name="_xlnm._FilterDatabase" localSheetId="4" hidden="1">'Sprint #3'!$B$10:$J$69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1" roundtripDataSignature="AMtx7mg7xBzvd2nWlJpysffgV5Zouq5p7w=="/>
    </ext>
  </extLst>
</workbook>
</file>

<file path=xl/calcChain.xml><?xml version="1.0" encoding="utf-8"?>
<calcChain xmlns="http://schemas.openxmlformats.org/spreadsheetml/2006/main">
  <c r="B65" i="3" l="1"/>
  <c r="C12" i="2"/>
  <c r="C13" i="2"/>
  <c r="C14" i="2"/>
  <c r="C15" i="2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C16" i="2"/>
  <c r="D16" i="2"/>
  <c r="D15" i="2"/>
  <c r="D13" i="2"/>
  <c r="D14" i="2"/>
  <c r="D11" i="2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69" i="3"/>
  <c r="H69" i="3"/>
  <c r="B69" i="3"/>
  <c r="I68" i="3"/>
  <c r="H68" i="3"/>
  <c r="B68" i="3"/>
  <c r="I67" i="3"/>
  <c r="H67" i="3"/>
  <c r="B67" i="3"/>
  <c r="I66" i="3"/>
  <c r="H66" i="3"/>
  <c r="B66" i="3"/>
  <c r="I65" i="3"/>
  <c r="H65" i="3"/>
  <c r="G62" i="3"/>
  <c r="D62" i="3"/>
  <c r="I61" i="3"/>
  <c r="H61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D12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ID#AAAAEJHs_WU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ID#AAAAEJHs_WA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sf0IcIrR3cBjGSIbSFJtoxN9ev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R3tiL9Ro5TFtmA88BSFCGOfcfg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ID#AAAAEJHs_Wk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ID#AAAAEJHs_WY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BzgkX4YjNaZ5Sf/UmiO5RYBwSQ=="/>
    </ext>
  </extLst>
</comments>
</file>

<file path=xl/sharedStrings.xml><?xml version="1.0" encoding="utf-8"?>
<sst xmlns="http://schemas.openxmlformats.org/spreadsheetml/2006/main" count="310" uniqueCount="89">
  <si>
    <t>PONTIFÍCIA UNIVERSIDADE CATÓLICA DE MINAS GERAIS</t>
  </si>
  <si>
    <t>Instituto de Ciências Exatas e Informática</t>
  </si>
  <si>
    <t xml:space="preserve">SPRINT #1 </t>
  </si>
  <si>
    <t>SPRINTS</t>
  </si>
  <si>
    <t>FEEDBACK</t>
  </si>
  <si>
    <t>Nº</t>
  </si>
  <si>
    <t>Início</t>
  </si>
  <si>
    <t>Fim</t>
  </si>
  <si>
    <t>Observações Auxiliares</t>
  </si>
  <si>
    <t>Finalizar Até</t>
  </si>
  <si>
    <t>Insira o nome de seu projeto aqui</t>
  </si>
  <si>
    <t>Descrição da tarefa</t>
  </si>
  <si>
    <t>Requisito relacionado</t>
  </si>
  <si>
    <t>Responsável</t>
  </si>
  <si>
    <t>Status</t>
  </si>
  <si>
    <t>Tempo Estimado (h)</t>
  </si>
  <si>
    <t>Progresso</t>
  </si>
  <si>
    <t>Tempo Gasto (h)</t>
  </si>
  <si>
    <t>Observações sobre a tarefa</t>
  </si>
  <si>
    <t>INTEGRANTES</t>
  </si>
  <si>
    <t>PAPEL PRINCIPAL</t>
  </si>
  <si>
    <t xml:space="preserve">           </t>
  </si>
  <si>
    <t>LISTA DE REQUISITOS</t>
  </si>
  <si>
    <t>STATUS</t>
  </si>
  <si>
    <t>Selecionar</t>
  </si>
  <si>
    <t>Pendente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</si>
  <si>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</si>
  <si>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</si>
  <si>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</si>
  <si>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</si>
  <si>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</si>
  <si>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</si>
  <si>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</si>
  <si>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</si>
  <si>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</si>
  <si>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</si>
  <si>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</si>
  <si>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</si>
  <si>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</si>
  <si>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</si>
  <si>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</si>
  <si>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</si>
  <si>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</si>
  <si>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</si>
  <si>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</si>
  <si>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</si>
  <si>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Programador</t>
  </si>
  <si>
    <t>Sprint #4</t>
  </si>
  <si>
    <t>Concluído</t>
  </si>
  <si>
    <t>Testador</t>
  </si>
  <si>
    <t>Sprint #5</t>
  </si>
  <si>
    <t>Total:</t>
  </si>
  <si>
    <t>Distribuição de Tarefas</t>
  </si>
  <si>
    <t>Nome do Aluno</t>
  </si>
  <si>
    <t>Tempo Estimado</t>
  </si>
  <si>
    <t xml:space="preserve">SPRINT #2 </t>
  </si>
  <si>
    <t>PROGRESSO</t>
  </si>
  <si>
    <t>Tarefas Criadas</t>
  </si>
  <si>
    <t>Tarefas Concluídas</t>
  </si>
  <si>
    <t xml:space="preserve">SPRINT #3 </t>
  </si>
  <si>
    <t>SPRINT #4</t>
  </si>
  <si>
    <t>SPRINT #5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</si>
  <si>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</si>
  <si>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</si>
  <si>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</si>
  <si>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Sprint #6</t>
  </si>
  <si>
    <t>O Aluno deve poder visualizar as pendências em relação a mensalidade</t>
  </si>
  <si>
    <t>O aluno/administrador/nutricionista parceiro(a) deve efetuar login no sistema.</t>
  </si>
  <si>
    <t>O administrador deve baixar e gerenciar as pendências de mensalidade 
que serão exibidas para o aluno</t>
  </si>
  <si>
    <t>As pendências de mensalidade aparecerão em ordem para o administrador,
quando o mesmo estiver logado, para que possa haver o gerenciamento das mesmas.</t>
  </si>
  <si>
    <t>Somente o administrador será capaz de cadastrar novos usuarios</t>
  </si>
  <si>
    <t>Deverão ser enviados alertas para o aluno e administrador quando o sistema não detectar
mensalidade paga no respectivo mês.</t>
  </si>
  <si>
    <t>O Cliente deve conseguir visualizar a sua ficha de exercícios quando logado</t>
  </si>
  <si>
    <t>O administrador deverá ser capaz de selecionar um nome de aluno cadastrado e
 designar fichas de exercícios para este aluno, caso aplicável.</t>
  </si>
  <si>
    <t>O nutricionista deve ser capaz de cadastrar os dados nutricionais e avaliação física
 do aluno quando logado no sistema</t>
  </si>
  <si>
    <t>O administrador deverá ser capaz de visualizar as informações cadastradas
pelos nutricionistas parceiros.</t>
  </si>
  <si>
    <t>O usuário deverá ter a opção de enviar o comprovante de pagamento quando
 logado no sistema.</t>
  </si>
  <si>
    <t>O Cliente deve poder enviar sugestões, elogios e reclamações de forma anônima quando
 logado no sistema</t>
  </si>
  <si>
    <t>O administrador deve ser capaz de visualizar em ordem de postagem os feedbacks 
recebidos pelos outros usuários do sistema.</t>
  </si>
  <si>
    <t>O site deve disponibilizar vídeos explicativos sobre os exercícios.</t>
  </si>
  <si>
    <t>O Administrador deverá ser capaz de cadastrar em uma base de dados os  exercícios
 e os links para a explicação dos mesmos.</t>
  </si>
  <si>
    <t>O Administrador deverá ser capaz de selecionar o aluno em uma lista e designar
 um exercício salvo da base de dados na ficha desse aluno.</t>
  </si>
  <si>
    <t>O sistema precisa ser responsivo</t>
  </si>
  <si>
    <t>O sistema precisa ser publicado em um ambiente acessível publicamente</t>
  </si>
  <si>
    <t>login no sistema</t>
  </si>
  <si>
    <t>Marcos Felipe (back-end)
Arthur Avelar (back-end)
Arthur Alexi( front)</t>
  </si>
  <si>
    <t>30h</t>
  </si>
  <si>
    <t>fazer o sistema de login, criar a base de dados, fazer o front da pagina inicial e do login</t>
  </si>
  <si>
    <t xml:space="preserve"> StudioGymApp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</si>
</sst>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3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64" fontId="0" fillId="0" borderId="0" xfId="0" applyNumberFormat="1" applyFont="1"/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4" fontId="6" fillId="3" borderId="14" xfId="0" applyNumberFormat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1" fontId="6" fillId="3" borderId="14" xfId="0" applyNumberFormat="1" applyFont="1" applyFill="1" applyBorder="1" applyAlignment="1">
      <alignment horizontal="center" vertical="center"/>
    </xf>
    <xf numFmtId="165" fontId="6" fillId="9" borderId="14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3" borderId="14" xfId="0" applyFont="1" applyFill="1" applyBorder="1" applyAlignment="1">
      <alignment horizontal="center" vertical="center" wrapText="1"/>
    </xf>
    <xf numFmtId="0" fontId="0" fillId="0" borderId="16" xfId="0" applyFont="1" applyBorder="1"/>
    <xf numFmtId="0" fontId="6" fillId="0" borderId="0" xfId="0" applyFont="1"/>
    <xf numFmtId="0" fontId="6" fillId="10" borderId="14" xfId="0" applyFont="1" applyFill="1" applyBorder="1" applyAlignment="1">
      <alignment vertical="center"/>
    </xf>
    <xf numFmtId="0" fontId="6" fillId="3" borderId="14" xfId="0" applyFont="1" applyFill="1" applyBorder="1" applyAlignment="1">
      <alignment vertical="center" wrapText="1"/>
    </xf>
    <xf numFmtId="0" fontId="10" fillId="4" borderId="1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14" xfId="0" applyFont="1" applyFill="1" applyBorder="1" applyAlignment="1">
      <alignment horizontal="center" vertical="center"/>
    </xf>
    <xf numFmtId="0" fontId="6" fillId="0" borderId="19" xfId="0" applyFont="1" applyBorder="1"/>
    <xf numFmtId="0" fontId="6" fillId="10" borderId="18" xfId="0" applyFont="1" applyFill="1" applyBorder="1" applyAlignment="1">
      <alignment horizontal="center" vertical="center"/>
    </xf>
    <xf numFmtId="0" fontId="6" fillId="10" borderId="14" xfId="0" applyFont="1" applyFill="1" applyBorder="1"/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ont="1" applyFill="1" applyBorder="1"/>
    <xf numFmtId="0" fontId="0" fillId="9" borderId="13" xfId="0" applyFont="1" applyFill="1" applyBorder="1" applyAlignment="1">
      <alignment horizontal="center"/>
    </xf>
    <xf numFmtId="0" fontId="17" fillId="0" borderId="0" xfId="0" applyFont="1"/>
    <xf numFmtId="0" fontId="15" fillId="0" borderId="0" xfId="0" applyFont="1"/>
    <xf numFmtId="1" fontId="13" fillId="9" borderId="13" xfId="0" applyNumberFormat="1" applyFont="1" applyFill="1" applyBorder="1" applyAlignment="1">
      <alignment horizontal="center"/>
    </xf>
    <xf numFmtId="0" fontId="18" fillId="9" borderId="13" xfId="0" applyFont="1" applyFill="1" applyBorder="1"/>
    <xf numFmtId="0" fontId="1" fillId="3" borderId="14" xfId="0" applyFont="1" applyFill="1" applyBorder="1"/>
    <xf numFmtId="1" fontId="1" fillId="3" borderId="14" xfId="0" applyNumberFormat="1" applyFont="1" applyFill="1" applyBorder="1"/>
    <xf numFmtId="0" fontId="19" fillId="9" borderId="14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9" fillId="6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6" fillId="11" borderId="14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wrapText="1"/>
    </xf>
    <xf numFmtId="0" fontId="0" fillId="3" borderId="14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49" fontId="0" fillId="0" borderId="0" xfId="0" applyNumberFormat="1" applyFont="1"/>
    <xf numFmtId="49" fontId="1" fillId="8" borderId="14" xfId="0" applyNumberFormat="1" applyFont="1" applyFill="1" applyBorder="1" applyAlignment="1">
      <alignment horizontal="center"/>
    </xf>
    <xf numFmtId="49" fontId="6" fillId="3" borderId="14" xfId="0" applyNumberFormat="1" applyFont="1" applyFill="1" applyBorder="1" applyAlignment="1">
      <alignment horizontal="center" vertical="center"/>
    </xf>
    <xf numFmtId="49" fontId="1" fillId="3" borderId="14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49" fontId="0" fillId="0" borderId="0" xfId="0" applyNumberFormat="1" applyFont="1" applyAlignment="1"/>
    <xf numFmtId="0" fontId="12" fillId="9" borderId="10" xfId="0" applyFont="1" applyFill="1" applyBorder="1" applyAlignment="1">
      <alignment horizontal="center" vertical="center"/>
    </xf>
    <xf numFmtId="0" fontId="3" fillId="0" borderId="17" xfId="0" applyFont="1" applyBorder="1"/>
    <xf numFmtId="0" fontId="18" fillId="9" borderId="20" xfId="0" applyFont="1" applyFill="1" applyBorder="1" applyAlignment="1">
      <alignment horizontal="left"/>
    </xf>
    <xf numFmtId="0" fontId="3" fillId="0" borderId="21" xfId="0" applyFont="1" applyBorder="1"/>
    <xf numFmtId="0" fontId="0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18" fillId="9" borderId="20" xfId="0" applyFont="1" applyFill="1" applyBorder="1"/>
    <xf numFmtId="0" fontId="16" fillId="9" borderId="20" xfId="0" applyFont="1" applyFill="1" applyBorder="1" applyAlignment="1">
      <alignment horizontal="center"/>
    </xf>
    <xf numFmtId="0" fontId="16" fillId="9" borderId="20" xfId="0" applyFont="1" applyFill="1" applyBorder="1"/>
    <xf numFmtId="0" fontId="6" fillId="3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7" fillId="3" borderId="10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3" borderId="10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 wrapText="1"/>
    </xf>
    <xf numFmtId="0" fontId="6" fillId="9" borderId="10" xfId="0" applyFont="1" applyFill="1" applyBorder="1" applyAlignment="1">
      <alignment horizontal="center" vertical="center"/>
    </xf>
    <xf numFmtId="0" fontId="3" fillId="0" borderId="15" xfId="0" applyFont="1" applyBorder="1"/>
    <xf numFmtId="0" fontId="12" fillId="9" borderId="10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213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Projeto'!$H$99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Projeto'!$H$100:$H$105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4-4F5B-B11D-BBCA87EA4CAB}"/>
            </c:ext>
          </c:extLst>
        </c:ser>
        <c:ser>
          <c:idx val="1"/>
          <c:order val="1"/>
          <c:tx>
            <c:strRef>
              <c:f>'Dados do Projeto'!$I$99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Projeto'!$I$100:$I$105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4-4F5B-B11D-BBCA87EA4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68408"/>
        <c:axId val="-2137361544"/>
      </c:areaChart>
      <c:catAx>
        <c:axId val="-213736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-2137361544"/>
        <c:crosses val="autoZero"/>
        <c:auto val="1"/>
        <c:lblAlgn val="ctr"/>
        <c:lblOffset val="100"/>
        <c:noMultiLvlLbl val="1"/>
      </c:catAx>
      <c:valAx>
        <c:axId val="-2137361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-213736840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233003481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A91" workbookViewId="0">
      <selection activeCell="H100" sqref="H100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1:15" ht="24" customHeight="1" x14ac:dyDescent="0.3">
      <c r="A1" s="1"/>
      <c r="B1" s="75" t="s">
        <v>0</v>
      </c>
      <c r="C1" s="76"/>
      <c r="D1" s="76"/>
      <c r="E1" s="76"/>
      <c r="F1" s="76"/>
      <c r="G1" s="76"/>
      <c r="H1" s="77"/>
      <c r="I1" s="1"/>
      <c r="J1" s="1"/>
      <c r="K1" s="1"/>
      <c r="L1" s="1"/>
    </row>
    <row r="2" spans="1:15" ht="18" x14ac:dyDescent="0.25">
      <c r="A2" s="1"/>
      <c r="B2" s="78" t="s">
        <v>1</v>
      </c>
      <c r="C2" s="79"/>
      <c r="D2" s="79"/>
      <c r="E2" s="79"/>
      <c r="F2" s="79"/>
      <c r="G2" s="79"/>
      <c r="H2" s="80"/>
      <c r="I2" s="1"/>
      <c r="J2" s="1"/>
      <c r="K2" s="1"/>
      <c r="L2" s="1"/>
    </row>
    <row r="3" spans="1:15" ht="14.25" x14ac:dyDescent="0.2">
      <c r="A3" s="1"/>
      <c r="B3" s="81" t="s">
        <v>62</v>
      </c>
      <c r="C3" s="79"/>
      <c r="D3" s="79"/>
      <c r="E3" s="79"/>
      <c r="F3" s="79"/>
      <c r="G3" s="79"/>
      <c r="H3" s="80"/>
      <c r="I3" s="1"/>
      <c r="J3" s="1"/>
      <c r="K3" s="1"/>
      <c r="L3" s="1"/>
    </row>
    <row r="4" spans="1:15" ht="15.75" customHeight="1" x14ac:dyDescent="0.2">
      <c r="A4" s="1"/>
      <c r="B4" s="82" t="s">
        <v>63</v>
      </c>
      <c r="C4" s="70"/>
      <c r="D4" s="70"/>
      <c r="E4" s="70"/>
      <c r="F4" s="70"/>
      <c r="G4" s="70"/>
      <c r="H4" s="71"/>
      <c r="I4" s="1"/>
      <c r="J4" s="1"/>
      <c r="K4" s="1"/>
      <c r="L4" s="1"/>
    </row>
    <row r="5" spans="1:15" ht="15.75" customHeight="1" x14ac:dyDescent="0.2">
      <c r="A5" s="1"/>
      <c r="B5" s="82" t="s">
        <v>64</v>
      </c>
      <c r="C5" s="70"/>
      <c r="D5" s="70"/>
      <c r="E5" s="70"/>
      <c r="F5" s="70"/>
      <c r="G5" s="70"/>
      <c r="H5" s="71"/>
      <c r="I5" s="1"/>
      <c r="J5" s="1"/>
      <c r="K5" s="1"/>
      <c r="L5" s="1"/>
    </row>
    <row r="6" spans="1:15" ht="15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6.25" x14ac:dyDescent="0.4">
      <c r="A7" s="1"/>
      <c r="B7" s="72" t="s">
        <v>10</v>
      </c>
      <c r="C7" s="64"/>
      <c r="D7" s="64"/>
      <c r="E7" s="64"/>
      <c r="F7" s="64"/>
      <c r="G7" s="64"/>
      <c r="H7" s="65"/>
      <c r="I7" s="1"/>
      <c r="J7" s="1"/>
      <c r="K7" s="1"/>
      <c r="L7" s="1"/>
    </row>
    <row r="8" spans="1:15" ht="15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 x14ac:dyDescent="0.3">
      <c r="A9" s="1"/>
      <c r="B9" s="73" t="s">
        <v>19</v>
      </c>
      <c r="C9" s="64"/>
      <c r="D9" s="64"/>
      <c r="E9" s="65"/>
      <c r="F9" s="73" t="s">
        <v>20</v>
      </c>
      <c r="G9" s="64"/>
      <c r="H9" s="65"/>
      <c r="I9" s="1"/>
      <c r="J9" s="1"/>
      <c r="K9" s="1"/>
      <c r="L9" s="1"/>
      <c r="M9" s="1"/>
      <c r="N9" s="1"/>
    </row>
    <row r="10" spans="1:15" ht="15.75" customHeight="1" x14ac:dyDescent="0.2">
      <c r="A10" s="1"/>
      <c r="B10" s="74"/>
      <c r="C10" s="64"/>
      <c r="D10" s="64"/>
      <c r="E10" s="65"/>
      <c r="F10" s="63"/>
      <c r="G10" s="64"/>
      <c r="H10" s="65"/>
      <c r="I10" s="1"/>
      <c r="J10" s="1"/>
      <c r="K10" s="1"/>
      <c r="L10" s="1"/>
      <c r="M10" s="1"/>
      <c r="N10" s="1"/>
    </row>
    <row r="11" spans="1:15" ht="15.75" customHeight="1" x14ac:dyDescent="0.2">
      <c r="A11" s="1"/>
      <c r="B11" s="69"/>
      <c r="C11" s="70"/>
      <c r="D11" s="70"/>
      <c r="E11" s="71"/>
      <c r="F11" s="63"/>
      <c r="G11" s="64"/>
      <c r="H11" s="65"/>
      <c r="I11" s="1"/>
      <c r="J11" s="1"/>
      <c r="K11" s="1"/>
      <c r="L11" s="1"/>
      <c r="M11" s="1"/>
      <c r="N11" s="1"/>
    </row>
    <row r="12" spans="1:15" ht="15.75" customHeight="1" x14ac:dyDescent="0.2">
      <c r="A12" s="1"/>
      <c r="B12" s="69"/>
      <c r="C12" s="70"/>
      <c r="D12" s="70"/>
      <c r="E12" s="71"/>
      <c r="F12" s="63"/>
      <c r="G12" s="64"/>
      <c r="H12" s="65"/>
      <c r="I12" s="1"/>
      <c r="J12" s="1"/>
      <c r="K12" s="1"/>
      <c r="L12" s="1"/>
      <c r="M12" s="1"/>
      <c r="N12" s="1"/>
    </row>
    <row r="13" spans="1:15" ht="15.75" customHeight="1" x14ac:dyDescent="0.2">
      <c r="A13" s="1"/>
      <c r="B13" s="69"/>
      <c r="C13" s="70"/>
      <c r="D13" s="70"/>
      <c r="E13" s="71"/>
      <c r="F13" s="63"/>
      <c r="G13" s="64"/>
      <c r="H13" s="65"/>
      <c r="I13" s="18"/>
      <c r="J13" s="1"/>
      <c r="K13" s="1"/>
      <c r="L13" s="1"/>
      <c r="M13" s="1"/>
      <c r="N13" s="1"/>
    </row>
    <row r="14" spans="1:15" ht="15.75" customHeight="1" x14ac:dyDescent="0.2">
      <c r="A14" s="1"/>
      <c r="B14" s="63"/>
      <c r="C14" s="64"/>
      <c r="D14" s="64"/>
      <c r="E14" s="65"/>
      <c r="F14" s="63"/>
      <c r="G14" s="64"/>
      <c r="H14" s="65"/>
      <c r="I14" s="1"/>
      <c r="J14" s="1"/>
      <c r="K14" s="1"/>
      <c r="L14" s="1"/>
      <c r="M14" s="1"/>
      <c r="N14" s="1"/>
    </row>
    <row r="15" spans="1:15" ht="15.75" customHeight="1" x14ac:dyDescent="0.2">
      <c r="A15" s="1"/>
      <c r="B15" s="1"/>
      <c r="C15" s="1"/>
      <c r="D15" s="1"/>
      <c r="E15" s="20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21" t="s">
        <v>21</v>
      </c>
      <c r="K21" s="1"/>
      <c r="L21" s="1"/>
      <c r="M21" s="1"/>
      <c r="N21" s="1"/>
      <c r="O21" s="1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customHeight="1" x14ac:dyDescent="0.2">
      <c r="A36" s="1"/>
      <c r="B36" s="4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21"/>
      <c r="K43" s="1"/>
      <c r="L43" s="1"/>
    </row>
    <row r="44" spans="1:12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21"/>
      <c r="K44" s="1"/>
      <c r="L44" s="1"/>
    </row>
    <row r="45" spans="1:12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26"/>
      <c r="K48" s="1"/>
      <c r="L48" s="1"/>
    </row>
    <row r="49" spans="1:12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x14ac:dyDescent="0.25">
      <c r="A99" s="31"/>
      <c r="B99" s="67"/>
      <c r="C99" s="62"/>
      <c r="D99" s="68" t="s">
        <v>26</v>
      </c>
      <c r="E99" s="62"/>
      <c r="F99" s="68" t="s">
        <v>27</v>
      </c>
      <c r="G99" s="62"/>
      <c r="H99" s="32" t="s">
        <v>28</v>
      </c>
      <c r="I99" s="33" t="s">
        <v>29</v>
      </c>
      <c r="J99" s="34"/>
      <c r="K99" s="35"/>
      <c r="L99" s="35" t="s">
        <v>30</v>
      </c>
      <c r="M99" s="32" t="s">
        <v>31</v>
      </c>
      <c r="N99" s="36" t="s">
        <v>32</v>
      </c>
      <c r="O99" s="37"/>
    </row>
    <row r="100" spans="1:15" ht="14.25" x14ac:dyDescent="0.2">
      <c r="A100" s="31"/>
      <c r="B100" s="61"/>
      <c r="C100" s="62"/>
      <c r="D100" s="66" t="s">
        <v>33</v>
      </c>
      <c r="E100" s="62"/>
      <c r="F100" s="34" t="s">
        <v>34</v>
      </c>
      <c r="G100" s="35" t="s">
        <v>35</v>
      </c>
      <c r="H100" s="38">
        <f>'Sprint #1'!H$61</f>
        <v>0</v>
      </c>
      <c r="I100" s="38">
        <f>'Sprint #1'!I$61</f>
        <v>0</v>
      </c>
      <c r="J100" s="34"/>
      <c r="K100" s="35">
        <f t="shared" ref="K100:K104" si="0">B10</f>
        <v>0</v>
      </c>
      <c r="L100" s="35">
        <f>SUM('Sprint #1'!$I65, 'Sprint #2'!$I74, 'Sprint #3'!$I65, 'Sprint #6'!$I65)</f>
        <v>0</v>
      </c>
      <c r="M100" s="34" t="s">
        <v>36</v>
      </c>
      <c r="N100" s="37" t="s">
        <v>37</v>
      </c>
      <c r="O100" s="37"/>
    </row>
    <row r="101" spans="1:15" ht="14.25" x14ac:dyDescent="0.2">
      <c r="A101" s="31"/>
      <c r="B101" s="61"/>
      <c r="C101" s="62"/>
      <c r="D101" s="66" t="s">
        <v>38</v>
      </c>
      <c r="E101" s="62"/>
      <c r="F101" s="34" t="s">
        <v>39</v>
      </c>
      <c r="G101" s="35" t="s">
        <v>40</v>
      </c>
      <c r="H101" s="38">
        <f>'Sprint #2'!H$70</f>
        <v>0</v>
      </c>
      <c r="I101" s="38">
        <f>'Sprint #2'!I$70</f>
        <v>0</v>
      </c>
      <c r="J101" s="34"/>
      <c r="K101" s="35">
        <f t="shared" si="0"/>
        <v>0</v>
      </c>
      <c r="L101" s="35">
        <f>SUM('Sprint #1'!$I66, 'Sprint #2'!$I75, 'Sprint #3'!$I66, 'Sprint #6'!$I66)</f>
        <v>0</v>
      </c>
      <c r="M101" s="34" t="s">
        <v>41</v>
      </c>
      <c r="N101" s="37" t="s">
        <v>42</v>
      </c>
      <c r="O101" s="37"/>
    </row>
    <row r="102" spans="1:15" ht="14.25" x14ac:dyDescent="0.2">
      <c r="A102" s="31"/>
      <c r="B102" s="61"/>
      <c r="C102" s="62"/>
      <c r="D102" s="66" t="s">
        <v>43</v>
      </c>
      <c r="E102" s="62"/>
      <c r="F102" s="34"/>
      <c r="G102" s="35" t="s">
        <v>44</v>
      </c>
      <c r="H102" s="38">
        <f>'Sprint #3'!H$61</f>
        <v>0</v>
      </c>
      <c r="I102" s="38">
        <f>'Sprint #3'!I$61</f>
        <v>0</v>
      </c>
      <c r="J102" s="34"/>
      <c r="K102" s="35">
        <f t="shared" si="0"/>
        <v>0</v>
      </c>
      <c r="L102" s="35">
        <f>SUM('Sprint #1'!$I67, 'Sprint #2'!$I76, 'Sprint #3'!$I67, 'Sprint #6'!$I67)</f>
        <v>0</v>
      </c>
      <c r="M102" s="34" t="s">
        <v>45</v>
      </c>
      <c r="N102" s="37" t="s">
        <v>45</v>
      </c>
      <c r="O102" s="37"/>
    </row>
    <row r="103" spans="1:15" ht="14.25" x14ac:dyDescent="0.2">
      <c r="A103" s="31"/>
      <c r="B103" s="61"/>
      <c r="C103" s="62"/>
      <c r="D103" s="66" t="s">
        <v>46</v>
      </c>
      <c r="E103" s="62"/>
      <c r="F103" s="34"/>
      <c r="G103" s="35" t="s">
        <v>47</v>
      </c>
      <c r="H103" s="38">
        <f>'Sprint #6'!H$61</f>
        <v>0</v>
      </c>
      <c r="I103" s="38">
        <f>'Sprint #6'!I$61</f>
        <v>0</v>
      </c>
      <c r="J103" s="34"/>
      <c r="K103" s="35">
        <f t="shared" si="0"/>
        <v>0</v>
      </c>
      <c r="L103" s="35">
        <f>SUM('Sprint #1'!$I68, 'Sprint #2'!$I77, 'Sprint #3'!$I68, 'Sprint #6'!$I68)</f>
        <v>0</v>
      </c>
      <c r="M103" s="34" t="s">
        <v>48</v>
      </c>
      <c r="N103" s="37"/>
      <c r="O103" s="37"/>
    </row>
    <row r="104" spans="1:15" ht="14.25" x14ac:dyDescent="0.2">
      <c r="A104" s="31"/>
      <c r="B104" s="61"/>
      <c r="C104" s="62"/>
      <c r="D104" s="66" t="s">
        <v>49</v>
      </c>
      <c r="E104" s="62"/>
      <c r="F104" s="34"/>
      <c r="G104" s="35" t="s">
        <v>50</v>
      </c>
      <c r="H104" s="38">
        <f>'Sprint #6'!H$61</f>
        <v>0</v>
      </c>
      <c r="I104" s="38">
        <f>'Sprint #6'!I$61</f>
        <v>0</v>
      </c>
      <c r="J104" s="34"/>
      <c r="K104" s="35">
        <f t="shared" si="0"/>
        <v>0</v>
      </c>
      <c r="L104" s="35">
        <f>SUM('Sprint #1'!$I69, 'Sprint #2'!$I78, 'Sprint #3'!$I69, 'Sprint #6'!$I69)</f>
        <v>0</v>
      </c>
    </row>
    <row r="105" spans="1:15" ht="14.25" x14ac:dyDescent="0.2">
      <c r="A105" s="31"/>
      <c r="B105" s="61"/>
      <c r="C105" s="62"/>
      <c r="F105" s="34"/>
      <c r="G105" s="35" t="s">
        <v>65</v>
      </c>
      <c r="H105" s="34"/>
      <c r="I105" s="34"/>
      <c r="J105" s="34"/>
      <c r="K105" s="37"/>
      <c r="L105" s="37"/>
    </row>
    <row r="106" spans="1:15" ht="15.75" customHeight="1" x14ac:dyDescent="0.2">
      <c r="A106" s="31"/>
      <c r="B106" s="61"/>
      <c r="C106" s="62"/>
      <c r="D106" s="39"/>
      <c r="E106" s="34"/>
      <c r="F106" s="34"/>
      <c r="G106" s="34"/>
      <c r="H106" s="34"/>
      <c r="I106" s="34"/>
      <c r="J106" s="34"/>
      <c r="K106" s="37"/>
      <c r="L106" s="37"/>
    </row>
    <row r="107" spans="1:15" ht="15.75" customHeight="1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7"/>
      <c r="L107" s="37"/>
    </row>
    <row r="108" spans="1:15" ht="15.75" customHeight="1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7"/>
      <c r="L108" s="37"/>
    </row>
    <row r="109" spans="1:15" ht="15.75" customHeight="1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7"/>
      <c r="L109" s="37"/>
    </row>
    <row r="110" spans="1:15" ht="15.75" customHeight="1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</row>
    <row r="111" spans="1:15" ht="15.75" customHeight="1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</row>
    <row r="112" spans="1:1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</row>
    <row r="117" spans="1:10" ht="15.75" customHeight="1" x14ac:dyDescent="0.2"/>
    <row r="118" spans="1:10" ht="15.75" customHeight="1" x14ac:dyDescent="0.2"/>
    <row r="119" spans="1:10" ht="15.75" customHeight="1" x14ac:dyDescent="0.2"/>
    <row r="120" spans="1:10" ht="15.75" customHeight="1" x14ac:dyDescent="0.2"/>
    <row r="121" spans="1:10" ht="15.75" customHeight="1" x14ac:dyDescent="0.2"/>
    <row r="122" spans="1:10" ht="15.75" customHeight="1" x14ac:dyDescent="0.2"/>
    <row r="123" spans="1:10" ht="15.75" customHeight="1" x14ac:dyDescent="0.2"/>
    <row r="124" spans="1:10" ht="15.75" customHeight="1" x14ac:dyDescent="0.2"/>
    <row r="125" spans="1:10" ht="15.75" customHeight="1" x14ac:dyDescent="0.2"/>
    <row r="126" spans="1:10" ht="15.75" customHeight="1" x14ac:dyDescent="0.2"/>
    <row r="127" spans="1:10" ht="15.75" customHeight="1" x14ac:dyDescent="0.2"/>
    <row r="128" spans="1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3:E13"/>
    <mergeCell ref="F13:H13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04:C104"/>
    <mergeCell ref="B105:C105"/>
    <mergeCell ref="B106:C106"/>
    <mergeCell ref="B100:C100"/>
    <mergeCell ref="B14:E14"/>
    <mergeCell ref="D104:E104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1"/>
  <sheetViews>
    <sheetView topLeftCell="A10" workbookViewId="0">
      <selection activeCell="C22" sqref="C22:G22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1:9" ht="25.5" customHeight="1" x14ac:dyDescent="0.3">
      <c r="A1" s="1"/>
      <c r="B1" s="75" t="s">
        <v>0</v>
      </c>
      <c r="C1" s="76"/>
      <c r="D1" s="76"/>
      <c r="E1" s="76"/>
      <c r="F1" s="76"/>
      <c r="G1" s="76"/>
      <c r="H1" s="77"/>
      <c r="I1" s="1"/>
    </row>
    <row r="2" spans="1:9" ht="18.75" customHeight="1" x14ac:dyDescent="0.25">
      <c r="A2" s="1"/>
      <c r="B2" s="78" t="s">
        <v>1</v>
      </c>
      <c r="C2" s="79"/>
      <c r="D2" s="79"/>
      <c r="E2" s="79"/>
      <c r="F2" s="79"/>
      <c r="G2" s="79"/>
      <c r="H2" s="80"/>
      <c r="I2" s="1"/>
    </row>
    <row r="3" spans="1:9" ht="14.25" x14ac:dyDescent="0.2">
      <c r="A3" s="1"/>
      <c r="B3" s="81" t="s">
        <v>62</v>
      </c>
      <c r="C3" s="79"/>
      <c r="D3" s="79"/>
      <c r="E3" s="79"/>
      <c r="F3" s="79"/>
      <c r="G3" s="79"/>
      <c r="H3" s="80"/>
      <c r="I3" s="1"/>
    </row>
    <row r="4" spans="1:9" ht="14.25" x14ac:dyDescent="0.2">
      <c r="A4" s="1"/>
      <c r="B4" s="82" t="s">
        <v>63</v>
      </c>
      <c r="C4" s="70"/>
      <c r="D4" s="70"/>
      <c r="E4" s="70"/>
      <c r="F4" s="70"/>
      <c r="G4" s="70"/>
      <c r="H4" s="71"/>
      <c r="I4" s="1"/>
    </row>
    <row r="5" spans="1:9" ht="15.75" customHeight="1" x14ac:dyDescent="0.2">
      <c r="A5" s="1"/>
      <c r="B5" s="82" t="s">
        <v>64</v>
      </c>
      <c r="C5" s="70"/>
      <c r="D5" s="70"/>
      <c r="E5" s="70"/>
      <c r="F5" s="70"/>
      <c r="G5" s="70"/>
      <c r="H5" s="71"/>
      <c r="I5" s="1"/>
    </row>
    <row r="6" spans="1:9" ht="15.75" customHeight="1" x14ac:dyDescent="0.2">
      <c r="A6" s="1"/>
      <c r="B6" s="4"/>
      <c r="C6" s="5"/>
      <c r="D6" s="5"/>
      <c r="E6" s="5"/>
      <c r="F6" s="5"/>
      <c r="G6" s="5"/>
      <c r="H6" s="4"/>
      <c r="I6" s="1"/>
    </row>
    <row r="7" spans="1:9" ht="26.25" x14ac:dyDescent="0.2">
      <c r="A7" s="1"/>
      <c r="B7" s="91" t="str">
        <f>'Dados do Projeto'!B7</f>
        <v>Insira o nome de seu projeto aqui</v>
      </c>
      <c r="C7" s="64"/>
      <c r="D7" s="64"/>
      <c r="E7" s="64"/>
      <c r="F7" s="64"/>
      <c r="G7" s="64"/>
      <c r="H7" s="65"/>
      <c r="I7" s="1"/>
    </row>
    <row r="8" spans="1:9" ht="15.75" customHeight="1" x14ac:dyDescent="0.2">
      <c r="A8" s="1"/>
      <c r="B8" s="4"/>
      <c r="C8" s="5"/>
      <c r="D8" s="5"/>
      <c r="E8" s="5"/>
      <c r="F8" s="5"/>
      <c r="G8" s="5"/>
      <c r="H8" s="4"/>
      <c r="I8" s="1"/>
    </row>
    <row r="9" spans="1:9" ht="14.25" customHeight="1" x14ac:dyDescent="0.2">
      <c r="A9" s="1"/>
      <c r="B9" s="92" t="s">
        <v>3</v>
      </c>
      <c r="C9" s="64"/>
      <c r="D9" s="64"/>
      <c r="E9" s="64"/>
      <c r="F9" s="64"/>
      <c r="G9" s="64"/>
      <c r="H9" s="65"/>
      <c r="I9" s="1"/>
    </row>
    <row r="10" spans="1:9" ht="21" customHeight="1" x14ac:dyDescent="0.2">
      <c r="A10" s="1"/>
      <c r="B10" s="8" t="s">
        <v>5</v>
      </c>
      <c r="C10" s="8" t="s">
        <v>6</v>
      </c>
      <c r="D10" s="8" t="s">
        <v>7</v>
      </c>
      <c r="E10" s="93" t="s">
        <v>8</v>
      </c>
      <c r="F10" s="64"/>
      <c r="G10" s="65"/>
      <c r="H10" s="8" t="s">
        <v>16</v>
      </c>
      <c r="I10" s="1"/>
    </row>
    <row r="11" spans="1:9" ht="15.75" customHeight="1" x14ac:dyDescent="0.2">
      <c r="A11" s="1"/>
      <c r="B11" s="10">
        <v>1</v>
      </c>
      <c r="C11" s="16">
        <v>44802</v>
      </c>
      <c r="D11" s="16">
        <f>C11+13</f>
        <v>44815</v>
      </c>
      <c r="E11" s="85"/>
      <c r="F11" s="64"/>
      <c r="G11" s="65"/>
      <c r="H11" s="17"/>
      <c r="I11" s="1"/>
    </row>
    <row r="12" spans="1:9" ht="15.75" customHeight="1" x14ac:dyDescent="0.2">
      <c r="A12" s="1"/>
      <c r="B12" s="10">
        <v>2</v>
      </c>
      <c r="C12" s="16">
        <f t="shared" ref="C12:C13" si="0">C11+14</f>
        <v>44816</v>
      </c>
      <c r="D12" s="16">
        <f t="shared" ref="D12:D14" si="1">C12+13</f>
        <v>44829</v>
      </c>
      <c r="E12" s="85"/>
      <c r="F12" s="64"/>
      <c r="G12" s="86"/>
      <c r="H12" s="17"/>
      <c r="I12" s="1"/>
    </row>
    <row r="13" spans="1:9" ht="15.75" customHeight="1" x14ac:dyDescent="0.2">
      <c r="A13" s="1"/>
      <c r="B13" s="10">
        <v>3</v>
      </c>
      <c r="C13" s="16">
        <f t="shared" si="0"/>
        <v>44830</v>
      </c>
      <c r="D13" s="16">
        <f>C13+20</f>
        <v>44850</v>
      </c>
      <c r="E13" s="85"/>
      <c r="F13" s="64"/>
      <c r="G13" s="65"/>
      <c r="H13" s="17"/>
      <c r="I13" s="1"/>
    </row>
    <row r="14" spans="1:9" ht="15.75" customHeight="1" x14ac:dyDescent="0.2">
      <c r="A14" s="1"/>
      <c r="B14" s="10">
        <v>4</v>
      </c>
      <c r="C14" s="16">
        <f>C13+21</f>
        <v>44851</v>
      </c>
      <c r="D14" s="16">
        <f t="shared" si="1"/>
        <v>44864</v>
      </c>
      <c r="E14" s="87"/>
      <c r="F14" s="64"/>
      <c r="G14" s="86"/>
      <c r="H14" s="17"/>
      <c r="I14" s="1"/>
    </row>
    <row r="15" spans="1:9" ht="15.75" customHeight="1" x14ac:dyDescent="0.2">
      <c r="A15" s="1"/>
      <c r="B15" s="10">
        <v>5</v>
      </c>
      <c r="C15" s="16">
        <f xml:space="preserve"> C14 + 14</f>
        <v>44865</v>
      </c>
      <c r="D15" s="16">
        <f xml:space="preserve"> C15 + 13</f>
        <v>44878</v>
      </c>
      <c r="E15" s="59"/>
      <c r="F15" s="60"/>
      <c r="G15" s="60"/>
      <c r="H15" s="17"/>
      <c r="I15" s="1"/>
    </row>
    <row r="16" spans="1:9" ht="15.75" customHeight="1" x14ac:dyDescent="0.2">
      <c r="A16" s="1"/>
      <c r="B16" s="10">
        <v>6</v>
      </c>
      <c r="C16" s="16">
        <f>C15+14</f>
        <v>44879</v>
      </c>
      <c r="D16" s="16">
        <f>C16+13</f>
        <v>44892</v>
      </c>
      <c r="E16" s="87"/>
      <c r="F16" s="64"/>
      <c r="G16" s="86"/>
      <c r="H16" s="17"/>
      <c r="I16" s="1"/>
    </row>
    <row r="17" spans="1:18" ht="15.75" customHeight="1" x14ac:dyDescent="0.2">
      <c r="A17" s="1"/>
      <c r="B17" s="4"/>
      <c r="C17" s="5"/>
      <c r="D17" s="5"/>
      <c r="E17" s="5"/>
      <c r="F17" s="5"/>
      <c r="G17" s="5"/>
      <c r="H17" s="4"/>
      <c r="I17" s="1"/>
    </row>
    <row r="18" spans="1:18" ht="15.75" customHeight="1" x14ac:dyDescent="0.2">
      <c r="A18" s="1"/>
      <c r="B18" s="4"/>
      <c r="C18" s="5"/>
      <c r="D18" s="5"/>
      <c r="E18" s="5"/>
      <c r="F18" s="5"/>
      <c r="G18" s="5"/>
      <c r="H18" s="4"/>
      <c r="I18" s="1"/>
    </row>
    <row r="19" spans="1:18" ht="15.75" customHeight="1" x14ac:dyDescent="0.2">
      <c r="A19" s="1"/>
      <c r="B19" s="22"/>
      <c r="C19" s="88" t="s">
        <v>22</v>
      </c>
      <c r="D19" s="64"/>
      <c r="E19" s="64"/>
      <c r="F19" s="64"/>
      <c r="G19" s="86"/>
      <c r="H19" s="24" t="s">
        <v>23</v>
      </c>
      <c r="I19" s="1"/>
    </row>
    <row r="20" spans="1:18" ht="15.75" customHeight="1" x14ac:dyDescent="0.2">
      <c r="A20" s="1"/>
      <c r="B20" s="25" t="s">
        <v>5</v>
      </c>
      <c r="C20" s="89"/>
      <c r="D20" s="64"/>
      <c r="E20" s="64"/>
      <c r="F20" s="64"/>
      <c r="G20" s="65"/>
      <c r="H20" s="27" t="s">
        <v>24</v>
      </c>
      <c r="I20" s="1"/>
    </row>
    <row r="21" spans="1:18" ht="20.25" customHeight="1" x14ac:dyDescent="0.2">
      <c r="A21" s="28"/>
      <c r="B21" s="29">
        <v>0</v>
      </c>
      <c r="C21" s="90"/>
      <c r="D21" s="64"/>
      <c r="E21" s="64"/>
      <c r="F21" s="64"/>
      <c r="G21" s="65"/>
      <c r="H21" s="30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18" ht="15.75" customHeight="1" x14ac:dyDescent="0.2">
      <c r="A22" s="1"/>
      <c r="B22" s="11">
        <v>1</v>
      </c>
      <c r="C22" s="83" t="s">
        <v>66</v>
      </c>
      <c r="D22" s="64"/>
      <c r="E22" s="64"/>
      <c r="F22" s="64"/>
      <c r="G22" s="65"/>
      <c r="H22" s="14" t="s">
        <v>25</v>
      </c>
      <c r="I22" s="1"/>
    </row>
    <row r="23" spans="1:18" ht="15.75" customHeight="1" x14ac:dyDescent="0.2">
      <c r="A23" s="1"/>
      <c r="B23" s="29">
        <v>2</v>
      </c>
      <c r="C23" s="83" t="s">
        <v>67</v>
      </c>
      <c r="D23" s="64"/>
      <c r="E23" s="64"/>
      <c r="F23" s="64"/>
      <c r="G23" s="65"/>
      <c r="H23" s="14" t="s">
        <v>57</v>
      </c>
      <c r="I23" s="1"/>
    </row>
    <row r="24" spans="1:18" ht="29.25" customHeight="1" x14ac:dyDescent="0.2">
      <c r="A24" s="1"/>
      <c r="B24" s="11">
        <v>3</v>
      </c>
      <c r="C24" s="84" t="s">
        <v>68</v>
      </c>
      <c r="D24" s="64"/>
      <c r="E24" s="64"/>
      <c r="F24" s="64"/>
      <c r="G24" s="65"/>
      <c r="H24" s="14" t="s">
        <v>25</v>
      </c>
      <c r="I24" s="1"/>
    </row>
    <row r="25" spans="1:18" ht="27.75" customHeight="1" x14ac:dyDescent="0.2">
      <c r="A25" s="1"/>
      <c r="B25" s="29">
        <v>4</v>
      </c>
      <c r="C25" s="84" t="s">
        <v>69</v>
      </c>
      <c r="D25" s="64"/>
      <c r="E25" s="64"/>
      <c r="F25" s="64"/>
      <c r="G25" s="65"/>
      <c r="H25" s="14" t="s">
        <v>25</v>
      </c>
      <c r="I25" s="1"/>
    </row>
    <row r="26" spans="1:18" ht="24" customHeight="1" x14ac:dyDescent="0.2">
      <c r="A26" s="1"/>
      <c r="B26" s="11">
        <v>5</v>
      </c>
      <c r="C26" s="83" t="s">
        <v>70</v>
      </c>
      <c r="D26" s="64"/>
      <c r="E26" s="64"/>
      <c r="F26" s="64"/>
      <c r="G26" s="65"/>
      <c r="H26" s="14" t="s">
        <v>25</v>
      </c>
      <c r="I26" s="1"/>
    </row>
    <row r="27" spans="1:18" ht="32.25" customHeight="1" x14ac:dyDescent="0.2">
      <c r="A27" s="1"/>
      <c r="B27" s="29">
        <v>6</v>
      </c>
      <c r="C27" s="84" t="s">
        <v>71</v>
      </c>
      <c r="D27" s="64"/>
      <c r="E27" s="64"/>
      <c r="F27" s="64"/>
      <c r="G27" s="65"/>
      <c r="H27" s="14" t="s">
        <v>25</v>
      </c>
      <c r="I27" s="1"/>
    </row>
    <row r="28" spans="1:18" ht="31.5" customHeight="1" x14ac:dyDescent="0.2">
      <c r="A28" s="1"/>
      <c r="B28" s="11">
        <v>7</v>
      </c>
      <c r="C28" s="83" t="s">
        <v>72</v>
      </c>
      <c r="D28" s="64"/>
      <c r="E28" s="64"/>
      <c r="F28" s="64"/>
      <c r="G28" s="65"/>
      <c r="H28" s="14" t="s">
        <v>25</v>
      </c>
      <c r="I28" s="1"/>
    </row>
    <row r="29" spans="1:18" ht="29.25" customHeight="1" x14ac:dyDescent="0.2">
      <c r="A29" s="1"/>
      <c r="B29" s="29">
        <v>8</v>
      </c>
      <c r="C29" s="84" t="s">
        <v>73</v>
      </c>
      <c r="D29" s="64"/>
      <c r="E29" s="64"/>
      <c r="F29" s="64"/>
      <c r="G29" s="65"/>
      <c r="H29" s="14" t="s">
        <v>25</v>
      </c>
      <c r="I29" s="1"/>
    </row>
    <row r="30" spans="1:18" ht="26.25" customHeight="1" x14ac:dyDescent="0.2">
      <c r="A30" s="1"/>
      <c r="B30" s="11">
        <v>9</v>
      </c>
      <c r="C30" s="84" t="s">
        <v>74</v>
      </c>
      <c r="D30" s="64"/>
      <c r="E30" s="64"/>
      <c r="F30" s="64"/>
      <c r="G30" s="65"/>
      <c r="H30" s="14" t="s">
        <v>25</v>
      </c>
      <c r="I30" s="1"/>
    </row>
    <row r="31" spans="1:18" ht="25.5" customHeight="1" x14ac:dyDescent="0.2">
      <c r="A31" s="1"/>
      <c r="B31" s="29">
        <v>10</v>
      </c>
      <c r="C31" s="84" t="s">
        <v>75</v>
      </c>
      <c r="D31" s="64"/>
      <c r="E31" s="64"/>
      <c r="F31" s="64"/>
      <c r="G31" s="65"/>
      <c r="H31" s="14" t="s">
        <v>25</v>
      </c>
      <c r="I31" s="1"/>
    </row>
    <row r="32" spans="1:18" ht="37.5" customHeight="1" x14ac:dyDescent="0.2">
      <c r="A32" s="1"/>
      <c r="B32" s="11">
        <v>11</v>
      </c>
      <c r="C32" s="84" t="s">
        <v>76</v>
      </c>
      <c r="D32" s="64"/>
      <c r="E32" s="64"/>
      <c r="F32" s="64"/>
      <c r="G32" s="65"/>
      <c r="H32" s="14" t="s">
        <v>25</v>
      </c>
      <c r="I32" s="1"/>
    </row>
    <row r="33" spans="1:9" ht="30" customHeight="1" x14ac:dyDescent="0.2">
      <c r="A33" s="1"/>
      <c r="B33" s="29">
        <v>12</v>
      </c>
      <c r="C33" s="84" t="s">
        <v>77</v>
      </c>
      <c r="D33" s="64"/>
      <c r="E33" s="64"/>
      <c r="F33" s="64"/>
      <c r="G33" s="65"/>
      <c r="H33" s="14" t="s">
        <v>25</v>
      </c>
      <c r="I33" s="1"/>
    </row>
    <row r="34" spans="1:9" ht="38.25" customHeight="1" x14ac:dyDescent="0.2">
      <c r="A34" s="1"/>
      <c r="B34" s="11">
        <v>13</v>
      </c>
      <c r="C34" s="84" t="s">
        <v>78</v>
      </c>
      <c r="D34" s="64"/>
      <c r="E34" s="64"/>
      <c r="F34" s="64"/>
      <c r="G34" s="65"/>
      <c r="H34" s="14" t="s">
        <v>25</v>
      </c>
      <c r="I34" s="1"/>
    </row>
    <row r="35" spans="1:9" ht="18" customHeight="1" x14ac:dyDescent="0.2">
      <c r="A35" s="1"/>
      <c r="B35" s="29">
        <v>14</v>
      </c>
      <c r="C35" s="83" t="s">
        <v>79</v>
      </c>
      <c r="D35" s="64"/>
      <c r="E35" s="64"/>
      <c r="F35" s="64"/>
      <c r="G35" s="65"/>
      <c r="H35" s="14" t="s">
        <v>25</v>
      </c>
      <c r="I35" s="1"/>
    </row>
    <row r="36" spans="1:9" ht="27" customHeight="1" x14ac:dyDescent="0.2">
      <c r="A36" s="1"/>
      <c r="B36" s="11">
        <v>15</v>
      </c>
      <c r="C36" s="84" t="s">
        <v>80</v>
      </c>
      <c r="D36" s="64"/>
      <c r="E36" s="64"/>
      <c r="F36" s="64"/>
      <c r="G36" s="65"/>
      <c r="H36" s="14" t="s">
        <v>25</v>
      </c>
      <c r="I36" s="1"/>
    </row>
    <row r="37" spans="1:9" ht="35.25" customHeight="1" x14ac:dyDescent="0.2">
      <c r="A37" s="1"/>
      <c r="B37" s="29">
        <v>16</v>
      </c>
      <c r="C37" s="84" t="s">
        <v>81</v>
      </c>
      <c r="D37" s="64"/>
      <c r="E37" s="64"/>
      <c r="F37" s="64"/>
      <c r="G37" s="65"/>
      <c r="H37" s="14" t="s">
        <v>25</v>
      </c>
      <c r="I37" s="1"/>
    </row>
    <row r="38" spans="1:9" ht="18" customHeight="1" x14ac:dyDescent="0.2">
      <c r="A38" s="1"/>
      <c r="B38" s="11">
        <v>17</v>
      </c>
      <c r="C38" s="83" t="s">
        <v>82</v>
      </c>
      <c r="D38" s="64"/>
      <c r="E38" s="64"/>
      <c r="F38" s="64"/>
      <c r="G38" s="65"/>
      <c r="H38" s="14" t="s">
        <v>25</v>
      </c>
      <c r="I38" s="1"/>
    </row>
    <row r="39" spans="1:9" ht="18" customHeight="1" x14ac:dyDescent="0.2">
      <c r="A39" s="1"/>
      <c r="B39" s="29">
        <v>18</v>
      </c>
      <c r="C39" s="83" t="s">
        <v>83</v>
      </c>
      <c r="D39" s="64"/>
      <c r="E39" s="64"/>
      <c r="F39" s="64"/>
      <c r="G39" s="65"/>
      <c r="H39" s="14" t="s">
        <v>25</v>
      </c>
      <c r="I39" s="1"/>
    </row>
    <row r="40" spans="1:9" ht="18" customHeight="1" x14ac:dyDescent="0.2">
      <c r="A40" s="1"/>
      <c r="B40" s="11">
        <v>19</v>
      </c>
      <c r="C40" s="83"/>
      <c r="D40" s="64"/>
      <c r="E40" s="64"/>
      <c r="F40" s="64"/>
      <c r="G40" s="65"/>
      <c r="H40" s="14" t="s">
        <v>25</v>
      </c>
      <c r="I40" s="1"/>
    </row>
    <row r="41" spans="1:9" ht="18" customHeight="1" x14ac:dyDescent="0.2">
      <c r="A41" s="1"/>
      <c r="B41" s="29">
        <v>20</v>
      </c>
      <c r="C41" s="83"/>
      <c r="D41" s="64"/>
      <c r="E41" s="64"/>
      <c r="F41" s="64"/>
      <c r="G41" s="65"/>
      <c r="H41" s="14" t="s">
        <v>25</v>
      </c>
      <c r="I41" s="1"/>
    </row>
    <row r="42" spans="1:9" ht="18" customHeight="1" x14ac:dyDescent="0.2">
      <c r="A42" s="1"/>
      <c r="B42" s="11">
        <v>21</v>
      </c>
      <c r="C42" s="83"/>
      <c r="D42" s="64"/>
      <c r="E42" s="64"/>
      <c r="F42" s="64"/>
      <c r="G42" s="65"/>
      <c r="H42" s="14" t="s">
        <v>25</v>
      </c>
      <c r="I42" s="1"/>
    </row>
    <row r="43" spans="1:9" ht="18" customHeight="1" x14ac:dyDescent="0.2">
      <c r="A43" s="1"/>
      <c r="B43" s="29">
        <v>22</v>
      </c>
      <c r="C43" s="83"/>
      <c r="D43" s="64"/>
      <c r="E43" s="64"/>
      <c r="F43" s="64"/>
      <c r="G43" s="65"/>
      <c r="H43" s="14" t="s">
        <v>25</v>
      </c>
      <c r="I43" s="1"/>
    </row>
    <row r="44" spans="1:9" ht="18" customHeight="1" x14ac:dyDescent="0.2">
      <c r="A44" s="1"/>
      <c r="B44" s="11">
        <v>23</v>
      </c>
      <c r="C44" s="83"/>
      <c r="D44" s="64"/>
      <c r="E44" s="64"/>
      <c r="F44" s="64"/>
      <c r="G44" s="65"/>
      <c r="H44" s="14" t="s">
        <v>25</v>
      </c>
      <c r="I44" s="1"/>
    </row>
    <row r="45" spans="1:9" ht="18" customHeight="1" x14ac:dyDescent="0.2">
      <c r="A45" s="1"/>
      <c r="B45" s="29">
        <v>24</v>
      </c>
      <c r="C45" s="83"/>
      <c r="D45" s="64"/>
      <c r="E45" s="64"/>
      <c r="F45" s="64"/>
      <c r="G45" s="65"/>
      <c r="H45" s="14" t="s">
        <v>25</v>
      </c>
      <c r="I45" s="1"/>
    </row>
    <row r="46" spans="1:9" ht="18" customHeight="1" x14ac:dyDescent="0.2">
      <c r="A46" s="1"/>
      <c r="B46" s="11">
        <v>25</v>
      </c>
      <c r="C46" s="83"/>
      <c r="D46" s="64"/>
      <c r="E46" s="64"/>
      <c r="F46" s="64"/>
      <c r="G46" s="65"/>
      <c r="H46" s="14" t="s">
        <v>25</v>
      </c>
      <c r="I46" s="1"/>
    </row>
    <row r="47" spans="1:9" ht="18" customHeight="1" x14ac:dyDescent="0.2">
      <c r="A47" s="1"/>
      <c r="B47" s="29">
        <v>26</v>
      </c>
      <c r="C47" s="83"/>
      <c r="D47" s="64"/>
      <c r="E47" s="64"/>
      <c r="F47" s="64"/>
      <c r="G47" s="65"/>
      <c r="H47" s="14" t="s">
        <v>25</v>
      </c>
      <c r="I47" s="1"/>
    </row>
    <row r="48" spans="1:9" ht="15.75" customHeight="1" x14ac:dyDescent="0.2">
      <c r="A48" s="1"/>
      <c r="B48" s="11">
        <v>27</v>
      </c>
      <c r="C48" s="83"/>
      <c r="D48" s="64"/>
      <c r="E48" s="64"/>
      <c r="F48" s="64"/>
      <c r="G48" s="65"/>
      <c r="H48" s="14" t="s">
        <v>25</v>
      </c>
      <c r="I48" s="1"/>
    </row>
    <row r="49" spans="1:9" ht="15.75" customHeight="1" x14ac:dyDescent="0.2">
      <c r="A49" s="1"/>
      <c r="B49" s="29">
        <v>28</v>
      </c>
      <c r="C49" s="83"/>
      <c r="D49" s="64"/>
      <c r="E49" s="64"/>
      <c r="F49" s="64"/>
      <c r="G49" s="65"/>
      <c r="H49" s="14" t="s">
        <v>25</v>
      </c>
      <c r="I49" s="1"/>
    </row>
    <row r="50" spans="1:9" ht="15.75" customHeight="1" x14ac:dyDescent="0.2">
      <c r="A50" s="1"/>
      <c r="B50" s="11">
        <v>29</v>
      </c>
      <c r="C50" s="83"/>
      <c r="D50" s="64"/>
      <c r="E50" s="64"/>
      <c r="F50" s="64"/>
      <c r="G50" s="65"/>
      <c r="H50" s="14" t="s">
        <v>25</v>
      </c>
      <c r="I50" s="1"/>
    </row>
    <row r="51" spans="1:9" ht="15.75" customHeight="1" x14ac:dyDescent="0.2">
      <c r="A51" s="1"/>
      <c r="B51" s="29">
        <v>30</v>
      </c>
      <c r="C51" s="83"/>
      <c r="D51" s="64"/>
      <c r="E51" s="64"/>
      <c r="F51" s="64"/>
      <c r="G51" s="65"/>
      <c r="H51" s="14" t="s">
        <v>25</v>
      </c>
      <c r="I51" s="1"/>
    </row>
    <row r="52" spans="1:9" ht="15.75" customHeight="1" x14ac:dyDescent="0.2">
      <c r="A52" s="1"/>
      <c r="B52" s="11">
        <v>31</v>
      </c>
      <c r="C52" s="83"/>
      <c r="D52" s="64"/>
      <c r="E52" s="64"/>
      <c r="F52" s="64"/>
      <c r="G52" s="65"/>
      <c r="H52" s="14" t="s">
        <v>25</v>
      </c>
      <c r="I52" s="1"/>
    </row>
    <row r="53" spans="1:9" ht="15.75" customHeight="1" x14ac:dyDescent="0.2">
      <c r="A53" s="1"/>
      <c r="B53" s="29">
        <v>32</v>
      </c>
      <c r="C53" s="83"/>
      <c r="D53" s="64"/>
      <c r="E53" s="64"/>
      <c r="F53" s="64"/>
      <c r="G53" s="65"/>
      <c r="H53" s="14" t="s">
        <v>25</v>
      </c>
      <c r="I53" s="1"/>
    </row>
    <row r="54" spans="1:9" ht="15.75" customHeight="1" x14ac:dyDescent="0.2">
      <c r="A54" s="1"/>
      <c r="B54" s="11">
        <v>33</v>
      </c>
      <c r="C54" s="83"/>
      <c r="D54" s="64"/>
      <c r="E54" s="64"/>
      <c r="F54" s="64"/>
      <c r="G54" s="65"/>
      <c r="H54" s="14" t="s">
        <v>25</v>
      </c>
      <c r="I54" s="1"/>
    </row>
    <row r="55" spans="1:9" ht="15.75" customHeight="1" x14ac:dyDescent="0.2">
      <c r="A55" s="1"/>
      <c r="B55" s="29">
        <v>34</v>
      </c>
      <c r="C55" s="83"/>
      <c r="D55" s="64"/>
      <c r="E55" s="64"/>
      <c r="F55" s="64"/>
      <c r="G55" s="65"/>
      <c r="H55" s="14" t="s">
        <v>25</v>
      </c>
      <c r="I55" s="1"/>
    </row>
    <row r="56" spans="1:9" ht="15.75" customHeight="1" x14ac:dyDescent="0.2">
      <c r="A56" s="1"/>
      <c r="B56" s="11">
        <v>35</v>
      </c>
      <c r="C56" s="83"/>
      <c r="D56" s="64"/>
      <c r="E56" s="64"/>
      <c r="F56" s="64"/>
      <c r="G56" s="65"/>
      <c r="H56" s="14" t="s">
        <v>25</v>
      </c>
      <c r="I56" s="1"/>
    </row>
    <row r="57" spans="1:9" ht="15.75" customHeight="1" x14ac:dyDescent="0.2">
      <c r="A57" s="1"/>
      <c r="B57" s="29">
        <v>36</v>
      </c>
      <c r="C57" s="83"/>
      <c r="D57" s="64"/>
      <c r="E57" s="64"/>
      <c r="F57" s="64"/>
      <c r="G57" s="65"/>
      <c r="H57" s="14" t="s">
        <v>25</v>
      </c>
      <c r="I57" s="1"/>
    </row>
    <row r="58" spans="1:9" ht="15.75" customHeight="1" x14ac:dyDescent="0.2">
      <c r="A58" s="1"/>
      <c r="B58" s="11">
        <v>37</v>
      </c>
      <c r="C58" s="83"/>
      <c r="D58" s="64"/>
      <c r="E58" s="64"/>
      <c r="F58" s="64"/>
      <c r="G58" s="65"/>
      <c r="H58" s="14" t="s">
        <v>25</v>
      </c>
      <c r="I58" s="1"/>
    </row>
    <row r="59" spans="1:9" ht="15.75" customHeight="1" x14ac:dyDescent="0.2">
      <c r="A59" s="1"/>
      <c r="B59" s="29">
        <v>38</v>
      </c>
      <c r="C59" s="83"/>
      <c r="D59" s="64"/>
      <c r="E59" s="64"/>
      <c r="F59" s="64"/>
      <c r="G59" s="65"/>
      <c r="H59" s="14" t="s">
        <v>25</v>
      </c>
      <c r="I59" s="1"/>
    </row>
    <row r="60" spans="1:9" ht="15.75" customHeight="1" x14ac:dyDescent="0.2">
      <c r="A60" s="1"/>
      <c r="B60" s="11">
        <v>39</v>
      </c>
      <c r="C60" s="83"/>
      <c r="D60" s="64"/>
      <c r="E60" s="64"/>
      <c r="F60" s="64"/>
      <c r="G60" s="65"/>
      <c r="H60" s="14" t="s">
        <v>25</v>
      </c>
      <c r="I60" s="1"/>
    </row>
    <row r="61" spans="1:9" ht="15.75" customHeight="1" x14ac:dyDescent="0.2">
      <c r="A61" s="1"/>
      <c r="B61" s="29">
        <v>40</v>
      </c>
      <c r="C61" s="83"/>
      <c r="D61" s="64"/>
      <c r="E61" s="64"/>
      <c r="F61" s="64"/>
      <c r="G61" s="65"/>
      <c r="H61" s="14" t="s">
        <v>25</v>
      </c>
      <c r="I61" s="1"/>
    </row>
    <row r="62" spans="1:9" ht="15.75" customHeight="1" x14ac:dyDescent="0.2">
      <c r="A62" s="1"/>
      <c r="B62" s="11">
        <v>41</v>
      </c>
      <c r="C62" s="83"/>
      <c r="D62" s="64"/>
      <c r="E62" s="64"/>
      <c r="F62" s="64"/>
      <c r="G62" s="65"/>
      <c r="H62" s="14" t="s">
        <v>25</v>
      </c>
      <c r="I62" s="1"/>
    </row>
    <row r="63" spans="1:9" ht="15.75" customHeight="1" x14ac:dyDescent="0.2">
      <c r="A63" s="1"/>
      <c r="B63" s="29">
        <v>42</v>
      </c>
      <c r="C63" s="83"/>
      <c r="D63" s="64"/>
      <c r="E63" s="64"/>
      <c r="F63" s="64"/>
      <c r="G63" s="65"/>
      <c r="H63" s="14" t="s">
        <v>25</v>
      </c>
      <c r="I63" s="1"/>
    </row>
    <row r="64" spans="1:9" ht="15.75" customHeight="1" x14ac:dyDescent="0.2">
      <c r="A64" s="1"/>
      <c r="B64" s="11">
        <v>43</v>
      </c>
      <c r="C64" s="83"/>
      <c r="D64" s="64"/>
      <c r="E64" s="64"/>
      <c r="F64" s="64"/>
      <c r="G64" s="65"/>
      <c r="H64" s="14" t="s">
        <v>25</v>
      </c>
      <c r="I64" s="1"/>
    </row>
    <row r="65" spans="1:9" ht="15.75" customHeight="1" x14ac:dyDescent="0.2">
      <c r="A65" s="1"/>
      <c r="B65" s="29">
        <v>44</v>
      </c>
      <c r="C65" s="83"/>
      <c r="D65" s="64"/>
      <c r="E65" s="64"/>
      <c r="F65" s="64"/>
      <c r="G65" s="65"/>
      <c r="H65" s="14" t="s">
        <v>25</v>
      </c>
      <c r="I65" s="1"/>
    </row>
    <row r="66" spans="1:9" ht="15.75" customHeight="1" x14ac:dyDescent="0.2">
      <c r="A66" s="1"/>
      <c r="B66" s="11">
        <v>45</v>
      </c>
      <c r="C66" s="83"/>
      <c r="D66" s="64"/>
      <c r="E66" s="64"/>
      <c r="F66" s="64"/>
      <c r="G66" s="65"/>
      <c r="H66" s="14" t="s">
        <v>25</v>
      </c>
      <c r="I66" s="1"/>
    </row>
    <row r="67" spans="1:9" ht="15.75" customHeight="1" x14ac:dyDescent="0.2">
      <c r="A67" s="1"/>
      <c r="B67" s="29">
        <v>46</v>
      </c>
      <c r="C67" s="83"/>
      <c r="D67" s="64"/>
      <c r="E67" s="64"/>
      <c r="F67" s="64"/>
      <c r="G67" s="65"/>
      <c r="H67" s="14" t="s">
        <v>25</v>
      </c>
      <c r="I67" s="1"/>
    </row>
    <row r="68" spans="1:9" ht="15.75" customHeight="1" x14ac:dyDescent="0.2">
      <c r="A68" s="1"/>
      <c r="B68" s="11">
        <v>47</v>
      </c>
      <c r="C68" s="83"/>
      <c r="D68" s="64"/>
      <c r="E68" s="64"/>
      <c r="F68" s="64"/>
      <c r="G68" s="65"/>
      <c r="H68" s="14" t="s">
        <v>25</v>
      </c>
      <c r="I68" s="1"/>
    </row>
    <row r="69" spans="1:9" ht="15.75" customHeight="1" x14ac:dyDescent="0.2">
      <c r="A69" s="1"/>
      <c r="B69" s="29">
        <v>48</v>
      </c>
      <c r="C69" s="83"/>
      <c r="D69" s="64"/>
      <c r="E69" s="64"/>
      <c r="F69" s="64"/>
      <c r="G69" s="65"/>
      <c r="H69" s="14" t="s">
        <v>25</v>
      </c>
      <c r="I69" s="1"/>
    </row>
    <row r="70" spans="1:9" ht="15.75" customHeight="1" x14ac:dyDescent="0.2">
      <c r="A70" s="1"/>
      <c r="B70" s="11">
        <v>49</v>
      </c>
      <c r="C70" s="83"/>
      <c r="D70" s="64"/>
      <c r="E70" s="64"/>
      <c r="F70" s="64"/>
      <c r="G70" s="65"/>
      <c r="H70" s="14" t="s">
        <v>25</v>
      </c>
      <c r="I70" s="1"/>
    </row>
    <row r="71" spans="1:9" ht="15.75" customHeight="1" x14ac:dyDescent="0.2">
      <c r="A71" s="1"/>
      <c r="B71" s="29">
        <v>50</v>
      </c>
      <c r="C71" s="83"/>
      <c r="D71" s="64"/>
      <c r="E71" s="64"/>
      <c r="F71" s="64"/>
      <c r="G71" s="65"/>
      <c r="H71" s="14" t="s">
        <v>25</v>
      </c>
      <c r="I71" s="1"/>
    </row>
    <row r="72" spans="1:9" ht="15.75" customHeight="1" x14ac:dyDescent="0.2">
      <c r="A72" s="1"/>
      <c r="B72" s="11">
        <v>51</v>
      </c>
      <c r="C72" s="83"/>
      <c r="D72" s="64"/>
      <c r="E72" s="64"/>
      <c r="F72" s="64"/>
      <c r="G72" s="65"/>
      <c r="H72" s="14" t="s">
        <v>25</v>
      </c>
      <c r="I72" s="1"/>
    </row>
    <row r="73" spans="1:9" ht="15.75" customHeight="1" x14ac:dyDescent="0.2">
      <c r="A73" s="1"/>
      <c r="B73" s="29">
        <v>52</v>
      </c>
      <c r="C73" s="83"/>
      <c r="D73" s="64"/>
      <c r="E73" s="64"/>
      <c r="F73" s="64"/>
      <c r="G73" s="65"/>
      <c r="H73" s="14" t="s">
        <v>25</v>
      </c>
      <c r="I73" s="1"/>
    </row>
    <row r="74" spans="1:9" ht="15.75" customHeight="1" x14ac:dyDescent="0.2">
      <c r="A74" s="1"/>
      <c r="B74" s="11">
        <v>53</v>
      </c>
      <c r="C74" s="83"/>
      <c r="D74" s="64"/>
      <c r="E74" s="64"/>
      <c r="F74" s="64"/>
      <c r="G74" s="65"/>
      <c r="H74" s="14" t="s">
        <v>25</v>
      </c>
      <c r="I74" s="1"/>
    </row>
    <row r="75" spans="1:9" ht="15.75" customHeight="1" x14ac:dyDescent="0.2">
      <c r="A75" s="1"/>
      <c r="B75" s="29">
        <v>54</v>
      </c>
      <c r="C75" s="83"/>
      <c r="D75" s="64"/>
      <c r="E75" s="64"/>
      <c r="F75" s="64"/>
      <c r="G75" s="65"/>
      <c r="H75" s="14" t="s">
        <v>25</v>
      </c>
      <c r="I75" s="1"/>
    </row>
    <row r="76" spans="1:9" ht="15.75" customHeight="1" x14ac:dyDescent="0.2">
      <c r="A76" s="1"/>
      <c r="B76" s="11">
        <v>55</v>
      </c>
      <c r="C76" s="83"/>
      <c r="D76" s="64"/>
      <c r="E76" s="64"/>
      <c r="F76" s="64"/>
      <c r="G76" s="65"/>
      <c r="H76" s="14" t="s">
        <v>25</v>
      </c>
      <c r="I76" s="1"/>
    </row>
    <row r="77" spans="1:9" ht="15.75" customHeight="1" x14ac:dyDescent="0.2">
      <c r="A77" s="1"/>
      <c r="B77" s="29">
        <v>56</v>
      </c>
      <c r="C77" s="83"/>
      <c r="D77" s="64"/>
      <c r="E77" s="64"/>
      <c r="F77" s="64"/>
      <c r="G77" s="65"/>
      <c r="H77" s="14" t="s">
        <v>25</v>
      </c>
      <c r="I77" s="1"/>
    </row>
    <row r="78" spans="1:9" ht="15.75" customHeight="1" x14ac:dyDescent="0.2">
      <c r="A78" s="1"/>
      <c r="B78" s="11">
        <v>57</v>
      </c>
      <c r="C78" s="83"/>
      <c r="D78" s="64"/>
      <c r="E78" s="64"/>
      <c r="F78" s="64"/>
      <c r="G78" s="65"/>
      <c r="H78" s="14" t="s">
        <v>25</v>
      </c>
      <c r="I78" s="1"/>
    </row>
    <row r="79" spans="1:9" ht="15.75" customHeight="1" x14ac:dyDescent="0.2">
      <c r="A79" s="1"/>
      <c r="B79" s="29">
        <v>58</v>
      </c>
      <c r="C79" s="83"/>
      <c r="D79" s="64"/>
      <c r="E79" s="64"/>
      <c r="F79" s="64"/>
      <c r="G79" s="65"/>
      <c r="H79" s="14" t="s">
        <v>25</v>
      </c>
      <c r="I79" s="1"/>
    </row>
    <row r="80" spans="1:9" ht="15.75" customHeight="1" x14ac:dyDescent="0.2">
      <c r="A80" s="1"/>
      <c r="B80" s="11">
        <v>59</v>
      </c>
      <c r="C80" s="83"/>
      <c r="D80" s="64"/>
      <c r="E80" s="64"/>
      <c r="F80" s="64"/>
      <c r="G80" s="65"/>
      <c r="H80" s="14" t="s">
        <v>25</v>
      </c>
      <c r="I80" s="1"/>
    </row>
    <row r="81" spans="1:9" ht="15.75" customHeight="1" x14ac:dyDescent="0.2">
      <c r="A81" s="1"/>
      <c r="B81" s="29">
        <v>60</v>
      </c>
      <c r="C81" s="83"/>
      <c r="D81" s="64"/>
      <c r="E81" s="64"/>
      <c r="F81" s="64"/>
      <c r="G81" s="65"/>
      <c r="H81" s="14" t="s">
        <v>25</v>
      </c>
      <c r="I81" s="1"/>
    </row>
    <row r="82" spans="1:9" ht="15.75" customHeight="1" x14ac:dyDescent="0.2">
      <c r="A82" s="1"/>
      <c r="B82" s="11">
        <v>61</v>
      </c>
      <c r="C82" s="83"/>
      <c r="D82" s="64"/>
      <c r="E82" s="64"/>
      <c r="F82" s="64"/>
      <c r="G82" s="65"/>
      <c r="H82" s="14" t="s">
        <v>25</v>
      </c>
      <c r="I82" s="1"/>
    </row>
    <row r="83" spans="1:9" ht="15.75" customHeight="1" x14ac:dyDescent="0.2">
      <c r="A83" s="1"/>
      <c r="B83" s="29">
        <v>62</v>
      </c>
      <c r="C83" s="83"/>
      <c r="D83" s="64"/>
      <c r="E83" s="64"/>
      <c r="F83" s="64"/>
      <c r="G83" s="65"/>
      <c r="H83" s="14" t="s">
        <v>25</v>
      </c>
      <c r="I83" s="1"/>
    </row>
    <row r="84" spans="1:9" ht="15.75" customHeight="1" x14ac:dyDescent="0.2">
      <c r="A84" s="1"/>
      <c r="B84" s="11">
        <v>63</v>
      </c>
      <c r="C84" s="83"/>
      <c r="D84" s="64"/>
      <c r="E84" s="64"/>
      <c r="F84" s="64"/>
      <c r="G84" s="65"/>
      <c r="H84" s="14" t="s">
        <v>25</v>
      </c>
      <c r="I84" s="1"/>
    </row>
    <row r="85" spans="1:9" ht="15.75" customHeight="1" x14ac:dyDescent="0.2">
      <c r="A85" s="1"/>
      <c r="B85" s="29">
        <v>64</v>
      </c>
      <c r="C85" s="83"/>
      <c r="D85" s="64"/>
      <c r="E85" s="64"/>
      <c r="F85" s="64"/>
      <c r="G85" s="65"/>
      <c r="H85" s="14" t="s">
        <v>25</v>
      </c>
      <c r="I85" s="1"/>
    </row>
    <row r="86" spans="1:9" ht="15.75" customHeight="1" x14ac:dyDescent="0.2">
      <c r="A86" s="1"/>
      <c r="B86" s="11">
        <v>65</v>
      </c>
      <c r="C86" s="83"/>
      <c r="D86" s="64"/>
      <c r="E86" s="64"/>
      <c r="F86" s="64"/>
      <c r="G86" s="65"/>
      <c r="H86" s="14" t="s">
        <v>25</v>
      </c>
      <c r="I86" s="1"/>
    </row>
    <row r="87" spans="1:9" ht="15.75" customHeight="1" x14ac:dyDescent="0.2">
      <c r="A87" s="1"/>
      <c r="B87" s="29">
        <v>66</v>
      </c>
      <c r="C87" s="83"/>
      <c r="D87" s="64"/>
      <c r="E87" s="64"/>
      <c r="F87" s="64"/>
      <c r="G87" s="65"/>
      <c r="H87" s="14" t="s">
        <v>25</v>
      </c>
      <c r="I87" s="1"/>
    </row>
    <row r="88" spans="1:9" ht="15.75" customHeight="1" x14ac:dyDescent="0.2">
      <c r="A88" s="1"/>
      <c r="B88" s="11">
        <v>67</v>
      </c>
      <c r="C88" s="83"/>
      <c r="D88" s="64"/>
      <c r="E88" s="64"/>
      <c r="F88" s="64"/>
      <c r="G88" s="65"/>
      <c r="H88" s="14" t="s">
        <v>25</v>
      </c>
      <c r="I88" s="1"/>
    </row>
    <row r="89" spans="1:9" ht="15.75" customHeight="1" x14ac:dyDescent="0.2">
      <c r="A89" s="1"/>
      <c r="B89" s="29">
        <v>68</v>
      </c>
      <c r="C89" s="83"/>
      <c r="D89" s="64"/>
      <c r="E89" s="64"/>
      <c r="F89" s="64"/>
      <c r="G89" s="65"/>
      <c r="H89" s="14" t="s">
        <v>25</v>
      </c>
      <c r="I89" s="1"/>
    </row>
    <row r="90" spans="1:9" ht="15.75" customHeight="1" x14ac:dyDescent="0.2">
      <c r="A90" s="1"/>
      <c r="B90" s="11">
        <v>69</v>
      </c>
      <c r="C90" s="83"/>
      <c r="D90" s="64"/>
      <c r="E90" s="64"/>
      <c r="F90" s="64"/>
      <c r="G90" s="65"/>
      <c r="H90" s="14" t="s">
        <v>25</v>
      </c>
      <c r="I90" s="1"/>
    </row>
    <row r="91" spans="1:9" ht="15.75" customHeight="1" x14ac:dyDescent="0.2">
      <c r="A91" s="1"/>
      <c r="B91" s="29">
        <v>70</v>
      </c>
      <c r="C91" s="83"/>
      <c r="D91" s="64"/>
      <c r="E91" s="64"/>
      <c r="F91" s="64"/>
      <c r="G91" s="65"/>
      <c r="H91" s="14" t="s">
        <v>25</v>
      </c>
      <c r="I91" s="1"/>
    </row>
    <row r="92" spans="1:9" ht="15.75" customHeight="1" x14ac:dyDescent="0.2">
      <c r="A92" s="1"/>
      <c r="B92" s="11">
        <v>71</v>
      </c>
      <c r="C92" s="83"/>
      <c r="D92" s="64"/>
      <c r="E92" s="64"/>
      <c r="F92" s="64"/>
      <c r="G92" s="65"/>
      <c r="H92" s="14" t="s">
        <v>25</v>
      </c>
      <c r="I92" s="1"/>
    </row>
    <row r="93" spans="1:9" ht="15.75" customHeight="1" x14ac:dyDescent="0.2">
      <c r="A93" s="1"/>
      <c r="B93" s="29">
        <v>72</v>
      </c>
      <c r="C93" s="83"/>
      <c r="D93" s="64"/>
      <c r="E93" s="64"/>
      <c r="F93" s="64"/>
      <c r="G93" s="65"/>
      <c r="H93" s="14" t="s">
        <v>25</v>
      </c>
      <c r="I93" s="1"/>
    </row>
    <row r="94" spans="1:9" ht="15.75" customHeight="1" x14ac:dyDescent="0.2">
      <c r="A94" s="1"/>
      <c r="B94" s="11">
        <v>73</v>
      </c>
      <c r="C94" s="83"/>
      <c r="D94" s="64"/>
      <c r="E94" s="64"/>
      <c r="F94" s="64"/>
      <c r="G94" s="65"/>
      <c r="H94" s="14" t="s">
        <v>25</v>
      </c>
      <c r="I94" s="1"/>
    </row>
    <row r="95" spans="1:9" ht="15.75" customHeight="1" x14ac:dyDescent="0.2">
      <c r="A95" s="1"/>
      <c r="B95" s="29">
        <v>74</v>
      </c>
      <c r="C95" s="83"/>
      <c r="D95" s="64"/>
      <c r="E95" s="64"/>
      <c r="F95" s="64"/>
      <c r="G95" s="65"/>
      <c r="H95" s="14" t="s">
        <v>25</v>
      </c>
      <c r="I95" s="1"/>
    </row>
    <row r="96" spans="1:9" ht="15.75" customHeight="1" x14ac:dyDescent="0.2">
      <c r="A96" s="1"/>
      <c r="B96" s="11">
        <v>75</v>
      </c>
      <c r="C96" s="83"/>
      <c r="D96" s="64"/>
      <c r="E96" s="64"/>
      <c r="F96" s="64"/>
      <c r="G96" s="65"/>
      <c r="H96" s="14" t="s">
        <v>25</v>
      </c>
      <c r="I96" s="1"/>
    </row>
    <row r="97" spans="1:9" ht="15.75" customHeight="1" x14ac:dyDescent="0.2">
      <c r="A97" s="1"/>
      <c r="B97" s="29">
        <v>76</v>
      </c>
      <c r="C97" s="83"/>
      <c r="D97" s="64"/>
      <c r="E97" s="64"/>
      <c r="F97" s="64"/>
      <c r="G97" s="65"/>
      <c r="H97" s="14" t="s">
        <v>25</v>
      </c>
      <c r="I97" s="1"/>
    </row>
    <row r="98" spans="1:9" ht="15.75" customHeight="1" x14ac:dyDescent="0.2">
      <c r="A98" s="1"/>
      <c r="B98" s="11">
        <v>77</v>
      </c>
      <c r="C98" s="83"/>
      <c r="D98" s="64"/>
      <c r="E98" s="64"/>
      <c r="F98" s="64"/>
      <c r="G98" s="65"/>
      <c r="H98" s="14" t="s">
        <v>25</v>
      </c>
      <c r="I98" s="1"/>
    </row>
    <row r="99" spans="1:9" ht="15.75" customHeight="1" x14ac:dyDescent="0.2">
      <c r="A99" s="1"/>
      <c r="B99" s="29">
        <v>78</v>
      </c>
      <c r="C99" s="83"/>
      <c r="D99" s="64"/>
      <c r="E99" s="64"/>
      <c r="F99" s="64"/>
      <c r="G99" s="65"/>
      <c r="H99" s="14" t="s">
        <v>25</v>
      </c>
      <c r="I99" s="1"/>
    </row>
    <row r="100" spans="1:9" ht="15.75" customHeight="1" x14ac:dyDescent="0.2">
      <c r="A100" s="1"/>
      <c r="B100" s="11">
        <v>79</v>
      </c>
      <c r="C100" s="83"/>
      <c r="D100" s="64"/>
      <c r="E100" s="64"/>
      <c r="F100" s="64"/>
      <c r="G100" s="65"/>
      <c r="H100" s="14" t="s">
        <v>25</v>
      </c>
      <c r="I100" s="1"/>
    </row>
    <row r="101" spans="1:9" ht="15.75" customHeight="1" x14ac:dyDescent="0.2">
      <c r="A101" s="1"/>
      <c r="B101" s="29">
        <v>80</v>
      </c>
      <c r="C101" s="83"/>
      <c r="D101" s="64"/>
      <c r="E101" s="64"/>
      <c r="F101" s="64"/>
      <c r="G101" s="65"/>
      <c r="H101" s="14" t="s">
        <v>25</v>
      </c>
      <c r="I101" s="1"/>
    </row>
    <row r="102" spans="1:9" ht="15.75" customHeight="1" x14ac:dyDescent="0.2">
      <c r="A102" s="1"/>
      <c r="B102" s="11">
        <v>81</v>
      </c>
      <c r="C102" s="83"/>
      <c r="D102" s="64"/>
      <c r="E102" s="64"/>
      <c r="F102" s="64"/>
      <c r="G102" s="65"/>
      <c r="H102" s="14" t="s">
        <v>25</v>
      </c>
      <c r="I102" s="1"/>
    </row>
    <row r="103" spans="1:9" ht="15.75" customHeight="1" x14ac:dyDescent="0.2">
      <c r="A103" s="1"/>
      <c r="B103" s="29">
        <v>82</v>
      </c>
      <c r="C103" s="83"/>
      <c r="D103" s="64"/>
      <c r="E103" s="64"/>
      <c r="F103" s="64"/>
      <c r="G103" s="65"/>
      <c r="H103" s="14" t="s">
        <v>25</v>
      </c>
      <c r="I103" s="1"/>
    </row>
    <row r="104" spans="1:9" ht="15.75" customHeight="1" x14ac:dyDescent="0.2">
      <c r="A104" s="1"/>
      <c r="B104" s="11">
        <v>83</v>
      </c>
      <c r="C104" s="83"/>
      <c r="D104" s="64"/>
      <c r="E104" s="64"/>
      <c r="F104" s="64"/>
      <c r="G104" s="65"/>
      <c r="H104" s="14" t="s">
        <v>25</v>
      </c>
      <c r="I104" s="1"/>
    </row>
    <row r="105" spans="1:9" ht="15.75" customHeight="1" x14ac:dyDescent="0.2">
      <c r="A105" s="1"/>
      <c r="B105" s="29">
        <v>84</v>
      </c>
      <c r="C105" s="83"/>
      <c r="D105" s="64"/>
      <c r="E105" s="64"/>
      <c r="F105" s="64"/>
      <c r="G105" s="65"/>
      <c r="H105" s="14" t="s">
        <v>25</v>
      </c>
      <c r="I105" s="1"/>
    </row>
    <row r="106" spans="1:9" ht="15.75" customHeight="1" x14ac:dyDescent="0.2">
      <c r="A106" s="1"/>
      <c r="B106" s="11">
        <v>85</v>
      </c>
      <c r="C106" s="83"/>
      <c r="D106" s="64"/>
      <c r="E106" s="64"/>
      <c r="F106" s="64"/>
      <c r="G106" s="65"/>
      <c r="H106" s="14" t="s">
        <v>25</v>
      </c>
      <c r="I106" s="1"/>
    </row>
    <row r="107" spans="1:9" ht="15.75" customHeight="1" x14ac:dyDescent="0.2">
      <c r="A107" s="1"/>
      <c r="B107" s="29">
        <v>86</v>
      </c>
      <c r="C107" s="83"/>
      <c r="D107" s="64"/>
      <c r="E107" s="64"/>
      <c r="F107" s="64"/>
      <c r="G107" s="65"/>
      <c r="H107" s="14" t="s">
        <v>25</v>
      </c>
      <c r="I107" s="1"/>
    </row>
    <row r="108" spans="1:9" ht="15.75" customHeight="1" x14ac:dyDescent="0.2">
      <c r="A108" s="1"/>
      <c r="B108" s="11">
        <v>87</v>
      </c>
      <c r="C108" s="83"/>
      <c r="D108" s="64"/>
      <c r="E108" s="64"/>
      <c r="F108" s="64"/>
      <c r="G108" s="65"/>
      <c r="H108" s="14" t="s">
        <v>25</v>
      </c>
      <c r="I108" s="1"/>
    </row>
    <row r="109" spans="1:9" ht="15.75" customHeight="1" x14ac:dyDescent="0.2">
      <c r="A109" s="1"/>
      <c r="B109" s="29">
        <v>88</v>
      </c>
      <c r="C109" s="83"/>
      <c r="D109" s="64"/>
      <c r="E109" s="64"/>
      <c r="F109" s="64"/>
      <c r="G109" s="65"/>
      <c r="H109" s="14" t="s">
        <v>25</v>
      </c>
      <c r="I109" s="1"/>
    </row>
    <row r="110" spans="1:9" ht="15.75" customHeight="1" x14ac:dyDescent="0.2">
      <c r="A110" s="1"/>
      <c r="B110" s="11">
        <v>89</v>
      </c>
      <c r="C110" s="83"/>
      <c r="D110" s="64"/>
      <c r="E110" s="64"/>
      <c r="F110" s="64"/>
      <c r="G110" s="65"/>
      <c r="H110" s="14" t="s">
        <v>25</v>
      </c>
      <c r="I110" s="1"/>
    </row>
    <row r="111" spans="1:9" ht="15.75" customHeight="1" x14ac:dyDescent="0.2">
      <c r="A111" s="1"/>
      <c r="B111" s="29">
        <v>90</v>
      </c>
      <c r="C111" s="83"/>
      <c r="D111" s="64"/>
      <c r="E111" s="64"/>
      <c r="F111" s="64"/>
      <c r="G111" s="65"/>
      <c r="H111" s="14" t="s">
        <v>25</v>
      </c>
      <c r="I111" s="1"/>
    </row>
    <row r="112" spans="1:9" ht="15.75" customHeight="1" x14ac:dyDescent="0.2">
      <c r="A112" s="1"/>
      <c r="B112" s="11">
        <v>91</v>
      </c>
      <c r="C112" s="83"/>
      <c r="D112" s="64"/>
      <c r="E112" s="64"/>
      <c r="F112" s="64"/>
      <c r="G112" s="65"/>
      <c r="H112" s="14" t="s">
        <v>25</v>
      </c>
      <c r="I112" s="1"/>
    </row>
    <row r="113" spans="1:9" ht="15.75" customHeight="1" x14ac:dyDescent="0.2">
      <c r="A113" s="1"/>
      <c r="B113" s="29">
        <v>92</v>
      </c>
      <c r="C113" s="83"/>
      <c r="D113" s="64"/>
      <c r="E113" s="64"/>
      <c r="F113" s="64"/>
      <c r="G113" s="65"/>
      <c r="H113" s="14" t="s">
        <v>25</v>
      </c>
      <c r="I113" s="1"/>
    </row>
    <row r="114" spans="1:9" ht="15.75" customHeight="1" x14ac:dyDescent="0.2">
      <c r="A114" s="1"/>
      <c r="B114" s="11">
        <v>93</v>
      </c>
      <c r="C114" s="83"/>
      <c r="D114" s="64"/>
      <c r="E114" s="64"/>
      <c r="F114" s="64"/>
      <c r="G114" s="65"/>
      <c r="H114" s="14" t="s">
        <v>25</v>
      </c>
      <c r="I114" s="1"/>
    </row>
    <row r="115" spans="1:9" ht="15.75" customHeight="1" x14ac:dyDescent="0.2">
      <c r="A115" s="1"/>
      <c r="B115" s="29">
        <v>94</v>
      </c>
      <c r="C115" s="83"/>
      <c r="D115" s="64"/>
      <c r="E115" s="64"/>
      <c r="F115" s="64"/>
      <c r="G115" s="65"/>
      <c r="H115" s="14" t="s">
        <v>25</v>
      </c>
      <c r="I115" s="1"/>
    </row>
    <row r="116" spans="1:9" ht="15.75" customHeight="1" x14ac:dyDescent="0.2">
      <c r="A116" s="1"/>
      <c r="B116" s="11">
        <v>95</v>
      </c>
      <c r="C116" s="83"/>
      <c r="D116" s="64"/>
      <c r="E116" s="64"/>
      <c r="F116" s="64"/>
      <c r="G116" s="65"/>
      <c r="H116" s="14" t="s">
        <v>25</v>
      </c>
      <c r="I116" s="1"/>
    </row>
    <row r="117" spans="1:9" ht="15.75" customHeight="1" x14ac:dyDescent="0.2">
      <c r="A117" s="1"/>
      <c r="B117" s="29">
        <v>96</v>
      </c>
      <c r="C117" s="83"/>
      <c r="D117" s="64"/>
      <c r="E117" s="64"/>
      <c r="F117" s="64"/>
      <c r="G117" s="65"/>
      <c r="H117" s="14" t="s">
        <v>25</v>
      </c>
      <c r="I117" s="1"/>
    </row>
    <row r="118" spans="1:9" ht="15.75" customHeight="1" x14ac:dyDescent="0.2">
      <c r="A118" s="1"/>
      <c r="B118" s="11">
        <v>97</v>
      </c>
      <c r="C118" s="83"/>
      <c r="D118" s="64"/>
      <c r="E118" s="64"/>
      <c r="F118" s="64"/>
      <c r="G118" s="65"/>
      <c r="H118" s="14" t="s">
        <v>25</v>
      </c>
      <c r="I118" s="1"/>
    </row>
    <row r="119" spans="1:9" ht="15.75" customHeight="1" x14ac:dyDescent="0.2">
      <c r="A119" s="1"/>
      <c r="B119" s="29">
        <v>98</v>
      </c>
      <c r="C119" s="83"/>
      <c r="D119" s="64"/>
      <c r="E119" s="64"/>
      <c r="F119" s="64"/>
      <c r="G119" s="65"/>
      <c r="H119" s="14" t="s">
        <v>25</v>
      </c>
      <c r="I119" s="1"/>
    </row>
    <row r="120" spans="1:9" ht="15.75" customHeight="1" x14ac:dyDescent="0.2">
      <c r="A120" s="1"/>
      <c r="B120" s="11">
        <v>99</v>
      </c>
      <c r="C120" s="83"/>
      <c r="D120" s="64"/>
      <c r="E120" s="64"/>
      <c r="F120" s="64"/>
      <c r="G120" s="65"/>
      <c r="H120" s="14" t="s">
        <v>25</v>
      </c>
      <c r="I120" s="1"/>
    </row>
    <row r="121" spans="1:9" ht="15.75" customHeight="1" x14ac:dyDescent="0.2">
      <c r="A121" s="1"/>
      <c r="B121" s="29">
        <v>100</v>
      </c>
      <c r="C121" s="83"/>
      <c r="D121" s="64"/>
      <c r="E121" s="64"/>
      <c r="F121" s="64"/>
      <c r="G121" s="65"/>
      <c r="H121" s="14" t="s">
        <v>25</v>
      </c>
      <c r="I121" s="1"/>
    </row>
    <row r="122" spans="1:9" ht="15.75" customHeight="1" x14ac:dyDescent="0.2">
      <c r="A122" s="1"/>
      <c r="B122" s="4"/>
      <c r="C122" s="5"/>
      <c r="D122" s="5"/>
      <c r="E122" s="5"/>
      <c r="F122" s="5"/>
      <c r="G122" s="5"/>
      <c r="H122" s="4"/>
      <c r="I122" s="1"/>
    </row>
    <row r="123" spans="1:9" ht="15.75" customHeight="1" x14ac:dyDescent="0.2">
      <c r="A123" s="1"/>
      <c r="B123" s="4"/>
      <c r="C123" s="5"/>
      <c r="D123" s="5"/>
      <c r="E123" s="5"/>
      <c r="F123" s="5"/>
      <c r="G123" s="5"/>
      <c r="H123" s="4"/>
      <c r="I123" s="1"/>
    </row>
    <row r="124" spans="1:9" ht="15.75" customHeight="1" x14ac:dyDescent="0.2">
      <c r="A124" s="1"/>
      <c r="B124" s="4"/>
      <c r="C124" s="5"/>
      <c r="D124" s="5"/>
      <c r="E124" s="5"/>
      <c r="F124" s="5"/>
      <c r="G124" s="5"/>
      <c r="H124" s="4"/>
      <c r="I124" s="1"/>
    </row>
    <row r="125" spans="1:9" ht="15.75" customHeight="1" x14ac:dyDescent="0.2">
      <c r="A125" s="1"/>
      <c r="B125" s="4"/>
      <c r="C125" s="5"/>
      <c r="D125" s="5"/>
      <c r="E125" s="5"/>
      <c r="F125" s="5"/>
      <c r="G125" s="5"/>
      <c r="H125" s="4"/>
      <c r="I125" s="1"/>
    </row>
    <row r="126" spans="1:9" ht="15.75" customHeight="1" x14ac:dyDescent="0.2">
      <c r="A126" s="1"/>
      <c r="B126" s="4"/>
      <c r="C126" s="5"/>
      <c r="D126" s="5"/>
      <c r="E126" s="5"/>
      <c r="F126" s="5"/>
      <c r="G126" s="5"/>
      <c r="H126" s="4"/>
      <c r="I126" s="1"/>
    </row>
    <row r="127" spans="1:9" ht="15.75" customHeight="1" x14ac:dyDescent="0.2">
      <c r="A127" s="1"/>
      <c r="B127" s="4"/>
      <c r="C127" s="5"/>
      <c r="D127" s="5"/>
      <c r="E127" s="5"/>
      <c r="F127" s="5"/>
      <c r="G127" s="5"/>
      <c r="H127" s="4"/>
      <c r="I127" s="1"/>
    </row>
    <row r="128" spans="1:9" ht="15.75" customHeight="1" x14ac:dyDescent="0.2">
      <c r="A128" s="1"/>
      <c r="B128" s="4"/>
      <c r="C128" s="5"/>
      <c r="D128" s="5"/>
      <c r="E128" s="5"/>
      <c r="F128" s="5"/>
      <c r="G128" s="5"/>
      <c r="H128" s="4"/>
      <c r="I128" s="1"/>
    </row>
    <row r="129" spans="1:9" ht="15.75" customHeight="1" x14ac:dyDescent="0.2">
      <c r="A129" s="1"/>
      <c r="B129" s="4"/>
      <c r="C129" s="5"/>
      <c r="D129" s="5"/>
      <c r="E129" s="5"/>
      <c r="F129" s="5"/>
      <c r="G129" s="5"/>
      <c r="H129" s="4"/>
      <c r="I129" s="1"/>
    </row>
    <row r="130" spans="1:9" ht="15.75" customHeight="1" x14ac:dyDescent="0.2">
      <c r="A130" s="1"/>
      <c r="B130" s="4"/>
      <c r="C130" s="5"/>
      <c r="D130" s="5"/>
      <c r="E130" s="5"/>
      <c r="F130" s="5"/>
      <c r="G130" s="5"/>
      <c r="H130" s="4"/>
      <c r="I130" s="1"/>
    </row>
    <row r="131" spans="1:9" ht="15.75" customHeight="1" x14ac:dyDescent="0.2">
      <c r="A131" s="1"/>
      <c r="B131" s="4"/>
      <c r="C131" s="5"/>
      <c r="D131" s="5"/>
      <c r="E131" s="5"/>
      <c r="F131" s="5"/>
      <c r="G131" s="5"/>
      <c r="H131" s="4"/>
      <c r="I131" s="1"/>
    </row>
    <row r="132" spans="1:9" ht="15.75" customHeight="1" x14ac:dyDescent="0.2">
      <c r="A132" s="1"/>
      <c r="B132" s="4"/>
      <c r="C132" s="5"/>
      <c r="D132" s="5"/>
      <c r="E132" s="5"/>
      <c r="F132" s="5"/>
      <c r="G132" s="5"/>
      <c r="H132" s="4"/>
      <c r="I132" s="1"/>
    </row>
    <row r="133" spans="1:9" ht="15.75" customHeight="1" x14ac:dyDescent="0.2">
      <c r="A133" s="1"/>
      <c r="B133" s="4"/>
      <c r="C133" s="5"/>
      <c r="D133" s="5"/>
      <c r="E133" s="5"/>
      <c r="F133" s="5"/>
      <c r="G133" s="5"/>
      <c r="H133" s="4"/>
      <c r="I133" s="1"/>
    </row>
    <row r="134" spans="1:9" ht="15.75" customHeight="1" x14ac:dyDescent="0.2">
      <c r="A134" s="1"/>
      <c r="B134" s="4"/>
      <c r="C134" s="5"/>
      <c r="D134" s="5"/>
      <c r="E134" s="5"/>
      <c r="F134" s="5"/>
      <c r="G134" s="5"/>
      <c r="H134" s="4"/>
      <c r="I134" s="1"/>
    </row>
    <row r="135" spans="1:9" ht="15.75" customHeight="1" x14ac:dyDescent="0.2">
      <c r="A135" s="1"/>
      <c r="B135" s="4"/>
      <c r="C135" s="5"/>
      <c r="D135" s="5"/>
      <c r="E135" s="5"/>
      <c r="F135" s="5"/>
      <c r="G135" s="5"/>
      <c r="H135" s="4"/>
      <c r="I135" s="1"/>
    </row>
    <row r="136" spans="1:9" ht="15.75" customHeight="1" x14ac:dyDescent="0.2">
      <c r="A136" s="1"/>
      <c r="B136" s="4"/>
      <c r="C136" s="5"/>
      <c r="D136" s="5"/>
      <c r="E136" s="5"/>
      <c r="F136" s="5"/>
      <c r="G136" s="5"/>
      <c r="H136" s="4"/>
      <c r="I136" s="1"/>
    </row>
    <row r="137" spans="1:9" ht="15.75" customHeight="1" x14ac:dyDescent="0.2">
      <c r="A137" s="1"/>
      <c r="B137" s="4"/>
      <c r="C137" s="5"/>
      <c r="D137" s="5"/>
      <c r="E137" s="5"/>
      <c r="F137" s="5"/>
      <c r="G137" s="5"/>
      <c r="H137" s="4"/>
      <c r="I137" s="1"/>
    </row>
    <row r="138" spans="1:9" ht="15.75" customHeight="1" x14ac:dyDescent="0.2">
      <c r="A138" s="1"/>
      <c r="B138" s="4"/>
      <c r="C138" s="5"/>
      <c r="D138" s="5"/>
      <c r="E138" s="5"/>
      <c r="F138" s="5"/>
      <c r="G138" s="5"/>
      <c r="H138" s="4"/>
      <c r="I138" s="1"/>
    </row>
    <row r="139" spans="1:9" ht="15.75" customHeight="1" x14ac:dyDescent="0.2">
      <c r="A139" s="1"/>
      <c r="B139" s="4"/>
      <c r="C139" s="5"/>
      <c r="D139" s="5"/>
      <c r="E139" s="5"/>
      <c r="F139" s="5"/>
      <c r="G139" s="5"/>
      <c r="H139" s="4"/>
      <c r="I139" s="1"/>
    </row>
    <row r="140" spans="1:9" ht="15.75" customHeight="1" x14ac:dyDescent="0.2">
      <c r="A140" s="1"/>
      <c r="B140" s="4"/>
      <c r="C140" s="5"/>
      <c r="D140" s="5"/>
      <c r="E140" s="5"/>
      <c r="F140" s="5"/>
      <c r="G140" s="5"/>
      <c r="H140" s="4"/>
      <c r="I140" s="1"/>
    </row>
    <row r="141" spans="1:9" ht="15.75" customHeight="1" x14ac:dyDescent="0.2">
      <c r="A141" s="1"/>
      <c r="B141" s="4"/>
      <c r="C141" s="5"/>
      <c r="D141" s="5"/>
      <c r="E141" s="5"/>
      <c r="F141" s="5"/>
      <c r="G141" s="5"/>
      <c r="H141" s="4"/>
      <c r="I141" s="1"/>
    </row>
    <row r="142" spans="1:9" ht="15.75" customHeight="1" x14ac:dyDescent="0.2">
      <c r="A142" s="1"/>
      <c r="B142" s="4"/>
      <c r="C142" s="5"/>
      <c r="D142" s="5"/>
      <c r="E142" s="5"/>
      <c r="F142" s="5"/>
      <c r="G142" s="5"/>
      <c r="H142" s="4"/>
      <c r="I142" s="1"/>
    </row>
    <row r="143" spans="1:9" ht="15.75" customHeight="1" x14ac:dyDescent="0.2">
      <c r="A143" s="1"/>
      <c r="B143" s="4"/>
      <c r="C143" s="5"/>
      <c r="D143" s="5"/>
      <c r="E143" s="5"/>
      <c r="F143" s="5"/>
      <c r="G143" s="5"/>
      <c r="H143" s="4"/>
      <c r="I143" s="1"/>
    </row>
    <row r="144" spans="1:9" ht="15.75" customHeight="1" x14ac:dyDescent="0.2">
      <c r="A144" s="1"/>
      <c r="B144" s="4"/>
      <c r="C144" s="5"/>
      <c r="D144" s="5"/>
      <c r="E144" s="5"/>
      <c r="F144" s="5"/>
      <c r="G144" s="5"/>
      <c r="H144" s="4"/>
      <c r="I144" s="1"/>
    </row>
    <row r="145" spans="1:9" ht="15.75" customHeight="1" x14ac:dyDescent="0.2">
      <c r="A145" s="1"/>
      <c r="B145" s="4"/>
      <c r="C145" s="5"/>
      <c r="D145" s="5"/>
      <c r="E145" s="5"/>
      <c r="F145" s="5"/>
      <c r="G145" s="5"/>
      <c r="H145" s="4"/>
      <c r="I145" s="1"/>
    </row>
    <row r="146" spans="1:9" ht="15.75" customHeight="1" x14ac:dyDescent="0.2">
      <c r="A146" s="1"/>
      <c r="B146" s="4"/>
      <c r="C146" s="5"/>
      <c r="D146" s="5"/>
      <c r="E146" s="5"/>
      <c r="F146" s="5"/>
      <c r="G146" s="5"/>
      <c r="H146" s="4"/>
      <c r="I146" s="1"/>
    </row>
    <row r="147" spans="1:9" ht="15.75" customHeight="1" x14ac:dyDescent="0.2">
      <c r="A147" s="1"/>
      <c r="B147" s="4"/>
      <c r="C147" s="5"/>
      <c r="D147" s="5"/>
      <c r="E147" s="5"/>
      <c r="F147" s="5"/>
      <c r="G147" s="5"/>
      <c r="H147" s="4"/>
      <c r="I147" s="1"/>
    </row>
    <row r="148" spans="1:9" ht="15.75" customHeight="1" x14ac:dyDescent="0.2">
      <c r="A148" s="1"/>
      <c r="B148" s="4"/>
      <c r="C148" s="5"/>
      <c r="D148" s="5"/>
      <c r="E148" s="5"/>
      <c r="F148" s="5"/>
      <c r="G148" s="5"/>
      <c r="H148" s="4"/>
      <c r="I148" s="1"/>
    </row>
    <row r="149" spans="1:9" ht="15.75" customHeight="1" x14ac:dyDescent="0.2">
      <c r="A149" s="1"/>
      <c r="B149" s="4"/>
      <c r="C149" s="5"/>
      <c r="D149" s="5"/>
      <c r="E149" s="5"/>
      <c r="F149" s="5"/>
      <c r="G149" s="5"/>
      <c r="H149" s="4"/>
      <c r="I149" s="1"/>
    </row>
    <row r="150" spans="1:9" ht="15.75" customHeight="1" x14ac:dyDescent="0.2">
      <c r="A150" s="1"/>
      <c r="B150" s="4"/>
      <c r="C150" s="5"/>
      <c r="D150" s="5"/>
      <c r="E150" s="5"/>
      <c r="F150" s="5"/>
      <c r="G150" s="5"/>
      <c r="H150" s="4"/>
      <c r="I150" s="1"/>
    </row>
    <row r="151" spans="1:9" ht="15.75" customHeight="1" x14ac:dyDescent="0.2">
      <c r="A151" s="1"/>
      <c r="B151" s="4"/>
      <c r="C151" s="5"/>
      <c r="D151" s="5"/>
      <c r="E151" s="5"/>
      <c r="F151" s="5"/>
      <c r="G151" s="5"/>
      <c r="H151" s="4"/>
      <c r="I151" s="1"/>
    </row>
    <row r="152" spans="1:9" ht="15.75" customHeight="1" x14ac:dyDescent="0.2">
      <c r="A152" s="1"/>
      <c r="B152" s="4"/>
      <c r="C152" s="5"/>
      <c r="D152" s="5"/>
      <c r="E152" s="5"/>
      <c r="F152" s="5"/>
      <c r="G152" s="5"/>
      <c r="H152" s="4"/>
      <c r="I152" s="1"/>
    </row>
    <row r="153" spans="1:9" ht="15.75" customHeight="1" x14ac:dyDescent="0.2">
      <c r="A153" s="1"/>
      <c r="B153" s="4"/>
      <c r="C153" s="5"/>
      <c r="D153" s="5"/>
      <c r="E153" s="5"/>
      <c r="F153" s="5"/>
      <c r="G153" s="5"/>
      <c r="H153" s="4"/>
      <c r="I153" s="1"/>
    </row>
    <row r="154" spans="1:9" ht="15.75" customHeight="1" x14ac:dyDescent="0.2">
      <c r="A154" s="1"/>
      <c r="B154" s="4"/>
      <c r="C154" s="5"/>
      <c r="D154" s="5"/>
      <c r="E154" s="5"/>
      <c r="F154" s="5"/>
      <c r="G154" s="5"/>
      <c r="H154" s="4"/>
      <c r="I154" s="1"/>
    </row>
    <row r="155" spans="1:9" ht="15.75" customHeight="1" x14ac:dyDescent="0.2">
      <c r="A155" s="1"/>
      <c r="B155" s="4"/>
      <c r="C155" s="5"/>
      <c r="D155" s="5"/>
      <c r="E155" s="5"/>
      <c r="F155" s="5"/>
      <c r="G155" s="5"/>
      <c r="H155" s="4"/>
      <c r="I155" s="1"/>
    </row>
    <row r="156" spans="1:9" ht="15.75" customHeight="1" x14ac:dyDescent="0.2">
      <c r="A156" s="1"/>
      <c r="B156" s="4"/>
      <c r="C156" s="5"/>
      <c r="D156" s="5"/>
      <c r="E156" s="5"/>
      <c r="F156" s="5"/>
      <c r="G156" s="5"/>
      <c r="H156" s="4"/>
      <c r="I156" s="1"/>
    </row>
    <row r="157" spans="1:9" ht="15.75" customHeight="1" x14ac:dyDescent="0.2">
      <c r="A157" s="1"/>
      <c r="B157" s="4"/>
      <c r="C157" s="5"/>
      <c r="D157" s="5"/>
      <c r="E157" s="5"/>
      <c r="F157" s="5"/>
      <c r="G157" s="5"/>
      <c r="H157" s="4"/>
      <c r="I157" s="1"/>
    </row>
    <row r="158" spans="1:9" ht="15.75" customHeight="1" x14ac:dyDescent="0.2">
      <c r="A158" s="1"/>
      <c r="B158" s="4"/>
      <c r="C158" s="5"/>
      <c r="D158" s="5"/>
      <c r="E158" s="5"/>
      <c r="F158" s="5"/>
      <c r="G158" s="5"/>
      <c r="H158" s="4"/>
      <c r="I158" s="1"/>
    </row>
    <row r="159" spans="1:9" ht="15.75" customHeight="1" x14ac:dyDescent="0.2">
      <c r="A159" s="1"/>
      <c r="B159" s="4"/>
      <c r="C159" s="5"/>
      <c r="D159" s="5"/>
      <c r="E159" s="5"/>
      <c r="F159" s="5"/>
      <c r="G159" s="5"/>
      <c r="H159" s="4"/>
      <c r="I159" s="1"/>
    </row>
    <row r="160" spans="1:9" ht="15.75" customHeight="1" x14ac:dyDescent="0.2">
      <c r="A160" s="1"/>
      <c r="B160" s="4"/>
      <c r="C160" s="5"/>
      <c r="D160" s="5"/>
      <c r="E160" s="5"/>
      <c r="F160" s="5"/>
      <c r="G160" s="5"/>
      <c r="H160" s="4"/>
      <c r="I160" s="1"/>
    </row>
    <row r="161" spans="1:9" ht="15.75" customHeight="1" x14ac:dyDescent="0.2">
      <c r="A161" s="1"/>
      <c r="B161" s="4"/>
      <c r="C161" s="5"/>
      <c r="D161" s="5"/>
      <c r="E161" s="5"/>
      <c r="F161" s="5"/>
      <c r="G161" s="5"/>
      <c r="H161" s="4"/>
      <c r="I161" s="1"/>
    </row>
    <row r="162" spans="1:9" ht="15.75" customHeight="1" x14ac:dyDescent="0.2">
      <c r="A162" s="1"/>
      <c r="B162" s="4"/>
      <c r="C162" s="5"/>
      <c r="D162" s="5"/>
      <c r="E162" s="5"/>
      <c r="F162" s="5"/>
      <c r="G162" s="5"/>
      <c r="H162" s="4"/>
      <c r="I162" s="1"/>
    </row>
    <row r="163" spans="1:9" ht="15.75" customHeight="1" x14ac:dyDescent="0.2">
      <c r="A163" s="1"/>
      <c r="B163" s="4"/>
      <c r="C163" s="5"/>
      <c r="D163" s="5"/>
      <c r="E163" s="5"/>
      <c r="F163" s="5"/>
      <c r="G163" s="5"/>
      <c r="H163" s="4"/>
      <c r="I163" s="1"/>
    </row>
    <row r="164" spans="1:9" ht="15.75" customHeight="1" x14ac:dyDescent="0.2">
      <c r="A164" s="1"/>
      <c r="B164" s="4"/>
      <c r="C164" s="5"/>
      <c r="D164" s="5"/>
      <c r="E164" s="5"/>
      <c r="F164" s="5"/>
      <c r="G164" s="5"/>
      <c r="H164" s="4"/>
      <c r="I164" s="1"/>
    </row>
    <row r="165" spans="1:9" ht="15.75" customHeight="1" x14ac:dyDescent="0.2">
      <c r="A165" s="1"/>
      <c r="B165" s="4"/>
      <c r="C165" s="5"/>
      <c r="D165" s="5"/>
      <c r="E165" s="5"/>
      <c r="F165" s="5"/>
      <c r="G165" s="5"/>
      <c r="H165" s="4"/>
      <c r="I165" s="1"/>
    </row>
    <row r="166" spans="1:9" ht="15.75" customHeight="1" x14ac:dyDescent="0.2">
      <c r="A166" s="1"/>
      <c r="B166" s="4"/>
      <c r="C166" s="5"/>
      <c r="D166" s="5"/>
      <c r="E166" s="5"/>
      <c r="F166" s="5"/>
      <c r="G166" s="5"/>
      <c r="H166" s="4"/>
      <c r="I166" s="1"/>
    </row>
    <row r="167" spans="1:9" ht="15.75" customHeight="1" x14ac:dyDescent="0.2">
      <c r="A167" s="1"/>
      <c r="B167" s="4"/>
      <c r="C167" s="5"/>
      <c r="D167" s="5"/>
      <c r="E167" s="5"/>
      <c r="F167" s="5"/>
      <c r="G167" s="5"/>
      <c r="H167" s="4"/>
      <c r="I167" s="1"/>
    </row>
    <row r="168" spans="1:9" ht="15.75" customHeight="1" x14ac:dyDescent="0.2">
      <c r="A168" s="1"/>
      <c r="B168" s="4"/>
      <c r="C168" s="5"/>
      <c r="D168" s="5"/>
      <c r="E168" s="5"/>
      <c r="F168" s="5"/>
      <c r="G168" s="5"/>
      <c r="H168" s="4"/>
      <c r="I168" s="1"/>
    </row>
    <row r="169" spans="1:9" ht="15.75" customHeight="1" x14ac:dyDescent="0.2">
      <c r="A169" s="1"/>
      <c r="B169" s="4"/>
      <c r="C169" s="5"/>
      <c r="D169" s="5"/>
      <c r="E169" s="5"/>
      <c r="F169" s="5"/>
      <c r="G169" s="5"/>
      <c r="H169" s="4"/>
      <c r="I169" s="1"/>
    </row>
    <row r="170" spans="1:9" ht="15.75" customHeight="1" x14ac:dyDescent="0.2">
      <c r="A170" s="1"/>
      <c r="B170" s="4"/>
      <c r="C170" s="5"/>
      <c r="D170" s="5"/>
      <c r="E170" s="5"/>
      <c r="F170" s="5"/>
      <c r="G170" s="5"/>
      <c r="H170" s="4"/>
      <c r="I170" s="1"/>
    </row>
    <row r="171" spans="1:9" ht="15.75" customHeight="1" x14ac:dyDescent="0.2">
      <c r="A171" s="1"/>
      <c r="B171" s="4"/>
      <c r="C171" s="5"/>
      <c r="D171" s="5"/>
      <c r="E171" s="5"/>
      <c r="F171" s="5"/>
      <c r="G171" s="5"/>
      <c r="H171" s="4"/>
      <c r="I171" s="1"/>
    </row>
    <row r="172" spans="1:9" ht="15.75" customHeight="1" x14ac:dyDescent="0.2">
      <c r="A172" s="1"/>
      <c r="B172" s="4"/>
      <c r="C172" s="5"/>
      <c r="D172" s="5"/>
      <c r="E172" s="5"/>
      <c r="F172" s="5"/>
      <c r="G172" s="5"/>
      <c r="H172" s="4"/>
      <c r="I172" s="1"/>
    </row>
    <row r="173" spans="1:9" ht="15.75" customHeight="1" x14ac:dyDescent="0.2">
      <c r="A173" s="1"/>
      <c r="B173" s="4"/>
      <c r="C173" s="5"/>
      <c r="D173" s="5"/>
      <c r="E173" s="5"/>
      <c r="F173" s="5"/>
      <c r="G173" s="5"/>
      <c r="H173" s="4"/>
      <c r="I173" s="1"/>
    </row>
    <row r="174" spans="1:9" ht="15.75" customHeight="1" x14ac:dyDescent="0.2">
      <c r="A174" s="1"/>
      <c r="B174" s="4"/>
      <c r="C174" s="5"/>
      <c r="D174" s="5"/>
      <c r="E174" s="5"/>
      <c r="F174" s="5"/>
      <c r="G174" s="5"/>
      <c r="H174" s="4"/>
      <c r="I174" s="1"/>
    </row>
    <row r="175" spans="1:9" ht="15.75" customHeight="1" x14ac:dyDescent="0.2">
      <c r="A175" s="1"/>
      <c r="B175" s="4"/>
      <c r="C175" s="5"/>
      <c r="D175" s="5"/>
      <c r="E175" s="5"/>
      <c r="F175" s="5"/>
      <c r="G175" s="5"/>
      <c r="H175" s="4"/>
      <c r="I175" s="1"/>
    </row>
    <row r="176" spans="1:9" ht="15.75" customHeight="1" x14ac:dyDescent="0.2">
      <c r="A176" s="1"/>
      <c r="B176" s="4"/>
      <c r="C176" s="5"/>
      <c r="D176" s="5"/>
      <c r="E176" s="5"/>
      <c r="F176" s="5"/>
      <c r="G176" s="5"/>
      <c r="H176" s="4"/>
      <c r="I176" s="1"/>
    </row>
    <row r="177" spans="1:9" ht="15.75" customHeight="1" x14ac:dyDescent="0.2">
      <c r="A177" s="1"/>
      <c r="B177" s="4"/>
      <c r="C177" s="5"/>
      <c r="D177" s="5"/>
      <c r="E177" s="5"/>
      <c r="F177" s="5"/>
      <c r="G177" s="5"/>
      <c r="H177" s="4"/>
      <c r="I177" s="1"/>
    </row>
    <row r="178" spans="1:9" ht="15.75" customHeight="1" x14ac:dyDescent="0.2">
      <c r="A178" s="1"/>
      <c r="B178" s="4"/>
      <c r="C178" s="5"/>
      <c r="D178" s="5"/>
      <c r="E178" s="5"/>
      <c r="F178" s="5"/>
      <c r="G178" s="5"/>
      <c r="H178" s="4"/>
      <c r="I178" s="1"/>
    </row>
    <row r="179" spans="1:9" ht="15.75" customHeight="1" x14ac:dyDescent="0.2">
      <c r="A179" s="1"/>
      <c r="B179" s="4"/>
      <c r="C179" s="5"/>
      <c r="D179" s="5"/>
      <c r="E179" s="5"/>
      <c r="F179" s="5"/>
      <c r="G179" s="5"/>
      <c r="H179" s="4"/>
      <c r="I179" s="1"/>
    </row>
    <row r="180" spans="1:9" ht="15.75" customHeight="1" x14ac:dyDescent="0.2">
      <c r="A180" s="1"/>
      <c r="B180" s="4"/>
      <c r="C180" s="5"/>
      <c r="D180" s="5"/>
      <c r="E180" s="5"/>
      <c r="F180" s="5"/>
      <c r="G180" s="5"/>
      <c r="H180" s="4"/>
      <c r="I180" s="1"/>
    </row>
    <row r="181" spans="1:9" ht="15.75" customHeight="1" x14ac:dyDescent="0.2">
      <c r="A181" s="1"/>
      <c r="B181" s="4"/>
      <c r="C181" s="5"/>
      <c r="D181" s="5"/>
      <c r="E181" s="5"/>
      <c r="F181" s="5"/>
      <c r="G181" s="5"/>
      <c r="H181" s="4"/>
      <c r="I181" s="1"/>
    </row>
    <row r="182" spans="1:9" ht="15.75" customHeight="1" x14ac:dyDescent="0.2">
      <c r="A182" s="1"/>
      <c r="B182" s="4"/>
      <c r="C182" s="5"/>
      <c r="D182" s="5"/>
      <c r="E182" s="5"/>
      <c r="F182" s="5"/>
      <c r="G182" s="5"/>
      <c r="H182" s="4"/>
      <c r="I182" s="1"/>
    </row>
    <row r="183" spans="1:9" ht="15.75" customHeight="1" x14ac:dyDescent="0.2">
      <c r="A183" s="1"/>
      <c r="B183" s="4"/>
      <c r="C183" s="5"/>
      <c r="D183" s="5"/>
      <c r="E183" s="5"/>
      <c r="F183" s="5"/>
      <c r="G183" s="5"/>
      <c r="H183" s="4"/>
      <c r="I183" s="1"/>
    </row>
    <row r="184" spans="1:9" ht="15.75" customHeight="1" x14ac:dyDescent="0.2">
      <c r="A184" s="1"/>
      <c r="B184" s="4"/>
      <c r="C184" s="5"/>
      <c r="D184" s="5"/>
      <c r="E184" s="5"/>
      <c r="F184" s="5"/>
      <c r="G184" s="5"/>
      <c r="H184" s="4"/>
      <c r="I184" s="1"/>
    </row>
    <row r="185" spans="1:9" ht="15.75" customHeight="1" x14ac:dyDescent="0.2">
      <c r="A185" s="1"/>
      <c r="B185" s="4"/>
      <c r="C185" s="5"/>
      <c r="D185" s="5"/>
      <c r="E185" s="5"/>
      <c r="F185" s="5"/>
      <c r="G185" s="5"/>
      <c r="H185" s="4"/>
      <c r="I185" s="1"/>
    </row>
    <row r="186" spans="1:9" ht="15.75" customHeight="1" x14ac:dyDescent="0.2">
      <c r="A186" s="1"/>
      <c r="B186" s="4"/>
      <c r="C186" s="5"/>
      <c r="D186" s="5"/>
      <c r="E186" s="5"/>
      <c r="F186" s="5"/>
      <c r="G186" s="5"/>
      <c r="H186" s="4"/>
      <c r="I186" s="1"/>
    </row>
    <row r="187" spans="1:9" ht="15.75" customHeight="1" x14ac:dyDescent="0.2">
      <c r="A187" s="1"/>
      <c r="B187" s="4"/>
      <c r="C187" s="5"/>
      <c r="D187" s="5"/>
      <c r="E187" s="5"/>
      <c r="F187" s="5"/>
      <c r="G187" s="5"/>
      <c r="H187" s="4"/>
      <c r="I187" s="1"/>
    </row>
    <row r="188" spans="1:9" ht="15.75" customHeight="1" x14ac:dyDescent="0.2">
      <c r="A188" s="1"/>
      <c r="B188" s="4"/>
      <c r="C188" s="5"/>
      <c r="D188" s="5"/>
      <c r="E188" s="5"/>
      <c r="F188" s="5"/>
      <c r="G188" s="5"/>
      <c r="H188" s="4"/>
      <c r="I188" s="1"/>
    </row>
    <row r="189" spans="1:9" ht="15.75" customHeight="1" x14ac:dyDescent="0.2">
      <c r="A189" s="1"/>
      <c r="B189" s="4"/>
      <c r="C189" s="5"/>
      <c r="D189" s="5"/>
      <c r="E189" s="5"/>
      <c r="F189" s="5"/>
      <c r="G189" s="5"/>
      <c r="H189" s="4"/>
      <c r="I189" s="1"/>
    </row>
    <row r="190" spans="1:9" ht="15.75" customHeight="1" x14ac:dyDescent="0.2">
      <c r="A190" s="1"/>
      <c r="B190" s="4"/>
      <c r="C190" s="5"/>
      <c r="D190" s="5"/>
      <c r="E190" s="5"/>
      <c r="F190" s="5"/>
      <c r="G190" s="5"/>
      <c r="H190" s="4"/>
      <c r="I190" s="1"/>
    </row>
    <row r="191" spans="1:9" ht="15.75" customHeight="1" x14ac:dyDescent="0.2">
      <c r="A191" s="1"/>
      <c r="B191" s="4"/>
      <c r="C191" s="5"/>
      <c r="D191" s="5"/>
      <c r="E191" s="5"/>
      <c r="F191" s="5"/>
      <c r="G191" s="5"/>
      <c r="H191" s="4"/>
      <c r="I191" s="1"/>
    </row>
    <row r="192" spans="1:9" ht="15.75" customHeight="1" x14ac:dyDescent="0.2">
      <c r="A192" s="1"/>
      <c r="B192" s="4"/>
      <c r="C192" s="5"/>
      <c r="D192" s="5"/>
      <c r="E192" s="5"/>
      <c r="F192" s="5"/>
      <c r="G192" s="5"/>
      <c r="H192" s="4"/>
      <c r="I192" s="1"/>
    </row>
    <row r="193" spans="1:9" ht="15.75" customHeight="1" x14ac:dyDescent="0.2">
      <c r="A193" s="1"/>
      <c r="B193" s="4"/>
      <c r="C193" s="5"/>
      <c r="D193" s="5"/>
      <c r="E193" s="5"/>
      <c r="F193" s="5"/>
      <c r="G193" s="5"/>
      <c r="H193" s="4"/>
      <c r="I193" s="1"/>
    </row>
    <row r="194" spans="1:9" ht="15.75" customHeight="1" x14ac:dyDescent="0.2">
      <c r="A194" s="1"/>
      <c r="B194" s="4"/>
      <c r="C194" s="5"/>
      <c r="D194" s="5"/>
      <c r="E194" s="5"/>
      <c r="F194" s="5"/>
      <c r="G194" s="5"/>
      <c r="H194" s="4"/>
      <c r="I194" s="1"/>
    </row>
    <row r="195" spans="1:9" ht="15.75" customHeight="1" x14ac:dyDescent="0.2">
      <c r="A195" s="1"/>
      <c r="B195" s="4"/>
      <c r="C195" s="5"/>
      <c r="D195" s="5"/>
      <c r="E195" s="5"/>
      <c r="F195" s="5"/>
      <c r="G195" s="5"/>
      <c r="H195" s="4"/>
      <c r="I195" s="1"/>
    </row>
    <row r="196" spans="1:9" ht="15.75" customHeight="1" x14ac:dyDescent="0.2">
      <c r="A196" s="1"/>
      <c r="B196" s="4"/>
      <c r="C196" s="5"/>
      <c r="D196" s="5"/>
      <c r="E196" s="5"/>
      <c r="F196" s="5"/>
      <c r="G196" s="5"/>
      <c r="H196" s="4"/>
      <c r="I196" s="1"/>
    </row>
    <row r="197" spans="1:9" ht="15.75" customHeight="1" x14ac:dyDescent="0.2">
      <c r="A197" s="1"/>
      <c r="B197" s="4"/>
      <c r="C197" s="5"/>
      <c r="D197" s="5"/>
      <c r="E197" s="5"/>
      <c r="F197" s="5"/>
      <c r="G197" s="5"/>
      <c r="H197" s="4"/>
      <c r="I197" s="1"/>
    </row>
    <row r="198" spans="1:9" ht="15.75" customHeight="1" x14ac:dyDescent="0.2">
      <c r="A198" s="1"/>
      <c r="B198" s="4"/>
      <c r="C198" s="5"/>
      <c r="D198" s="5"/>
      <c r="E198" s="5"/>
      <c r="F198" s="5"/>
      <c r="G198" s="5"/>
      <c r="H198" s="4"/>
      <c r="I198" s="1"/>
    </row>
    <row r="199" spans="1:9" ht="15.75" customHeight="1" x14ac:dyDescent="0.2">
      <c r="A199" s="1"/>
      <c r="B199" s="4"/>
      <c r="C199" s="5"/>
      <c r="D199" s="5"/>
      <c r="E199" s="5"/>
      <c r="F199" s="5"/>
      <c r="G199" s="5"/>
      <c r="H199" s="4"/>
      <c r="I199" s="1"/>
    </row>
    <row r="200" spans="1:9" ht="15.75" customHeight="1" x14ac:dyDescent="0.2">
      <c r="A200" s="1"/>
      <c r="B200" s="4"/>
      <c r="C200" s="5"/>
      <c r="D200" s="5"/>
      <c r="E200" s="5"/>
      <c r="F200" s="5"/>
      <c r="G200" s="5"/>
      <c r="H200" s="4"/>
      <c r="I200" s="1"/>
    </row>
    <row r="201" spans="1:9" ht="15.75" customHeight="1" x14ac:dyDescent="0.2">
      <c r="A201" s="1"/>
      <c r="B201" s="4"/>
      <c r="C201" s="5"/>
      <c r="D201" s="5"/>
      <c r="E201" s="5"/>
      <c r="F201" s="5"/>
      <c r="G201" s="5"/>
      <c r="H201" s="4"/>
      <c r="I201" s="1"/>
    </row>
    <row r="202" spans="1:9" ht="15.75" customHeight="1" x14ac:dyDescent="0.2">
      <c r="A202" s="1"/>
      <c r="B202" s="4"/>
      <c r="C202" s="5"/>
      <c r="D202" s="5"/>
      <c r="E202" s="5"/>
      <c r="F202" s="5"/>
      <c r="G202" s="5"/>
      <c r="H202" s="4"/>
      <c r="I202" s="1"/>
    </row>
    <row r="203" spans="1:9" ht="15.75" customHeight="1" x14ac:dyDescent="0.2">
      <c r="A203" s="1"/>
      <c r="B203" s="4"/>
      <c r="C203" s="5"/>
      <c r="D203" s="5"/>
      <c r="E203" s="5"/>
      <c r="F203" s="5"/>
      <c r="G203" s="5"/>
      <c r="H203" s="4"/>
      <c r="I203" s="1"/>
    </row>
    <row r="204" spans="1:9" ht="15.75" customHeight="1" x14ac:dyDescent="0.2">
      <c r="A204" s="1"/>
      <c r="B204" s="4"/>
      <c r="C204" s="5"/>
      <c r="D204" s="5"/>
      <c r="E204" s="5"/>
      <c r="F204" s="5"/>
      <c r="G204" s="5"/>
      <c r="H204" s="4"/>
      <c r="I204" s="1"/>
    </row>
    <row r="205" spans="1:9" ht="15.75" customHeight="1" x14ac:dyDescent="0.2">
      <c r="A205" s="1"/>
      <c r="B205" s="4"/>
      <c r="C205" s="5"/>
      <c r="D205" s="5"/>
      <c r="E205" s="5"/>
      <c r="F205" s="5"/>
      <c r="G205" s="5"/>
      <c r="H205" s="4"/>
      <c r="I205" s="1"/>
    </row>
    <row r="206" spans="1:9" ht="15.75" customHeight="1" x14ac:dyDescent="0.2">
      <c r="A206" s="1"/>
      <c r="B206" s="4"/>
      <c r="C206" s="5"/>
      <c r="D206" s="5"/>
      <c r="E206" s="5"/>
      <c r="F206" s="5"/>
      <c r="G206" s="5"/>
      <c r="H206" s="4"/>
      <c r="I206" s="1"/>
    </row>
    <row r="207" spans="1:9" ht="15.75" customHeight="1" x14ac:dyDescent="0.2">
      <c r="A207" s="1"/>
      <c r="B207" s="4"/>
      <c r="C207" s="5"/>
      <c r="D207" s="5"/>
      <c r="E207" s="5"/>
      <c r="F207" s="5"/>
      <c r="G207" s="5"/>
      <c r="H207" s="4"/>
      <c r="I207" s="1"/>
    </row>
    <row r="208" spans="1:9" ht="15.75" customHeight="1" x14ac:dyDescent="0.2">
      <c r="A208" s="1"/>
      <c r="B208" s="4"/>
      <c r="C208" s="5"/>
      <c r="D208" s="5"/>
      <c r="E208" s="5"/>
      <c r="F208" s="5"/>
      <c r="G208" s="5"/>
      <c r="H208" s="4"/>
      <c r="I208" s="1"/>
    </row>
    <row r="209" spans="1:9" ht="15.75" customHeight="1" x14ac:dyDescent="0.2">
      <c r="A209" s="1"/>
      <c r="B209" s="4"/>
      <c r="C209" s="5"/>
      <c r="D209" s="5"/>
      <c r="E209" s="5"/>
      <c r="F209" s="5"/>
      <c r="G209" s="5"/>
      <c r="H209" s="4"/>
      <c r="I209" s="1"/>
    </row>
    <row r="210" spans="1:9" ht="15.75" customHeight="1" x14ac:dyDescent="0.2">
      <c r="A210" s="1"/>
      <c r="B210" s="4"/>
      <c r="C210" s="5"/>
      <c r="D210" s="5"/>
      <c r="E210" s="5"/>
      <c r="F210" s="5"/>
      <c r="G210" s="5"/>
      <c r="H210" s="4"/>
      <c r="I210" s="1"/>
    </row>
    <row r="211" spans="1:9" ht="15.75" customHeight="1" x14ac:dyDescent="0.2">
      <c r="A211" s="1"/>
      <c r="B211" s="4"/>
      <c r="C211" s="5"/>
      <c r="D211" s="5"/>
      <c r="E211" s="5"/>
      <c r="F211" s="5"/>
      <c r="G211" s="5"/>
      <c r="H211" s="4"/>
      <c r="I211" s="1"/>
    </row>
    <row r="212" spans="1:9" ht="15.75" customHeight="1" x14ac:dyDescent="0.2">
      <c r="A212" s="1"/>
      <c r="B212" s="43" t="s">
        <v>23</v>
      </c>
      <c r="C212" s="43"/>
      <c r="D212" s="43" t="s">
        <v>56</v>
      </c>
      <c r="E212" s="5"/>
      <c r="F212" s="5"/>
      <c r="G212" s="5"/>
      <c r="H212" s="4"/>
      <c r="I212" s="1"/>
    </row>
    <row r="213" spans="1:9" ht="15.75" customHeight="1" x14ac:dyDescent="0.2">
      <c r="A213" s="1"/>
      <c r="B213" s="43" t="s">
        <v>25</v>
      </c>
      <c r="C213" s="43"/>
      <c r="D213" s="43" t="s">
        <v>36</v>
      </c>
      <c r="E213" s="5"/>
      <c r="F213" s="5"/>
      <c r="G213" s="5"/>
      <c r="H213" s="4"/>
      <c r="I213" s="1"/>
    </row>
    <row r="214" spans="1:9" ht="15.75" customHeight="1" x14ac:dyDescent="0.2">
      <c r="A214" s="1"/>
      <c r="B214" s="43" t="s">
        <v>57</v>
      </c>
      <c r="C214" s="43"/>
      <c r="D214" s="43" t="s">
        <v>41</v>
      </c>
      <c r="E214" s="5"/>
      <c r="F214" s="5"/>
      <c r="G214" s="5"/>
      <c r="H214" s="4"/>
      <c r="I214" s="1"/>
    </row>
    <row r="215" spans="1:9" ht="15.75" customHeight="1" x14ac:dyDescent="0.2">
      <c r="A215" s="1"/>
      <c r="B215" s="43" t="s">
        <v>58</v>
      </c>
      <c r="C215" s="43"/>
      <c r="D215" s="43" t="s">
        <v>45</v>
      </c>
      <c r="E215" s="5"/>
      <c r="F215" s="5"/>
      <c r="G215" s="5"/>
      <c r="H215" s="4"/>
      <c r="I215" s="1"/>
    </row>
    <row r="216" spans="1:9" ht="15.75" customHeight="1" x14ac:dyDescent="0.2">
      <c r="A216" s="1"/>
      <c r="B216" s="43"/>
      <c r="C216" s="43"/>
      <c r="D216" s="43" t="s">
        <v>48</v>
      </c>
      <c r="E216" s="5"/>
      <c r="F216" s="5"/>
      <c r="G216" s="5"/>
      <c r="H216" s="4"/>
      <c r="I216" s="1"/>
    </row>
    <row r="217" spans="1:9" ht="15.75" customHeight="1" x14ac:dyDescent="0.2">
      <c r="A217" s="1"/>
      <c r="B217" s="4"/>
      <c r="C217" s="5"/>
      <c r="D217" s="5"/>
      <c r="E217" s="5"/>
      <c r="F217" s="5"/>
      <c r="G217" s="5"/>
      <c r="H217" s="4"/>
      <c r="I217" s="1"/>
    </row>
    <row r="218" spans="1:9" ht="15.75" customHeight="1" x14ac:dyDescent="0.2">
      <c r="A218" s="1"/>
      <c r="B218" s="1"/>
      <c r="C218" s="5"/>
      <c r="D218" s="5"/>
      <c r="E218" s="5"/>
      <c r="F218" s="5"/>
      <c r="G218" s="5"/>
      <c r="H218" s="1"/>
      <c r="I218" s="1"/>
    </row>
    <row r="219" spans="1:9" ht="15.75" customHeight="1" x14ac:dyDescent="0.2"/>
    <row r="220" spans="1:9" ht="15.75" customHeight="1" x14ac:dyDescent="0.2"/>
    <row r="221" spans="1:9" ht="15.75" customHeight="1" x14ac:dyDescent="0.2"/>
    <row r="222" spans="1:9" ht="15.75" customHeight="1" x14ac:dyDescent="0.2"/>
    <row r="223" spans="1:9" ht="15.75" customHeight="1" x14ac:dyDescent="0.2"/>
    <row r="224" spans="1:9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16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E16:G16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109:G109"/>
    <mergeCell ref="C110:G110"/>
    <mergeCell ref="C118:G118"/>
    <mergeCell ref="C119:G119"/>
    <mergeCell ref="C120:G120"/>
    <mergeCell ref="C121:G121"/>
    <mergeCell ref="C111:G111"/>
    <mergeCell ref="C112:G112"/>
    <mergeCell ref="C113:G113"/>
    <mergeCell ref="C114:G114"/>
    <mergeCell ref="C115:G115"/>
    <mergeCell ref="C116:G116"/>
    <mergeCell ref="C117:G117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97:G97"/>
    <mergeCell ref="C98:G98"/>
    <mergeCell ref="C99:G99"/>
    <mergeCell ref="C100:G100"/>
    <mergeCell ref="C101:G101"/>
    <mergeCell ref="C102:G102"/>
    <mergeCell ref="C103:G103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</mergeCells>
  <dataValidations count="1">
    <dataValidation type="list" allowBlank="1" showErrorMessage="1" sqref="H22:H121" xr:uid="{00000000-0002-0000-0100-000000000000}">
      <formula1>$B$213:$B$215</formula1>
    </dataValidation>
  </dataValidations>
  <pageMargins left="0.75" right="0.75" top="1" bottom="1" header="0" footer="0"/>
  <ignoredErrors>
    <ignoredError sqref="D13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0"/>
  <sheetViews>
    <sheetView tabSelected="1" workbookViewId="0">
      <pane ySplit="1" topLeftCell="A2" activePane="bottomLeft" state="frozen"/>
      <selection pane="bottomLeft" activeCell="G14" sqref="G14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5" width="27.85546875" customWidth="1"/>
    <col min="6" max="6" width="23.7109375" customWidth="1"/>
    <col min="7" max="7" width="14.42578125" style="58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2"/>
      <c r="B1" s="75" t="s">
        <v>0</v>
      </c>
      <c r="C1" s="76"/>
      <c r="D1" s="76"/>
      <c r="E1" s="76"/>
      <c r="F1" s="76"/>
      <c r="G1" s="76"/>
      <c r="H1" s="76"/>
      <c r="I1" s="76"/>
      <c r="J1" s="77"/>
      <c r="K1" s="3">
        <f>Requisitos!C11</f>
        <v>44802</v>
      </c>
    </row>
    <row r="2" spans="1:21" ht="16.5" customHeight="1" x14ac:dyDescent="0.25">
      <c r="A2" s="1"/>
      <c r="B2" s="78" t="s">
        <v>1</v>
      </c>
      <c r="C2" s="79"/>
      <c r="D2" s="79"/>
      <c r="E2" s="79"/>
      <c r="F2" s="79"/>
      <c r="G2" s="79"/>
      <c r="H2" s="79"/>
      <c r="I2" s="79"/>
      <c r="J2" s="80"/>
      <c r="K2" s="3">
        <f t="shared" ref="K2:K14" si="0">K1+1</f>
        <v>44803</v>
      </c>
    </row>
    <row r="3" spans="1:21" ht="14.25" x14ac:dyDescent="0.2">
      <c r="A3" s="1"/>
      <c r="B3" s="81" t="s">
        <v>62</v>
      </c>
      <c r="C3" s="79"/>
      <c r="D3" s="79"/>
      <c r="E3" s="79"/>
      <c r="F3" s="79"/>
      <c r="G3" s="79"/>
      <c r="H3" s="79"/>
      <c r="I3" s="79"/>
      <c r="J3" s="80"/>
      <c r="K3" s="3">
        <f t="shared" si="0"/>
        <v>44804</v>
      </c>
    </row>
    <row r="4" spans="1:21" ht="15.75" customHeight="1" x14ac:dyDescent="0.2">
      <c r="A4" s="1"/>
      <c r="B4" s="82" t="s">
        <v>63</v>
      </c>
      <c r="C4" s="70"/>
      <c r="D4" s="70"/>
      <c r="E4" s="70"/>
      <c r="F4" s="70"/>
      <c r="G4" s="70"/>
      <c r="H4" s="70"/>
      <c r="I4" s="70"/>
      <c r="J4" s="71"/>
      <c r="K4" s="3">
        <f t="shared" si="0"/>
        <v>44805</v>
      </c>
    </row>
    <row r="5" spans="1:21" ht="15.75" customHeight="1" x14ac:dyDescent="0.2">
      <c r="A5" s="1"/>
      <c r="B5" s="81" t="s">
        <v>64</v>
      </c>
      <c r="C5" s="79"/>
      <c r="D5" s="79"/>
      <c r="E5" s="79"/>
      <c r="F5" s="79"/>
      <c r="G5" s="79"/>
      <c r="H5" s="79"/>
      <c r="I5" s="79"/>
      <c r="J5" s="80"/>
      <c r="K5" s="3">
        <f t="shared" si="0"/>
        <v>44806</v>
      </c>
    </row>
    <row r="6" spans="1:21" ht="15.75" customHeight="1" x14ac:dyDescent="0.2">
      <c r="A6" s="1"/>
      <c r="B6" s="1"/>
      <c r="C6" s="1"/>
      <c r="D6" s="1"/>
      <c r="E6" s="1"/>
      <c r="F6" s="1"/>
      <c r="G6" s="52"/>
      <c r="H6" s="1"/>
      <c r="I6" s="1"/>
      <c r="J6" s="6"/>
      <c r="K6" s="3">
        <f t="shared" si="0"/>
        <v>44807</v>
      </c>
    </row>
    <row r="7" spans="1:21" ht="26.25" x14ac:dyDescent="0.4">
      <c r="A7" s="1"/>
      <c r="B7" s="72" t="s">
        <v>88</v>
      </c>
      <c r="C7" s="64"/>
      <c r="D7" s="64"/>
      <c r="E7" s="64"/>
      <c r="F7" s="64"/>
      <c r="G7" s="64"/>
      <c r="H7" s="64"/>
      <c r="I7" s="64"/>
      <c r="J7" s="65"/>
      <c r="K7" s="3">
        <f t="shared" si="0"/>
        <v>44808</v>
      </c>
    </row>
    <row r="8" spans="1:21" ht="15.75" customHeight="1" x14ac:dyDescent="0.2">
      <c r="A8" s="1"/>
      <c r="B8" s="1"/>
      <c r="C8" s="1"/>
      <c r="D8" s="1"/>
      <c r="E8" s="1"/>
      <c r="F8" s="1"/>
      <c r="G8" s="52"/>
      <c r="H8" s="1"/>
      <c r="I8" s="1"/>
      <c r="J8" s="6"/>
      <c r="K8" s="3">
        <f t="shared" si="0"/>
        <v>44809</v>
      </c>
    </row>
    <row r="9" spans="1:21" ht="15.75" customHeight="1" x14ac:dyDescent="0.25">
      <c r="A9" s="1"/>
      <c r="B9" s="95" t="s">
        <v>2</v>
      </c>
      <c r="C9" s="64"/>
      <c r="D9" s="64"/>
      <c r="E9" s="64"/>
      <c r="F9" s="64"/>
      <c r="G9" s="64"/>
      <c r="H9" s="64"/>
      <c r="I9" s="65"/>
      <c r="J9" s="7" t="s">
        <v>4</v>
      </c>
      <c r="K9" s="3">
        <f t="shared" si="0"/>
        <v>44810</v>
      </c>
    </row>
    <row r="10" spans="1:21" ht="18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53" t="s">
        <v>14</v>
      </c>
      <c r="H10" s="9" t="s">
        <v>15</v>
      </c>
      <c r="I10" s="9" t="s">
        <v>17</v>
      </c>
      <c r="J10" s="8" t="s">
        <v>18</v>
      </c>
      <c r="K10" s="3">
        <f t="shared" si="0"/>
        <v>44811</v>
      </c>
    </row>
    <row r="11" spans="1:21" ht="72.75" customHeight="1" x14ac:dyDescent="0.2">
      <c r="A11" s="4"/>
      <c r="B11" s="11">
        <v>1</v>
      </c>
      <c r="C11" s="12">
        <v>44802</v>
      </c>
      <c r="D11" s="13" t="s">
        <v>84</v>
      </c>
      <c r="E11" s="13">
        <v>2</v>
      </c>
      <c r="F11" s="13" t="s">
        <v>85</v>
      </c>
      <c r="G11" s="54" t="s">
        <v>41</v>
      </c>
      <c r="H11" s="15" t="s">
        <v>86</v>
      </c>
      <c r="I11" s="15">
        <v>0</v>
      </c>
      <c r="J11" s="13" t="s">
        <v>87</v>
      </c>
      <c r="K11" s="3">
        <f t="shared" si="0"/>
        <v>44812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4"/>
      <c r="E12" s="14"/>
      <c r="F12" s="14"/>
      <c r="G12" s="54"/>
      <c r="H12" s="15">
        <v>0</v>
      </c>
      <c r="I12" s="15">
        <v>0</v>
      </c>
      <c r="J12" s="13"/>
      <c r="K12" s="3">
        <f t="shared" si="0"/>
        <v>44813</v>
      </c>
    </row>
    <row r="13" spans="1:21" ht="52.5" customHeight="1" x14ac:dyDescent="0.2">
      <c r="A13" s="1"/>
      <c r="B13" s="11">
        <v>3</v>
      </c>
      <c r="C13" s="12"/>
      <c r="D13" s="13"/>
      <c r="E13" s="13"/>
      <c r="F13" s="14"/>
      <c r="G13" s="54"/>
      <c r="H13" s="15">
        <v>0</v>
      </c>
      <c r="I13" s="15">
        <v>0</v>
      </c>
      <c r="J13" s="19"/>
      <c r="K13" s="3">
        <f t="shared" si="0"/>
        <v>44814</v>
      </c>
    </row>
    <row r="14" spans="1:21" ht="51" customHeight="1" x14ac:dyDescent="0.2">
      <c r="A14" s="1"/>
      <c r="B14" s="11">
        <v>4</v>
      </c>
      <c r="C14" s="12"/>
      <c r="D14" s="13"/>
      <c r="E14" s="13"/>
      <c r="F14" s="14"/>
      <c r="G14" s="54"/>
      <c r="H14" s="15">
        <v>0</v>
      </c>
      <c r="I14" s="15">
        <v>0</v>
      </c>
      <c r="J14" s="13"/>
      <c r="K14" s="3">
        <f t="shared" si="0"/>
        <v>44815</v>
      </c>
    </row>
    <row r="15" spans="1:21" ht="37.5" customHeight="1" x14ac:dyDescent="0.2">
      <c r="A15" s="1"/>
      <c r="B15" s="11">
        <v>5</v>
      </c>
      <c r="C15" s="12"/>
      <c r="D15" s="13"/>
      <c r="E15" s="13"/>
      <c r="F15" s="14"/>
      <c r="G15" s="54"/>
      <c r="H15" s="15">
        <v>0</v>
      </c>
      <c r="I15" s="15">
        <v>0</v>
      </c>
      <c r="J15" s="13"/>
    </row>
    <row r="16" spans="1:21" ht="37.5" customHeight="1" x14ac:dyDescent="0.2">
      <c r="A16" s="1"/>
      <c r="B16" s="11">
        <v>6</v>
      </c>
      <c r="C16" s="12"/>
      <c r="D16" s="14"/>
      <c r="E16" s="14"/>
      <c r="F16" s="14"/>
      <c r="G16" s="54"/>
      <c r="H16" s="15">
        <v>0</v>
      </c>
      <c r="I16" s="15">
        <v>0</v>
      </c>
      <c r="J16" s="13"/>
    </row>
    <row r="17" spans="1:10" ht="37.5" customHeight="1" x14ac:dyDescent="0.2">
      <c r="A17" s="1"/>
      <c r="B17" s="11">
        <v>7</v>
      </c>
      <c r="C17" s="12"/>
      <c r="D17" s="14"/>
      <c r="E17" s="14"/>
      <c r="F17" s="14"/>
      <c r="G17" s="54"/>
      <c r="H17" s="15">
        <v>0</v>
      </c>
      <c r="I17" s="15">
        <v>0</v>
      </c>
      <c r="J17" s="13"/>
    </row>
    <row r="18" spans="1:10" ht="37.5" customHeight="1" x14ac:dyDescent="0.2">
      <c r="A18" s="1"/>
      <c r="B18" s="11">
        <v>8</v>
      </c>
      <c r="C18" s="12"/>
      <c r="D18" s="14"/>
      <c r="E18" s="14"/>
      <c r="F18" s="14"/>
      <c r="G18" s="54"/>
      <c r="H18" s="15">
        <v>0</v>
      </c>
      <c r="I18" s="15">
        <v>0</v>
      </c>
      <c r="J18" s="13"/>
    </row>
    <row r="19" spans="1:10" ht="37.5" customHeight="1" x14ac:dyDescent="0.2">
      <c r="A19" s="1"/>
      <c r="B19" s="11">
        <v>9</v>
      </c>
      <c r="C19" s="12"/>
      <c r="D19" s="14"/>
      <c r="E19" s="14"/>
      <c r="F19" s="14"/>
      <c r="G19" s="54"/>
      <c r="H19" s="15">
        <v>0</v>
      </c>
      <c r="I19" s="15">
        <v>0</v>
      </c>
      <c r="J19" s="13"/>
    </row>
    <row r="20" spans="1:10" ht="96.75" customHeight="1" x14ac:dyDescent="0.2">
      <c r="A20" s="1"/>
      <c r="B20" s="11">
        <v>10</v>
      </c>
      <c r="C20" s="12"/>
      <c r="D20" s="23"/>
      <c r="E20" s="23"/>
      <c r="F20" s="14"/>
      <c r="G20" s="54"/>
      <c r="H20" s="15">
        <v>0</v>
      </c>
      <c r="I20" s="15">
        <v>0</v>
      </c>
      <c r="J20" s="13"/>
    </row>
    <row r="21" spans="1:10" ht="37.5" customHeight="1" x14ac:dyDescent="0.2">
      <c r="A21" s="1"/>
      <c r="B21" s="11">
        <v>11</v>
      </c>
      <c r="C21" s="12"/>
      <c r="F21" s="14"/>
      <c r="G21" s="54"/>
      <c r="H21" s="15">
        <v>0</v>
      </c>
      <c r="I21" s="15">
        <v>0</v>
      </c>
      <c r="J21" s="13"/>
    </row>
    <row r="22" spans="1:10" ht="37.5" customHeight="1" x14ac:dyDescent="0.2">
      <c r="A22" s="1"/>
      <c r="B22" s="11">
        <v>12</v>
      </c>
      <c r="C22" s="12"/>
      <c r="D22" s="23"/>
      <c r="E22" s="23"/>
      <c r="F22" s="14"/>
      <c r="G22" s="54"/>
      <c r="H22" s="15">
        <v>0</v>
      </c>
      <c r="I22" s="15">
        <v>0</v>
      </c>
      <c r="J22" s="13"/>
    </row>
    <row r="23" spans="1:10" ht="37.5" customHeight="1" x14ac:dyDescent="0.2">
      <c r="A23" s="1"/>
      <c r="B23" s="11">
        <v>13</v>
      </c>
      <c r="C23" s="12"/>
      <c r="D23" s="23"/>
      <c r="E23" s="23"/>
      <c r="F23" s="14"/>
      <c r="G23" s="54"/>
      <c r="H23" s="15">
        <v>0</v>
      </c>
      <c r="I23" s="15">
        <v>0</v>
      </c>
      <c r="J23" s="13"/>
    </row>
    <row r="24" spans="1:10" ht="37.5" customHeight="1" x14ac:dyDescent="0.2">
      <c r="A24" s="1"/>
      <c r="B24" s="11">
        <v>14</v>
      </c>
      <c r="C24" s="12"/>
      <c r="D24" s="23"/>
      <c r="E24" s="23"/>
      <c r="F24" s="14"/>
      <c r="G24" s="54"/>
      <c r="H24" s="15">
        <v>0</v>
      </c>
      <c r="I24" s="15">
        <v>0</v>
      </c>
      <c r="J24" s="13"/>
    </row>
    <row r="25" spans="1:10" ht="37.5" customHeight="1" x14ac:dyDescent="0.2">
      <c r="A25" s="1"/>
      <c r="B25" s="11">
        <v>15</v>
      </c>
      <c r="C25" s="12"/>
      <c r="D25" s="23"/>
      <c r="E25" s="23"/>
      <c r="F25" s="14"/>
      <c r="G25" s="54"/>
      <c r="H25" s="15">
        <v>0</v>
      </c>
      <c r="I25" s="15">
        <v>0</v>
      </c>
      <c r="J25" s="13"/>
    </row>
    <row r="26" spans="1:10" ht="37.5" customHeight="1" x14ac:dyDescent="0.2">
      <c r="A26" s="1"/>
      <c r="B26" s="11">
        <v>16</v>
      </c>
      <c r="C26" s="12"/>
      <c r="D26" s="23"/>
      <c r="E26" s="23"/>
      <c r="F26" s="14"/>
      <c r="G26" s="54"/>
      <c r="H26" s="15">
        <v>0</v>
      </c>
      <c r="I26" s="15">
        <v>0</v>
      </c>
      <c r="J26" s="13"/>
    </row>
    <row r="27" spans="1:10" ht="37.5" customHeight="1" x14ac:dyDescent="0.2">
      <c r="A27" s="1"/>
      <c r="B27" s="11">
        <v>17</v>
      </c>
      <c r="C27" s="12"/>
      <c r="D27" s="23"/>
      <c r="E27" s="23"/>
      <c r="F27" s="14"/>
      <c r="G27" s="54"/>
      <c r="H27" s="15">
        <v>0</v>
      </c>
      <c r="I27" s="15">
        <v>0</v>
      </c>
      <c r="J27" s="13"/>
    </row>
    <row r="28" spans="1:10" ht="37.5" customHeight="1" x14ac:dyDescent="0.2">
      <c r="A28" s="1"/>
      <c r="B28" s="11">
        <v>18</v>
      </c>
      <c r="C28" s="12"/>
      <c r="D28" s="23"/>
      <c r="E28" s="23"/>
      <c r="F28" s="14"/>
      <c r="G28" s="54"/>
      <c r="H28" s="15">
        <v>0</v>
      </c>
      <c r="I28" s="15">
        <v>0</v>
      </c>
      <c r="J28" s="13"/>
    </row>
    <row r="29" spans="1:10" ht="37.5" customHeight="1" x14ac:dyDescent="0.2">
      <c r="A29" s="1"/>
      <c r="B29" s="11">
        <v>19</v>
      </c>
      <c r="C29" s="12"/>
      <c r="D29" s="23"/>
      <c r="E29" s="23"/>
      <c r="F29" s="14"/>
      <c r="G29" s="54"/>
      <c r="H29" s="15">
        <v>0</v>
      </c>
      <c r="I29" s="15">
        <v>0</v>
      </c>
      <c r="J29" s="13"/>
    </row>
    <row r="30" spans="1:10" ht="37.5" customHeight="1" x14ac:dyDescent="0.2">
      <c r="A30" s="1"/>
      <c r="B30" s="11">
        <v>20</v>
      </c>
      <c r="C30" s="12"/>
      <c r="D30" s="23"/>
      <c r="E30" s="23"/>
      <c r="F30" s="14"/>
      <c r="G30" s="54"/>
      <c r="H30" s="15">
        <v>0</v>
      </c>
      <c r="I30" s="15">
        <v>0</v>
      </c>
      <c r="J30" s="13"/>
    </row>
    <row r="31" spans="1:10" ht="37.5" customHeight="1" x14ac:dyDescent="0.2">
      <c r="A31" s="1"/>
      <c r="B31" s="11">
        <v>21</v>
      </c>
      <c r="C31" s="12"/>
      <c r="D31" s="23"/>
      <c r="E31" s="23"/>
      <c r="F31" s="14"/>
      <c r="G31" s="54"/>
      <c r="H31" s="15">
        <v>0</v>
      </c>
      <c r="I31" s="15">
        <v>0</v>
      </c>
      <c r="J31" s="13"/>
    </row>
    <row r="32" spans="1:10" ht="37.5" customHeight="1" x14ac:dyDescent="0.2">
      <c r="A32" s="1"/>
      <c r="B32" s="11">
        <v>22</v>
      </c>
      <c r="C32" s="12"/>
      <c r="D32" s="23"/>
      <c r="E32" s="23"/>
      <c r="F32" s="14"/>
      <c r="G32" s="54"/>
      <c r="H32" s="15">
        <v>0</v>
      </c>
      <c r="I32" s="15">
        <v>0</v>
      </c>
      <c r="J32" s="13"/>
    </row>
    <row r="33" spans="1:10" ht="37.5" customHeight="1" x14ac:dyDescent="0.2">
      <c r="A33" s="1"/>
      <c r="B33" s="11">
        <v>23</v>
      </c>
      <c r="C33" s="12"/>
      <c r="D33" s="23"/>
      <c r="E33" s="23"/>
      <c r="F33" s="14"/>
      <c r="G33" s="54"/>
      <c r="H33" s="15">
        <v>0</v>
      </c>
      <c r="I33" s="15">
        <v>0</v>
      </c>
      <c r="J33" s="13"/>
    </row>
    <row r="34" spans="1:10" ht="37.5" customHeight="1" x14ac:dyDescent="0.2">
      <c r="A34" s="1"/>
      <c r="B34" s="11">
        <v>24</v>
      </c>
      <c r="C34" s="12"/>
      <c r="D34" s="23"/>
      <c r="E34" s="23"/>
      <c r="F34" s="14"/>
      <c r="G34" s="5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23"/>
      <c r="E35" s="23"/>
      <c r="F35" s="14"/>
      <c r="G35" s="5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23"/>
      <c r="E36" s="23"/>
      <c r="F36" s="14"/>
      <c r="G36" s="5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23"/>
      <c r="E37" s="23"/>
      <c r="F37" s="14"/>
      <c r="G37" s="5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23"/>
      <c r="E38" s="23"/>
      <c r="F38" s="14"/>
      <c r="G38" s="5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23"/>
      <c r="E39" s="23"/>
      <c r="F39" s="14"/>
      <c r="G39" s="5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23"/>
      <c r="E40" s="23"/>
      <c r="F40" s="14"/>
      <c r="G40" s="5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23"/>
      <c r="E41" s="23"/>
      <c r="F41" s="14"/>
      <c r="G41" s="5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23"/>
      <c r="E42" s="23"/>
      <c r="F42" s="14"/>
      <c r="G42" s="5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23"/>
      <c r="E43" s="23"/>
      <c r="F43" s="14"/>
      <c r="G43" s="5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23"/>
      <c r="E44" s="23"/>
      <c r="F44" s="14"/>
      <c r="G44" s="5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23"/>
      <c r="E45" s="23"/>
      <c r="F45" s="14"/>
      <c r="G45" s="5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23"/>
      <c r="E46" s="23"/>
      <c r="F46" s="14"/>
      <c r="G46" s="5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23"/>
      <c r="E47" s="23"/>
      <c r="F47" s="14"/>
      <c r="G47" s="5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23"/>
      <c r="E48" s="23"/>
      <c r="F48" s="14"/>
      <c r="G48" s="5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23"/>
      <c r="E49" s="23"/>
      <c r="F49" s="14"/>
      <c r="G49" s="5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23"/>
      <c r="E50" s="23"/>
      <c r="F50" s="14"/>
      <c r="G50" s="5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23"/>
      <c r="E51" s="23"/>
      <c r="F51" s="14"/>
      <c r="G51" s="5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23"/>
      <c r="E52" s="23"/>
      <c r="F52" s="14"/>
      <c r="G52" s="5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23"/>
      <c r="E53" s="23"/>
      <c r="F53" s="14"/>
      <c r="G53" s="5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23"/>
      <c r="E54" s="23"/>
      <c r="F54" s="14"/>
      <c r="G54" s="5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23"/>
      <c r="E55" s="23"/>
      <c r="F55" s="14"/>
      <c r="G55" s="5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23"/>
      <c r="E56" s="23"/>
      <c r="F56" s="14"/>
      <c r="G56" s="5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23"/>
      <c r="E57" s="23"/>
      <c r="F57" s="14"/>
      <c r="G57" s="5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23"/>
      <c r="E58" s="23"/>
      <c r="F58" s="14"/>
      <c r="G58" s="5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23"/>
      <c r="E59" s="23"/>
      <c r="F59" s="14"/>
      <c r="G59" s="54"/>
      <c r="H59" s="15">
        <v>0</v>
      </c>
      <c r="I59" s="15">
        <v>0</v>
      </c>
      <c r="J59" s="13"/>
    </row>
    <row r="60" spans="1:10" ht="37.5" customHeight="1" x14ac:dyDescent="0.2">
      <c r="A60" s="1"/>
      <c r="B60" s="11">
        <v>50</v>
      </c>
      <c r="C60" s="12"/>
      <c r="D60" s="23"/>
      <c r="E60" s="23"/>
      <c r="F60" s="14"/>
      <c r="G60" s="54"/>
      <c r="H60" s="15">
        <v>0</v>
      </c>
      <c r="I60" s="15">
        <v>0</v>
      </c>
      <c r="J60" s="13"/>
    </row>
    <row r="61" spans="1:10" ht="15.75" customHeight="1" x14ac:dyDescent="0.2">
      <c r="A61" s="1"/>
      <c r="B61" s="1"/>
      <c r="C61" s="1"/>
      <c r="D61" s="1"/>
      <c r="E61" s="1"/>
      <c r="F61" s="1"/>
      <c r="G61" s="55" t="s">
        <v>51</v>
      </c>
      <c r="H61" s="41">
        <f t="shared" ref="H61:I61" si="1">SUM(H11:H60)</f>
        <v>0</v>
      </c>
      <c r="I61" s="41">
        <f t="shared" si="1"/>
        <v>0</v>
      </c>
      <c r="J61" s="6"/>
    </row>
    <row r="62" spans="1:10" ht="15.75" customHeight="1" x14ac:dyDescent="0.2">
      <c r="A62" s="1"/>
      <c r="B62" s="37"/>
      <c r="C62" s="37"/>
      <c r="D62" s="37">
        <f>COUNTIFS(D11:D60, "&lt;&gt;"&amp;"")</f>
        <v>1</v>
      </c>
      <c r="E62" s="37"/>
      <c r="F62" s="37"/>
      <c r="G62" s="56">
        <f>COUNTIFS(G11:G60, "Concluído",D11:D60, "&lt;&gt;"&amp;"")</f>
        <v>0</v>
      </c>
      <c r="H62" s="1"/>
      <c r="I62" s="1"/>
      <c r="J62" s="6"/>
    </row>
    <row r="63" spans="1:10" ht="15.75" customHeight="1" x14ac:dyDescent="0.25">
      <c r="A63" s="1"/>
      <c r="B63" s="95" t="s">
        <v>52</v>
      </c>
      <c r="C63" s="64"/>
      <c r="D63" s="64"/>
      <c r="E63" s="64"/>
      <c r="F63" s="64"/>
      <c r="G63" s="64"/>
      <c r="H63" s="64"/>
      <c r="I63" s="65"/>
    </row>
    <row r="64" spans="1:10" ht="15.75" customHeight="1" x14ac:dyDescent="0.2">
      <c r="A64" s="1"/>
      <c r="B64" s="96" t="s">
        <v>53</v>
      </c>
      <c r="C64" s="64"/>
      <c r="D64" s="64"/>
      <c r="E64" s="64"/>
      <c r="F64" s="64"/>
      <c r="G64" s="65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64"/>
      <c r="D65" s="64"/>
      <c r="E65" s="64"/>
      <c r="F65" s="64"/>
      <c r="G65" s="65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64"/>
      <c r="D66" s="64"/>
      <c r="E66" s="64"/>
      <c r="F66" s="64"/>
      <c r="G66" s="65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64"/>
      <c r="D67" s="64"/>
      <c r="E67" s="64"/>
      <c r="F67" s="64"/>
      <c r="G67" s="65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64"/>
      <c r="D68" s="64"/>
      <c r="E68" s="64"/>
      <c r="F68" s="64"/>
      <c r="G68" s="65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64"/>
      <c r="D69" s="64"/>
      <c r="E69" s="64"/>
      <c r="F69" s="64"/>
      <c r="G69" s="65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C70" s="1"/>
      <c r="D70" s="1"/>
      <c r="E70" s="1"/>
      <c r="F70" s="1"/>
      <c r="G70" s="52"/>
      <c r="H70" s="1"/>
      <c r="I70" s="1"/>
      <c r="J70" s="6"/>
    </row>
    <row r="71" spans="1:10" ht="15.75" customHeight="1" x14ac:dyDescent="0.2">
      <c r="A71" s="1"/>
      <c r="B71" s="1"/>
      <c r="C71" s="1"/>
      <c r="D71" s="1"/>
      <c r="E71" s="1"/>
      <c r="F71" s="1"/>
      <c r="G71" s="52"/>
      <c r="H71" s="1"/>
      <c r="I71" s="1"/>
      <c r="J71" s="6"/>
    </row>
    <row r="72" spans="1:10" ht="15.75" customHeight="1" x14ac:dyDescent="0.2">
      <c r="A72" s="1"/>
      <c r="B72" s="1"/>
      <c r="C72" s="1"/>
      <c r="D72" s="1"/>
      <c r="E72" s="1"/>
      <c r="F72" s="1"/>
      <c r="G72" s="52"/>
      <c r="H72" s="1"/>
      <c r="I72" s="1"/>
      <c r="J72" s="6"/>
    </row>
    <row r="73" spans="1:10" ht="15.75" customHeight="1" x14ac:dyDescent="0.2">
      <c r="A73" s="1"/>
      <c r="B73" s="1"/>
      <c r="C73" s="1"/>
      <c r="D73" s="1"/>
      <c r="E73" s="1"/>
      <c r="F73" s="1"/>
      <c r="G73" s="52"/>
      <c r="H73" s="1"/>
      <c r="I73" s="1"/>
      <c r="J73" s="6"/>
    </row>
    <row r="74" spans="1:10" ht="15.75" customHeight="1" x14ac:dyDescent="0.2">
      <c r="A74" s="1"/>
      <c r="B74" s="1"/>
      <c r="C74" s="1"/>
      <c r="D74" s="1"/>
      <c r="E74" s="1"/>
      <c r="F74" s="1"/>
      <c r="G74" s="52"/>
      <c r="H74" s="1"/>
      <c r="I74" s="1"/>
      <c r="J74" s="6"/>
    </row>
    <row r="75" spans="1:10" ht="15.75" customHeight="1" x14ac:dyDescent="0.2">
      <c r="A75" s="1"/>
      <c r="B75" s="1"/>
      <c r="C75" s="1"/>
      <c r="D75" s="1"/>
      <c r="E75" s="1"/>
      <c r="F75" s="1"/>
      <c r="G75" s="52"/>
      <c r="H75" s="1"/>
      <c r="I75" s="1"/>
      <c r="J75" s="6"/>
    </row>
    <row r="76" spans="1:10" ht="15.75" customHeight="1" x14ac:dyDescent="0.2">
      <c r="A76" s="1"/>
      <c r="B76" s="1"/>
      <c r="C76" s="1"/>
      <c r="D76" s="1"/>
      <c r="E76" s="1"/>
      <c r="F76" s="1"/>
      <c r="G76" s="52"/>
      <c r="H76" s="1"/>
      <c r="I76" s="1"/>
      <c r="J76" s="6"/>
    </row>
    <row r="77" spans="1:10" ht="15.75" customHeight="1" x14ac:dyDescent="0.2">
      <c r="A77" s="1"/>
      <c r="B77" s="1"/>
      <c r="C77" s="1"/>
      <c r="D77" s="1"/>
      <c r="E77" s="1"/>
      <c r="F77" s="1"/>
      <c r="G77" s="52"/>
      <c r="H77" s="1"/>
      <c r="I77" s="1"/>
      <c r="J77" s="6"/>
    </row>
    <row r="78" spans="1:10" ht="15.75" customHeight="1" x14ac:dyDescent="0.2">
      <c r="A78" s="1"/>
      <c r="B78" s="1"/>
      <c r="C78" s="1"/>
      <c r="D78" s="1"/>
      <c r="E78" s="1"/>
      <c r="F78" s="1"/>
      <c r="G78" s="52"/>
      <c r="H78" s="1"/>
      <c r="I78" s="1"/>
      <c r="J78" s="6"/>
    </row>
    <row r="79" spans="1:10" ht="15.75" customHeight="1" x14ac:dyDescent="0.2">
      <c r="A79" s="1"/>
      <c r="B79" s="1"/>
      <c r="C79" s="1"/>
      <c r="D79" s="1"/>
      <c r="E79" s="1"/>
      <c r="F79" s="1"/>
      <c r="G79" s="52"/>
      <c r="H79" s="1"/>
      <c r="I79" s="1"/>
      <c r="J79" s="6"/>
    </row>
    <row r="80" spans="1:10" ht="15.75" customHeight="1" x14ac:dyDescent="0.2">
      <c r="A80" s="1"/>
      <c r="B80" s="1"/>
      <c r="C80" s="1"/>
      <c r="D80" s="1"/>
      <c r="E80" s="1"/>
      <c r="F80" s="1"/>
      <c r="G80" s="52"/>
      <c r="H80" s="1"/>
      <c r="I80" s="1"/>
      <c r="J80" s="6"/>
    </row>
    <row r="81" spans="1:10" ht="15.75" customHeight="1" x14ac:dyDescent="0.2">
      <c r="A81" s="1"/>
      <c r="B81" s="1"/>
      <c r="C81" s="1"/>
      <c r="D81" s="1"/>
      <c r="E81" s="1"/>
      <c r="F81" s="1"/>
      <c r="G81" s="52"/>
      <c r="H81" s="1"/>
      <c r="I81" s="1"/>
      <c r="J81" s="6"/>
    </row>
    <row r="82" spans="1:10" ht="15.75" customHeight="1" x14ac:dyDescent="0.2">
      <c r="A82" s="1"/>
      <c r="B82" s="1"/>
      <c r="C82" s="1"/>
      <c r="D82" s="1"/>
      <c r="E82" s="1"/>
      <c r="F82" s="1"/>
      <c r="G82" s="52"/>
      <c r="H82" s="1"/>
      <c r="I82" s="1"/>
      <c r="J82" s="6"/>
    </row>
    <row r="83" spans="1:10" ht="15.75" customHeight="1" x14ac:dyDescent="0.2">
      <c r="A83" s="1"/>
      <c r="B83" s="1"/>
      <c r="C83" s="1"/>
      <c r="D83" s="1"/>
      <c r="E83" s="1"/>
      <c r="F83" s="1"/>
      <c r="G83" s="52"/>
      <c r="H83" s="1"/>
      <c r="I83" s="1"/>
      <c r="J83" s="6"/>
    </row>
    <row r="84" spans="1:10" ht="15.75" customHeight="1" x14ac:dyDescent="0.2">
      <c r="A84" s="1"/>
      <c r="B84" s="1"/>
      <c r="C84" s="1"/>
      <c r="D84" s="1"/>
      <c r="E84" s="1"/>
      <c r="F84" s="1"/>
      <c r="G84" s="52"/>
      <c r="H84" s="1"/>
      <c r="I84" s="1"/>
      <c r="J84" s="6"/>
    </row>
    <row r="85" spans="1:10" ht="15.75" customHeight="1" x14ac:dyDescent="0.2">
      <c r="A85" s="1"/>
      <c r="B85" s="1"/>
      <c r="C85" s="1"/>
      <c r="D85" s="1"/>
      <c r="E85" s="1"/>
      <c r="F85" s="1"/>
      <c r="G85" s="52"/>
      <c r="H85" s="1"/>
      <c r="I85" s="1"/>
      <c r="J85" s="6"/>
    </row>
    <row r="86" spans="1:10" ht="15.75" customHeight="1" x14ac:dyDescent="0.2">
      <c r="A86" s="1"/>
      <c r="B86" s="1"/>
      <c r="C86" s="1"/>
      <c r="D86" s="1"/>
      <c r="E86" s="1"/>
      <c r="F86" s="1"/>
      <c r="G86" s="52"/>
      <c r="H86" s="1"/>
      <c r="I86" s="1"/>
      <c r="J86" s="6"/>
    </row>
    <row r="87" spans="1:10" ht="15.75" customHeight="1" x14ac:dyDescent="0.2">
      <c r="A87" s="1"/>
      <c r="B87" s="1"/>
      <c r="C87" s="1"/>
      <c r="D87" s="1"/>
      <c r="E87" s="1"/>
      <c r="F87" s="1"/>
      <c r="G87" s="52"/>
      <c r="H87" s="1"/>
      <c r="I87" s="1"/>
      <c r="J87" s="6"/>
    </row>
    <row r="88" spans="1:10" ht="15.75" customHeight="1" x14ac:dyDescent="0.2">
      <c r="A88" s="1"/>
      <c r="B88" s="1"/>
      <c r="C88" s="1"/>
      <c r="D88" s="1"/>
      <c r="E88" s="1"/>
      <c r="F88" s="1"/>
      <c r="G88" s="52"/>
      <c r="H88" s="1"/>
      <c r="I88" s="1"/>
      <c r="J88" s="6"/>
    </row>
    <row r="89" spans="1:10" ht="15.75" customHeight="1" x14ac:dyDescent="0.2">
      <c r="A89" s="1"/>
      <c r="B89" s="1"/>
      <c r="C89" s="1"/>
      <c r="D89" s="1"/>
      <c r="E89" s="1"/>
      <c r="F89" s="1"/>
      <c r="G89" s="52"/>
      <c r="H89" s="1"/>
      <c r="I89" s="1"/>
      <c r="J89" s="6"/>
    </row>
    <row r="90" spans="1:10" ht="15.75" customHeight="1" x14ac:dyDescent="0.2">
      <c r="A90" s="1"/>
      <c r="B90" s="1"/>
      <c r="C90" s="1"/>
      <c r="D90" s="1"/>
      <c r="E90" s="1"/>
      <c r="F90" s="1"/>
      <c r="G90" s="52"/>
      <c r="H90" s="1"/>
      <c r="I90" s="1"/>
      <c r="J90" s="6"/>
    </row>
    <row r="91" spans="1:10" ht="15.75" customHeight="1" x14ac:dyDescent="0.2">
      <c r="A91" s="1"/>
      <c r="B91" s="1"/>
      <c r="C91" s="1"/>
      <c r="D91" s="1"/>
      <c r="E91" s="1"/>
      <c r="F91" s="1"/>
      <c r="G91" s="52"/>
      <c r="H91" s="1"/>
      <c r="I91" s="1"/>
      <c r="J91" s="6"/>
    </row>
    <row r="92" spans="1:10" ht="15.75" customHeight="1" x14ac:dyDescent="0.2">
      <c r="A92" s="1"/>
      <c r="B92" s="1"/>
      <c r="C92" s="1"/>
      <c r="D92" s="1"/>
      <c r="E92" s="1"/>
      <c r="F92" s="1"/>
      <c r="G92" s="52"/>
      <c r="H92" s="1"/>
      <c r="I92" s="1"/>
      <c r="J92" s="6"/>
    </row>
    <row r="93" spans="1:10" ht="15.75" customHeight="1" x14ac:dyDescent="0.2">
      <c r="A93" s="1"/>
      <c r="B93" s="1"/>
      <c r="C93" s="1"/>
      <c r="D93" s="1"/>
      <c r="E93" s="1"/>
      <c r="F93" s="1"/>
      <c r="G93" s="52"/>
      <c r="H93" s="1"/>
      <c r="I93" s="1"/>
      <c r="J93" s="6"/>
    </row>
    <row r="94" spans="1:10" ht="15.75" customHeight="1" x14ac:dyDescent="0.2">
      <c r="A94" s="1"/>
      <c r="B94" s="1"/>
      <c r="C94" s="1"/>
      <c r="D94" s="1"/>
      <c r="E94" s="1"/>
      <c r="F94" s="1"/>
      <c r="G94" s="52"/>
      <c r="H94" s="1"/>
      <c r="I94" s="1"/>
      <c r="J94" s="6"/>
    </row>
    <row r="95" spans="1:10" ht="15.75" customHeight="1" x14ac:dyDescent="0.2">
      <c r="A95" s="1"/>
      <c r="B95" s="1"/>
      <c r="C95" s="1"/>
      <c r="D95" s="1"/>
      <c r="E95" s="1"/>
      <c r="F95" s="1"/>
      <c r="G95" s="52"/>
      <c r="H95" s="1"/>
      <c r="I95" s="1"/>
      <c r="J95" s="6"/>
    </row>
    <row r="96" spans="1:10" ht="15.75" customHeight="1" x14ac:dyDescent="0.2">
      <c r="A96" s="1"/>
      <c r="B96" s="1"/>
      <c r="C96" s="1"/>
      <c r="D96" s="1"/>
      <c r="E96" s="1"/>
      <c r="F96" s="1"/>
      <c r="G96" s="52"/>
      <c r="H96" s="1"/>
      <c r="I96" s="1"/>
      <c r="J96" s="6"/>
    </row>
    <row r="97" spans="1:10" ht="15.75" customHeight="1" x14ac:dyDescent="0.2">
      <c r="A97" s="1"/>
      <c r="B97" s="1"/>
      <c r="C97" s="1"/>
      <c r="D97" s="1"/>
      <c r="E97" s="1"/>
      <c r="F97" s="1"/>
      <c r="G97" s="52"/>
      <c r="H97" s="1"/>
      <c r="I97" s="1"/>
      <c r="J97" s="6"/>
    </row>
    <row r="98" spans="1:10" ht="15.75" customHeight="1" x14ac:dyDescent="0.2">
      <c r="A98" s="1"/>
      <c r="B98" s="1"/>
      <c r="C98" s="1"/>
      <c r="D98" s="1"/>
      <c r="E98" s="1"/>
      <c r="F98" s="1"/>
      <c r="G98" s="52"/>
      <c r="H98" s="1"/>
      <c r="I98" s="1"/>
      <c r="J98" s="6"/>
    </row>
    <row r="99" spans="1:10" ht="15.75" customHeight="1" x14ac:dyDescent="0.2">
      <c r="A99" s="1"/>
      <c r="B99" s="1"/>
      <c r="C99" s="1"/>
      <c r="D99" s="1"/>
      <c r="E99" s="1"/>
      <c r="F99" s="1"/>
      <c r="G99" s="52"/>
      <c r="H99" s="1"/>
      <c r="I99" s="1"/>
      <c r="J99" s="6"/>
    </row>
    <row r="100" spans="1:10" ht="15.75" customHeight="1" x14ac:dyDescent="0.2">
      <c r="A100" s="1"/>
      <c r="B100" s="1"/>
      <c r="C100" s="1"/>
      <c r="D100" s="1"/>
      <c r="E100" s="1"/>
      <c r="F100" s="1"/>
      <c r="G100" s="52"/>
      <c r="H100" s="1"/>
      <c r="I100" s="1"/>
      <c r="J100" s="6"/>
    </row>
    <row r="101" spans="1:10" ht="15.75" customHeight="1" x14ac:dyDescent="0.2">
      <c r="A101" s="1"/>
      <c r="B101" s="1"/>
      <c r="C101" s="1"/>
      <c r="D101" s="21"/>
      <c r="E101" s="21"/>
      <c r="F101" s="1"/>
      <c r="G101" s="57"/>
      <c r="H101" s="1"/>
      <c r="I101" s="1"/>
      <c r="J101" s="6"/>
    </row>
    <row r="102" spans="1:10" ht="15.75" customHeight="1" x14ac:dyDescent="0.2">
      <c r="A102" s="1"/>
      <c r="B102" s="1"/>
      <c r="C102" s="1"/>
      <c r="D102" s="21"/>
      <c r="E102" s="21"/>
      <c r="F102" s="1"/>
      <c r="G102" s="57"/>
      <c r="H102" s="1"/>
      <c r="I102" s="1"/>
      <c r="J102" s="6"/>
    </row>
    <row r="103" spans="1:10" ht="15.75" customHeight="1" x14ac:dyDescent="0.2">
      <c r="A103" s="1"/>
      <c r="B103" s="1"/>
      <c r="C103" s="1"/>
      <c r="D103" s="21"/>
      <c r="E103" s="21"/>
      <c r="F103" s="1"/>
      <c r="G103" s="57"/>
      <c r="H103" s="1"/>
      <c r="I103" s="1"/>
      <c r="J103" s="6"/>
    </row>
    <row r="104" spans="1:10" ht="15.75" customHeight="1" x14ac:dyDescent="0.2">
      <c r="A104" s="1"/>
      <c r="B104" s="1"/>
      <c r="C104" s="1"/>
      <c r="D104" s="21"/>
      <c r="E104" s="21"/>
      <c r="F104" s="1"/>
      <c r="G104" s="57"/>
      <c r="H104" s="1"/>
      <c r="I104" s="1"/>
      <c r="J104" s="6"/>
    </row>
    <row r="105" spans="1:10" ht="15.75" customHeight="1" x14ac:dyDescent="0.2">
      <c r="A105" s="1"/>
      <c r="B105" s="1"/>
      <c r="C105" s="1"/>
      <c r="D105" s="21"/>
      <c r="E105" s="21"/>
      <c r="F105" s="1"/>
      <c r="G105" s="52"/>
      <c r="H105" s="1"/>
      <c r="I105" s="1"/>
      <c r="J105" s="6"/>
    </row>
    <row r="106" spans="1:10" ht="15.75" customHeight="1" x14ac:dyDescent="0.2">
      <c r="A106" s="1"/>
      <c r="B106" s="1"/>
      <c r="C106" s="1"/>
      <c r="D106" s="1"/>
      <c r="E106" s="1"/>
      <c r="F106" s="1"/>
      <c r="G106" s="52"/>
      <c r="H106" s="1"/>
      <c r="I106" s="1"/>
      <c r="J106" s="26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2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1:F60">
    <cfRule type="expression" dxfId="212" priority="1">
      <formula>NOT(ISERROR(SEARCH(($B$65),(F11))))</formula>
    </cfRule>
  </conditionalFormatting>
  <conditionalFormatting sqref="F11:F60">
    <cfRule type="expression" dxfId="211" priority="2">
      <formula>NOT(ISERROR(SEARCH(($B$66),(F11))))</formula>
    </cfRule>
  </conditionalFormatting>
  <conditionalFormatting sqref="F11:F60">
    <cfRule type="expression" dxfId="210" priority="3">
      <formula>NOT(ISERROR(SEARCH(($B$67),(F11))))</formula>
    </cfRule>
  </conditionalFormatting>
  <conditionalFormatting sqref="F11:F60">
    <cfRule type="expression" dxfId="209" priority="4">
      <formula>NOT(ISERROR(SEARCH(($B$68),(F11))))</formula>
    </cfRule>
  </conditionalFormatting>
  <conditionalFormatting sqref="F11:F60">
    <cfRule type="expression" dxfId="208" priority="5">
      <formula>NOT(ISERROR(SEARCH(($B$69),(F11))))</formula>
    </cfRule>
  </conditionalFormatting>
  <conditionalFormatting sqref="F11:F60">
    <cfRule type="containsBlanks" dxfId="207" priority="6">
      <formula>LEN(TRIM(F11))=0</formula>
    </cfRule>
  </conditionalFormatting>
  <conditionalFormatting sqref="C11:C60">
    <cfRule type="expression" dxfId="206" priority="7">
      <formula>AND(ISNUMBER(C11),TRUNC(C11)&lt;TODAY())</formula>
    </cfRule>
  </conditionalFormatting>
  <dataValidations count="1">
    <dataValidation type="list" allowBlank="1" showErrorMessage="1" sqref="C11:C60" xr:uid="{00000000-0002-0000-0200-000000000000}">
      <formula1>$K$1:$K$14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Projeto'!$M$100:$M$103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3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2"/>
      <c r="B1" s="75" t="s">
        <v>0</v>
      </c>
      <c r="C1" s="76"/>
      <c r="D1" s="76"/>
      <c r="E1" s="76"/>
      <c r="F1" s="76"/>
      <c r="G1" s="76"/>
      <c r="H1" s="76"/>
      <c r="I1" s="76"/>
      <c r="J1" s="77"/>
      <c r="K1" s="3">
        <f>Requisitos!C12</f>
        <v>44816</v>
      </c>
    </row>
    <row r="2" spans="1:21" ht="21" customHeight="1" x14ac:dyDescent="0.25">
      <c r="A2" s="1"/>
      <c r="B2" s="78" t="s">
        <v>1</v>
      </c>
      <c r="C2" s="79"/>
      <c r="D2" s="79"/>
      <c r="E2" s="79"/>
      <c r="F2" s="79"/>
      <c r="G2" s="79"/>
      <c r="H2" s="79"/>
      <c r="I2" s="79"/>
      <c r="J2" s="80"/>
      <c r="K2" s="3">
        <f t="shared" ref="K2:K14" si="0">K1+1</f>
        <v>44817</v>
      </c>
    </row>
    <row r="3" spans="1:21" ht="15.75" customHeight="1" x14ac:dyDescent="0.2">
      <c r="A3" s="1"/>
      <c r="B3" s="81" t="s">
        <v>62</v>
      </c>
      <c r="C3" s="79"/>
      <c r="D3" s="79"/>
      <c r="E3" s="79"/>
      <c r="F3" s="79"/>
      <c r="G3" s="79"/>
      <c r="H3" s="79"/>
      <c r="I3" s="79"/>
      <c r="J3" s="80"/>
      <c r="K3" s="3">
        <f t="shared" si="0"/>
        <v>44818</v>
      </c>
    </row>
    <row r="4" spans="1:21" ht="15.75" customHeight="1" x14ac:dyDescent="0.2">
      <c r="A4" s="1"/>
      <c r="B4" s="82" t="s">
        <v>63</v>
      </c>
      <c r="C4" s="70"/>
      <c r="D4" s="70"/>
      <c r="E4" s="70"/>
      <c r="F4" s="70"/>
      <c r="G4" s="70"/>
      <c r="H4" s="70"/>
      <c r="I4" s="70"/>
      <c r="J4" s="71"/>
      <c r="K4" s="3">
        <f t="shared" si="0"/>
        <v>44819</v>
      </c>
    </row>
    <row r="5" spans="1:21" ht="15.75" customHeight="1" x14ac:dyDescent="0.2">
      <c r="A5" s="1"/>
      <c r="B5" s="81" t="s">
        <v>64</v>
      </c>
      <c r="C5" s="79"/>
      <c r="D5" s="79"/>
      <c r="E5" s="79"/>
      <c r="F5" s="79"/>
      <c r="G5" s="79"/>
      <c r="H5" s="79"/>
      <c r="I5" s="79"/>
      <c r="J5" s="80"/>
      <c r="K5" s="3">
        <f t="shared" si="0"/>
        <v>44820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6"/>
      <c r="K6" s="3">
        <f t="shared" si="0"/>
        <v>44821</v>
      </c>
    </row>
    <row r="7" spans="1:21" ht="26.25" x14ac:dyDescent="0.4">
      <c r="A7" s="1"/>
      <c r="B7" s="72" t="str">
        <f>'Dados do Projeto'!B7</f>
        <v>Insira o nome de seu projeto aqui</v>
      </c>
      <c r="C7" s="64"/>
      <c r="D7" s="64"/>
      <c r="E7" s="64"/>
      <c r="F7" s="64"/>
      <c r="G7" s="64"/>
      <c r="H7" s="64"/>
      <c r="I7" s="64"/>
      <c r="J7" s="65"/>
      <c r="K7" s="3">
        <f t="shared" si="0"/>
        <v>44822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6"/>
      <c r="K8" s="3">
        <f t="shared" si="0"/>
        <v>44823</v>
      </c>
    </row>
    <row r="9" spans="1:21" ht="15.75" customHeight="1" x14ac:dyDescent="0.25">
      <c r="A9" s="1"/>
      <c r="B9" s="95" t="s">
        <v>55</v>
      </c>
      <c r="C9" s="64"/>
      <c r="D9" s="64"/>
      <c r="E9" s="64"/>
      <c r="F9" s="64"/>
      <c r="G9" s="64"/>
      <c r="H9" s="64"/>
      <c r="I9" s="65"/>
      <c r="J9" s="7" t="s">
        <v>4</v>
      </c>
      <c r="K9" s="3">
        <f t="shared" si="0"/>
        <v>44824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8" t="s">
        <v>18</v>
      </c>
      <c r="K10" s="3">
        <f t="shared" si="0"/>
        <v>44825</v>
      </c>
    </row>
    <row r="11" spans="1:21" ht="48.75" customHeight="1" x14ac:dyDescent="0.2">
      <c r="A11" s="4"/>
      <c r="B11" s="11">
        <v>1</v>
      </c>
      <c r="C11" s="12"/>
      <c r="D11" s="13"/>
      <c r="E11" s="13"/>
      <c r="F11" s="14"/>
      <c r="G11" s="54"/>
      <c r="H11" s="15">
        <v>0</v>
      </c>
      <c r="I11" s="15">
        <v>0</v>
      </c>
      <c r="J11" s="13"/>
      <c r="K11" s="3">
        <f t="shared" si="0"/>
        <v>44826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/>
      <c r="E12" s="13"/>
      <c r="F12" s="14"/>
      <c r="G12" s="54"/>
      <c r="H12" s="15">
        <v>0</v>
      </c>
      <c r="I12" s="15">
        <v>0</v>
      </c>
      <c r="J12" s="13"/>
      <c r="K12" s="3">
        <f t="shared" si="0"/>
        <v>44827</v>
      </c>
    </row>
    <row r="13" spans="1:21" ht="52.5" customHeight="1" x14ac:dyDescent="0.2">
      <c r="A13" s="1"/>
      <c r="B13" s="11">
        <v>3</v>
      </c>
      <c r="C13" s="12"/>
      <c r="D13" s="13"/>
      <c r="E13" s="13"/>
      <c r="F13" s="14"/>
      <c r="G13" s="54"/>
      <c r="H13" s="15">
        <v>0</v>
      </c>
      <c r="I13" s="15">
        <v>0</v>
      </c>
      <c r="J13" s="13"/>
      <c r="K13" s="3">
        <f t="shared" si="0"/>
        <v>44828</v>
      </c>
    </row>
    <row r="14" spans="1:21" ht="51" customHeight="1" x14ac:dyDescent="0.2">
      <c r="A14" s="1"/>
      <c r="B14" s="11">
        <v>4</v>
      </c>
      <c r="C14" s="12"/>
      <c r="D14" s="13"/>
      <c r="E14" s="13"/>
      <c r="F14" s="14"/>
      <c r="G14" s="54"/>
      <c r="H14" s="15">
        <v>0</v>
      </c>
      <c r="I14" s="15">
        <v>0</v>
      </c>
      <c r="J14" s="19"/>
      <c r="K14" s="3">
        <f t="shared" si="0"/>
        <v>44829</v>
      </c>
    </row>
    <row r="15" spans="1:21" ht="37.5" customHeight="1" x14ac:dyDescent="0.2">
      <c r="A15" s="1"/>
      <c r="B15" s="11">
        <v>5</v>
      </c>
      <c r="C15" s="12"/>
      <c r="D15" s="13"/>
      <c r="E15" s="13"/>
      <c r="F15" s="14"/>
      <c r="G15" s="54"/>
      <c r="H15" s="15">
        <v>0</v>
      </c>
      <c r="I15" s="15">
        <v>0</v>
      </c>
      <c r="J15" s="13"/>
      <c r="K15" s="3"/>
    </row>
    <row r="16" spans="1:21" ht="37.5" customHeight="1" x14ac:dyDescent="0.2">
      <c r="A16" s="1"/>
      <c r="B16" s="11">
        <v>6</v>
      </c>
      <c r="C16" s="12"/>
      <c r="D16" s="13"/>
      <c r="E16" s="13"/>
      <c r="F16" s="14"/>
      <c r="G16" s="54"/>
      <c r="H16" s="15">
        <v>0</v>
      </c>
      <c r="I16" s="15">
        <v>0</v>
      </c>
      <c r="J16" s="13"/>
      <c r="K16" s="3"/>
    </row>
    <row r="17" spans="1:11" ht="37.5" customHeight="1" x14ac:dyDescent="0.2">
      <c r="A17" s="1"/>
      <c r="B17" s="11">
        <v>7</v>
      </c>
      <c r="C17" s="12"/>
      <c r="D17" s="14"/>
      <c r="E17" s="14"/>
      <c r="F17" s="14"/>
      <c r="G17" s="54"/>
      <c r="H17" s="15">
        <v>0</v>
      </c>
      <c r="I17" s="15">
        <v>0</v>
      </c>
      <c r="J17" s="13"/>
      <c r="K17" s="3"/>
    </row>
    <row r="18" spans="1:11" ht="37.5" customHeight="1" x14ac:dyDescent="0.2">
      <c r="A18" s="1"/>
      <c r="B18" s="11">
        <v>8</v>
      </c>
      <c r="C18" s="12"/>
      <c r="D18" s="14"/>
      <c r="E18" s="14"/>
      <c r="F18" s="14"/>
      <c r="G18" s="54"/>
      <c r="H18" s="15">
        <v>0</v>
      </c>
      <c r="I18" s="15">
        <v>0</v>
      </c>
      <c r="J18" s="13"/>
      <c r="K18" s="3"/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54"/>
      <c r="H19" s="15">
        <v>0</v>
      </c>
      <c r="I19" s="15">
        <v>0</v>
      </c>
      <c r="J19" s="13"/>
      <c r="K19" s="3"/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54"/>
      <c r="H20" s="15">
        <v>0</v>
      </c>
      <c r="I20" s="15">
        <v>0</v>
      </c>
      <c r="J20" s="13"/>
      <c r="K20" s="3"/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54"/>
      <c r="H21" s="15">
        <v>0</v>
      </c>
      <c r="I21" s="15">
        <v>0</v>
      </c>
      <c r="J21" s="13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54"/>
      <c r="H22" s="15">
        <v>0</v>
      </c>
      <c r="I22" s="15">
        <v>0</v>
      </c>
      <c r="J22" s="13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54"/>
      <c r="H23" s="15">
        <v>0</v>
      </c>
      <c r="I23" s="15">
        <v>0</v>
      </c>
      <c r="J23" s="13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54"/>
      <c r="H24" s="15">
        <v>0</v>
      </c>
      <c r="I24" s="15">
        <v>0</v>
      </c>
      <c r="J24" s="13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54"/>
      <c r="H25" s="15">
        <v>0</v>
      </c>
      <c r="I25" s="15">
        <v>0</v>
      </c>
      <c r="J25" s="13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54"/>
      <c r="H26" s="15">
        <v>0</v>
      </c>
      <c r="I26" s="15">
        <v>0</v>
      </c>
      <c r="J26" s="13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54"/>
      <c r="H27" s="15">
        <v>0</v>
      </c>
      <c r="I27" s="15">
        <v>0</v>
      </c>
      <c r="J27" s="13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54"/>
      <c r="H28" s="15">
        <v>0</v>
      </c>
      <c r="I28" s="15">
        <v>0</v>
      </c>
      <c r="J28" s="13"/>
      <c r="K28" s="3"/>
    </row>
    <row r="29" spans="1:11" ht="37.5" customHeight="1" x14ac:dyDescent="0.2">
      <c r="A29" s="1"/>
      <c r="B29" s="11">
        <v>19</v>
      </c>
      <c r="C29" s="12"/>
      <c r="D29" s="23"/>
      <c r="E29" s="23"/>
      <c r="F29" s="14"/>
      <c r="G29" s="54"/>
      <c r="H29" s="15">
        <v>0</v>
      </c>
      <c r="I29" s="15">
        <v>0</v>
      </c>
      <c r="J29" s="13"/>
    </row>
    <row r="30" spans="1:11" ht="37.5" customHeight="1" x14ac:dyDescent="0.2">
      <c r="A30" s="1"/>
      <c r="B30" s="11">
        <v>20</v>
      </c>
      <c r="C30" s="12"/>
      <c r="D30" s="23"/>
      <c r="E30" s="23"/>
      <c r="F30" s="14"/>
      <c r="G30" s="54"/>
      <c r="H30" s="15">
        <v>0</v>
      </c>
      <c r="I30" s="15">
        <v>0</v>
      </c>
      <c r="J30" s="13"/>
    </row>
    <row r="31" spans="1:11" ht="37.5" customHeight="1" x14ac:dyDescent="0.2">
      <c r="A31" s="1"/>
      <c r="B31" s="11">
        <v>21</v>
      </c>
      <c r="C31" s="12"/>
      <c r="D31" s="23"/>
      <c r="E31" s="23"/>
      <c r="F31" s="14"/>
      <c r="G31" s="54"/>
      <c r="H31" s="15">
        <v>0</v>
      </c>
      <c r="I31" s="15">
        <v>0</v>
      </c>
      <c r="J31" s="13"/>
    </row>
    <row r="32" spans="1:11" ht="37.5" customHeight="1" x14ac:dyDescent="0.2">
      <c r="A32" s="1"/>
      <c r="B32" s="11">
        <v>22</v>
      </c>
      <c r="C32" s="12"/>
      <c r="D32" s="23"/>
      <c r="E32" s="23"/>
      <c r="F32" s="14"/>
      <c r="G32" s="54"/>
      <c r="H32" s="15">
        <v>0</v>
      </c>
      <c r="I32" s="15">
        <v>0</v>
      </c>
      <c r="J32" s="13"/>
    </row>
    <row r="33" spans="1:10" ht="37.5" customHeight="1" x14ac:dyDescent="0.2">
      <c r="A33" s="1"/>
      <c r="B33" s="11">
        <v>23</v>
      </c>
      <c r="C33" s="12"/>
      <c r="D33" s="23"/>
      <c r="E33" s="23"/>
      <c r="F33" s="14"/>
      <c r="G33" s="54"/>
      <c r="H33" s="15">
        <v>0</v>
      </c>
      <c r="I33" s="15">
        <v>0</v>
      </c>
      <c r="J33" s="13"/>
    </row>
    <row r="34" spans="1:10" ht="37.5" customHeight="1" x14ac:dyDescent="0.2">
      <c r="A34" s="1"/>
      <c r="B34" s="11">
        <v>24</v>
      </c>
      <c r="C34" s="12"/>
      <c r="D34" s="23"/>
      <c r="E34" s="23"/>
      <c r="F34" s="14"/>
      <c r="G34" s="5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23"/>
      <c r="E35" s="23"/>
      <c r="F35" s="14"/>
      <c r="G35" s="5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23"/>
      <c r="E36" s="23"/>
      <c r="F36" s="14"/>
      <c r="G36" s="5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23"/>
      <c r="E37" s="23"/>
      <c r="F37" s="14"/>
      <c r="G37" s="5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23"/>
      <c r="E38" s="23"/>
      <c r="F38" s="14"/>
      <c r="G38" s="5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23"/>
      <c r="E39" s="23"/>
      <c r="F39" s="14"/>
      <c r="G39" s="5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23"/>
      <c r="E40" s="23"/>
      <c r="F40" s="14"/>
      <c r="G40" s="5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23"/>
      <c r="E41" s="23"/>
      <c r="F41" s="14"/>
      <c r="G41" s="5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23"/>
      <c r="E42" s="23"/>
      <c r="F42" s="14"/>
      <c r="G42" s="5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23"/>
      <c r="E43" s="23"/>
      <c r="F43" s="14"/>
      <c r="G43" s="5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23"/>
      <c r="E44" s="23"/>
      <c r="F44" s="14"/>
      <c r="G44" s="5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23"/>
      <c r="E45" s="23"/>
      <c r="F45" s="14"/>
      <c r="G45" s="5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23"/>
      <c r="E46" s="23"/>
      <c r="F46" s="14"/>
      <c r="G46" s="5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23"/>
      <c r="E47" s="23"/>
      <c r="F47" s="14"/>
      <c r="G47" s="5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23"/>
      <c r="E48" s="23"/>
      <c r="F48" s="14"/>
      <c r="G48" s="5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23"/>
      <c r="E49" s="23"/>
      <c r="F49" s="14"/>
      <c r="G49" s="5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23"/>
      <c r="E50" s="23"/>
      <c r="F50" s="14"/>
      <c r="G50" s="5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23"/>
      <c r="E51" s="23"/>
      <c r="F51" s="14"/>
      <c r="G51" s="5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23"/>
      <c r="E52" s="23"/>
      <c r="F52" s="14"/>
      <c r="G52" s="5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23"/>
      <c r="E53" s="23"/>
      <c r="F53" s="14"/>
      <c r="G53" s="5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23"/>
      <c r="E54" s="23"/>
      <c r="F54" s="14"/>
      <c r="G54" s="5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23"/>
      <c r="E55" s="23"/>
      <c r="F55" s="14"/>
      <c r="G55" s="5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23"/>
      <c r="E56" s="23"/>
      <c r="F56" s="14"/>
      <c r="G56" s="5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23"/>
      <c r="E57" s="23"/>
      <c r="F57" s="14"/>
      <c r="G57" s="5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23"/>
      <c r="E58" s="23"/>
      <c r="F58" s="14"/>
      <c r="G58" s="5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23"/>
      <c r="E59" s="23"/>
      <c r="F59" s="14"/>
      <c r="G59" s="54"/>
      <c r="H59" s="15">
        <v>0</v>
      </c>
      <c r="I59" s="15">
        <v>0</v>
      </c>
      <c r="J59" s="13"/>
    </row>
    <row r="60" spans="1:10" ht="37.5" customHeight="1" x14ac:dyDescent="0.2">
      <c r="A60" s="1"/>
      <c r="B60" s="11">
        <v>50</v>
      </c>
      <c r="C60" s="12"/>
      <c r="D60" s="23"/>
      <c r="E60" s="23"/>
      <c r="F60" s="14"/>
      <c r="G60" s="54"/>
      <c r="H60" s="15">
        <v>0</v>
      </c>
      <c r="I60" s="15">
        <v>0</v>
      </c>
      <c r="J60" s="13"/>
    </row>
    <row r="61" spans="1:10" ht="37.5" customHeight="1" x14ac:dyDescent="0.2">
      <c r="A61" s="1"/>
      <c r="B61" s="11">
        <v>51</v>
      </c>
      <c r="C61" s="12"/>
      <c r="D61" s="23"/>
      <c r="E61" s="23"/>
      <c r="F61" s="14"/>
      <c r="G61" s="54"/>
      <c r="H61" s="15">
        <v>0</v>
      </c>
      <c r="I61" s="15">
        <v>0</v>
      </c>
      <c r="J61" s="13"/>
    </row>
    <row r="62" spans="1:10" ht="37.5" customHeight="1" x14ac:dyDescent="0.2">
      <c r="A62" s="1"/>
      <c r="B62" s="11">
        <v>52</v>
      </c>
      <c r="C62" s="12"/>
      <c r="D62" s="23"/>
      <c r="E62" s="23"/>
      <c r="F62" s="14"/>
      <c r="G62" s="14"/>
      <c r="H62" s="15">
        <v>0</v>
      </c>
      <c r="I62" s="15">
        <v>0</v>
      </c>
      <c r="J62" s="13"/>
    </row>
    <row r="63" spans="1:10" ht="37.5" customHeight="1" x14ac:dyDescent="0.2">
      <c r="A63" s="1"/>
      <c r="B63" s="11">
        <v>53</v>
      </c>
      <c r="C63" s="12"/>
      <c r="D63" s="23"/>
      <c r="E63" s="23"/>
      <c r="F63" s="14"/>
      <c r="G63" s="14"/>
      <c r="H63" s="15">
        <v>0</v>
      </c>
      <c r="I63" s="15">
        <v>0</v>
      </c>
      <c r="J63" s="13"/>
    </row>
    <row r="64" spans="1:10" ht="37.5" customHeight="1" x14ac:dyDescent="0.2">
      <c r="A64" s="1"/>
      <c r="B64" s="11">
        <v>54</v>
      </c>
      <c r="C64" s="12"/>
      <c r="D64" s="23"/>
      <c r="E64" s="23"/>
      <c r="F64" s="14"/>
      <c r="G64" s="14"/>
      <c r="H64" s="15">
        <v>0</v>
      </c>
      <c r="I64" s="15">
        <v>0</v>
      </c>
      <c r="J64" s="13"/>
    </row>
    <row r="65" spans="1:10" ht="37.5" customHeight="1" x14ac:dyDescent="0.2">
      <c r="A65" s="1"/>
      <c r="B65" s="11">
        <v>55</v>
      </c>
      <c r="C65" s="12"/>
      <c r="D65" s="23"/>
      <c r="E65" s="23"/>
      <c r="F65" s="14"/>
      <c r="G65" s="14"/>
      <c r="H65" s="15">
        <v>0</v>
      </c>
      <c r="I65" s="15">
        <v>0</v>
      </c>
      <c r="J65" s="13"/>
    </row>
    <row r="66" spans="1:10" ht="37.5" customHeight="1" x14ac:dyDescent="0.2">
      <c r="A66" s="1"/>
      <c r="B66" s="11">
        <v>56</v>
      </c>
      <c r="C66" s="12"/>
      <c r="D66" s="23"/>
      <c r="E66" s="23"/>
      <c r="F66" s="14"/>
      <c r="G66" s="14"/>
      <c r="H66" s="15">
        <v>0</v>
      </c>
      <c r="I66" s="15">
        <v>0</v>
      </c>
      <c r="J66" s="13"/>
    </row>
    <row r="67" spans="1:10" ht="37.5" customHeight="1" x14ac:dyDescent="0.2">
      <c r="A67" s="1"/>
      <c r="B67" s="11">
        <v>57</v>
      </c>
      <c r="C67" s="12"/>
      <c r="D67" s="23"/>
      <c r="E67" s="23"/>
      <c r="F67" s="14"/>
      <c r="G67" s="14"/>
      <c r="H67" s="15">
        <v>0</v>
      </c>
      <c r="I67" s="15">
        <v>0</v>
      </c>
      <c r="J67" s="13"/>
    </row>
    <row r="68" spans="1:10" ht="37.5" customHeight="1" x14ac:dyDescent="0.2">
      <c r="A68" s="1"/>
      <c r="B68" s="11">
        <v>58</v>
      </c>
      <c r="C68" s="12"/>
      <c r="D68" s="23"/>
      <c r="E68" s="23"/>
      <c r="F68" s="14"/>
      <c r="G68" s="14"/>
      <c r="H68" s="15">
        <v>0</v>
      </c>
      <c r="I68" s="15">
        <v>0</v>
      </c>
      <c r="J68" s="13"/>
    </row>
    <row r="69" spans="1:10" ht="37.5" customHeight="1" x14ac:dyDescent="0.2">
      <c r="A69" s="1"/>
      <c r="B69" s="11">
        <v>59</v>
      </c>
      <c r="C69" s="12"/>
      <c r="D69" s="23"/>
      <c r="E69" s="23"/>
      <c r="F69" s="14"/>
      <c r="G69" s="14"/>
      <c r="H69" s="15">
        <v>0</v>
      </c>
      <c r="I69" s="15">
        <v>0</v>
      </c>
      <c r="J69" s="13"/>
    </row>
    <row r="70" spans="1:10" ht="15.75" customHeight="1" x14ac:dyDescent="0.2">
      <c r="A70" s="1"/>
      <c r="B70" s="1"/>
      <c r="D70" s="1"/>
      <c r="E70" s="1"/>
      <c r="F70" s="1"/>
      <c r="G70" s="40" t="s">
        <v>51</v>
      </c>
      <c r="H70" s="41">
        <f t="shared" ref="H70:I70" si="1">SUM(H11:H60)</f>
        <v>0</v>
      </c>
      <c r="I70" s="41">
        <f t="shared" si="1"/>
        <v>0</v>
      </c>
      <c r="J70" s="6"/>
    </row>
    <row r="71" spans="1:10" ht="15.75" customHeight="1" x14ac:dyDescent="0.2">
      <c r="A71" s="1"/>
      <c r="B71" s="37"/>
      <c r="C71" s="37"/>
      <c r="D71" s="37">
        <f>COUNTIFS(D11:D60, "&lt;&gt;"&amp;"")</f>
        <v>0</v>
      </c>
      <c r="E71" s="37"/>
      <c r="F71" s="37"/>
      <c r="G71" s="37">
        <f>COUNTIFS(G11:G60, "Concluído",D11:D60, "&lt;&gt;"&amp;"")</f>
        <v>0</v>
      </c>
      <c r="H71" s="1"/>
      <c r="I71" s="1"/>
      <c r="J71" s="6"/>
    </row>
    <row r="72" spans="1:10" ht="15.75" customHeight="1" x14ac:dyDescent="0.25">
      <c r="A72" s="1"/>
      <c r="B72" s="95" t="s">
        <v>52</v>
      </c>
      <c r="C72" s="64"/>
      <c r="D72" s="64"/>
      <c r="E72" s="64"/>
      <c r="F72" s="64"/>
      <c r="G72" s="64"/>
      <c r="H72" s="64"/>
      <c r="I72" s="65"/>
    </row>
    <row r="73" spans="1:10" ht="15.75" customHeight="1" x14ac:dyDescent="0.2">
      <c r="A73" s="1"/>
      <c r="B73" s="96" t="s">
        <v>53</v>
      </c>
      <c r="C73" s="64"/>
      <c r="D73" s="64"/>
      <c r="E73" s="64"/>
      <c r="F73" s="64"/>
      <c r="G73" s="65"/>
      <c r="H73" s="9" t="s">
        <v>54</v>
      </c>
      <c r="I73" s="9" t="s">
        <v>29</v>
      </c>
    </row>
    <row r="74" spans="1:10" ht="15.75" customHeight="1" x14ac:dyDescent="0.2">
      <c r="A74" s="1"/>
      <c r="B74" s="94">
        <f>'Dados do Projeto'!B10</f>
        <v>0</v>
      </c>
      <c r="C74" s="64"/>
      <c r="D74" s="64"/>
      <c r="E74" s="64"/>
      <c r="F74" s="64"/>
      <c r="G74" s="65"/>
      <c r="H74" s="42">
        <f>SUMIF($F$11:$F$60,'Dados do Projeto'!$B10,H$11:H$60)</f>
        <v>0</v>
      </c>
      <c r="I74" s="42">
        <f>SUMIF($F$11:$F$60,'Dados do Projeto'!$B10,I$11:I$60)</f>
        <v>0</v>
      </c>
    </row>
    <row r="75" spans="1:10" ht="15.75" customHeight="1" x14ac:dyDescent="0.2">
      <c r="A75" s="1"/>
      <c r="B75" s="94">
        <f>'Dados do Projeto'!B11</f>
        <v>0</v>
      </c>
      <c r="C75" s="64"/>
      <c r="D75" s="64"/>
      <c r="E75" s="64"/>
      <c r="F75" s="64"/>
      <c r="G75" s="65"/>
      <c r="H75" s="42">
        <f>SUMIF(F$11:F$60,'Dados do Projeto'!B11,H$11:H$60)</f>
        <v>0</v>
      </c>
      <c r="I75" s="42">
        <f>SUMIF($F$11:$F$60,'Dados do Projeto'!$B11,I$11:I$60)</f>
        <v>0</v>
      </c>
    </row>
    <row r="76" spans="1:10" ht="15.75" customHeight="1" x14ac:dyDescent="0.2">
      <c r="A76" s="1"/>
      <c r="B76" s="94">
        <f>'Dados do Projeto'!B12</f>
        <v>0</v>
      </c>
      <c r="C76" s="64"/>
      <c r="D76" s="64"/>
      <c r="E76" s="64"/>
      <c r="F76" s="64"/>
      <c r="G76" s="65"/>
      <c r="H76" s="42">
        <f>SUMIF(F$11:F$60,'Dados do Projeto'!B12,H$11:H$60)</f>
        <v>0</v>
      </c>
      <c r="I76" s="42">
        <f>SUMIF($F$11:$F$60,'Dados do Projeto'!$B12,I$11:I$60)</f>
        <v>0</v>
      </c>
    </row>
    <row r="77" spans="1:10" ht="15.75" customHeight="1" x14ac:dyDescent="0.2">
      <c r="A77" s="1"/>
      <c r="B77" s="94">
        <f>'Dados do Projeto'!B13</f>
        <v>0</v>
      </c>
      <c r="C77" s="64"/>
      <c r="D77" s="64"/>
      <c r="E77" s="64"/>
      <c r="F77" s="64"/>
      <c r="G77" s="65"/>
      <c r="H77" s="42">
        <f>SUMIF(F$11:F$60,'Dados do Projeto'!B13,H$11:H$60)</f>
        <v>0</v>
      </c>
      <c r="I77" s="42">
        <f>SUMIF($F$11:$F$60,'Dados do Projeto'!$B13,I$11:I$60)</f>
        <v>0</v>
      </c>
    </row>
    <row r="78" spans="1:10" ht="15.75" customHeight="1" x14ac:dyDescent="0.2">
      <c r="A78" s="1"/>
      <c r="B78" s="94">
        <f>'Dados do Projeto'!B14</f>
        <v>0</v>
      </c>
      <c r="C78" s="64"/>
      <c r="D78" s="64"/>
      <c r="E78" s="64"/>
      <c r="F78" s="64"/>
      <c r="G78" s="65"/>
      <c r="H78" s="42">
        <f>SUMIF(F$11:F$60,'Dados do Projeto'!B14,H$11:H$60)</f>
        <v>0</v>
      </c>
      <c r="I78" s="42">
        <f>SUMIF($F$11:$F$60,'Dados do Projeto'!$B14,I$11:I$60)</f>
        <v>0</v>
      </c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6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6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6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6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6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6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6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6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6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6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6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6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6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6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6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6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6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6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6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6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6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6"/>
    </row>
    <row r="101" spans="1:10" ht="15.75" customHeight="1" x14ac:dyDescent="0.2">
      <c r="A101" s="1"/>
      <c r="B101" s="1"/>
      <c r="D101" s="1"/>
      <c r="E101" s="1"/>
      <c r="F101" s="1"/>
      <c r="G101" s="1"/>
      <c r="H101" s="1"/>
      <c r="I101" s="1"/>
      <c r="J101" s="6"/>
    </row>
    <row r="102" spans="1:10" ht="15.75" customHeight="1" x14ac:dyDescent="0.2">
      <c r="A102" s="1"/>
      <c r="B102" s="1"/>
      <c r="D102" s="1"/>
      <c r="E102" s="1"/>
      <c r="F102" s="1"/>
      <c r="G102" s="1"/>
      <c r="H102" s="1"/>
      <c r="I102" s="1"/>
      <c r="J102" s="6"/>
    </row>
    <row r="103" spans="1:10" ht="15.75" customHeight="1" x14ac:dyDescent="0.2">
      <c r="A103" s="1"/>
      <c r="B103" s="1"/>
      <c r="D103" s="1"/>
      <c r="E103" s="1"/>
      <c r="F103" s="1"/>
      <c r="G103" s="1"/>
      <c r="H103" s="1"/>
      <c r="I103" s="1"/>
      <c r="J103" s="6"/>
    </row>
    <row r="104" spans="1:10" ht="15.75" customHeight="1" x14ac:dyDescent="0.2">
      <c r="A104" s="1"/>
      <c r="B104" s="1"/>
      <c r="D104" s="1"/>
      <c r="E104" s="1"/>
      <c r="F104" s="1"/>
      <c r="G104" s="1"/>
      <c r="H104" s="1"/>
      <c r="I104" s="1"/>
      <c r="J104" s="6"/>
    </row>
    <row r="105" spans="1:10" ht="15.75" customHeight="1" x14ac:dyDescent="0.2">
      <c r="A105" s="1"/>
      <c r="B105" s="1"/>
      <c r="D105" s="1"/>
      <c r="E105" s="1"/>
      <c r="F105" s="1"/>
      <c r="G105" s="1"/>
      <c r="H105" s="1"/>
      <c r="I105" s="1"/>
      <c r="J105" s="6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6"/>
    </row>
    <row r="107" spans="1:10" ht="15.75" customHeight="1" x14ac:dyDescent="0.2">
      <c r="A107" s="1"/>
      <c r="B107" s="1"/>
      <c r="D107" s="1"/>
      <c r="E107" s="1"/>
      <c r="F107" s="1"/>
      <c r="G107" s="1"/>
      <c r="H107" s="1"/>
      <c r="I107" s="1"/>
      <c r="J107" s="6"/>
    </row>
    <row r="108" spans="1:10" ht="15.75" customHeight="1" x14ac:dyDescent="0.2">
      <c r="A108" s="1"/>
      <c r="B108" s="1"/>
      <c r="D108" s="1"/>
      <c r="E108" s="1"/>
      <c r="F108" s="1"/>
      <c r="G108" s="1"/>
      <c r="H108" s="1"/>
      <c r="I108" s="1"/>
      <c r="J108" s="6"/>
    </row>
    <row r="109" spans="1:10" ht="15.75" customHeight="1" x14ac:dyDescent="0.2">
      <c r="A109" s="1"/>
      <c r="B109" s="1"/>
      <c r="D109" s="1"/>
      <c r="E109" s="1"/>
      <c r="F109" s="1"/>
      <c r="G109" s="1"/>
      <c r="H109" s="1"/>
      <c r="I109" s="1"/>
      <c r="J109" s="6"/>
    </row>
    <row r="110" spans="1:10" ht="15.75" customHeight="1" x14ac:dyDescent="0.2">
      <c r="A110" s="1"/>
      <c r="B110" s="1"/>
      <c r="D110" s="21"/>
      <c r="E110" s="21"/>
      <c r="F110" s="1"/>
      <c r="G110" s="21"/>
      <c r="H110" s="1"/>
      <c r="I110" s="1"/>
      <c r="J110" s="6"/>
    </row>
    <row r="111" spans="1:10" ht="15.75" customHeight="1" x14ac:dyDescent="0.2">
      <c r="A111" s="1"/>
      <c r="B111" s="1"/>
      <c r="D111" s="21"/>
      <c r="E111" s="21"/>
      <c r="F111" s="1"/>
      <c r="G111" s="21"/>
      <c r="H111" s="1"/>
      <c r="I111" s="1"/>
      <c r="J111" s="6"/>
    </row>
    <row r="112" spans="1:10" ht="15.75" customHeight="1" x14ac:dyDescent="0.2">
      <c r="A112" s="1"/>
      <c r="B112" s="1"/>
      <c r="D112" s="21"/>
      <c r="E112" s="21"/>
      <c r="F112" s="1"/>
      <c r="G112" s="21"/>
      <c r="H112" s="1"/>
      <c r="I112" s="1"/>
      <c r="J112" s="6"/>
    </row>
    <row r="113" spans="1:10" ht="15.75" customHeight="1" x14ac:dyDescent="0.2">
      <c r="A113" s="1"/>
      <c r="B113" s="1"/>
      <c r="D113" s="21"/>
      <c r="E113" s="21"/>
      <c r="F113" s="1"/>
      <c r="G113" s="21"/>
      <c r="H113" s="1"/>
      <c r="I113" s="1"/>
      <c r="J113" s="6"/>
    </row>
    <row r="114" spans="1:10" ht="15.75" customHeight="1" x14ac:dyDescent="0.2">
      <c r="A114" s="1"/>
      <c r="B114" s="1"/>
      <c r="D114" s="21"/>
      <c r="E114" s="21"/>
      <c r="F114" s="1"/>
      <c r="G114" s="1"/>
      <c r="H114" s="1"/>
      <c r="I114" s="1"/>
      <c r="J114" s="6"/>
    </row>
    <row r="115" spans="1:10" ht="15.75" customHeight="1" x14ac:dyDescent="0.2">
      <c r="A115" s="1"/>
      <c r="B115" s="1"/>
      <c r="D115" s="1"/>
      <c r="E115" s="1"/>
      <c r="F115" s="1"/>
      <c r="G115" s="1"/>
      <c r="H115" s="1"/>
      <c r="I115" s="1"/>
      <c r="J115" s="6"/>
    </row>
    <row r="116" spans="1:10" ht="15.75" customHeight="1" x14ac:dyDescent="0.2">
      <c r="J116" s="26"/>
    </row>
    <row r="117" spans="1:10" ht="15.75" customHeight="1" x14ac:dyDescent="0.2"/>
    <row r="118" spans="1:10" ht="15.75" customHeight="1" x14ac:dyDescent="0.2"/>
    <row r="119" spans="1:10" ht="15.75" customHeight="1" x14ac:dyDescent="0.2"/>
    <row r="120" spans="1:10" ht="15.75" customHeight="1" x14ac:dyDescent="0.2"/>
    <row r="121" spans="1:10" ht="15.75" customHeight="1" x14ac:dyDescent="0.2"/>
    <row r="122" spans="1:10" ht="15.75" customHeight="1" x14ac:dyDescent="0.2"/>
    <row r="123" spans="1:10" ht="15.75" customHeight="1" x14ac:dyDescent="0.2"/>
    <row r="124" spans="1:10" ht="15.75" customHeight="1" x14ac:dyDescent="0.2"/>
    <row r="125" spans="1:10" ht="15.75" customHeight="1" x14ac:dyDescent="0.2"/>
    <row r="126" spans="1:10" ht="15.75" customHeight="1" x14ac:dyDescent="0.2"/>
    <row r="127" spans="1:10" ht="15.75" customHeight="1" x14ac:dyDescent="0.2"/>
    <row r="128" spans="1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205" priority="1">
      <formula>NOT(ISERROR(SEARCH(($B$74),(F20))))</formula>
    </cfRule>
  </conditionalFormatting>
  <conditionalFormatting sqref="F20:F25">
    <cfRule type="expression" dxfId="204" priority="2">
      <formula>NOT(ISERROR(SEARCH(($B$75),(F20))))</formula>
    </cfRule>
  </conditionalFormatting>
  <conditionalFormatting sqref="F20:F25">
    <cfRule type="expression" dxfId="203" priority="3">
      <formula>NOT(ISERROR(SEARCH(($B$76),(F20))))</formula>
    </cfRule>
  </conditionalFormatting>
  <conditionalFormatting sqref="F20:F25">
    <cfRule type="expression" dxfId="202" priority="4">
      <formula>NOT(ISERROR(SEARCH(($B$77),(F20))))</formula>
    </cfRule>
  </conditionalFormatting>
  <conditionalFormatting sqref="F20:F25">
    <cfRule type="expression" dxfId="201" priority="5">
      <formula>NOT(ISERROR(SEARCH(($B$78),(F20))))</formula>
    </cfRule>
  </conditionalFormatting>
  <conditionalFormatting sqref="F20:F25">
    <cfRule type="containsBlanks" dxfId="200" priority="6">
      <formula>LEN(TRIM(F20))=0</formula>
    </cfRule>
  </conditionalFormatting>
  <conditionalFormatting sqref="F11:F69">
    <cfRule type="expression" dxfId="199" priority="7">
      <formula>NOT(ISERROR(SEARCH(($B$74),(F11))))</formula>
    </cfRule>
  </conditionalFormatting>
  <conditionalFormatting sqref="F11:F69">
    <cfRule type="expression" dxfId="198" priority="8">
      <formula>NOT(ISERROR(SEARCH(($B$75),(F11))))</formula>
    </cfRule>
  </conditionalFormatting>
  <conditionalFormatting sqref="F11:F69">
    <cfRule type="expression" dxfId="197" priority="9">
      <formula>NOT(ISERROR(SEARCH(($B$76),(F11))))</formula>
    </cfRule>
  </conditionalFormatting>
  <conditionalFormatting sqref="F11:F69">
    <cfRule type="expression" dxfId="196" priority="10">
      <formula>NOT(ISERROR(SEARCH(($B$77),(F11))))</formula>
    </cfRule>
  </conditionalFormatting>
  <conditionalFormatting sqref="F11:F69">
    <cfRule type="expression" dxfId="195" priority="11">
      <formula>NOT(ISERROR(SEARCH(($B$78),(F11))))</formula>
    </cfRule>
  </conditionalFormatting>
  <conditionalFormatting sqref="F11:F69">
    <cfRule type="containsBlanks" dxfId="194" priority="12">
      <formula>LEN(TRIM(F11))=0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F20:F25">
    <cfRule type="expression" dxfId="192" priority="14">
      <formula>NOT(ISERROR(SEARCH(($B$74),(F20))))</formula>
    </cfRule>
  </conditionalFormatting>
  <conditionalFormatting sqref="F20:F25">
    <cfRule type="expression" dxfId="191" priority="15">
      <formula>NOT(ISERROR(SEARCH(($B$75),(F20))))</formula>
    </cfRule>
  </conditionalFormatting>
  <conditionalFormatting sqref="F20:F25">
    <cfRule type="expression" dxfId="190" priority="16">
      <formula>NOT(ISERROR(SEARCH(($B$76),(F20))))</formula>
    </cfRule>
  </conditionalFormatting>
  <conditionalFormatting sqref="F20:F25">
    <cfRule type="expression" dxfId="189" priority="17">
      <formula>NOT(ISERROR(SEARCH(($B$77),(F20))))</formula>
    </cfRule>
  </conditionalFormatting>
  <conditionalFormatting sqref="F20:F25">
    <cfRule type="expression" dxfId="188" priority="18">
      <formula>NOT(ISERROR(SEARCH(($B$78),(F20))))</formula>
    </cfRule>
  </conditionalFormatting>
  <conditionalFormatting sqref="F20:F25">
    <cfRule type="containsBlanks" dxfId="187" priority="19">
      <formula>LEN(TRIM(F20))=0</formula>
    </cfRule>
  </conditionalFormatting>
  <conditionalFormatting sqref="F11:F69">
    <cfRule type="expression" dxfId="186" priority="20">
      <formula>NOT(ISERROR(SEARCH(($B$74),(F11))))</formula>
    </cfRule>
  </conditionalFormatting>
  <conditionalFormatting sqref="F11:F69">
    <cfRule type="expression" dxfId="185" priority="21">
      <formula>NOT(ISERROR(SEARCH(($B$75),(F11))))</formula>
    </cfRule>
  </conditionalFormatting>
  <conditionalFormatting sqref="F11:F69">
    <cfRule type="expression" dxfId="184" priority="22">
      <formula>NOT(ISERROR(SEARCH(($B$76),(F11))))</formula>
    </cfRule>
  </conditionalFormatting>
  <conditionalFormatting sqref="F11:F69">
    <cfRule type="expression" dxfId="183" priority="23">
      <formula>NOT(ISERROR(SEARCH(($B$77),(F11))))</formula>
    </cfRule>
  </conditionalFormatting>
  <conditionalFormatting sqref="F11:F69">
    <cfRule type="expression" dxfId="182" priority="24">
      <formula>NOT(ISERROR(SEARCH(($B$78),(F11))))</formula>
    </cfRule>
  </conditionalFormatting>
  <conditionalFormatting sqref="F11:F69">
    <cfRule type="containsBlanks" dxfId="181" priority="25">
      <formula>LEN(TRIM(F11))=0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2">
    <dataValidation type="list" allowBlank="1" showErrorMessage="1" sqref="C12:C69" xr:uid="{00000000-0002-0000-0300-000000000000}">
      <formula1>$K$1:$K$28</formula1>
    </dataValidation>
    <dataValidation type="list" allowBlank="1" showErrorMessage="1" sqref="C11" xr:uid="{00000000-0002-0000-03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Projeto'!$M$100:$M$103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0.7109375" customWidth="1"/>
    <col min="2" max="2" width="5.42578125" customWidth="1"/>
    <col min="3" max="3" width="14.42578125" customWidth="1"/>
    <col min="4" max="5" width="30.42578125" customWidth="1"/>
    <col min="6" max="6" width="22.28515625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1.75" customHeight="1" x14ac:dyDescent="0.3">
      <c r="A1" s="2"/>
      <c r="B1" s="75" t="s">
        <v>0</v>
      </c>
      <c r="C1" s="76"/>
      <c r="D1" s="76"/>
      <c r="E1" s="76"/>
      <c r="F1" s="76"/>
      <c r="G1" s="76"/>
      <c r="H1" s="76"/>
      <c r="I1" s="76"/>
      <c r="J1" s="77"/>
      <c r="K1" s="3">
        <f>Requisitos!C13</f>
        <v>44830</v>
      </c>
    </row>
    <row r="2" spans="1:21" ht="19.5" customHeight="1" x14ac:dyDescent="0.25">
      <c r="A2" s="1"/>
      <c r="B2" s="78" t="s">
        <v>1</v>
      </c>
      <c r="C2" s="79"/>
      <c r="D2" s="79"/>
      <c r="E2" s="79"/>
      <c r="F2" s="79"/>
      <c r="G2" s="79"/>
      <c r="H2" s="79"/>
      <c r="I2" s="79"/>
      <c r="J2" s="80"/>
      <c r="K2" s="3">
        <f t="shared" ref="K2:K21" si="0">K1+1</f>
        <v>44831</v>
      </c>
    </row>
    <row r="3" spans="1:21" ht="15.75" customHeight="1" x14ac:dyDescent="0.2">
      <c r="A3" s="1"/>
      <c r="B3" s="81" t="s">
        <v>62</v>
      </c>
      <c r="C3" s="79"/>
      <c r="D3" s="79"/>
      <c r="E3" s="79"/>
      <c r="F3" s="79"/>
      <c r="G3" s="79"/>
      <c r="H3" s="79"/>
      <c r="I3" s="79"/>
      <c r="J3" s="80"/>
      <c r="K3" s="3">
        <f t="shared" si="0"/>
        <v>44832</v>
      </c>
    </row>
    <row r="4" spans="1:21" ht="15.75" customHeight="1" x14ac:dyDescent="0.2">
      <c r="A4" s="1"/>
      <c r="B4" s="82" t="s">
        <v>63</v>
      </c>
      <c r="C4" s="70"/>
      <c r="D4" s="70"/>
      <c r="E4" s="70"/>
      <c r="F4" s="70"/>
      <c r="G4" s="70"/>
      <c r="H4" s="70"/>
      <c r="I4" s="70"/>
      <c r="J4" s="71"/>
      <c r="K4" s="3">
        <f t="shared" si="0"/>
        <v>44833</v>
      </c>
    </row>
    <row r="5" spans="1:21" ht="15.75" customHeight="1" x14ac:dyDescent="0.2">
      <c r="A5" s="1"/>
      <c r="B5" s="81" t="s">
        <v>64</v>
      </c>
      <c r="C5" s="79"/>
      <c r="D5" s="79"/>
      <c r="E5" s="79"/>
      <c r="F5" s="79"/>
      <c r="G5" s="79"/>
      <c r="H5" s="79"/>
      <c r="I5" s="79"/>
      <c r="J5" s="80"/>
      <c r="K5" s="3">
        <f t="shared" si="0"/>
        <v>44834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44835</v>
      </c>
    </row>
    <row r="7" spans="1:21" ht="21.75" customHeight="1" x14ac:dyDescent="0.4">
      <c r="A7" s="1"/>
      <c r="B7" s="72" t="str">
        <f>'Dados do Projeto'!B7</f>
        <v>Insira o nome de seu projeto aqui</v>
      </c>
      <c r="C7" s="64"/>
      <c r="D7" s="64"/>
      <c r="E7" s="64"/>
      <c r="F7" s="64"/>
      <c r="G7" s="64"/>
      <c r="H7" s="64"/>
      <c r="I7" s="64"/>
      <c r="J7" s="65"/>
      <c r="K7" s="3">
        <f t="shared" si="0"/>
        <v>44836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44837</v>
      </c>
    </row>
    <row r="9" spans="1:21" ht="15.75" customHeight="1" x14ac:dyDescent="0.25">
      <c r="A9" s="1"/>
      <c r="B9" s="95" t="s">
        <v>59</v>
      </c>
      <c r="C9" s="64"/>
      <c r="D9" s="64"/>
      <c r="E9" s="64"/>
      <c r="F9" s="64"/>
      <c r="G9" s="64"/>
      <c r="H9" s="64"/>
      <c r="I9" s="65"/>
      <c r="J9" s="44" t="s">
        <v>4</v>
      </c>
      <c r="K9" s="3">
        <f t="shared" si="0"/>
        <v>44838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44839</v>
      </c>
    </row>
    <row r="11" spans="1:21" ht="48.75" customHeight="1" x14ac:dyDescent="0.2">
      <c r="A11" s="4"/>
      <c r="B11" s="11">
        <v>1</v>
      </c>
      <c r="C11" s="12"/>
      <c r="D11" s="13"/>
      <c r="E11" s="13"/>
      <c r="F11" s="46"/>
      <c r="G11" s="54"/>
      <c r="H11" s="15">
        <v>0</v>
      </c>
      <c r="I11" s="15">
        <v>0</v>
      </c>
      <c r="J11" s="47"/>
      <c r="K11" s="3">
        <f t="shared" si="0"/>
        <v>44840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/>
      <c r="E12" s="13"/>
      <c r="F12" s="46"/>
      <c r="G12" s="54"/>
      <c r="H12" s="15">
        <v>0</v>
      </c>
      <c r="I12" s="15">
        <v>0</v>
      </c>
      <c r="J12" s="19"/>
      <c r="K12" s="3">
        <f t="shared" si="0"/>
        <v>44841</v>
      </c>
    </row>
    <row r="13" spans="1:21" ht="52.5" customHeight="1" x14ac:dyDescent="0.2">
      <c r="A13" s="1"/>
      <c r="B13" s="11">
        <v>3</v>
      </c>
      <c r="C13" s="12"/>
      <c r="D13" s="13"/>
      <c r="E13" s="13"/>
      <c r="F13" s="46"/>
      <c r="G13" s="54"/>
      <c r="H13" s="15">
        <v>0</v>
      </c>
      <c r="I13" s="15">
        <v>0</v>
      </c>
      <c r="J13" s="47"/>
      <c r="K13" s="3">
        <f t="shared" si="0"/>
        <v>44842</v>
      </c>
    </row>
    <row r="14" spans="1:21" ht="51" customHeight="1" x14ac:dyDescent="0.2">
      <c r="A14" s="1"/>
      <c r="B14" s="11">
        <v>4</v>
      </c>
      <c r="C14" s="12"/>
      <c r="D14" s="13"/>
      <c r="E14" s="13"/>
      <c r="F14" s="46"/>
      <c r="G14" s="54"/>
      <c r="H14" s="15">
        <v>0</v>
      </c>
      <c r="I14" s="15">
        <v>0</v>
      </c>
      <c r="J14" s="47"/>
      <c r="K14" s="3">
        <f t="shared" si="0"/>
        <v>44843</v>
      </c>
    </row>
    <row r="15" spans="1:21" ht="37.5" customHeight="1" x14ac:dyDescent="0.2">
      <c r="A15" s="1"/>
      <c r="B15" s="11">
        <v>5</v>
      </c>
      <c r="C15" s="12"/>
      <c r="D15" s="13"/>
      <c r="E15" s="13"/>
      <c r="F15" s="46"/>
      <c r="G15" s="54"/>
      <c r="H15" s="15">
        <v>0</v>
      </c>
      <c r="I15" s="15">
        <v>0</v>
      </c>
      <c r="J15" s="47"/>
      <c r="K15" s="3">
        <f t="shared" si="0"/>
        <v>44844</v>
      </c>
    </row>
    <row r="16" spans="1:21" ht="37.5" customHeight="1" x14ac:dyDescent="0.2">
      <c r="A16" s="1"/>
      <c r="B16" s="11">
        <v>6</v>
      </c>
      <c r="C16" s="12"/>
      <c r="D16" s="13"/>
      <c r="E16" s="13"/>
      <c r="F16" s="14"/>
      <c r="G16" s="54"/>
      <c r="H16" s="15">
        <v>0</v>
      </c>
      <c r="I16" s="15">
        <v>0</v>
      </c>
      <c r="J16" s="47"/>
      <c r="K16" s="3">
        <f t="shared" si="0"/>
        <v>44845</v>
      </c>
    </row>
    <row r="17" spans="1:11" ht="37.5" customHeight="1" x14ac:dyDescent="0.2">
      <c r="A17" s="1"/>
      <c r="B17" s="11">
        <v>7</v>
      </c>
      <c r="C17" s="12"/>
      <c r="D17" s="13"/>
      <c r="E17" s="13"/>
      <c r="F17" s="14"/>
      <c r="G17" s="54"/>
      <c r="H17" s="15">
        <v>0</v>
      </c>
      <c r="I17" s="15">
        <v>0</v>
      </c>
      <c r="J17" s="47"/>
      <c r="K17" s="3">
        <f t="shared" si="0"/>
        <v>44846</v>
      </c>
    </row>
    <row r="18" spans="1:11" ht="37.5" customHeight="1" x14ac:dyDescent="0.2">
      <c r="A18" s="1"/>
      <c r="B18" s="11">
        <v>8</v>
      </c>
      <c r="C18" s="12"/>
      <c r="D18" s="13"/>
      <c r="E18" s="13"/>
      <c r="F18" s="14"/>
      <c r="G18" s="54"/>
      <c r="H18" s="15">
        <v>0</v>
      </c>
      <c r="I18" s="15">
        <v>0</v>
      </c>
      <c r="J18" s="47"/>
      <c r="K18" s="3">
        <f t="shared" si="0"/>
        <v>44847</v>
      </c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54"/>
      <c r="H19" s="15">
        <v>0</v>
      </c>
      <c r="I19" s="15">
        <v>0</v>
      </c>
      <c r="J19" s="13"/>
      <c r="K19" s="3">
        <f t="shared" si="0"/>
        <v>44848</v>
      </c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54"/>
      <c r="H20" s="15">
        <v>0</v>
      </c>
      <c r="I20" s="15">
        <v>0</v>
      </c>
      <c r="J20" s="13"/>
      <c r="K20" s="3">
        <f t="shared" si="0"/>
        <v>44849</v>
      </c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54"/>
      <c r="H21" s="15">
        <v>0</v>
      </c>
      <c r="I21" s="15">
        <v>0</v>
      </c>
      <c r="J21" s="13"/>
      <c r="K21" s="3">
        <f t="shared" si="0"/>
        <v>44850</v>
      </c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54"/>
      <c r="H22" s="15">
        <v>0</v>
      </c>
      <c r="I22" s="15">
        <v>0</v>
      </c>
      <c r="J22" s="1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54"/>
      <c r="H23" s="15">
        <v>0</v>
      </c>
      <c r="I23" s="15">
        <v>0</v>
      </c>
      <c r="J23" s="1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54"/>
      <c r="H24" s="15">
        <v>0</v>
      </c>
      <c r="I24" s="15">
        <v>0</v>
      </c>
      <c r="J24" s="1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54"/>
      <c r="H25" s="15">
        <v>0</v>
      </c>
      <c r="I25" s="15">
        <v>0</v>
      </c>
      <c r="J25" s="1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54"/>
      <c r="H26" s="15">
        <v>0</v>
      </c>
      <c r="I26" s="15">
        <v>0</v>
      </c>
      <c r="J26" s="1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54"/>
      <c r="H27" s="15">
        <v>0</v>
      </c>
      <c r="I27" s="15">
        <v>0</v>
      </c>
      <c r="J27" s="1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54"/>
      <c r="H28" s="15">
        <v>0</v>
      </c>
      <c r="I28" s="15">
        <v>0</v>
      </c>
      <c r="J28" s="13"/>
    </row>
    <row r="29" spans="1:11" ht="37.5" customHeight="1" x14ac:dyDescent="0.2">
      <c r="A29" s="1"/>
      <c r="B29" s="11">
        <v>19</v>
      </c>
      <c r="C29" s="12"/>
      <c r="D29" s="14"/>
      <c r="E29" s="14"/>
      <c r="F29" s="14"/>
      <c r="G29" s="54"/>
      <c r="H29" s="15">
        <v>0</v>
      </c>
      <c r="I29" s="15">
        <v>0</v>
      </c>
      <c r="J29" s="13"/>
    </row>
    <row r="30" spans="1:11" ht="37.5" customHeight="1" x14ac:dyDescent="0.2">
      <c r="A30" s="1"/>
      <c r="B30" s="11">
        <v>20</v>
      </c>
      <c r="C30" s="12"/>
      <c r="D30" s="14"/>
      <c r="E30" s="14"/>
      <c r="F30" s="14"/>
      <c r="G30" s="54"/>
      <c r="H30" s="15">
        <v>0</v>
      </c>
      <c r="I30" s="15">
        <v>0</v>
      </c>
      <c r="J30" s="13"/>
    </row>
    <row r="31" spans="1:11" ht="37.5" customHeight="1" x14ac:dyDescent="0.2">
      <c r="A31" s="1"/>
      <c r="B31" s="11">
        <v>21</v>
      </c>
      <c r="C31" s="12"/>
      <c r="D31" s="14"/>
      <c r="E31" s="14"/>
      <c r="F31" s="14"/>
      <c r="G31" s="54"/>
      <c r="H31" s="15">
        <v>0</v>
      </c>
      <c r="I31" s="15">
        <v>0</v>
      </c>
      <c r="J31" s="13"/>
    </row>
    <row r="32" spans="1:11" ht="37.5" customHeight="1" x14ac:dyDescent="0.2">
      <c r="A32" s="1"/>
      <c r="B32" s="11">
        <v>22</v>
      </c>
      <c r="C32" s="12"/>
      <c r="D32" s="14"/>
      <c r="E32" s="14"/>
      <c r="F32" s="14"/>
      <c r="G32" s="54"/>
      <c r="H32" s="15">
        <v>0</v>
      </c>
      <c r="I32" s="15">
        <v>0</v>
      </c>
      <c r="J32" s="13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54"/>
      <c r="H33" s="15">
        <v>0</v>
      </c>
      <c r="I33" s="15">
        <v>0</v>
      </c>
      <c r="J33" s="13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54"/>
      <c r="H34" s="15">
        <v>0</v>
      </c>
      <c r="I34" s="15">
        <v>0</v>
      </c>
      <c r="J34" s="48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54"/>
      <c r="H35" s="15">
        <v>0</v>
      </c>
      <c r="I35" s="15">
        <v>0</v>
      </c>
      <c r="J35" s="48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54"/>
      <c r="H36" s="15">
        <v>0</v>
      </c>
      <c r="I36" s="15">
        <v>0</v>
      </c>
      <c r="J36" s="48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54"/>
      <c r="H37" s="15">
        <v>0</v>
      </c>
      <c r="I37" s="15">
        <v>0</v>
      </c>
      <c r="J37" s="48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54"/>
      <c r="H38" s="15">
        <v>0</v>
      </c>
      <c r="I38" s="15">
        <v>0</v>
      </c>
      <c r="J38" s="48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54"/>
      <c r="H39" s="15">
        <v>0</v>
      </c>
      <c r="I39" s="15">
        <v>0</v>
      </c>
      <c r="J39" s="48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54"/>
      <c r="H40" s="15">
        <v>0</v>
      </c>
      <c r="I40" s="15">
        <v>0</v>
      </c>
      <c r="J40" s="48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54"/>
      <c r="H41" s="15">
        <v>0</v>
      </c>
      <c r="I41" s="15">
        <v>0</v>
      </c>
      <c r="J41" s="48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54"/>
      <c r="H42" s="15">
        <v>0</v>
      </c>
      <c r="I42" s="15">
        <v>0</v>
      </c>
      <c r="J42" s="48"/>
    </row>
    <row r="43" spans="1:10" ht="37.5" customHeight="1" x14ac:dyDescent="0.2">
      <c r="A43" s="1"/>
      <c r="B43" s="11">
        <v>33</v>
      </c>
      <c r="C43" s="12"/>
      <c r="D43" s="49"/>
      <c r="E43" s="49"/>
      <c r="F43" s="14"/>
      <c r="G43" s="54"/>
      <c r="H43" s="15">
        <v>0</v>
      </c>
      <c r="I43" s="15">
        <v>0</v>
      </c>
      <c r="J43" s="48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54"/>
      <c r="H44" s="15">
        <v>0</v>
      </c>
      <c r="I44" s="15">
        <v>0</v>
      </c>
      <c r="J44" s="48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54"/>
      <c r="H45" s="15">
        <v>0</v>
      </c>
      <c r="I45" s="15">
        <v>0</v>
      </c>
      <c r="J45" s="48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54"/>
      <c r="H46" s="15">
        <v>0</v>
      </c>
      <c r="I46" s="15">
        <v>0</v>
      </c>
      <c r="J46" s="48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54"/>
      <c r="H47" s="15">
        <v>0</v>
      </c>
      <c r="I47" s="15">
        <v>0</v>
      </c>
      <c r="J47" s="48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54"/>
      <c r="H48" s="15">
        <v>0</v>
      </c>
      <c r="I48" s="15">
        <v>0</v>
      </c>
      <c r="J48" s="48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54"/>
      <c r="H49" s="15">
        <v>0</v>
      </c>
      <c r="I49" s="15">
        <v>0</v>
      </c>
      <c r="J49" s="48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48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48"/>
    </row>
    <row r="52" spans="1:10" ht="37.5" customHeight="1" x14ac:dyDescent="0.2">
      <c r="A52" s="1"/>
      <c r="B52" s="11">
        <v>42</v>
      </c>
      <c r="C52" s="12"/>
      <c r="D52" s="50"/>
      <c r="E52" s="50"/>
      <c r="F52" s="14"/>
      <c r="G52" s="14"/>
      <c r="H52" s="15">
        <v>0</v>
      </c>
      <c r="I52" s="15">
        <v>0</v>
      </c>
      <c r="J52" s="48"/>
    </row>
    <row r="53" spans="1:10" ht="37.5" customHeight="1" x14ac:dyDescent="0.2">
      <c r="A53" s="1"/>
      <c r="B53" s="11">
        <v>43</v>
      </c>
      <c r="C53" s="12"/>
      <c r="D53" s="23"/>
      <c r="E53" s="23"/>
      <c r="F53" s="14"/>
      <c r="G53" s="14"/>
      <c r="H53" s="15">
        <v>0</v>
      </c>
      <c r="I53" s="15">
        <v>0</v>
      </c>
      <c r="J53" s="48"/>
    </row>
    <row r="54" spans="1:10" ht="37.5" customHeight="1" x14ac:dyDescent="0.2">
      <c r="A54" s="1"/>
      <c r="B54" s="11">
        <v>44</v>
      </c>
      <c r="C54" s="12"/>
      <c r="D54" s="23"/>
      <c r="E54" s="23"/>
      <c r="F54" s="14"/>
      <c r="G54" s="14"/>
      <c r="H54" s="15">
        <v>0</v>
      </c>
      <c r="I54" s="15">
        <v>0</v>
      </c>
      <c r="J54" s="47"/>
    </row>
    <row r="55" spans="1:10" ht="37.5" customHeight="1" x14ac:dyDescent="0.2">
      <c r="A55" s="1"/>
      <c r="B55" s="11">
        <v>45</v>
      </c>
      <c r="C55" s="12"/>
      <c r="D55" s="23"/>
      <c r="E55" s="23"/>
      <c r="F55" s="14"/>
      <c r="G55" s="14"/>
      <c r="H55" s="15">
        <v>0</v>
      </c>
      <c r="I55" s="15">
        <v>0</v>
      </c>
      <c r="J55" s="47"/>
    </row>
    <row r="56" spans="1:10" ht="37.5" customHeight="1" x14ac:dyDescent="0.2">
      <c r="A56" s="1"/>
      <c r="B56" s="11">
        <v>46</v>
      </c>
      <c r="C56" s="12"/>
      <c r="D56" s="23"/>
      <c r="E56" s="23"/>
      <c r="F56" s="14"/>
      <c r="G56" s="14"/>
      <c r="H56" s="15">
        <v>0</v>
      </c>
      <c r="I56" s="15">
        <v>0</v>
      </c>
      <c r="J56" s="47"/>
    </row>
    <row r="57" spans="1:10" ht="37.5" customHeight="1" x14ac:dyDescent="0.2">
      <c r="A57" s="1"/>
      <c r="B57" s="11">
        <v>47</v>
      </c>
      <c r="C57" s="12"/>
      <c r="D57" s="23"/>
      <c r="E57" s="23"/>
      <c r="F57" s="14"/>
      <c r="G57" s="14"/>
      <c r="H57" s="15">
        <v>0</v>
      </c>
      <c r="I57" s="15">
        <v>0</v>
      </c>
      <c r="J57" s="47"/>
    </row>
    <row r="58" spans="1:10" ht="37.5" customHeight="1" x14ac:dyDescent="0.2">
      <c r="A58" s="1"/>
      <c r="B58" s="11">
        <v>48</v>
      </c>
      <c r="C58" s="12"/>
      <c r="D58" s="23"/>
      <c r="E58" s="23"/>
      <c r="F58" s="14"/>
      <c r="G58" s="14"/>
      <c r="H58" s="15">
        <v>0</v>
      </c>
      <c r="I58" s="15">
        <v>0</v>
      </c>
      <c r="J58" s="47"/>
    </row>
    <row r="59" spans="1:10" ht="37.5" customHeight="1" x14ac:dyDescent="0.2">
      <c r="A59" s="1"/>
      <c r="B59" s="11">
        <v>49</v>
      </c>
      <c r="C59" s="12"/>
      <c r="D59" s="23"/>
      <c r="E59" s="2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23"/>
      <c r="E60" s="2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0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5" t="s">
        <v>52</v>
      </c>
      <c r="C63" s="64"/>
      <c r="D63" s="64"/>
      <c r="E63" s="64"/>
      <c r="F63" s="64"/>
      <c r="G63" s="64"/>
      <c r="H63" s="64"/>
      <c r="I63" s="65"/>
    </row>
    <row r="64" spans="1:10" ht="15.75" customHeight="1" x14ac:dyDescent="0.2">
      <c r="A64" s="1"/>
      <c r="B64" s="96" t="s">
        <v>53</v>
      </c>
      <c r="C64" s="64"/>
      <c r="D64" s="64"/>
      <c r="E64" s="64"/>
      <c r="F64" s="64"/>
      <c r="G64" s="65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64"/>
      <c r="D65" s="64"/>
      <c r="E65" s="64"/>
      <c r="F65" s="64"/>
      <c r="G65" s="65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64"/>
      <c r="D66" s="64"/>
      <c r="E66" s="64"/>
      <c r="F66" s="64"/>
      <c r="G66" s="65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64"/>
      <c r="D67" s="64"/>
      <c r="E67" s="64"/>
      <c r="F67" s="64"/>
      <c r="G67" s="65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64"/>
      <c r="D68" s="64"/>
      <c r="E68" s="64"/>
      <c r="F68" s="64"/>
      <c r="G68" s="65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64"/>
      <c r="D69" s="64"/>
      <c r="E69" s="64"/>
      <c r="F69" s="64"/>
      <c r="G69" s="65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9" xr:uid="{00000000-0009-0000-0000-000004000000}">
    <filterColumn colId="1">
      <iconFilter iconSet="3Arrows"/>
    </filterColumn>
  </autoFilter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F11:F15">
    <cfRule type="containsBlanks" dxfId="177" priority="3">
      <formula>LEN(TRIM(F11))=0</formula>
    </cfRule>
  </conditionalFormatting>
  <conditionalFormatting sqref="F11:F15">
    <cfRule type="expression" dxfId="176" priority="4">
      <formula>NOT(ISERROR(SEARCH(($B$69),(F11))))</formula>
    </cfRule>
  </conditionalFormatting>
  <conditionalFormatting sqref="F11:F15">
    <cfRule type="expression" dxfId="175" priority="5">
      <formula>NOT(ISERROR(SEARCH(($B$68),(F11))))</formula>
    </cfRule>
  </conditionalFormatting>
  <conditionalFormatting sqref="F11:F15">
    <cfRule type="expression" dxfId="174" priority="6">
      <formula>NOT(ISERROR(SEARCH(($B$67),(F11))))</formula>
    </cfRule>
  </conditionalFormatting>
  <conditionalFormatting sqref="F11:F15">
    <cfRule type="expression" dxfId="173" priority="7">
      <formula>NOT(ISERROR(SEARCH(($B$66),(F11))))</formula>
    </cfRule>
  </conditionalFormatting>
  <conditionalFormatting sqref="F11:F15">
    <cfRule type="containsBlanks" dxfId="172" priority="8">
      <formula>LEN(TRIM(F11))=0</formula>
    </cfRule>
  </conditionalFormatting>
  <conditionalFormatting sqref="F11:F15">
    <cfRule type="expression" dxfId="171" priority="9">
      <formula>NOT(ISERROR(SEARCH(($B$69),(F11))))</formula>
    </cfRule>
  </conditionalFormatting>
  <conditionalFormatting sqref="F11:F15">
    <cfRule type="expression" dxfId="170" priority="10">
      <formula>NOT(ISERROR(SEARCH(($B$68),(F11))))</formula>
    </cfRule>
  </conditionalFormatting>
  <conditionalFormatting sqref="F11:F15">
    <cfRule type="expression" dxfId="169" priority="11">
      <formula>NOT(ISERROR(SEARCH(($B$67),(F11))))</formula>
    </cfRule>
  </conditionalFormatting>
  <conditionalFormatting sqref="F11:F15">
    <cfRule type="expression" dxfId="168" priority="12">
      <formula>NOT(ISERROR(SEARCH(($B$66),(F11))))</formula>
    </cfRule>
  </conditionalFormatting>
  <conditionalFormatting sqref="F11:F15">
    <cfRule type="expression" dxfId="167" priority="13">
      <formula>NOT(ISERROR(SEARCH(($B$65),(F11))))</formula>
    </cfRule>
  </conditionalFormatting>
  <conditionalFormatting sqref="F11:F15">
    <cfRule type="expression" dxfId="166" priority="14">
      <formula>NOT(ISERROR(SEARCH(($B$65),(F11))))</formula>
    </cfRule>
  </conditionalFormatting>
  <conditionalFormatting sqref="F17:F20">
    <cfRule type="expression" dxfId="165" priority="15">
      <formula>NOT(ISERROR(SEARCH(($B$65),(F17))))</formula>
    </cfRule>
  </conditionalFormatting>
  <conditionalFormatting sqref="F17:F20">
    <cfRule type="expression" dxfId="164" priority="16">
      <formula>NOT(ISERROR(SEARCH(($B$65),(F17))))</formula>
    </cfRule>
  </conditionalFormatting>
  <conditionalFormatting sqref="F17:F20">
    <cfRule type="expression" dxfId="163" priority="17">
      <formula>NOT(ISERROR(SEARCH(($B$66),(F17))))</formula>
    </cfRule>
  </conditionalFormatting>
  <conditionalFormatting sqref="F17:F20">
    <cfRule type="expression" dxfId="162" priority="18">
      <formula>NOT(ISERROR(SEARCH(($B$67),(F17))))</formula>
    </cfRule>
  </conditionalFormatting>
  <conditionalFormatting sqref="F17:F20">
    <cfRule type="expression" dxfId="161" priority="19">
      <formula>NOT(ISERROR(SEARCH(($B$68),(F17))))</formula>
    </cfRule>
  </conditionalFormatting>
  <conditionalFormatting sqref="F17:F20">
    <cfRule type="expression" dxfId="160" priority="20">
      <formula>NOT(ISERROR(SEARCH(($B$69),(F17))))</formula>
    </cfRule>
  </conditionalFormatting>
  <conditionalFormatting sqref="F17:F20">
    <cfRule type="containsBlanks" dxfId="159" priority="21">
      <formula>LEN(TRIM(F17))=0</formula>
    </cfRule>
  </conditionalFormatting>
  <conditionalFormatting sqref="F17:F20">
    <cfRule type="expression" dxfId="158" priority="22">
      <formula>NOT(ISERROR(SEARCH(($B$66),(F17))))</formula>
    </cfRule>
  </conditionalFormatting>
  <conditionalFormatting sqref="F17:F20">
    <cfRule type="expression" dxfId="157" priority="23">
      <formula>NOT(ISERROR(SEARCH(($B$67),(F17))))</formula>
    </cfRule>
  </conditionalFormatting>
  <conditionalFormatting sqref="F17:F20">
    <cfRule type="expression" dxfId="156" priority="24">
      <formula>NOT(ISERROR(SEARCH(($B$68),(F17))))</formula>
    </cfRule>
  </conditionalFormatting>
  <conditionalFormatting sqref="F17:F20">
    <cfRule type="expression" dxfId="155" priority="25">
      <formula>NOT(ISERROR(SEARCH(($B$69),(F17))))</formula>
    </cfRule>
  </conditionalFormatting>
  <conditionalFormatting sqref="F17:F20">
    <cfRule type="containsBlanks" dxfId="154" priority="26">
      <formula>LEN(TRIM(F17))=0</formula>
    </cfRule>
  </conditionalFormatting>
  <conditionalFormatting sqref="F11:F60">
    <cfRule type="expression" dxfId="153" priority="27">
      <formula>NOT(ISERROR(SEARCH(($B$65),(F11))))</formula>
    </cfRule>
  </conditionalFormatting>
  <conditionalFormatting sqref="F11:F60">
    <cfRule type="expression" dxfId="152" priority="28">
      <formula>NOT(ISERROR(SEARCH(($B$66),(F11))))</formula>
    </cfRule>
  </conditionalFormatting>
  <conditionalFormatting sqref="F11:F60">
    <cfRule type="expression" dxfId="151" priority="29">
      <formula>NOT(ISERROR(SEARCH(($B$67),(F11))))</formula>
    </cfRule>
  </conditionalFormatting>
  <conditionalFormatting sqref="F11:F60">
    <cfRule type="expression" dxfId="150" priority="30">
      <formula>NOT(ISERROR(SEARCH(($B$68),(F11))))</formula>
    </cfRule>
  </conditionalFormatting>
  <conditionalFormatting sqref="F11:F60">
    <cfRule type="expression" dxfId="149" priority="31">
      <formula>NOT(ISERROR(SEARCH(($B$69),(F11))))</formula>
    </cfRule>
  </conditionalFormatting>
  <conditionalFormatting sqref="F11:F60">
    <cfRule type="containsBlanks" dxfId="148" priority="32">
      <formula>LEN(TRIM(F11))=0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F11:F15">
    <cfRule type="containsBlanks" dxfId="144" priority="36">
      <formula>LEN(TRIM(F11))=0</formula>
    </cfRule>
  </conditionalFormatting>
  <conditionalFormatting sqref="F11:F15">
    <cfRule type="expression" dxfId="143" priority="37">
      <formula>NOT(ISERROR(SEARCH(($B$69),(F11))))</formula>
    </cfRule>
  </conditionalFormatting>
  <conditionalFormatting sqref="F11:F15">
    <cfRule type="expression" dxfId="142" priority="38">
      <formula>NOT(ISERROR(SEARCH(($B$68),(F11))))</formula>
    </cfRule>
  </conditionalFormatting>
  <conditionalFormatting sqref="F11:F15">
    <cfRule type="expression" dxfId="141" priority="39">
      <formula>NOT(ISERROR(SEARCH(($B$67),(F11))))</formula>
    </cfRule>
  </conditionalFormatting>
  <conditionalFormatting sqref="F11:F15">
    <cfRule type="expression" dxfId="140" priority="40">
      <formula>NOT(ISERROR(SEARCH(($B$66),(F11))))</formula>
    </cfRule>
  </conditionalFormatting>
  <conditionalFormatting sqref="F11:F15">
    <cfRule type="containsBlanks" dxfId="139" priority="41">
      <formula>LEN(TRIM(F11))=0</formula>
    </cfRule>
  </conditionalFormatting>
  <conditionalFormatting sqref="F11:F15">
    <cfRule type="expression" dxfId="138" priority="42">
      <formula>NOT(ISERROR(SEARCH(($B$69),(F11))))</formula>
    </cfRule>
  </conditionalFormatting>
  <conditionalFormatting sqref="F11:F15">
    <cfRule type="expression" dxfId="137" priority="43">
      <formula>NOT(ISERROR(SEARCH(($B$68),(F11))))</formula>
    </cfRule>
  </conditionalFormatting>
  <conditionalFormatting sqref="F11:F15">
    <cfRule type="expression" dxfId="136" priority="44">
      <formula>NOT(ISERROR(SEARCH(($B$67),(F11))))</formula>
    </cfRule>
  </conditionalFormatting>
  <conditionalFormatting sqref="F11:F15">
    <cfRule type="expression" dxfId="135" priority="45">
      <formula>NOT(ISERROR(SEARCH(($B$66),(F11))))</formula>
    </cfRule>
  </conditionalFormatting>
  <conditionalFormatting sqref="F11:F15">
    <cfRule type="expression" dxfId="134" priority="46">
      <formula>NOT(ISERROR(SEARCH(($B$65),(F11))))</formula>
    </cfRule>
  </conditionalFormatting>
  <conditionalFormatting sqref="F11:F15">
    <cfRule type="expression" dxfId="133" priority="47">
      <formula>NOT(ISERROR(SEARCH(($B$65),(F11))))</formula>
    </cfRule>
  </conditionalFormatting>
  <conditionalFormatting sqref="F17:F20">
    <cfRule type="expression" dxfId="132" priority="48">
      <formula>NOT(ISERROR(SEARCH(($B$65),(F17))))</formula>
    </cfRule>
  </conditionalFormatting>
  <conditionalFormatting sqref="F17:F20">
    <cfRule type="expression" dxfId="131" priority="49">
      <formula>NOT(ISERROR(SEARCH(($B$65),(F17))))</formula>
    </cfRule>
  </conditionalFormatting>
  <conditionalFormatting sqref="F17:F20">
    <cfRule type="expression" dxfId="130" priority="50">
      <formula>NOT(ISERROR(SEARCH(($B$66),(F17))))</formula>
    </cfRule>
  </conditionalFormatting>
  <conditionalFormatting sqref="F17:F20">
    <cfRule type="expression" dxfId="129" priority="51">
      <formula>NOT(ISERROR(SEARCH(($B$67),(F17))))</formula>
    </cfRule>
  </conditionalFormatting>
  <conditionalFormatting sqref="F17:F20">
    <cfRule type="expression" dxfId="128" priority="52">
      <formula>NOT(ISERROR(SEARCH(($B$68),(F17))))</formula>
    </cfRule>
  </conditionalFormatting>
  <conditionalFormatting sqref="F17:F20">
    <cfRule type="expression" dxfId="127" priority="53">
      <formula>NOT(ISERROR(SEARCH(($B$69),(F17))))</formula>
    </cfRule>
  </conditionalFormatting>
  <conditionalFormatting sqref="F17:F20">
    <cfRule type="containsBlanks" dxfId="126" priority="54">
      <formula>LEN(TRIM(F17))=0</formula>
    </cfRule>
  </conditionalFormatting>
  <conditionalFormatting sqref="F17:F20">
    <cfRule type="expression" dxfId="125" priority="55">
      <formula>NOT(ISERROR(SEARCH(($B$66),(F17))))</formula>
    </cfRule>
  </conditionalFormatting>
  <conditionalFormatting sqref="F17:F20">
    <cfRule type="expression" dxfId="124" priority="56">
      <formula>NOT(ISERROR(SEARCH(($B$67),(F17))))</formula>
    </cfRule>
  </conditionalFormatting>
  <conditionalFormatting sqref="F17:F20">
    <cfRule type="expression" dxfId="123" priority="57">
      <formula>NOT(ISERROR(SEARCH(($B$68),(F17))))</formula>
    </cfRule>
  </conditionalFormatting>
  <conditionalFormatting sqref="F17:F20">
    <cfRule type="expression" dxfId="122" priority="58">
      <formula>NOT(ISERROR(SEARCH(($B$69),(F17))))</formula>
    </cfRule>
  </conditionalFormatting>
  <conditionalFormatting sqref="F17:F20">
    <cfRule type="containsBlanks" dxfId="121" priority="59">
      <formula>LEN(TRIM(F17))=0</formula>
    </cfRule>
  </conditionalFormatting>
  <conditionalFormatting sqref="F11:F60">
    <cfRule type="expression" dxfId="120" priority="60">
      <formula>NOT(ISERROR(SEARCH(($B$65),(F11))))</formula>
    </cfRule>
  </conditionalFormatting>
  <conditionalFormatting sqref="F11:F60">
    <cfRule type="expression" dxfId="119" priority="61">
      <formula>NOT(ISERROR(SEARCH(($B$66),(F11))))</formula>
    </cfRule>
  </conditionalFormatting>
  <conditionalFormatting sqref="F11:F60">
    <cfRule type="expression" dxfId="118" priority="62">
      <formula>NOT(ISERROR(SEARCH(($B$67),(F11))))</formula>
    </cfRule>
  </conditionalFormatting>
  <conditionalFormatting sqref="F11:F60">
    <cfRule type="expression" dxfId="117" priority="63">
      <formula>NOT(ISERROR(SEARCH(($B$68),(F11))))</formula>
    </cfRule>
  </conditionalFormatting>
  <conditionalFormatting sqref="F11:F60">
    <cfRule type="expression" dxfId="116" priority="64">
      <formula>NOT(ISERROR(SEARCH(($B$69),(F11))))</formula>
    </cfRule>
  </conditionalFormatting>
  <conditionalFormatting sqref="F11:F60">
    <cfRule type="containsBlanks" dxfId="115" priority="65">
      <formula>LEN(TRIM(F11))=0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2"/>
      <c r="B1" s="75" t="s">
        <v>0</v>
      </c>
      <c r="C1" s="76"/>
      <c r="D1" s="76"/>
      <c r="E1" s="76"/>
      <c r="F1" s="76"/>
      <c r="G1" s="76"/>
      <c r="H1" s="76"/>
      <c r="I1" s="76"/>
      <c r="J1" s="77"/>
      <c r="K1" s="3">
        <f>Requisitos!C14</f>
        <v>44851</v>
      </c>
    </row>
    <row r="2" spans="1:21" ht="18" customHeight="1" x14ac:dyDescent="0.25">
      <c r="A2" s="1"/>
      <c r="B2" s="78" t="s">
        <v>1</v>
      </c>
      <c r="C2" s="79"/>
      <c r="D2" s="79"/>
      <c r="E2" s="79"/>
      <c r="F2" s="79"/>
      <c r="G2" s="79"/>
      <c r="H2" s="79"/>
      <c r="I2" s="79"/>
      <c r="J2" s="80"/>
      <c r="K2" s="3">
        <f t="shared" ref="K2:K14" si="0">K1+1</f>
        <v>44852</v>
      </c>
    </row>
    <row r="3" spans="1:21" ht="15.75" customHeight="1" x14ac:dyDescent="0.2">
      <c r="A3" s="1"/>
      <c r="B3" s="81" t="s">
        <v>62</v>
      </c>
      <c r="C3" s="79"/>
      <c r="D3" s="79"/>
      <c r="E3" s="79"/>
      <c r="F3" s="79"/>
      <c r="G3" s="79"/>
      <c r="H3" s="79"/>
      <c r="I3" s="79"/>
      <c r="J3" s="80"/>
      <c r="K3" s="3">
        <f t="shared" si="0"/>
        <v>44853</v>
      </c>
    </row>
    <row r="4" spans="1:21" ht="15.75" customHeight="1" x14ac:dyDescent="0.2">
      <c r="A4" s="1"/>
      <c r="B4" s="82" t="s">
        <v>63</v>
      </c>
      <c r="C4" s="70"/>
      <c r="D4" s="70"/>
      <c r="E4" s="70"/>
      <c r="F4" s="70"/>
      <c r="G4" s="70"/>
      <c r="H4" s="70"/>
      <c r="I4" s="70"/>
      <c r="J4" s="71"/>
      <c r="K4" s="3">
        <f t="shared" si="0"/>
        <v>44854</v>
      </c>
    </row>
    <row r="5" spans="1:21" ht="15.75" customHeight="1" x14ac:dyDescent="0.2">
      <c r="A5" s="1"/>
      <c r="B5" s="81" t="s">
        <v>64</v>
      </c>
      <c r="C5" s="79"/>
      <c r="D5" s="79"/>
      <c r="E5" s="79"/>
      <c r="F5" s="79"/>
      <c r="G5" s="79"/>
      <c r="H5" s="79"/>
      <c r="I5" s="79"/>
      <c r="J5" s="80"/>
      <c r="K5" s="3">
        <f t="shared" si="0"/>
        <v>44855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44856</v>
      </c>
    </row>
    <row r="7" spans="1:21" ht="22.5" customHeight="1" x14ac:dyDescent="0.4">
      <c r="A7" s="1"/>
      <c r="B7" s="72" t="str">
        <f>'Dados do Projeto'!B7</f>
        <v>Insira o nome de seu projeto aqui</v>
      </c>
      <c r="C7" s="64"/>
      <c r="D7" s="64"/>
      <c r="E7" s="64"/>
      <c r="F7" s="64"/>
      <c r="G7" s="64"/>
      <c r="H7" s="64"/>
      <c r="I7" s="64"/>
      <c r="J7" s="65"/>
      <c r="K7" s="3">
        <f t="shared" si="0"/>
        <v>44857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44858</v>
      </c>
    </row>
    <row r="9" spans="1:21" ht="15.75" customHeight="1" x14ac:dyDescent="0.25">
      <c r="A9" s="1"/>
      <c r="B9" s="95" t="s">
        <v>60</v>
      </c>
      <c r="C9" s="64"/>
      <c r="D9" s="64"/>
      <c r="E9" s="64"/>
      <c r="F9" s="64"/>
      <c r="G9" s="64"/>
      <c r="H9" s="64"/>
      <c r="I9" s="65"/>
      <c r="J9" s="44" t="s">
        <v>4</v>
      </c>
      <c r="K9" s="3">
        <f t="shared" si="0"/>
        <v>44859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44860</v>
      </c>
    </row>
    <row r="11" spans="1:21" ht="48.75" customHeight="1" x14ac:dyDescent="0.2">
      <c r="A11" s="4"/>
      <c r="B11" s="11">
        <v>1</v>
      </c>
      <c r="C11" s="12"/>
      <c r="D11" s="13"/>
      <c r="E11" s="13"/>
      <c r="F11" s="14"/>
      <c r="G11" s="54"/>
      <c r="H11" s="15">
        <v>0</v>
      </c>
      <c r="I11" s="15">
        <v>0</v>
      </c>
      <c r="J11" s="14"/>
      <c r="K11" s="3">
        <f t="shared" si="0"/>
        <v>44861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/>
      <c r="E12" s="13"/>
      <c r="F12" s="14"/>
      <c r="G12" s="54"/>
      <c r="H12" s="15">
        <v>0</v>
      </c>
      <c r="I12" s="15">
        <v>0</v>
      </c>
      <c r="J12" s="14"/>
      <c r="K12" s="3">
        <f t="shared" si="0"/>
        <v>44862</v>
      </c>
    </row>
    <row r="13" spans="1:21" ht="52.5" customHeight="1" x14ac:dyDescent="0.2">
      <c r="A13" s="1"/>
      <c r="B13" s="11">
        <v>3</v>
      </c>
      <c r="C13" s="12"/>
      <c r="D13" s="13"/>
      <c r="E13" s="13"/>
      <c r="F13" s="14"/>
      <c r="G13" s="54"/>
      <c r="H13" s="15">
        <v>0</v>
      </c>
      <c r="I13" s="15">
        <v>0</v>
      </c>
      <c r="J13" s="14"/>
      <c r="K13" s="3">
        <f t="shared" si="0"/>
        <v>44863</v>
      </c>
    </row>
    <row r="14" spans="1:21" ht="51" customHeight="1" x14ac:dyDescent="0.2">
      <c r="A14" s="1"/>
      <c r="B14" s="11">
        <v>4</v>
      </c>
      <c r="C14" s="12"/>
      <c r="D14" s="14"/>
      <c r="E14" s="14"/>
      <c r="F14" s="14"/>
      <c r="G14" s="54"/>
      <c r="H14" s="15">
        <v>0</v>
      </c>
      <c r="I14" s="15">
        <v>0</v>
      </c>
      <c r="J14" s="48"/>
      <c r="K14" s="3">
        <f t="shared" si="0"/>
        <v>44864</v>
      </c>
    </row>
    <row r="15" spans="1:21" ht="37.5" customHeight="1" x14ac:dyDescent="0.2">
      <c r="A15" s="1"/>
      <c r="B15" s="11">
        <v>5</v>
      </c>
      <c r="C15" s="12"/>
      <c r="D15" s="14"/>
      <c r="E15" s="14"/>
      <c r="F15" s="14"/>
      <c r="G15" s="54"/>
      <c r="H15" s="15">
        <v>0</v>
      </c>
      <c r="I15" s="15">
        <v>0</v>
      </c>
      <c r="J15" s="48"/>
      <c r="K15" s="3"/>
    </row>
    <row r="16" spans="1:21" ht="37.5" customHeight="1" x14ac:dyDescent="0.2">
      <c r="A16" s="1"/>
      <c r="B16" s="11">
        <v>6</v>
      </c>
      <c r="C16" s="12"/>
      <c r="D16" s="14"/>
      <c r="E16" s="14"/>
      <c r="F16" s="14"/>
      <c r="G16" s="54"/>
      <c r="H16" s="15">
        <v>0</v>
      </c>
      <c r="I16" s="15">
        <v>0</v>
      </c>
      <c r="J16" s="48"/>
      <c r="K16" s="3"/>
    </row>
    <row r="17" spans="1:11" ht="37.5" customHeight="1" x14ac:dyDescent="0.2">
      <c r="A17" s="1"/>
      <c r="B17" s="11">
        <v>7</v>
      </c>
      <c r="C17" s="12"/>
      <c r="D17" s="14"/>
      <c r="E17" s="14"/>
      <c r="F17" s="14"/>
      <c r="G17" s="54"/>
      <c r="H17" s="15">
        <v>0</v>
      </c>
      <c r="I17" s="15">
        <v>0</v>
      </c>
      <c r="J17" s="48"/>
      <c r="K17" s="3"/>
    </row>
    <row r="18" spans="1:11" ht="37.5" customHeight="1" x14ac:dyDescent="0.2">
      <c r="A18" s="1"/>
      <c r="B18" s="11">
        <v>8</v>
      </c>
      <c r="C18" s="12"/>
      <c r="D18" s="14"/>
      <c r="E18" s="14"/>
      <c r="F18" s="14"/>
      <c r="G18" s="54"/>
      <c r="H18" s="15">
        <v>0</v>
      </c>
      <c r="I18" s="15">
        <v>0</v>
      </c>
      <c r="J18" s="48"/>
      <c r="K18" s="3"/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14"/>
      <c r="H19" s="15">
        <v>0</v>
      </c>
      <c r="I19" s="15">
        <v>0</v>
      </c>
      <c r="J19" s="48"/>
      <c r="K19" s="3"/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14"/>
      <c r="H20" s="15">
        <v>0</v>
      </c>
      <c r="I20" s="15">
        <v>0</v>
      </c>
      <c r="J20" s="48"/>
      <c r="K20" s="3"/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14"/>
      <c r="H21" s="15">
        <v>0</v>
      </c>
      <c r="I21" s="15">
        <v>0</v>
      </c>
      <c r="J21" s="48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14"/>
      <c r="H22" s="15">
        <v>0</v>
      </c>
      <c r="I22" s="15">
        <v>0</v>
      </c>
      <c r="J22" s="48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14"/>
      <c r="H23" s="15">
        <v>0</v>
      </c>
      <c r="I23" s="15">
        <v>0</v>
      </c>
      <c r="J23" s="48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14"/>
      <c r="H24" s="15">
        <v>0</v>
      </c>
      <c r="I24" s="15">
        <v>0</v>
      </c>
      <c r="J24" s="48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14"/>
      <c r="H25" s="15">
        <v>0</v>
      </c>
      <c r="I25" s="15">
        <v>0</v>
      </c>
      <c r="J25" s="48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14"/>
      <c r="H26" s="15">
        <v>0</v>
      </c>
      <c r="I26" s="15">
        <v>0</v>
      </c>
      <c r="J26" s="48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14"/>
      <c r="H27" s="15">
        <v>0</v>
      </c>
      <c r="I27" s="15">
        <v>0</v>
      </c>
      <c r="J27" s="48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14"/>
      <c r="H28" s="15">
        <v>0</v>
      </c>
      <c r="I28" s="15">
        <v>0</v>
      </c>
      <c r="J28" s="48"/>
      <c r="K28" s="3"/>
    </row>
    <row r="29" spans="1:11" ht="37.5" customHeight="1" x14ac:dyDescent="0.2">
      <c r="A29" s="1"/>
      <c r="B29" s="11">
        <v>19</v>
      </c>
      <c r="C29" s="12"/>
      <c r="D29" s="14"/>
      <c r="E29" s="14"/>
      <c r="F29" s="14"/>
      <c r="G29" s="14"/>
      <c r="H29" s="15">
        <v>0</v>
      </c>
      <c r="I29" s="15">
        <v>0</v>
      </c>
      <c r="J29" s="48"/>
    </row>
    <row r="30" spans="1:11" ht="37.5" customHeight="1" x14ac:dyDescent="0.2">
      <c r="A30" s="1"/>
      <c r="B30" s="11">
        <v>20</v>
      </c>
      <c r="C30" s="12"/>
      <c r="D30" s="14"/>
      <c r="E30" s="14"/>
      <c r="F30" s="14"/>
      <c r="G30" s="14"/>
      <c r="H30" s="15">
        <v>0</v>
      </c>
      <c r="I30" s="15">
        <v>0</v>
      </c>
      <c r="J30" s="48"/>
    </row>
    <row r="31" spans="1:11" ht="37.5" customHeight="1" x14ac:dyDescent="0.2">
      <c r="A31" s="1"/>
      <c r="B31" s="11">
        <v>21</v>
      </c>
      <c r="C31" s="12"/>
      <c r="D31" s="14"/>
      <c r="E31" s="14"/>
      <c r="F31" s="14"/>
      <c r="G31" s="14"/>
      <c r="H31" s="15">
        <v>0</v>
      </c>
      <c r="I31" s="15">
        <v>0</v>
      </c>
      <c r="J31" s="48"/>
    </row>
    <row r="32" spans="1:11" ht="37.5" customHeight="1" x14ac:dyDescent="0.2">
      <c r="A32" s="1"/>
      <c r="B32" s="11">
        <v>22</v>
      </c>
      <c r="C32" s="12"/>
      <c r="D32" s="14"/>
      <c r="E32" s="14"/>
      <c r="F32" s="14"/>
      <c r="G32" s="14"/>
      <c r="H32" s="15">
        <v>0</v>
      </c>
      <c r="I32" s="15">
        <v>0</v>
      </c>
      <c r="J32" s="48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14"/>
      <c r="H33" s="15">
        <v>0</v>
      </c>
      <c r="I33" s="15">
        <v>0</v>
      </c>
      <c r="J33" s="48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1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1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1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1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1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1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1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1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1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14"/>
      <c r="E43" s="14"/>
      <c r="F43" s="14"/>
      <c r="G43" s="1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1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1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1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1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1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1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51"/>
      <c r="E52" s="51"/>
      <c r="F52" s="14"/>
      <c r="G52" s="1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51"/>
      <c r="E53" s="51"/>
      <c r="F53" s="14"/>
      <c r="G53" s="1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51"/>
      <c r="E54" s="51"/>
      <c r="F54" s="14"/>
      <c r="G54" s="1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51"/>
      <c r="E55" s="51"/>
      <c r="F55" s="14"/>
      <c r="G55" s="1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14"/>
      <c r="E56" s="14"/>
      <c r="F56" s="14"/>
      <c r="G56" s="1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13"/>
      <c r="E57" s="13"/>
      <c r="F57" s="14"/>
      <c r="G57" s="1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13"/>
      <c r="E58" s="13"/>
      <c r="F58" s="14"/>
      <c r="G58" s="1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13"/>
      <c r="E59" s="1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13"/>
      <c r="E60" s="1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0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5" t="s">
        <v>52</v>
      </c>
      <c r="C63" s="64"/>
      <c r="D63" s="64"/>
      <c r="E63" s="64"/>
      <c r="F63" s="64"/>
      <c r="G63" s="64"/>
      <c r="H63" s="64"/>
      <c r="I63" s="65"/>
    </row>
    <row r="64" spans="1:10" ht="15.75" customHeight="1" x14ac:dyDescent="0.2">
      <c r="A64" s="1"/>
      <c r="B64" s="96" t="s">
        <v>53</v>
      </c>
      <c r="C64" s="64"/>
      <c r="D64" s="64"/>
      <c r="E64" s="64"/>
      <c r="F64" s="64"/>
      <c r="G64" s="65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64"/>
      <c r="D65" s="64"/>
      <c r="E65" s="64"/>
      <c r="F65" s="64"/>
      <c r="G65" s="65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64"/>
      <c r="D66" s="64"/>
      <c r="E66" s="64"/>
      <c r="F66" s="64"/>
      <c r="G66" s="65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64"/>
      <c r="D67" s="64"/>
      <c r="E67" s="64"/>
      <c r="F67" s="64"/>
      <c r="G67" s="65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64"/>
      <c r="D68" s="64"/>
      <c r="E68" s="64"/>
      <c r="F68" s="64"/>
      <c r="G68" s="65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64"/>
      <c r="D69" s="64"/>
      <c r="E69" s="64"/>
      <c r="F69" s="64"/>
      <c r="G69" s="65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3" priority="1">
      <formula>LEN(TRIM(F13))=0</formula>
    </cfRule>
  </conditionalFormatting>
  <conditionalFormatting sqref="F13 F17">
    <cfRule type="expression" dxfId="112" priority="2">
      <formula>NOT(ISERROR(SEARCH(($B$69),(F13))))</formula>
    </cfRule>
  </conditionalFormatting>
  <conditionalFormatting sqref="F13 F17">
    <cfRule type="expression" dxfId="111" priority="3">
      <formula>NOT(ISERROR(SEARCH(($B$68),(F13))))</formula>
    </cfRule>
  </conditionalFormatting>
  <conditionalFormatting sqref="F13 F17">
    <cfRule type="expression" dxfId="110" priority="4">
      <formula>NOT(ISERROR(SEARCH(($B$67),(F13))))</formula>
    </cfRule>
  </conditionalFormatting>
  <conditionalFormatting sqref="F13 F17">
    <cfRule type="expression" dxfId="109" priority="5">
      <formula>NOT(ISERROR(SEARCH(($B$66),(F13))))</formula>
    </cfRule>
  </conditionalFormatting>
  <conditionalFormatting sqref="F13 F17">
    <cfRule type="containsBlanks" dxfId="108" priority="6">
      <formula>LEN(TRIM(F13))=0</formula>
    </cfRule>
  </conditionalFormatting>
  <conditionalFormatting sqref="F13 F17">
    <cfRule type="expression" dxfId="107" priority="7">
      <formula>NOT(ISERROR(SEARCH(($B$69),(F13))))</formula>
    </cfRule>
  </conditionalFormatting>
  <conditionalFormatting sqref="F13 F17">
    <cfRule type="expression" dxfId="106" priority="8">
      <formula>NOT(ISERROR(SEARCH(($B$68),(F13))))</formula>
    </cfRule>
  </conditionalFormatting>
  <conditionalFormatting sqref="F13 F17">
    <cfRule type="expression" dxfId="105" priority="9">
      <formula>NOT(ISERROR(SEARCH(($B$67),(F13))))</formula>
    </cfRule>
  </conditionalFormatting>
  <conditionalFormatting sqref="F13 F17">
    <cfRule type="expression" dxfId="104" priority="10">
      <formula>NOT(ISERROR(SEARCH(($B$66),(F13))))</formula>
    </cfRule>
  </conditionalFormatting>
  <conditionalFormatting sqref="F13 F17">
    <cfRule type="expression" dxfId="103" priority="11">
      <formula>NOT(ISERROR(SEARCH(($B$65),(F13))))</formula>
    </cfRule>
  </conditionalFormatting>
  <conditionalFormatting sqref="F13 F17">
    <cfRule type="expression" dxfId="102" priority="12">
      <formula>NOT(ISERROR(SEARCH(($B$65),(F13))))</formula>
    </cfRule>
  </conditionalFormatting>
  <conditionalFormatting sqref="F11:F60">
    <cfRule type="expression" dxfId="101" priority="13">
      <formula>NOT(ISERROR(SEARCH(($B$65),(F11))))</formula>
    </cfRule>
  </conditionalFormatting>
  <conditionalFormatting sqref="F11:F60">
    <cfRule type="expression" dxfId="100" priority="14">
      <formula>NOT(ISERROR(SEARCH(($B$66),(F11))))</formula>
    </cfRule>
  </conditionalFormatting>
  <conditionalFormatting sqref="F11:F60">
    <cfRule type="expression" dxfId="99" priority="15">
      <formula>NOT(ISERROR(SEARCH(($B$67),(F11))))</formula>
    </cfRule>
  </conditionalFormatting>
  <conditionalFormatting sqref="F11:F60">
    <cfRule type="expression" dxfId="98" priority="16">
      <formula>NOT(ISERROR(SEARCH(($B$68),(F11))))</formula>
    </cfRule>
  </conditionalFormatting>
  <conditionalFormatting sqref="F11:F60">
    <cfRule type="expression" dxfId="97" priority="17">
      <formula>NOT(ISERROR(SEARCH(($B$69),(F11))))</formula>
    </cfRule>
  </conditionalFormatting>
  <conditionalFormatting sqref="F11:F60">
    <cfRule type="containsBlanks" dxfId="96" priority="18">
      <formula>LEN(TRIM(F11))=0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F13 F17">
    <cfRule type="containsBlanks" dxfId="94" priority="20">
      <formula>LEN(TRIM(F13))=0</formula>
    </cfRule>
  </conditionalFormatting>
  <conditionalFormatting sqref="F13 F17">
    <cfRule type="expression" dxfId="93" priority="21">
      <formula>NOT(ISERROR(SEARCH(($B$69),(F13))))</formula>
    </cfRule>
  </conditionalFormatting>
  <conditionalFormatting sqref="F13 F17">
    <cfRule type="expression" dxfId="92" priority="22">
      <formula>NOT(ISERROR(SEARCH(($B$68),(F13))))</formula>
    </cfRule>
  </conditionalFormatting>
  <conditionalFormatting sqref="F13 F17">
    <cfRule type="expression" dxfId="91" priority="23">
      <formula>NOT(ISERROR(SEARCH(($B$67),(F13))))</formula>
    </cfRule>
  </conditionalFormatting>
  <conditionalFormatting sqref="F13 F17">
    <cfRule type="expression" dxfId="90" priority="24">
      <formula>NOT(ISERROR(SEARCH(($B$66),(F13))))</formula>
    </cfRule>
  </conditionalFormatting>
  <conditionalFormatting sqref="F13 F17">
    <cfRule type="containsBlanks" dxfId="89" priority="25">
      <formula>LEN(TRIM(F13))=0</formula>
    </cfRule>
  </conditionalFormatting>
  <conditionalFormatting sqref="F13 F17">
    <cfRule type="expression" dxfId="88" priority="26">
      <formula>NOT(ISERROR(SEARCH(($B$69),(F13))))</formula>
    </cfRule>
  </conditionalFormatting>
  <conditionalFormatting sqref="F13 F17">
    <cfRule type="expression" dxfId="87" priority="27">
      <formula>NOT(ISERROR(SEARCH(($B$68),(F13))))</formula>
    </cfRule>
  </conditionalFormatting>
  <conditionalFormatting sqref="F13 F17">
    <cfRule type="expression" dxfId="86" priority="28">
      <formula>NOT(ISERROR(SEARCH(($B$67),(F13))))</formula>
    </cfRule>
  </conditionalFormatting>
  <conditionalFormatting sqref="F13 F17">
    <cfRule type="expression" dxfId="85" priority="29">
      <formula>NOT(ISERROR(SEARCH(($B$66),(F13))))</formula>
    </cfRule>
  </conditionalFormatting>
  <conditionalFormatting sqref="F13 F17">
    <cfRule type="expression" dxfId="84" priority="30">
      <formula>NOT(ISERROR(SEARCH(($B$65),(F13))))</formula>
    </cfRule>
  </conditionalFormatting>
  <conditionalFormatting sqref="F13 F17">
    <cfRule type="expression" dxfId="83" priority="31">
      <formula>NOT(ISERROR(SEARCH(($B$65),(F13))))</formula>
    </cfRule>
  </conditionalFormatting>
  <conditionalFormatting sqref="F11:F60">
    <cfRule type="expression" dxfId="82" priority="32">
      <formula>NOT(ISERROR(SEARCH(($B$65),(F11))))</formula>
    </cfRule>
  </conditionalFormatting>
  <conditionalFormatting sqref="F11:F60">
    <cfRule type="expression" dxfId="81" priority="33">
      <formula>NOT(ISERROR(SEARCH(($B$66),(F11))))</formula>
    </cfRule>
  </conditionalFormatting>
  <conditionalFormatting sqref="F11:F60">
    <cfRule type="expression" dxfId="80" priority="34">
      <formula>NOT(ISERROR(SEARCH(($B$67),(F11))))</formula>
    </cfRule>
  </conditionalFormatting>
  <conditionalFormatting sqref="F11:F60">
    <cfRule type="expression" dxfId="79" priority="35">
      <formula>NOT(ISERROR(SEARCH(($B$68),(F11))))</formula>
    </cfRule>
  </conditionalFormatting>
  <conditionalFormatting sqref="F11:F60">
    <cfRule type="expression" dxfId="78" priority="36">
      <formula>NOT(ISERROR(SEARCH(($B$69),(F11))))</formula>
    </cfRule>
  </conditionalFormatting>
  <conditionalFormatting sqref="F11:F60">
    <cfRule type="containsBlanks" dxfId="77" priority="37">
      <formula>LEN(TRIM(F11))=0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2">
    <dataValidation type="list" allowBlank="1" showErrorMessage="1" sqref="C11" xr:uid="{00000000-0002-0000-0500-000000000000}">
      <formula1>$K$1:$K$14</formula1>
    </dataValidation>
    <dataValidation type="list" allowBlank="1" showErrorMessage="1" sqref="C12:C60" xr:uid="{00000000-0002-0000-05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2"/>
      <c r="B1" s="75" t="s">
        <v>0</v>
      </c>
      <c r="C1" s="76"/>
      <c r="D1" s="76"/>
      <c r="E1" s="76"/>
      <c r="F1" s="76"/>
      <c r="G1" s="76"/>
      <c r="H1" s="76"/>
      <c r="I1" s="76"/>
      <c r="J1" s="77"/>
      <c r="K1" s="3">
        <f>Requisitos!C15</f>
        <v>44865</v>
      </c>
    </row>
    <row r="2" spans="1:21" ht="18" customHeight="1" x14ac:dyDescent="0.25">
      <c r="A2" s="1"/>
      <c r="B2" s="78" t="s">
        <v>1</v>
      </c>
      <c r="C2" s="79"/>
      <c r="D2" s="79"/>
      <c r="E2" s="79"/>
      <c r="F2" s="79"/>
      <c r="G2" s="79"/>
      <c r="H2" s="79"/>
      <c r="I2" s="79"/>
      <c r="J2" s="80"/>
      <c r="K2" s="3">
        <f t="shared" ref="K2:K14" si="0">K1+1</f>
        <v>44866</v>
      </c>
    </row>
    <row r="3" spans="1:21" ht="15.75" customHeight="1" x14ac:dyDescent="0.2">
      <c r="A3" s="1"/>
      <c r="B3" s="81" t="s">
        <v>62</v>
      </c>
      <c r="C3" s="79"/>
      <c r="D3" s="79"/>
      <c r="E3" s="79"/>
      <c r="F3" s="79"/>
      <c r="G3" s="79"/>
      <c r="H3" s="79"/>
      <c r="I3" s="79"/>
      <c r="J3" s="80"/>
      <c r="K3" s="3">
        <f t="shared" si="0"/>
        <v>44867</v>
      </c>
    </row>
    <row r="4" spans="1:21" ht="15.75" customHeight="1" x14ac:dyDescent="0.2">
      <c r="A4" s="1"/>
      <c r="B4" s="82" t="s">
        <v>63</v>
      </c>
      <c r="C4" s="70"/>
      <c r="D4" s="70"/>
      <c r="E4" s="70"/>
      <c r="F4" s="70"/>
      <c r="G4" s="70"/>
      <c r="H4" s="70"/>
      <c r="I4" s="70"/>
      <c r="J4" s="71"/>
      <c r="K4" s="3">
        <f t="shared" si="0"/>
        <v>44868</v>
      </c>
    </row>
    <row r="5" spans="1:21" ht="15.75" customHeight="1" x14ac:dyDescent="0.2">
      <c r="A5" s="1"/>
      <c r="B5" s="81" t="s">
        <v>64</v>
      </c>
      <c r="C5" s="79"/>
      <c r="D5" s="79"/>
      <c r="E5" s="79"/>
      <c r="F5" s="79"/>
      <c r="G5" s="79"/>
      <c r="H5" s="79"/>
      <c r="I5" s="79"/>
      <c r="J5" s="80"/>
      <c r="K5" s="3">
        <f t="shared" si="0"/>
        <v>44869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44870</v>
      </c>
    </row>
    <row r="7" spans="1:21" ht="22.5" customHeight="1" x14ac:dyDescent="0.4">
      <c r="A7" s="1"/>
      <c r="B7" s="72" t="str">
        <f>'Dados do Projeto'!B7</f>
        <v>Insira o nome de seu projeto aqui</v>
      </c>
      <c r="C7" s="64"/>
      <c r="D7" s="64"/>
      <c r="E7" s="64"/>
      <c r="F7" s="64"/>
      <c r="G7" s="64"/>
      <c r="H7" s="64"/>
      <c r="I7" s="64"/>
      <c r="J7" s="65"/>
      <c r="K7" s="3">
        <f t="shared" si="0"/>
        <v>44871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44872</v>
      </c>
    </row>
    <row r="9" spans="1:21" ht="15.75" customHeight="1" x14ac:dyDescent="0.25">
      <c r="A9" s="1"/>
      <c r="B9" s="95" t="s">
        <v>60</v>
      </c>
      <c r="C9" s="64"/>
      <c r="D9" s="64"/>
      <c r="E9" s="64"/>
      <c r="F9" s="64"/>
      <c r="G9" s="64"/>
      <c r="H9" s="64"/>
      <c r="I9" s="65"/>
      <c r="J9" s="44" t="s">
        <v>4</v>
      </c>
      <c r="K9" s="3">
        <f t="shared" si="0"/>
        <v>44873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44874</v>
      </c>
    </row>
    <row r="11" spans="1:21" ht="48.75" customHeight="1" x14ac:dyDescent="0.2">
      <c r="A11" s="4"/>
      <c r="B11" s="11">
        <v>1</v>
      </c>
      <c r="C11" s="12"/>
      <c r="D11" s="13"/>
      <c r="E11" s="13"/>
      <c r="F11" s="14"/>
      <c r="G11" s="54"/>
      <c r="H11" s="15">
        <v>0</v>
      </c>
      <c r="I11" s="15">
        <v>0</v>
      </c>
      <c r="J11" s="14"/>
      <c r="K11" s="3">
        <f t="shared" si="0"/>
        <v>44875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/>
      <c r="E12" s="13"/>
      <c r="F12" s="14"/>
      <c r="G12" s="54"/>
      <c r="H12" s="15">
        <v>0</v>
      </c>
      <c r="I12" s="15">
        <v>0</v>
      </c>
      <c r="J12" s="14"/>
      <c r="K12" s="3">
        <f t="shared" si="0"/>
        <v>44876</v>
      </c>
    </row>
    <row r="13" spans="1:21" ht="52.5" customHeight="1" x14ac:dyDescent="0.2">
      <c r="A13" s="1"/>
      <c r="B13" s="11">
        <v>3</v>
      </c>
      <c r="C13" s="12"/>
      <c r="D13" s="13"/>
      <c r="E13" s="13"/>
      <c r="F13" s="14"/>
      <c r="G13" s="54"/>
      <c r="H13" s="15">
        <v>0</v>
      </c>
      <c r="I13" s="15">
        <v>0</v>
      </c>
      <c r="J13" s="14"/>
      <c r="K13" s="3">
        <f t="shared" si="0"/>
        <v>44877</v>
      </c>
    </row>
    <row r="14" spans="1:21" ht="51" customHeight="1" x14ac:dyDescent="0.2">
      <c r="A14" s="1"/>
      <c r="B14" s="11">
        <v>4</v>
      </c>
      <c r="C14" s="12"/>
      <c r="D14" s="14"/>
      <c r="E14" s="14"/>
      <c r="F14" s="14"/>
      <c r="G14" s="54"/>
      <c r="H14" s="15">
        <v>0</v>
      </c>
      <c r="I14" s="15">
        <v>0</v>
      </c>
      <c r="J14" s="48"/>
      <c r="K14" s="3">
        <f t="shared" si="0"/>
        <v>44878</v>
      </c>
    </row>
    <row r="15" spans="1:21" ht="37.5" customHeight="1" x14ac:dyDescent="0.2">
      <c r="A15" s="1"/>
      <c r="B15" s="11">
        <v>5</v>
      </c>
      <c r="C15" s="12"/>
      <c r="D15" s="14"/>
      <c r="E15" s="14"/>
      <c r="F15" s="14"/>
      <c r="G15" s="54"/>
      <c r="H15" s="15">
        <v>0</v>
      </c>
      <c r="I15" s="15">
        <v>0</v>
      </c>
      <c r="J15" s="48"/>
      <c r="K15" s="3"/>
    </row>
    <row r="16" spans="1:21" ht="37.5" customHeight="1" x14ac:dyDescent="0.2">
      <c r="A16" s="1"/>
      <c r="B16" s="11">
        <v>6</v>
      </c>
      <c r="C16" s="12"/>
      <c r="D16" s="14"/>
      <c r="E16" s="14"/>
      <c r="F16" s="14"/>
      <c r="G16" s="54"/>
      <c r="H16" s="15">
        <v>0</v>
      </c>
      <c r="I16" s="15">
        <v>0</v>
      </c>
      <c r="J16" s="48"/>
      <c r="K16" s="3"/>
    </row>
    <row r="17" spans="1:11" ht="37.5" customHeight="1" x14ac:dyDescent="0.2">
      <c r="A17" s="1"/>
      <c r="B17" s="11">
        <v>7</v>
      </c>
      <c r="C17" s="12"/>
      <c r="D17" s="14"/>
      <c r="E17" s="14"/>
      <c r="F17" s="14"/>
      <c r="G17" s="54"/>
      <c r="H17" s="15">
        <v>0</v>
      </c>
      <c r="I17" s="15">
        <v>0</v>
      </c>
      <c r="J17" s="48"/>
      <c r="K17" s="3"/>
    </row>
    <row r="18" spans="1:11" ht="37.5" customHeight="1" x14ac:dyDescent="0.2">
      <c r="A18" s="1"/>
      <c r="B18" s="11">
        <v>8</v>
      </c>
      <c r="C18" s="12"/>
      <c r="D18" s="14"/>
      <c r="E18" s="14"/>
      <c r="F18" s="14"/>
      <c r="G18" s="54"/>
      <c r="H18" s="15">
        <v>0</v>
      </c>
      <c r="I18" s="15">
        <v>0</v>
      </c>
      <c r="J18" s="48"/>
      <c r="K18" s="3"/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14"/>
      <c r="H19" s="15">
        <v>0</v>
      </c>
      <c r="I19" s="15">
        <v>0</v>
      </c>
      <c r="J19" s="48"/>
      <c r="K19" s="3"/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14"/>
      <c r="H20" s="15">
        <v>0</v>
      </c>
      <c r="I20" s="15">
        <v>0</v>
      </c>
      <c r="J20" s="48"/>
      <c r="K20" s="3"/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14"/>
      <c r="H21" s="15">
        <v>0</v>
      </c>
      <c r="I21" s="15">
        <v>0</v>
      </c>
      <c r="J21" s="48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14"/>
      <c r="H22" s="15">
        <v>0</v>
      </c>
      <c r="I22" s="15">
        <v>0</v>
      </c>
      <c r="J22" s="48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14"/>
      <c r="H23" s="15">
        <v>0</v>
      </c>
      <c r="I23" s="15">
        <v>0</v>
      </c>
      <c r="J23" s="48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14"/>
      <c r="H24" s="15">
        <v>0</v>
      </c>
      <c r="I24" s="15">
        <v>0</v>
      </c>
      <c r="J24" s="48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14"/>
      <c r="H25" s="15">
        <v>0</v>
      </c>
      <c r="I25" s="15">
        <v>0</v>
      </c>
      <c r="J25" s="48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14"/>
      <c r="H26" s="15">
        <v>0</v>
      </c>
      <c r="I26" s="15">
        <v>0</v>
      </c>
      <c r="J26" s="48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14"/>
      <c r="H27" s="15">
        <v>0</v>
      </c>
      <c r="I27" s="15">
        <v>0</v>
      </c>
      <c r="J27" s="48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14"/>
      <c r="H28" s="15">
        <v>0</v>
      </c>
      <c r="I28" s="15">
        <v>0</v>
      </c>
      <c r="J28" s="48"/>
      <c r="K28" s="3"/>
    </row>
    <row r="29" spans="1:11" ht="37.5" customHeight="1" x14ac:dyDescent="0.2">
      <c r="A29" s="1"/>
      <c r="B29" s="11">
        <v>19</v>
      </c>
      <c r="C29" s="12"/>
      <c r="D29" s="14"/>
      <c r="E29" s="14"/>
      <c r="F29" s="14"/>
      <c r="G29" s="14"/>
      <c r="H29" s="15">
        <v>0</v>
      </c>
      <c r="I29" s="15">
        <v>0</v>
      </c>
      <c r="J29" s="48"/>
    </row>
    <row r="30" spans="1:11" ht="37.5" customHeight="1" x14ac:dyDescent="0.2">
      <c r="A30" s="1"/>
      <c r="B30" s="11">
        <v>20</v>
      </c>
      <c r="C30" s="12"/>
      <c r="D30" s="14"/>
      <c r="E30" s="14"/>
      <c r="F30" s="14"/>
      <c r="G30" s="14"/>
      <c r="H30" s="15">
        <v>0</v>
      </c>
      <c r="I30" s="15">
        <v>0</v>
      </c>
      <c r="J30" s="48"/>
    </row>
    <row r="31" spans="1:11" ht="37.5" customHeight="1" x14ac:dyDescent="0.2">
      <c r="A31" s="1"/>
      <c r="B31" s="11">
        <v>21</v>
      </c>
      <c r="C31" s="12"/>
      <c r="D31" s="14"/>
      <c r="E31" s="14"/>
      <c r="F31" s="14"/>
      <c r="G31" s="14"/>
      <c r="H31" s="15">
        <v>0</v>
      </c>
      <c r="I31" s="15">
        <v>0</v>
      </c>
      <c r="J31" s="48"/>
    </row>
    <row r="32" spans="1:11" ht="37.5" customHeight="1" x14ac:dyDescent="0.2">
      <c r="A32" s="1"/>
      <c r="B32" s="11">
        <v>22</v>
      </c>
      <c r="C32" s="12"/>
      <c r="D32" s="14"/>
      <c r="E32" s="14"/>
      <c r="F32" s="14"/>
      <c r="G32" s="14"/>
      <c r="H32" s="15">
        <v>0</v>
      </c>
      <c r="I32" s="15">
        <v>0</v>
      </c>
      <c r="J32" s="48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14"/>
      <c r="H33" s="15">
        <v>0</v>
      </c>
      <c r="I33" s="15">
        <v>0</v>
      </c>
      <c r="J33" s="48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1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1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1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1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1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1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1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1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1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14"/>
      <c r="E43" s="14"/>
      <c r="F43" s="14"/>
      <c r="G43" s="1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1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1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1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1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1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1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51"/>
      <c r="E52" s="51"/>
      <c r="F52" s="14"/>
      <c r="G52" s="1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51"/>
      <c r="E53" s="51"/>
      <c r="F53" s="14"/>
      <c r="G53" s="1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51"/>
      <c r="E54" s="51"/>
      <c r="F54" s="14"/>
      <c r="G54" s="1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51"/>
      <c r="E55" s="51"/>
      <c r="F55" s="14"/>
      <c r="G55" s="1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14"/>
      <c r="E56" s="14"/>
      <c r="F56" s="14"/>
      <c r="G56" s="1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13"/>
      <c r="E57" s="13"/>
      <c r="F57" s="14"/>
      <c r="G57" s="1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13"/>
      <c r="E58" s="13"/>
      <c r="F58" s="14"/>
      <c r="G58" s="1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13"/>
      <c r="E59" s="1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13"/>
      <c r="E60" s="1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0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5" t="s">
        <v>52</v>
      </c>
      <c r="C63" s="64"/>
      <c r="D63" s="64"/>
      <c r="E63" s="64"/>
      <c r="F63" s="64"/>
      <c r="G63" s="64"/>
      <c r="H63" s="64"/>
      <c r="I63" s="65"/>
    </row>
    <row r="64" spans="1:10" ht="15.75" customHeight="1" x14ac:dyDescent="0.2">
      <c r="A64" s="1"/>
      <c r="B64" s="96" t="s">
        <v>53</v>
      </c>
      <c r="C64" s="64"/>
      <c r="D64" s="64"/>
      <c r="E64" s="64"/>
      <c r="F64" s="64"/>
      <c r="G64" s="65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64"/>
      <c r="D65" s="64"/>
      <c r="E65" s="64"/>
      <c r="F65" s="64"/>
      <c r="G65" s="65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64"/>
      <c r="D66" s="64"/>
      <c r="E66" s="64"/>
      <c r="F66" s="64"/>
      <c r="G66" s="65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64"/>
      <c r="D67" s="64"/>
      <c r="E67" s="64"/>
      <c r="F67" s="64"/>
      <c r="G67" s="65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64"/>
      <c r="D68" s="64"/>
      <c r="E68" s="64"/>
      <c r="F68" s="64"/>
      <c r="G68" s="65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64"/>
      <c r="D69" s="64"/>
      <c r="E69" s="64"/>
      <c r="F69" s="64"/>
      <c r="G69" s="65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75" priority="1">
      <formula>LEN(TRIM(F13))=0</formula>
    </cfRule>
  </conditionalFormatting>
  <conditionalFormatting sqref="F13 F17">
    <cfRule type="expression" dxfId="74" priority="2">
      <formula>NOT(ISERROR(SEARCH(($B$69),(F13))))</formula>
    </cfRule>
  </conditionalFormatting>
  <conditionalFormatting sqref="F13 F17">
    <cfRule type="expression" dxfId="73" priority="3">
      <formula>NOT(ISERROR(SEARCH(($B$68),(F13))))</formula>
    </cfRule>
  </conditionalFormatting>
  <conditionalFormatting sqref="F13 F17">
    <cfRule type="expression" dxfId="72" priority="4">
      <formula>NOT(ISERROR(SEARCH(($B$67),(F13))))</formula>
    </cfRule>
  </conditionalFormatting>
  <conditionalFormatting sqref="F13 F17">
    <cfRule type="expression" dxfId="71" priority="5">
      <formula>NOT(ISERROR(SEARCH(($B$66),(F13))))</formula>
    </cfRule>
  </conditionalFormatting>
  <conditionalFormatting sqref="F13 F17">
    <cfRule type="containsBlanks" dxfId="70" priority="6">
      <formula>LEN(TRIM(F13))=0</formula>
    </cfRule>
  </conditionalFormatting>
  <conditionalFormatting sqref="F13 F17">
    <cfRule type="expression" dxfId="69" priority="7">
      <formula>NOT(ISERROR(SEARCH(($B$69),(F13))))</formula>
    </cfRule>
  </conditionalFormatting>
  <conditionalFormatting sqref="F13 F17">
    <cfRule type="expression" dxfId="68" priority="8">
      <formula>NOT(ISERROR(SEARCH(($B$68),(F13))))</formula>
    </cfRule>
  </conditionalFormatting>
  <conditionalFormatting sqref="F13 F17">
    <cfRule type="expression" dxfId="67" priority="9">
      <formula>NOT(ISERROR(SEARCH(($B$67),(F13))))</formula>
    </cfRule>
  </conditionalFormatting>
  <conditionalFormatting sqref="F13 F17">
    <cfRule type="expression" dxfId="66" priority="10">
      <formula>NOT(ISERROR(SEARCH(($B$66),(F13))))</formula>
    </cfRule>
  </conditionalFormatting>
  <conditionalFormatting sqref="F13 F17">
    <cfRule type="expression" dxfId="65" priority="11">
      <formula>NOT(ISERROR(SEARCH(($B$65),(F13))))</formula>
    </cfRule>
  </conditionalFormatting>
  <conditionalFormatting sqref="F13 F17">
    <cfRule type="expression" dxfId="64" priority="12">
      <formula>NOT(ISERROR(SEARCH(($B$65),(F13))))</formula>
    </cfRule>
  </conditionalFormatting>
  <conditionalFormatting sqref="F11:F60">
    <cfRule type="expression" dxfId="63" priority="13">
      <formula>NOT(ISERROR(SEARCH(($B$65),(F11))))</formula>
    </cfRule>
  </conditionalFormatting>
  <conditionalFormatting sqref="F11:F60">
    <cfRule type="expression" dxfId="62" priority="14">
      <formula>NOT(ISERROR(SEARCH(($B$66),(F11))))</formula>
    </cfRule>
  </conditionalFormatting>
  <conditionalFormatting sqref="F11:F60">
    <cfRule type="expression" dxfId="61" priority="15">
      <formula>NOT(ISERROR(SEARCH(($B$67),(F11))))</formula>
    </cfRule>
  </conditionalFormatting>
  <conditionalFormatting sqref="F11:F60">
    <cfRule type="expression" dxfId="60" priority="16">
      <formula>NOT(ISERROR(SEARCH(($B$68),(F11))))</formula>
    </cfRule>
  </conditionalFormatting>
  <conditionalFormatting sqref="F11:F60">
    <cfRule type="expression" dxfId="59" priority="17">
      <formula>NOT(ISERROR(SEARCH(($B$69),(F11))))</formula>
    </cfRule>
  </conditionalFormatting>
  <conditionalFormatting sqref="F11:F60">
    <cfRule type="containsBlanks" dxfId="58" priority="18">
      <formula>LEN(TRIM(F11))=0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F13 F17">
    <cfRule type="containsBlanks" dxfId="56" priority="20">
      <formula>LEN(TRIM(F13))=0</formula>
    </cfRule>
  </conditionalFormatting>
  <conditionalFormatting sqref="F13 F17">
    <cfRule type="expression" dxfId="55" priority="21">
      <formula>NOT(ISERROR(SEARCH(($B$69),(F13))))</formula>
    </cfRule>
  </conditionalFormatting>
  <conditionalFormatting sqref="F13 F17">
    <cfRule type="expression" dxfId="54" priority="22">
      <formula>NOT(ISERROR(SEARCH(($B$68),(F13))))</formula>
    </cfRule>
  </conditionalFormatting>
  <conditionalFormatting sqref="F13 F17">
    <cfRule type="expression" dxfId="53" priority="23">
      <formula>NOT(ISERROR(SEARCH(($B$67),(F13))))</formula>
    </cfRule>
  </conditionalFormatting>
  <conditionalFormatting sqref="F13 F17">
    <cfRule type="expression" dxfId="52" priority="24">
      <formula>NOT(ISERROR(SEARCH(($B$66),(F13))))</formula>
    </cfRule>
  </conditionalFormatting>
  <conditionalFormatting sqref="F13 F17">
    <cfRule type="containsBlanks" dxfId="51" priority="25">
      <formula>LEN(TRIM(F13))=0</formula>
    </cfRule>
  </conditionalFormatting>
  <conditionalFormatting sqref="F13 F17">
    <cfRule type="expression" dxfId="50" priority="26">
      <formula>NOT(ISERROR(SEARCH(($B$69),(F13))))</formula>
    </cfRule>
  </conditionalFormatting>
  <conditionalFormatting sqref="F13 F17">
    <cfRule type="expression" dxfId="49" priority="27">
      <formula>NOT(ISERROR(SEARCH(($B$68),(F13))))</formula>
    </cfRule>
  </conditionalFormatting>
  <conditionalFormatting sqref="F13 F17">
    <cfRule type="expression" dxfId="48" priority="28">
      <formula>NOT(ISERROR(SEARCH(($B$67),(F13))))</formula>
    </cfRule>
  </conditionalFormatting>
  <conditionalFormatting sqref="F13 F17">
    <cfRule type="expression" dxfId="47" priority="29">
      <formula>NOT(ISERROR(SEARCH(($B$66),(F13))))</formula>
    </cfRule>
  </conditionalFormatting>
  <conditionalFormatting sqref="F13 F17">
    <cfRule type="expression" dxfId="46" priority="30">
      <formula>NOT(ISERROR(SEARCH(($B$65),(F13))))</formula>
    </cfRule>
  </conditionalFormatting>
  <conditionalFormatting sqref="F13 F17">
    <cfRule type="expression" dxfId="45" priority="31">
      <formula>NOT(ISERROR(SEARCH(($B$65),(F13))))</formula>
    </cfRule>
  </conditionalFormatting>
  <conditionalFormatting sqref="F11:F60">
    <cfRule type="expression" dxfId="44" priority="32">
      <formula>NOT(ISERROR(SEARCH(($B$65),(F11))))</formula>
    </cfRule>
  </conditionalFormatting>
  <conditionalFormatting sqref="F11:F60">
    <cfRule type="expression" dxfId="43" priority="33">
      <formula>NOT(ISERROR(SEARCH(($B$66),(F11))))</formula>
    </cfRule>
  </conditionalFormatting>
  <conditionalFormatting sqref="F11:F60">
    <cfRule type="expression" dxfId="42" priority="34">
      <formula>NOT(ISERROR(SEARCH(($B$67),(F11))))</formula>
    </cfRule>
  </conditionalFormatting>
  <conditionalFormatting sqref="F11:F60">
    <cfRule type="expression" dxfId="41" priority="35">
      <formula>NOT(ISERROR(SEARCH(($B$68),(F11))))</formula>
    </cfRule>
  </conditionalFormatting>
  <conditionalFormatting sqref="F11:F60">
    <cfRule type="expression" dxfId="40" priority="36">
      <formula>NOT(ISERROR(SEARCH(($B$69),(F11))))</formula>
    </cfRule>
  </conditionalFormatting>
  <conditionalFormatting sqref="F11:F60">
    <cfRule type="containsBlanks" dxfId="39" priority="37">
      <formula>LEN(TRIM(F11))=0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workbookViewId="0">
      <pane ySplit="1" topLeftCell="A40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2"/>
      <c r="B1" s="75" t="s">
        <v>0</v>
      </c>
      <c r="C1" s="76"/>
      <c r="D1" s="76"/>
      <c r="E1" s="76"/>
      <c r="F1" s="76"/>
      <c r="G1" s="76"/>
      <c r="H1" s="76"/>
      <c r="I1" s="76"/>
      <c r="J1" s="77"/>
      <c r="K1" s="3">
        <f>Requisitos!C16</f>
        <v>44879</v>
      </c>
    </row>
    <row r="2" spans="1:21" ht="18" customHeight="1" x14ac:dyDescent="0.25">
      <c r="A2" s="1"/>
      <c r="B2" s="78" t="s">
        <v>1</v>
      </c>
      <c r="C2" s="79"/>
      <c r="D2" s="79"/>
      <c r="E2" s="79"/>
      <c r="F2" s="79"/>
      <c r="G2" s="79"/>
      <c r="H2" s="79"/>
      <c r="I2" s="79"/>
      <c r="J2" s="80"/>
      <c r="K2" s="3">
        <f t="shared" ref="K2:K14" si="0">K1+1</f>
        <v>44880</v>
      </c>
    </row>
    <row r="3" spans="1:21" ht="15.75" customHeight="1" x14ac:dyDescent="0.2">
      <c r="A3" s="1"/>
      <c r="B3" s="81" t="s">
        <v>62</v>
      </c>
      <c r="C3" s="79"/>
      <c r="D3" s="79"/>
      <c r="E3" s="79"/>
      <c r="F3" s="79"/>
      <c r="G3" s="79"/>
      <c r="H3" s="79"/>
      <c r="I3" s="79"/>
      <c r="J3" s="80"/>
      <c r="K3" s="3">
        <f t="shared" si="0"/>
        <v>44881</v>
      </c>
    </row>
    <row r="4" spans="1:21" ht="15.75" customHeight="1" x14ac:dyDescent="0.2">
      <c r="A4" s="1"/>
      <c r="B4" s="82" t="s">
        <v>63</v>
      </c>
      <c r="C4" s="70"/>
      <c r="D4" s="70"/>
      <c r="E4" s="70"/>
      <c r="F4" s="70"/>
      <c r="G4" s="70"/>
      <c r="H4" s="70"/>
      <c r="I4" s="70"/>
      <c r="J4" s="71"/>
      <c r="K4" s="3">
        <f t="shared" si="0"/>
        <v>44882</v>
      </c>
    </row>
    <row r="5" spans="1:21" ht="15.75" customHeight="1" x14ac:dyDescent="0.2">
      <c r="A5" s="1"/>
      <c r="B5" s="81" t="s">
        <v>64</v>
      </c>
      <c r="C5" s="79"/>
      <c r="D5" s="79"/>
      <c r="E5" s="79"/>
      <c r="F5" s="79"/>
      <c r="G5" s="79"/>
      <c r="H5" s="79"/>
      <c r="I5" s="79"/>
      <c r="J5" s="80"/>
      <c r="K5" s="3">
        <f t="shared" si="0"/>
        <v>44883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44884</v>
      </c>
    </row>
    <row r="7" spans="1:21" ht="22.5" customHeight="1" x14ac:dyDescent="0.4">
      <c r="A7" s="1"/>
      <c r="B7" s="72" t="str">
        <f>'Dados do Projeto'!B7</f>
        <v>Insira o nome de seu projeto aqui</v>
      </c>
      <c r="C7" s="64"/>
      <c r="D7" s="64"/>
      <c r="E7" s="64"/>
      <c r="F7" s="64"/>
      <c r="G7" s="64"/>
      <c r="H7" s="64"/>
      <c r="I7" s="64"/>
      <c r="J7" s="65"/>
      <c r="K7" s="3">
        <f t="shared" si="0"/>
        <v>44885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44886</v>
      </c>
    </row>
    <row r="9" spans="1:21" ht="15.75" customHeight="1" x14ac:dyDescent="0.25">
      <c r="A9" s="1"/>
      <c r="B9" s="95" t="s">
        <v>61</v>
      </c>
      <c r="C9" s="64"/>
      <c r="D9" s="64"/>
      <c r="E9" s="64"/>
      <c r="F9" s="64"/>
      <c r="G9" s="64"/>
      <c r="H9" s="64"/>
      <c r="I9" s="65"/>
      <c r="J9" s="44" t="s">
        <v>4</v>
      </c>
      <c r="K9" s="3">
        <f t="shared" si="0"/>
        <v>44887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44888</v>
      </c>
    </row>
    <row r="11" spans="1:21" ht="48.75" customHeight="1" x14ac:dyDescent="0.2">
      <c r="A11" s="4"/>
      <c r="B11" s="11">
        <v>1</v>
      </c>
      <c r="C11" s="12"/>
      <c r="D11" s="13"/>
      <c r="E11" s="13"/>
      <c r="F11" s="14"/>
      <c r="G11" s="54"/>
      <c r="H11" s="15">
        <v>0</v>
      </c>
      <c r="I11" s="15">
        <v>0</v>
      </c>
      <c r="J11" s="14"/>
      <c r="K11" s="3">
        <f t="shared" si="0"/>
        <v>44889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/>
      <c r="E12" s="13"/>
      <c r="F12" s="14"/>
      <c r="G12" s="54"/>
      <c r="H12" s="15">
        <v>0</v>
      </c>
      <c r="I12" s="15">
        <v>0</v>
      </c>
      <c r="J12" s="14"/>
      <c r="K12" s="3">
        <f t="shared" si="0"/>
        <v>44890</v>
      </c>
    </row>
    <row r="13" spans="1:21" ht="52.5" customHeight="1" x14ac:dyDescent="0.2">
      <c r="A13" s="1"/>
      <c r="B13" s="11">
        <v>3</v>
      </c>
      <c r="C13" s="12"/>
      <c r="D13" s="13"/>
      <c r="E13" s="13"/>
      <c r="F13" s="14"/>
      <c r="G13" s="54"/>
      <c r="H13" s="15">
        <v>0</v>
      </c>
      <c r="I13" s="15">
        <v>0</v>
      </c>
      <c r="J13" s="14"/>
      <c r="K13" s="3">
        <f t="shared" si="0"/>
        <v>44891</v>
      </c>
    </row>
    <row r="14" spans="1:21" ht="51" customHeight="1" x14ac:dyDescent="0.2">
      <c r="A14" s="1"/>
      <c r="B14" s="11">
        <v>4</v>
      </c>
      <c r="C14" s="12"/>
      <c r="D14" s="14"/>
      <c r="E14" s="14"/>
      <c r="F14" s="14"/>
      <c r="G14" s="54"/>
      <c r="H14" s="15">
        <v>0</v>
      </c>
      <c r="I14" s="15">
        <v>0</v>
      </c>
      <c r="J14" s="48"/>
      <c r="K14" s="3">
        <f t="shared" si="0"/>
        <v>44892</v>
      </c>
    </row>
    <row r="15" spans="1:21" ht="37.5" customHeight="1" x14ac:dyDescent="0.2">
      <c r="A15" s="1"/>
      <c r="B15" s="11">
        <v>5</v>
      </c>
      <c r="C15" s="12"/>
      <c r="D15" s="14"/>
      <c r="E15" s="14"/>
      <c r="F15" s="14"/>
      <c r="G15" s="54"/>
      <c r="H15" s="15">
        <v>0</v>
      </c>
      <c r="I15" s="15">
        <v>0</v>
      </c>
      <c r="J15" s="48"/>
      <c r="K15" s="3"/>
    </row>
    <row r="16" spans="1:21" ht="37.5" customHeight="1" x14ac:dyDescent="0.2">
      <c r="A16" s="1"/>
      <c r="B16" s="11">
        <v>6</v>
      </c>
      <c r="C16" s="12"/>
      <c r="D16" s="14"/>
      <c r="E16" s="14"/>
      <c r="F16" s="14"/>
      <c r="G16" s="54"/>
      <c r="H16" s="15">
        <v>0</v>
      </c>
      <c r="I16" s="15">
        <v>0</v>
      </c>
      <c r="J16" s="48"/>
      <c r="K16" s="3"/>
    </row>
    <row r="17" spans="1:11" ht="37.5" customHeight="1" x14ac:dyDescent="0.2">
      <c r="A17" s="1"/>
      <c r="B17" s="11">
        <v>7</v>
      </c>
      <c r="C17" s="12"/>
      <c r="D17" s="14"/>
      <c r="E17" s="14"/>
      <c r="F17" s="14"/>
      <c r="G17" s="54"/>
      <c r="H17" s="15">
        <v>0</v>
      </c>
      <c r="I17" s="15">
        <v>0</v>
      </c>
      <c r="J17" s="48"/>
      <c r="K17" s="3"/>
    </row>
    <row r="18" spans="1:11" ht="37.5" customHeight="1" x14ac:dyDescent="0.2">
      <c r="A18" s="1"/>
      <c r="B18" s="11">
        <v>8</v>
      </c>
      <c r="C18" s="12"/>
      <c r="D18" s="14"/>
      <c r="E18" s="14"/>
      <c r="F18" s="14"/>
      <c r="G18" s="54"/>
      <c r="H18" s="15">
        <v>0</v>
      </c>
      <c r="I18" s="15">
        <v>0</v>
      </c>
      <c r="J18" s="48"/>
      <c r="K18" s="3"/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54"/>
      <c r="H19" s="15">
        <v>0</v>
      </c>
      <c r="I19" s="15">
        <v>0</v>
      </c>
      <c r="J19" s="48"/>
      <c r="K19" s="3"/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54"/>
      <c r="H20" s="15">
        <v>0</v>
      </c>
      <c r="I20" s="15">
        <v>0</v>
      </c>
      <c r="J20" s="48"/>
      <c r="K20" s="3"/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14"/>
      <c r="H21" s="15">
        <v>0</v>
      </c>
      <c r="I21" s="15">
        <v>0</v>
      </c>
      <c r="J21" s="48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14"/>
      <c r="H22" s="15">
        <v>0</v>
      </c>
      <c r="I22" s="15">
        <v>0</v>
      </c>
      <c r="J22" s="48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14"/>
      <c r="H23" s="15">
        <v>0</v>
      </c>
      <c r="I23" s="15">
        <v>0</v>
      </c>
      <c r="J23" s="48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14"/>
      <c r="H24" s="15">
        <v>0</v>
      </c>
      <c r="I24" s="15">
        <v>0</v>
      </c>
      <c r="J24" s="48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14"/>
      <c r="H25" s="15">
        <v>0</v>
      </c>
      <c r="I25" s="15">
        <v>0</v>
      </c>
      <c r="J25" s="48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14"/>
      <c r="H26" s="15">
        <v>0</v>
      </c>
      <c r="I26" s="15">
        <v>0</v>
      </c>
      <c r="J26" s="48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14"/>
      <c r="H27" s="15">
        <v>0</v>
      </c>
      <c r="I27" s="15">
        <v>0</v>
      </c>
      <c r="J27" s="48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14"/>
      <c r="H28" s="15">
        <v>0</v>
      </c>
      <c r="I28" s="15">
        <v>0</v>
      </c>
      <c r="J28" s="48"/>
      <c r="K28" s="3"/>
    </row>
    <row r="29" spans="1:11" ht="37.5" customHeight="1" x14ac:dyDescent="0.2">
      <c r="A29" s="1"/>
      <c r="B29" s="11">
        <v>19</v>
      </c>
      <c r="C29" s="12"/>
      <c r="D29" s="14"/>
      <c r="E29" s="14"/>
      <c r="F29" s="14"/>
      <c r="G29" s="14"/>
      <c r="H29" s="15">
        <v>0</v>
      </c>
      <c r="I29" s="15">
        <v>0</v>
      </c>
      <c r="J29" s="48"/>
    </row>
    <row r="30" spans="1:11" ht="37.5" customHeight="1" x14ac:dyDescent="0.2">
      <c r="A30" s="1"/>
      <c r="B30" s="11">
        <v>20</v>
      </c>
      <c r="C30" s="12"/>
      <c r="D30" s="14"/>
      <c r="E30" s="14"/>
      <c r="F30" s="14"/>
      <c r="G30" s="14"/>
      <c r="H30" s="15">
        <v>0</v>
      </c>
      <c r="I30" s="15">
        <v>0</v>
      </c>
      <c r="J30" s="48"/>
    </row>
    <row r="31" spans="1:11" ht="37.5" customHeight="1" x14ac:dyDescent="0.2">
      <c r="A31" s="1"/>
      <c r="B31" s="11">
        <v>21</v>
      </c>
      <c r="C31" s="12"/>
      <c r="D31" s="14"/>
      <c r="E31" s="14"/>
      <c r="F31" s="14"/>
      <c r="G31" s="14"/>
      <c r="H31" s="15">
        <v>0</v>
      </c>
      <c r="I31" s="15">
        <v>0</v>
      </c>
      <c r="J31" s="48"/>
    </row>
    <row r="32" spans="1:11" ht="37.5" customHeight="1" x14ac:dyDescent="0.2">
      <c r="A32" s="1"/>
      <c r="B32" s="11">
        <v>22</v>
      </c>
      <c r="C32" s="12"/>
      <c r="D32" s="14"/>
      <c r="E32" s="14"/>
      <c r="F32" s="14"/>
      <c r="G32" s="14"/>
      <c r="H32" s="15">
        <v>0</v>
      </c>
      <c r="I32" s="15">
        <v>0</v>
      </c>
      <c r="J32" s="48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14"/>
      <c r="H33" s="15">
        <v>0</v>
      </c>
      <c r="I33" s="15">
        <v>0</v>
      </c>
      <c r="J33" s="48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1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1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1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1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1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1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1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1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1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14"/>
      <c r="E43" s="14"/>
      <c r="F43" s="14"/>
      <c r="G43" s="1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1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1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1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1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1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1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51"/>
      <c r="E52" s="51"/>
      <c r="F52" s="14"/>
      <c r="G52" s="1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51"/>
      <c r="E53" s="51"/>
      <c r="F53" s="14"/>
      <c r="G53" s="1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51"/>
      <c r="E54" s="51"/>
      <c r="F54" s="14"/>
      <c r="G54" s="1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51"/>
      <c r="E55" s="51"/>
      <c r="F55" s="14"/>
      <c r="G55" s="1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14"/>
      <c r="E56" s="14"/>
      <c r="F56" s="14"/>
      <c r="G56" s="1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13"/>
      <c r="E57" s="13"/>
      <c r="F57" s="14"/>
      <c r="G57" s="1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13"/>
      <c r="E58" s="13"/>
      <c r="F58" s="14"/>
      <c r="G58" s="1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13"/>
      <c r="E59" s="1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13"/>
      <c r="E60" s="1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0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5" t="s">
        <v>52</v>
      </c>
      <c r="C63" s="64"/>
      <c r="D63" s="64"/>
      <c r="E63" s="64"/>
      <c r="F63" s="64"/>
      <c r="G63" s="64"/>
      <c r="H63" s="64"/>
      <c r="I63" s="65"/>
    </row>
    <row r="64" spans="1:10" ht="15.75" customHeight="1" x14ac:dyDescent="0.2">
      <c r="A64" s="1"/>
      <c r="B64" s="96" t="s">
        <v>53</v>
      </c>
      <c r="C64" s="64"/>
      <c r="D64" s="64"/>
      <c r="E64" s="64"/>
      <c r="F64" s="64"/>
      <c r="G64" s="65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64"/>
      <c r="D65" s="64"/>
      <c r="E65" s="64"/>
      <c r="F65" s="64"/>
      <c r="G65" s="65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64"/>
      <c r="D66" s="64"/>
      <c r="E66" s="64"/>
      <c r="F66" s="64"/>
      <c r="G66" s="65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64"/>
      <c r="D67" s="64"/>
      <c r="E67" s="64"/>
      <c r="F67" s="64"/>
      <c r="G67" s="65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64"/>
      <c r="D68" s="64"/>
      <c r="E68" s="64"/>
      <c r="F68" s="64"/>
      <c r="G68" s="65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64"/>
      <c r="D69" s="64"/>
      <c r="E69" s="64"/>
      <c r="F69" s="64"/>
      <c r="G69" s="65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7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'Dados do Projeto'!$M$100:$M$103</xm:f>
          </x14:formula1>
          <xm:sqref>G11:G20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  <vt:lpstr>Sprint #6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jamar</dc:creator>
  <cp:lastModifiedBy>Marcos Felipe</cp:lastModifiedBy>
  <dcterms:created xsi:type="dcterms:W3CDTF">2020-02-02T22:15:26Z</dcterms:created>
  <dcterms:modified xsi:type="dcterms:W3CDTF">2022-08-28T18:27:25Z</dcterms:modified>
</cp:coreProperties>
</file>