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wg_HAWG\NSAS\results\stf\"/>
    </mc:Choice>
  </mc:AlternateContent>
  <xr:revisionPtr revIDLastSave="0" documentId="10_ncr:100000_{02170B20-016B-4E0F-8408-A350FEEB7AFE}" xr6:coauthVersionLast="31" xr6:coauthVersionMax="31" xr10:uidLastSave="{00000000-0000-0000-0000-000000000000}"/>
  <bookViews>
    <workbookView xWindow="0" yWindow="0" windowWidth="28800" windowHeight="13725" xr2:uid="{00000000-000D-0000-FFFF-FFFF00000000}"/>
  </bookViews>
  <sheets>
    <sheet name="NSAS_stf_2020" sheetId="1" r:id="rId1"/>
  </sheets>
  <calcPr calcId="179017"/>
</workbook>
</file>

<file path=xl/calcChain.xml><?xml version="1.0" encoding="utf-8"?>
<calcChain xmlns="http://schemas.openxmlformats.org/spreadsheetml/2006/main">
  <c r="P4" i="1" l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3" i="1"/>
  <c r="L3" i="1"/>
  <c r="Q3" i="1" s="1"/>
  <c r="L4" i="1"/>
  <c r="Q4" i="1" s="1"/>
  <c r="L5" i="1"/>
  <c r="Q5" i="1" s="1"/>
  <c r="L6" i="1"/>
  <c r="Q6" i="1" s="1"/>
  <c r="L7" i="1"/>
  <c r="Q7" i="1" s="1"/>
  <c r="L8" i="1"/>
  <c r="Q8" i="1" s="1"/>
  <c r="L9" i="1"/>
  <c r="Q9" i="1" s="1"/>
  <c r="L10" i="1"/>
  <c r="Q10" i="1" s="1"/>
  <c r="L11" i="1"/>
  <c r="Q11" i="1" s="1"/>
  <c r="L12" i="1"/>
  <c r="Q12" i="1" s="1"/>
  <c r="L13" i="1"/>
  <c r="Q13" i="1" s="1"/>
  <c r="L14" i="1"/>
  <c r="Q14" i="1" s="1"/>
  <c r="L15" i="1"/>
  <c r="Q15" i="1" s="1"/>
  <c r="L16" i="1"/>
  <c r="Q16" i="1" s="1"/>
  <c r="L17" i="1"/>
  <c r="Q17" i="1" s="1"/>
  <c r="L18" i="1"/>
  <c r="Q18" i="1" s="1"/>
  <c r="L19" i="1"/>
  <c r="Q19" i="1" s="1"/>
  <c r="L20" i="1"/>
  <c r="Q20" i="1" s="1"/>
  <c r="L2" i="1"/>
</calcChain>
</file>

<file path=xl/sharedStrings.xml><?xml version="1.0" encoding="utf-8"?>
<sst xmlns="http://schemas.openxmlformats.org/spreadsheetml/2006/main" count="36" uniqueCount="35">
  <si>
    <t>Fbar 2-6 A</t>
  </si>
  <si>
    <t>Fbar 0-1 B</t>
  </si>
  <si>
    <t>Fbar 0-1 C</t>
  </si>
  <si>
    <t>Fbar 0-1 D</t>
  </si>
  <si>
    <t>Fbar 2-6</t>
  </si>
  <si>
    <t>Fbar 0-1</t>
  </si>
  <si>
    <t>Catch A</t>
  </si>
  <si>
    <t>Catch B</t>
  </si>
  <si>
    <t>Catch C</t>
  </si>
  <si>
    <t>Catch D</t>
  </si>
  <si>
    <t>SSB</t>
  </si>
  <si>
    <t>intermediate year</t>
  </si>
  <si>
    <t>NA</t>
  </si>
  <si>
    <t>fmsyAR</t>
  </si>
  <si>
    <t>fmsyAR_transfer</t>
  </si>
  <si>
    <t>fmsyAR_no_transfer</t>
  </si>
  <si>
    <t>mpA</t>
  </si>
  <si>
    <t>mpAC</t>
  </si>
  <si>
    <t>mpAD</t>
  </si>
  <si>
    <t>mpB</t>
  </si>
  <si>
    <t>fmsy</t>
  </si>
  <si>
    <t>nf</t>
  </si>
  <si>
    <t>tacro</t>
  </si>
  <si>
    <t>fsq</t>
  </si>
  <si>
    <t>fpa</t>
  </si>
  <si>
    <t>flim</t>
  </si>
  <si>
    <t>bpa</t>
  </si>
  <si>
    <t>blim</t>
  </si>
  <si>
    <t>MSYBtrigger</t>
  </si>
  <si>
    <t>TAC</t>
  </si>
  <si>
    <t>advice</t>
  </si>
  <si>
    <t>SSB change</t>
  </si>
  <si>
    <t>total catch</t>
  </si>
  <si>
    <t>TAC change</t>
  </si>
  <si>
    <t>advice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</si>
</sst>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3499862666707357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10" xfId="0" applyBorder="1"/>
    <xf numFmtId="0" fontId="0" fillId="33" borderId="10" xfId="0" applyFill="1" applyBorder="1"/>
    <xf numFmtId="2" fontId="0" fillId="0" borderId="10" xfId="0" applyNumberFormat="1" applyBorder="1"/>
    <xf numFmtId="1" fontId="0" fillId="0" borderId="10" xfId="0" applyNumberFormat="1" applyBorder="1"/>
    <xf numFmtId="9" fontId="0" fillId="33" borderId="10" xfId="0" applyNumberForma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0"/>
  <sheetViews>
    <sheetView tabSelected="1" workbookViewId="0">
      <selection activeCell="S9" sqref="S9"/>
    </sheetView>
  </sheetViews>
  <sheetFormatPr defaultRowHeight="15" x14ac:dyDescent="0.25"/>
  <cols>
    <col min="1" max="1" width="19.28515625" bestFit="1" customWidth="1"/>
    <col min="2" max="11" width="12" bestFit="1" customWidth="1"/>
    <col min="12" max="12" width="12" customWidth="1"/>
    <col min="13" max="14" width="12" bestFit="1" customWidth="1"/>
    <col min="15" max="15" width="12.7109375" bestFit="1" customWidth="1"/>
    <col min="16" max="16" width="11.140625" bestFit="1" customWidth="1"/>
    <col min="17" max="17" width="13.5703125" bestFit="1" customWidth="1"/>
  </cols>
  <sheetData>
    <row r="1" spans="1:21" x14ac:dyDescent="0.25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32</v>
      </c>
      <c r="M1" s="2" t="s">
        <v>10</v>
      </c>
      <c r="N1" s="2" t="s">
        <v>10</v>
      </c>
      <c r="O1" s="2" t="s">
        <v>31</v>
      </c>
      <c r="P1" s="2" t="s">
        <v>33</v>
      </c>
      <c r="Q1" s="2" t="s">
        <v>34</v>
      </c>
      <c r="S1" t="s">
        <v>29</v>
      </c>
      <c r="U1" t="s">
        <v>30</v>
      </c>
    </row>
    <row r="2" spans="1:21" x14ac:dyDescent="0.25">
      <c r="A2" s="2" t="s">
        <v>11</v>
      </c>
      <c r="B2" s="3">
        <v>0.18971109671771</v>
      </c>
      <c r="C2" s="3">
        <v>1.7852728050151801E-2</v>
      </c>
      <c r="D2" s="3">
        <v>0</v>
      </c>
      <c r="E2" s="3">
        <v>0</v>
      </c>
      <c r="F2" s="3">
        <v>0.18981601755250199</v>
      </c>
      <c r="G2" s="3">
        <v>1.8612989801510001E-2</v>
      </c>
      <c r="H2" s="4">
        <v>379123.90926072001</v>
      </c>
      <c r="I2" s="4">
        <v>5614.9800130160002</v>
      </c>
      <c r="J2" s="1">
        <v>0</v>
      </c>
      <c r="K2" s="1">
        <v>0</v>
      </c>
      <c r="L2" s="4">
        <f>SUM(H2:K2)</f>
        <v>384738.88927373604</v>
      </c>
      <c r="M2" s="4">
        <v>1297964.88306625</v>
      </c>
      <c r="N2" s="4" t="s">
        <v>12</v>
      </c>
      <c r="O2" s="1"/>
      <c r="P2" s="1"/>
      <c r="Q2" s="1"/>
      <c r="S2">
        <v>385008</v>
      </c>
      <c r="U2">
        <v>431062</v>
      </c>
    </row>
    <row r="3" spans="1:21" x14ac:dyDescent="0.25">
      <c r="A3" s="2" t="s">
        <v>13</v>
      </c>
      <c r="B3" s="3">
        <v>0.22181704827454199</v>
      </c>
      <c r="C3" s="3">
        <v>1.7852728050151801E-2</v>
      </c>
      <c r="D3" s="3">
        <v>0</v>
      </c>
      <c r="E3" s="3">
        <v>0</v>
      </c>
      <c r="F3" s="3">
        <v>0.22192200672047599</v>
      </c>
      <c r="G3" s="3">
        <v>1.8742013691114601E-2</v>
      </c>
      <c r="H3" s="4">
        <v>365422.11410823499</v>
      </c>
      <c r="I3" s="4">
        <v>5882.3656761106504</v>
      </c>
      <c r="J3" s="1">
        <v>0</v>
      </c>
      <c r="K3" s="1">
        <v>0</v>
      </c>
      <c r="L3" s="4">
        <f t="shared" ref="L3:L20" si="0">SUM(H3:K3)</f>
        <v>371304.47978434566</v>
      </c>
      <c r="M3" s="4">
        <v>1194964.6515718</v>
      </c>
      <c r="N3" s="4">
        <v>1185994.5596193699</v>
      </c>
      <c r="O3" s="3">
        <f>(M3-$M$2)*100/$M$2</f>
        <v>-7.9355175812713208</v>
      </c>
      <c r="P3" s="3">
        <f>(H3-$S$2)*100/$S$2</f>
        <v>-5.0871373820193364</v>
      </c>
      <c r="Q3" s="3">
        <f>(L3-$U$2)*100/$U$2</f>
        <v>-13.862859685069511</v>
      </c>
    </row>
    <row r="4" spans="1:21" x14ac:dyDescent="0.25">
      <c r="A4" s="2" t="s">
        <v>14</v>
      </c>
      <c r="B4" s="3">
        <v>0.21779818792893199</v>
      </c>
      <c r="C4" s="3">
        <v>1.78525402540128E-2</v>
      </c>
      <c r="D4" s="3">
        <v>0</v>
      </c>
      <c r="E4" s="3">
        <v>0</v>
      </c>
      <c r="F4" s="3">
        <v>0.217903113165408</v>
      </c>
      <c r="G4" s="3">
        <v>1.8725379656635399E-2</v>
      </c>
      <c r="H4" s="4">
        <v>359837.45067426999</v>
      </c>
      <c r="I4" s="4">
        <v>5882.3666515391096</v>
      </c>
      <c r="J4" s="1">
        <v>0</v>
      </c>
      <c r="K4" s="1">
        <v>0</v>
      </c>
      <c r="L4" s="4">
        <f t="shared" si="0"/>
        <v>365719.8173258091</v>
      </c>
      <c r="M4" s="4">
        <v>1198573.82186475</v>
      </c>
      <c r="N4" s="4">
        <v>1191992.4844736301</v>
      </c>
      <c r="O4" s="3">
        <f t="shared" ref="O4:O20" si="1">(M4-$M$2)*100/$M$2</f>
        <v>-7.6574537954141961</v>
      </c>
      <c r="P4" s="3">
        <f t="shared" ref="P4:P20" si="2">(H4-$S$2)*100/$S$2</f>
        <v>-6.5376691719990259</v>
      </c>
      <c r="Q4" s="3">
        <f t="shared" ref="Q4:Q20" si="3">(L4-$U$2)*100/$U$2</f>
        <v>-15.158418666964591</v>
      </c>
    </row>
    <row r="5" spans="1:21" x14ac:dyDescent="0.25">
      <c r="A5" s="2" t="s">
        <v>15</v>
      </c>
      <c r="B5" s="3">
        <v>0.22181707471637299</v>
      </c>
      <c r="C5" s="3">
        <v>1.7852728050151801E-2</v>
      </c>
      <c r="D5" s="3">
        <v>0</v>
      </c>
      <c r="E5" s="3">
        <v>0</v>
      </c>
      <c r="F5" s="3">
        <v>0.22192200651493901</v>
      </c>
      <c r="G5" s="3">
        <v>1.8741681696794001E-2</v>
      </c>
      <c r="H5" s="4">
        <v>365422.15330593003</v>
      </c>
      <c r="I5" s="4">
        <v>5882.36663649207</v>
      </c>
      <c r="J5" s="1">
        <v>0</v>
      </c>
      <c r="K5" s="1">
        <v>0</v>
      </c>
      <c r="L5" s="4">
        <f t="shared" si="0"/>
        <v>371304.51994242211</v>
      </c>
      <c r="M5" s="4">
        <v>1194964.65046505</v>
      </c>
      <c r="N5" s="4">
        <v>1185994.6358368699</v>
      </c>
      <c r="O5" s="3">
        <f t="shared" si="1"/>
        <v>-7.9355176665394209</v>
      </c>
      <c r="P5" s="3">
        <f t="shared" si="2"/>
        <v>-5.0871272010114001</v>
      </c>
      <c r="Q5" s="3">
        <f t="shared" si="3"/>
        <v>-13.862850368990514</v>
      </c>
    </row>
    <row r="6" spans="1:21" x14ac:dyDescent="0.25">
      <c r="A6" s="2" t="s">
        <v>16</v>
      </c>
      <c r="B6" s="3">
        <v>0.187751807871259</v>
      </c>
      <c r="C6" s="3">
        <v>4.0114451342223897E-2</v>
      </c>
      <c r="D6" s="3">
        <v>0</v>
      </c>
      <c r="E6" s="3">
        <v>0</v>
      </c>
      <c r="F6" s="3">
        <v>0.18798756125831501</v>
      </c>
      <c r="G6" s="3">
        <v>4.08668610889978E-2</v>
      </c>
      <c r="H6" s="4">
        <v>317015.27061757201</v>
      </c>
      <c r="I6" s="4">
        <v>13067.6949647089</v>
      </c>
      <c r="J6" s="1">
        <v>0</v>
      </c>
      <c r="K6" s="1">
        <v>0</v>
      </c>
      <c r="L6" s="4">
        <f t="shared" si="0"/>
        <v>330082.96558228089</v>
      </c>
      <c r="M6" s="4">
        <v>1226005.83428234</v>
      </c>
      <c r="N6" s="4">
        <v>1236553.1542724799</v>
      </c>
      <c r="O6" s="3">
        <f t="shared" si="1"/>
        <v>-5.5439904209054864</v>
      </c>
      <c r="P6" s="3">
        <f t="shared" si="2"/>
        <v>-17.660082227493451</v>
      </c>
      <c r="Q6" s="3">
        <f t="shared" si="3"/>
        <v>-23.425640492021824</v>
      </c>
    </row>
    <row r="7" spans="1:21" x14ac:dyDescent="0.25">
      <c r="A7" s="2" t="s">
        <v>17</v>
      </c>
      <c r="B7" s="3">
        <v>0.187751807871259</v>
      </c>
      <c r="C7" s="3">
        <v>4.0114451342223897E-2</v>
      </c>
      <c r="D7" s="3">
        <v>0</v>
      </c>
      <c r="E7" s="3">
        <v>0</v>
      </c>
      <c r="F7" s="3">
        <v>0.18798756125831501</v>
      </c>
      <c r="G7" s="3">
        <v>4.08668610889978E-2</v>
      </c>
      <c r="H7" s="4">
        <v>317015.27061757201</v>
      </c>
      <c r="I7" s="4">
        <v>13067.6949647089</v>
      </c>
      <c r="J7" s="1">
        <v>0</v>
      </c>
      <c r="K7" s="1">
        <v>0</v>
      </c>
      <c r="L7" s="4">
        <f t="shared" si="0"/>
        <v>330082.96558228089</v>
      </c>
      <c r="M7" s="4">
        <v>1226005.83428234</v>
      </c>
      <c r="N7" s="4">
        <v>1236553.1542724799</v>
      </c>
      <c r="O7" s="3">
        <f t="shared" si="1"/>
        <v>-5.5439904209054864</v>
      </c>
      <c r="P7" s="3">
        <f t="shared" si="2"/>
        <v>-17.660082227493451</v>
      </c>
      <c r="Q7" s="3">
        <f t="shared" si="3"/>
        <v>-23.425640492021824</v>
      </c>
    </row>
    <row r="8" spans="1:21" x14ac:dyDescent="0.25">
      <c r="A8" s="2" t="s">
        <v>18</v>
      </c>
      <c r="B8" s="3">
        <v>0.187751807871259</v>
      </c>
      <c r="C8" s="3">
        <v>4.0114451342223897E-2</v>
      </c>
      <c r="D8" s="3">
        <v>0</v>
      </c>
      <c r="E8" s="3">
        <v>0</v>
      </c>
      <c r="F8" s="3">
        <v>0.18798756125831501</v>
      </c>
      <c r="G8" s="3">
        <v>4.08668610889978E-2</v>
      </c>
      <c r="H8" s="4">
        <v>317015.27061757201</v>
      </c>
      <c r="I8" s="4">
        <v>13067.6949647089</v>
      </c>
      <c r="J8" s="1">
        <v>0</v>
      </c>
      <c r="K8" s="1">
        <v>0</v>
      </c>
      <c r="L8" s="4">
        <f t="shared" si="0"/>
        <v>330082.96558228089</v>
      </c>
      <c r="M8" s="4">
        <v>1226005.83428234</v>
      </c>
      <c r="N8" s="4">
        <v>1236553.1542724799</v>
      </c>
      <c r="O8" s="3">
        <f t="shared" si="1"/>
        <v>-5.5439904209054864</v>
      </c>
      <c r="P8" s="3">
        <f t="shared" si="2"/>
        <v>-17.660082227493451</v>
      </c>
      <c r="Q8" s="3">
        <f t="shared" si="3"/>
        <v>-23.425640492021824</v>
      </c>
    </row>
    <row r="9" spans="1:21" x14ac:dyDescent="0.25">
      <c r="A9" s="2" t="s">
        <v>19</v>
      </c>
      <c r="B9" s="3">
        <v>0.191772865490872</v>
      </c>
      <c r="C9" s="3">
        <v>4.92314759852484E-2</v>
      </c>
      <c r="D9" s="3">
        <v>0</v>
      </c>
      <c r="E9" s="3">
        <v>0</v>
      </c>
      <c r="F9" s="3">
        <v>0.19206219980369299</v>
      </c>
      <c r="G9" s="3">
        <v>0.05</v>
      </c>
      <c r="H9" s="4">
        <v>322848.82893140498</v>
      </c>
      <c r="I9" s="4">
        <v>15962.7127511822</v>
      </c>
      <c r="J9" s="1">
        <v>0</v>
      </c>
      <c r="K9" s="1">
        <v>0</v>
      </c>
      <c r="L9" s="4">
        <f t="shared" si="0"/>
        <v>338811.54168258718</v>
      </c>
      <c r="M9" s="4">
        <v>1222213.99875077</v>
      </c>
      <c r="N9" s="4">
        <v>1229184.5031472701</v>
      </c>
      <c r="O9" s="3">
        <f t="shared" si="1"/>
        <v>-5.8361274102061804</v>
      </c>
      <c r="P9" s="3">
        <f t="shared" si="2"/>
        <v>-16.144903760076421</v>
      </c>
      <c r="Q9" s="3">
        <f t="shared" si="3"/>
        <v>-21.400740106391385</v>
      </c>
    </row>
    <row r="10" spans="1:21" x14ac:dyDescent="0.25">
      <c r="A10" s="2" t="s">
        <v>20</v>
      </c>
      <c r="B10" s="3">
        <v>0.25990373921313498</v>
      </c>
      <c r="C10" s="3">
        <v>1.7852728050151801E-2</v>
      </c>
      <c r="D10" s="3">
        <v>0</v>
      </c>
      <c r="E10" s="3">
        <v>0</v>
      </c>
      <c r="F10" s="3">
        <v>0.26000869773462099</v>
      </c>
      <c r="G10" s="3">
        <v>1.88946451140619E-2</v>
      </c>
      <c r="H10" s="4">
        <v>416773.02872596902</v>
      </c>
      <c r="I10" s="4">
        <v>5881.7856979930102</v>
      </c>
      <c r="J10" s="1">
        <v>0</v>
      </c>
      <c r="K10" s="1">
        <v>0</v>
      </c>
      <c r="L10" s="4">
        <f t="shared" si="0"/>
        <v>422654.81442396203</v>
      </c>
      <c r="M10" s="4">
        <v>1161612.8442795801</v>
      </c>
      <c r="N10" s="4">
        <v>1131960.88206297</v>
      </c>
      <c r="O10" s="3">
        <f t="shared" si="1"/>
        <v>-10.505063778348028</v>
      </c>
      <c r="P10" s="3">
        <f t="shared" si="2"/>
        <v>8.2504853732828991</v>
      </c>
      <c r="Q10" s="3">
        <f t="shared" si="3"/>
        <v>-1.9503425437728144</v>
      </c>
    </row>
    <row r="11" spans="1:21" x14ac:dyDescent="0.25">
      <c r="A11" s="2" t="s">
        <v>21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4">
        <v>0</v>
      </c>
      <c r="I11" s="4">
        <v>0</v>
      </c>
      <c r="J11" s="1">
        <v>0</v>
      </c>
      <c r="K11" s="1">
        <v>0</v>
      </c>
      <c r="L11" s="4">
        <f t="shared" si="0"/>
        <v>0</v>
      </c>
      <c r="M11" s="4">
        <v>1423553.23179569</v>
      </c>
      <c r="N11" s="4">
        <v>1634511.7064158299</v>
      </c>
      <c r="O11" s="3">
        <f t="shared" si="1"/>
        <v>9.675789412172394</v>
      </c>
      <c r="P11" s="3">
        <f t="shared" si="2"/>
        <v>-100</v>
      </c>
      <c r="Q11" s="3">
        <f t="shared" si="3"/>
        <v>-100</v>
      </c>
    </row>
    <row r="12" spans="1:21" x14ac:dyDescent="0.25">
      <c r="A12" s="2" t="s">
        <v>22</v>
      </c>
      <c r="B12" s="3">
        <v>0.23609928629001101</v>
      </c>
      <c r="C12" s="3">
        <v>1.7852728050151801E-2</v>
      </c>
      <c r="D12" s="3">
        <v>0</v>
      </c>
      <c r="E12" s="3">
        <v>0</v>
      </c>
      <c r="F12" s="3">
        <v>0.23620424476430599</v>
      </c>
      <c r="G12" s="3">
        <v>1.87992493884011E-2</v>
      </c>
      <c r="H12" s="4">
        <v>385008.04999716103</v>
      </c>
      <c r="I12" s="4">
        <v>5882.14797418546</v>
      </c>
      <c r="J12" s="1">
        <v>0</v>
      </c>
      <c r="K12" s="1">
        <v>0</v>
      </c>
      <c r="L12" s="4">
        <f t="shared" si="0"/>
        <v>390890.1979713465</v>
      </c>
      <c r="M12" s="4">
        <v>1182278.96423635</v>
      </c>
      <c r="N12" s="4">
        <v>1165149.24192006</v>
      </c>
      <c r="O12" s="3">
        <f t="shared" si="1"/>
        <v>-8.9128697038866811</v>
      </c>
      <c r="P12" s="3">
        <f t="shared" si="2"/>
        <v>1.298600575211755E-5</v>
      </c>
      <c r="Q12" s="3">
        <f t="shared" si="3"/>
        <v>-9.3192631288894638</v>
      </c>
    </row>
    <row r="13" spans="1:21" x14ac:dyDescent="0.25">
      <c r="A13" s="5">
        <v>-0.15</v>
      </c>
      <c r="B13" s="3">
        <v>0.19481112333456399</v>
      </c>
      <c r="C13" s="3">
        <v>1.7852728050151801E-2</v>
      </c>
      <c r="D13" s="3">
        <v>0</v>
      </c>
      <c r="E13" s="3">
        <v>0</v>
      </c>
      <c r="F13" s="3">
        <v>0.19491608172677499</v>
      </c>
      <c r="G13" s="3">
        <v>1.8633788149297201E-2</v>
      </c>
      <c r="H13" s="4">
        <v>327256.84960990603</v>
      </c>
      <c r="I13" s="4">
        <v>5882.7780292859497</v>
      </c>
      <c r="J13" s="1">
        <v>0</v>
      </c>
      <c r="K13" s="1">
        <v>0</v>
      </c>
      <c r="L13" s="4">
        <f t="shared" si="0"/>
        <v>333139.62763919198</v>
      </c>
      <c r="M13" s="4">
        <v>1219557.9099800901</v>
      </c>
      <c r="N13" s="4">
        <v>1227466.4524769201</v>
      </c>
      <c r="O13" s="3">
        <f t="shared" si="1"/>
        <v>-6.0407622817140503</v>
      </c>
      <c r="P13" s="3">
        <f t="shared" si="2"/>
        <v>-14.999987114577872</v>
      </c>
      <c r="Q13" s="3">
        <f t="shared" si="3"/>
        <v>-22.716540163783403</v>
      </c>
    </row>
    <row r="14" spans="1:21" x14ac:dyDescent="0.25">
      <c r="A14" s="5">
        <v>0.15</v>
      </c>
      <c r="B14" s="3">
        <v>0.27999361750339702</v>
      </c>
      <c r="C14" s="3">
        <v>1.7852728050151801E-2</v>
      </c>
      <c r="D14" s="3">
        <v>0</v>
      </c>
      <c r="E14" s="3">
        <v>0</v>
      </c>
      <c r="F14" s="3">
        <v>0.28009857606463401</v>
      </c>
      <c r="G14" s="3">
        <v>1.8975154778387002E-2</v>
      </c>
      <c r="H14" s="4">
        <v>442759.24954855797</v>
      </c>
      <c r="I14" s="4">
        <v>5881.4805066923</v>
      </c>
      <c r="J14" s="1">
        <v>0</v>
      </c>
      <c r="K14" s="1">
        <v>0</v>
      </c>
      <c r="L14" s="4">
        <f t="shared" si="0"/>
        <v>448640.73005525029</v>
      </c>
      <c r="M14" s="4">
        <v>1144622.7695116899</v>
      </c>
      <c r="N14" s="4">
        <v>1105370.1353086301</v>
      </c>
      <c r="O14" s="3">
        <f t="shared" si="1"/>
        <v>-11.81404177841176</v>
      </c>
      <c r="P14" s="3">
        <f t="shared" si="2"/>
        <v>15.000012869487898</v>
      </c>
      <c r="Q14" s="3">
        <f t="shared" si="3"/>
        <v>4.078005032976761</v>
      </c>
    </row>
    <row r="15" spans="1:21" x14ac:dyDescent="0.25">
      <c r="A15" s="2" t="s">
        <v>23</v>
      </c>
      <c r="B15" s="3">
        <v>0.18971574075929001</v>
      </c>
      <c r="C15" s="3">
        <v>1.7852728050151801E-2</v>
      </c>
      <c r="D15" s="3">
        <v>0</v>
      </c>
      <c r="E15" s="3">
        <v>0</v>
      </c>
      <c r="F15" s="3">
        <v>0.189820699141349</v>
      </c>
      <c r="G15" s="3">
        <v>1.8613368536124001E-2</v>
      </c>
      <c r="H15" s="4">
        <v>319884.71577490598</v>
      </c>
      <c r="I15" s="4">
        <v>5882.8559345601298</v>
      </c>
      <c r="J15" s="1">
        <v>0</v>
      </c>
      <c r="K15" s="1">
        <v>0</v>
      </c>
      <c r="L15" s="4">
        <f t="shared" si="0"/>
        <v>325767.57170946611</v>
      </c>
      <c r="M15" s="4">
        <v>1224289.06767751</v>
      </c>
      <c r="N15" s="4">
        <v>1235608.89392044</v>
      </c>
      <c r="O15" s="3">
        <f t="shared" si="1"/>
        <v>-5.6762564496114738</v>
      </c>
      <c r="P15" s="3">
        <f t="shared" si="2"/>
        <v>-16.91478728366528</v>
      </c>
      <c r="Q15" s="3">
        <f t="shared" si="3"/>
        <v>-24.426747959814108</v>
      </c>
    </row>
    <row r="16" spans="1:21" x14ac:dyDescent="0.25">
      <c r="A16" s="2" t="s">
        <v>24</v>
      </c>
      <c r="B16" s="3">
        <v>0.29990655684655998</v>
      </c>
      <c r="C16" s="3">
        <v>1.7852728050151801E-2</v>
      </c>
      <c r="D16" s="3">
        <v>0</v>
      </c>
      <c r="E16" s="3">
        <v>0</v>
      </c>
      <c r="F16" s="3">
        <v>0.30001151544713001</v>
      </c>
      <c r="G16" s="3">
        <v>1.9054955364361099E-2</v>
      </c>
      <c r="H16" s="4">
        <v>467805.53150954598</v>
      </c>
      <c r="I16" s="4">
        <v>5881.1785008607403</v>
      </c>
      <c r="J16" s="1">
        <v>0</v>
      </c>
      <c r="K16" s="1">
        <v>0</v>
      </c>
      <c r="L16" s="4">
        <f t="shared" si="0"/>
        <v>473686.71001040674</v>
      </c>
      <c r="M16" s="4">
        <v>1128177.3423101599</v>
      </c>
      <c r="N16" s="4">
        <v>1080209.0009629901</v>
      </c>
      <c r="O16" s="3">
        <f t="shared" si="1"/>
        <v>-13.08105812192639</v>
      </c>
      <c r="P16" s="3">
        <f t="shared" si="2"/>
        <v>21.505405474573511</v>
      </c>
      <c r="Q16" s="3">
        <f t="shared" si="3"/>
        <v>9.8883014532495874</v>
      </c>
    </row>
    <row r="17" spans="1:17" x14ac:dyDescent="0.25">
      <c r="A17" s="2" t="s">
        <v>25</v>
      </c>
      <c r="B17" s="3">
        <v>0.33990975034846399</v>
      </c>
      <c r="C17" s="3">
        <v>1.7852728050151801E-2</v>
      </c>
      <c r="D17" s="3">
        <v>0</v>
      </c>
      <c r="E17" s="3">
        <v>0</v>
      </c>
      <c r="F17" s="3">
        <v>0.34001470902785202</v>
      </c>
      <c r="G17" s="3">
        <v>1.9215267120423499E-2</v>
      </c>
      <c r="H17" s="4">
        <v>516093.26919917698</v>
      </c>
      <c r="I17" s="4">
        <v>5880.5732883260198</v>
      </c>
      <c r="J17" s="1">
        <v>0</v>
      </c>
      <c r="K17" s="1">
        <v>0</v>
      </c>
      <c r="L17" s="4">
        <f t="shared" si="0"/>
        <v>521973.84248750302</v>
      </c>
      <c r="M17" s="4">
        <v>1096283.1583023299</v>
      </c>
      <c r="N17" s="4">
        <v>1032964.8558376801</v>
      </c>
      <c r="O17" s="3">
        <f t="shared" si="1"/>
        <v>-15.538303647127714</v>
      </c>
      <c r="P17" s="3">
        <f t="shared" si="2"/>
        <v>34.047414391175508</v>
      </c>
      <c r="Q17" s="3">
        <f t="shared" si="3"/>
        <v>21.090201058665112</v>
      </c>
    </row>
    <row r="18" spans="1:17" x14ac:dyDescent="0.25">
      <c r="A18" s="2" t="s">
        <v>26</v>
      </c>
      <c r="B18" s="3">
        <v>0.63706111229470697</v>
      </c>
      <c r="C18" s="3">
        <v>1.7852728050151801E-2</v>
      </c>
      <c r="D18" s="3">
        <v>0</v>
      </c>
      <c r="E18" s="3">
        <v>0</v>
      </c>
      <c r="F18" s="3">
        <v>0.63716607155178995</v>
      </c>
      <c r="G18" s="3">
        <v>2.0406093448743699E-2</v>
      </c>
      <c r="H18" s="4">
        <v>806979.19427789305</v>
      </c>
      <c r="I18" s="4">
        <v>5876.1382913223797</v>
      </c>
      <c r="J18" s="1">
        <v>0</v>
      </c>
      <c r="K18" s="1">
        <v>0</v>
      </c>
      <c r="L18" s="4">
        <f t="shared" si="0"/>
        <v>812855.33256921545</v>
      </c>
      <c r="M18" s="4">
        <v>899822.95821229403</v>
      </c>
      <c r="N18" s="4">
        <v>780246.97689519799</v>
      </c>
      <c r="O18" s="3">
        <f t="shared" si="1"/>
        <v>-30.674321782374001</v>
      </c>
      <c r="P18" s="3">
        <f t="shared" si="2"/>
        <v>109.60063018895532</v>
      </c>
      <c r="Q18" s="3">
        <f t="shared" si="3"/>
        <v>88.570398821797198</v>
      </c>
    </row>
    <row r="19" spans="1:17" x14ac:dyDescent="0.25">
      <c r="A19" s="2" t="s">
        <v>27</v>
      </c>
      <c r="B19" s="3">
        <v>0.835052393399349</v>
      </c>
      <c r="C19" s="3">
        <v>1.7852728050151801E-2</v>
      </c>
      <c r="D19" s="3">
        <v>0</v>
      </c>
      <c r="E19" s="3">
        <v>0</v>
      </c>
      <c r="F19" s="3">
        <v>0.83515735303444705</v>
      </c>
      <c r="G19" s="3">
        <v>2.1199538327136801E-2</v>
      </c>
      <c r="H19" s="4">
        <v>952896.45011902205</v>
      </c>
      <c r="I19" s="4">
        <v>5873.2403952679597</v>
      </c>
      <c r="J19" s="1">
        <v>0</v>
      </c>
      <c r="K19" s="1">
        <v>0</v>
      </c>
      <c r="L19" s="4">
        <f t="shared" si="0"/>
        <v>958769.69051429001</v>
      </c>
      <c r="M19" s="4">
        <v>799832.90192336496</v>
      </c>
      <c r="N19" s="4">
        <v>671141.43824272405</v>
      </c>
      <c r="O19" s="3">
        <f t="shared" si="1"/>
        <v>-38.377924367731886</v>
      </c>
      <c r="P19" s="3">
        <f t="shared" si="2"/>
        <v>147.50042859343756</v>
      </c>
      <c r="Q19" s="3">
        <f t="shared" si="3"/>
        <v>122.4203688829658</v>
      </c>
    </row>
    <row r="20" spans="1:17" x14ac:dyDescent="0.25">
      <c r="A20" s="2" t="s">
        <v>28</v>
      </c>
      <c r="B20" s="3">
        <v>2.03321156561612E-2</v>
      </c>
      <c r="C20" s="3">
        <v>1.7852728050151801E-2</v>
      </c>
      <c r="D20" s="3">
        <v>0</v>
      </c>
      <c r="E20" s="3">
        <v>0</v>
      </c>
      <c r="F20" s="3">
        <v>2.0437073698036299E-2</v>
      </c>
      <c r="G20" s="3">
        <v>1.7934568057712999E-2</v>
      </c>
      <c r="H20" s="4">
        <v>39066.798006998099</v>
      </c>
      <c r="I20" s="4">
        <v>5885.4647692060998</v>
      </c>
      <c r="J20" s="1">
        <v>0</v>
      </c>
      <c r="K20" s="1">
        <v>0</v>
      </c>
      <c r="L20" s="4">
        <f t="shared" si="0"/>
        <v>44952.262776204196</v>
      </c>
      <c r="M20" s="4">
        <v>1399773.18156359</v>
      </c>
      <c r="N20" s="4">
        <v>1579378.15253031</v>
      </c>
      <c r="O20" s="3">
        <f t="shared" si="1"/>
        <v>7.8436866686895943</v>
      </c>
      <c r="P20" s="3">
        <f t="shared" si="2"/>
        <v>-89.852990585390927</v>
      </c>
      <c r="Q20" s="3">
        <f t="shared" si="3"/>
        <v>-89.571740775989483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NSAS_stf_2020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Berges, Benoit</dc:creator>
  <cp:lastModifiedBy>Berges, Benoit</cp:lastModifiedBy>
  <dcterms:created xsi:type="dcterms:W3CDTF">2020-03-19T22:21:36Z</dcterms:created>
  <dcterms:modified xsi:type="dcterms:W3CDTF">2020-03-20T11:34:31Z</dcterms:modified>
</cp:coreProperties>
</file>