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g_HAWG\NSAS\stf\"/>
    </mc:Choice>
  </mc:AlternateContent>
  <xr:revisionPtr revIDLastSave="0" documentId="10_ncr:100000_{C5FBB83A-5C2D-4F4D-9C62-4618B281E3C9}" xr6:coauthVersionLast="31" xr6:coauthVersionMax="31" xr10:uidLastSave="{00000000-0000-0000-0000-000000000000}"/>
  <bookViews>
    <workbookView xWindow="0" yWindow="0" windowWidth="28800" windowHeight="13725" xr2:uid="{00000000-000D-0000-FFFF-FFFF00000000}"/>
  </bookViews>
  <sheets>
    <sheet name="NSAS_stf_2020" sheetId="1" r:id="rId1"/>
  </sheets>
  <calcPr calcId="179017"/>
</workbook>
</file>

<file path=xl/calcChain.xml><?xml version="1.0" encoding="utf-8"?>
<calcChain xmlns="http://schemas.openxmlformats.org/spreadsheetml/2006/main">
  <c r="P22" i="1" l="1"/>
  <c r="P23" i="1"/>
  <c r="O22" i="1"/>
  <c r="O23" i="1"/>
  <c r="L22" i="1"/>
  <c r="Q22" i="1" s="1"/>
  <c r="L23" i="1"/>
  <c r="Q23" i="1" s="1"/>
  <c r="P2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L21" i="1"/>
  <c r="Q21" i="1" s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3" i="1"/>
  <c r="L3" i="1"/>
  <c r="Q3" i="1" s="1"/>
  <c r="L4" i="1"/>
  <c r="Q4" i="1" s="1"/>
  <c r="L5" i="1"/>
  <c r="Q5" i="1" s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L2" i="1"/>
</calcChain>
</file>

<file path=xl/sharedStrings.xml><?xml version="1.0" encoding="utf-8"?>
<sst xmlns="http://schemas.openxmlformats.org/spreadsheetml/2006/main" count="39" uniqueCount="38">
  <si>
    <t>Fbar 2-6 A</t>
  </si>
  <si>
    <t>Fbar 0-1 B</t>
  </si>
  <si>
    <t>Fbar 0-1 C</t>
  </si>
  <si>
    <t>Fbar 0-1 D</t>
  </si>
  <si>
    <t>Fbar 2-6</t>
  </si>
  <si>
    <t>Fbar 0-1</t>
  </si>
  <si>
    <t>Catch A</t>
  </si>
  <si>
    <t>Catch B</t>
  </si>
  <si>
    <t>Catch C</t>
  </si>
  <si>
    <t>Catch D</t>
  </si>
  <si>
    <t>SSB</t>
  </si>
  <si>
    <t>intermediate year</t>
  </si>
  <si>
    <t>NA</t>
  </si>
  <si>
    <t>fmsyAR_transfer</t>
  </si>
  <si>
    <t>fmsyAR_no_transfer</t>
  </si>
  <si>
    <t>mpA</t>
  </si>
  <si>
    <t>mpAC</t>
  </si>
  <si>
    <t>mpAD</t>
  </si>
  <si>
    <t>mpB</t>
  </si>
  <si>
    <t>fmsy</t>
  </si>
  <si>
    <t>nf</t>
  </si>
  <si>
    <t>tacro</t>
  </si>
  <si>
    <t>fsq</t>
  </si>
  <si>
    <t>fpa</t>
  </si>
  <si>
    <t>flim</t>
  </si>
  <si>
    <t>bpa</t>
  </si>
  <si>
    <t>blim</t>
  </si>
  <si>
    <t>MSYBtrigger</t>
  </si>
  <si>
    <t>TAC</t>
  </si>
  <si>
    <t>advice</t>
  </si>
  <si>
    <t>SSB change</t>
  </si>
  <si>
    <t>total catch</t>
  </si>
  <si>
    <t>TAC change</t>
  </si>
  <si>
    <t>advice change</t>
  </si>
  <si>
    <t>fmsyAR_transfer_Btarget</t>
  </si>
  <si>
    <t>fmsyAR_no_transfer_Btarget</t>
  </si>
  <si>
    <t>fmsyAR_transfer_sq TAC C&amp;D</t>
  </si>
  <si>
    <t>fmsyAR_no_transfer_sq TAC C&amp;D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</si>
</sst>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33" borderId="10" xfId="0" applyFill="1" applyBorder="1"/>
    <xf numFmtId="2" fontId="0" fillId="0" borderId="10" xfId="0" applyNumberFormat="1" applyBorder="1"/>
    <xf numFmtId="1" fontId="0" fillId="0" borderId="10" xfId="0" applyNumberFormat="1" applyBorder="1"/>
    <xf numFmtId="164" fontId="0" fillId="0" borderId="10" xfId="0" applyNumberFormat="1" applyBorder="1"/>
    <xf numFmtId="0" fontId="0" fillId="34" borderId="10" xfId="0" applyFill="1" applyBorder="1"/>
    <xf numFmtId="9" fontId="0" fillId="34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workbookViewId="0">
      <selection activeCell="H27" sqref="H27"/>
    </sheetView>
  </sheetViews>
  <sheetFormatPr defaultRowHeight="15" x14ac:dyDescent="0.25"/>
  <cols>
    <col min="1" max="1" width="30.85546875" bestFit="1" customWidth="1"/>
    <col min="2" max="11" width="12" bestFit="1" customWidth="1"/>
    <col min="12" max="12" width="12" customWidth="1"/>
    <col min="13" max="14" width="12" bestFit="1" customWidth="1"/>
    <col min="15" max="15" width="12.7109375" bestFit="1" customWidth="1"/>
    <col min="16" max="16" width="11.140625" bestFit="1" customWidth="1"/>
    <col min="17" max="17" width="13.5703125" bestFit="1" customWidth="1"/>
  </cols>
  <sheetData>
    <row r="1" spans="1:2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31</v>
      </c>
      <c r="M1" s="2" t="s">
        <v>10</v>
      </c>
      <c r="N1" s="2" t="s">
        <v>10</v>
      </c>
      <c r="O1" s="2" t="s">
        <v>30</v>
      </c>
      <c r="P1" s="2" t="s">
        <v>32</v>
      </c>
      <c r="Q1" s="2" t="s">
        <v>33</v>
      </c>
      <c r="S1" t="s">
        <v>28</v>
      </c>
      <c r="U1" t="s">
        <v>29</v>
      </c>
    </row>
    <row r="2" spans="1:21" x14ac:dyDescent="0.25">
      <c r="A2" s="6" t="s">
        <v>11</v>
      </c>
      <c r="B2" s="5">
        <v>0.19685269339771999</v>
      </c>
      <c r="C2" s="5">
        <v>1.78722622871611E-2</v>
      </c>
      <c r="D2" s="5">
        <v>1.96762585371462E-3</v>
      </c>
      <c r="E2" s="5">
        <v>7.6751678634720902E-4</v>
      </c>
      <c r="F2" s="5">
        <v>0.19820017910124099</v>
      </c>
      <c r="G2" s="5">
        <v>2.1396350317012699E-2</v>
      </c>
      <c r="H2" s="4">
        <v>391200.47530099499</v>
      </c>
      <c r="I2" s="4">
        <v>5614.9800130220401</v>
      </c>
      <c r="J2" s="4">
        <v>3330.3937383551402</v>
      </c>
      <c r="K2" s="4">
        <v>241.13295484111001</v>
      </c>
      <c r="L2" s="4">
        <f>SUM(H2:K2)</f>
        <v>400386.98200721329</v>
      </c>
      <c r="M2" s="4">
        <v>1287790.1214604401</v>
      </c>
      <c r="N2" s="4" t="s">
        <v>12</v>
      </c>
      <c r="O2" s="1"/>
      <c r="P2" s="1"/>
      <c r="Q2" s="1"/>
      <c r="S2">
        <v>385008</v>
      </c>
      <c r="U2">
        <v>431062</v>
      </c>
    </row>
    <row r="3" spans="1:21" x14ac:dyDescent="0.25">
      <c r="A3" s="6" t="s">
        <v>13</v>
      </c>
      <c r="B3" s="5">
        <v>0.21616556743895399</v>
      </c>
      <c r="C3" s="5">
        <v>1.78720721528326E-2</v>
      </c>
      <c r="D3" s="4">
        <v>0</v>
      </c>
      <c r="E3" s="4">
        <v>0</v>
      </c>
      <c r="F3" s="5">
        <v>0.216270601969694</v>
      </c>
      <c r="G3" s="5">
        <v>1.8738438606159199E-2</v>
      </c>
      <c r="H3" s="4">
        <v>353892.66052822099</v>
      </c>
      <c r="I3" s="4">
        <v>5751.7350864995497</v>
      </c>
      <c r="J3" s="4">
        <v>0</v>
      </c>
      <c r="K3" s="4">
        <v>0</v>
      </c>
      <c r="L3" s="4">
        <f t="shared" ref="L3:L23" si="0">SUM(H3:K3)</f>
        <v>359644.39561472053</v>
      </c>
      <c r="M3" s="4">
        <v>1189520.59338834</v>
      </c>
      <c r="N3" s="4">
        <v>1186669.8706576901</v>
      </c>
      <c r="O3" s="3">
        <f>(M3-$M$2)*100/$M$2</f>
        <v>-7.6308651879279772</v>
      </c>
      <c r="P3" s="3">
        <f>(H3-$S$2)*100/$S$2</f>
        <v>-8.0817384240792425</v>
      </c>
      <c r="Q3" s="3">
        <f>(L3-$U$2)*100/$U$2</f>
        <v>-16.567826527339331</v>
      </c>
    </row>
    <row r="4" spans="1:21" x14ac:dyDescent="0.25">
      <c r="A4" s="6" t="s">
        <v>34</v>
      </c>
      <c r="B4" s="5">
        <v>0.21598755650012</v>
      </c>
      <c r="C4" s="5">
        <v>4.9117865334131199E-2</v>
      </c>
      <c r="D4" s="4">
        <v>0</v>
      </c>
      <c r="E4" s="4">
        <v>0</v>
      </c>
      <c r="F4" s="5">
        <v>0.21627621455600199</v>
      </c>
      <c r="G4" s="5">
        <v>4.9983518555245E-2</v>
      </c>
      <c r="H4" s="4">
        <v>353625.37680122902</v>
      </c>
      <c r="I4" s="4">
        <v>15557.097208830301</v>
      </c>
      <c r="J4" s="4">
        <v>0</v>
      </c>
      <c r="K4" s="4">
        <v>0</v>
      </c>
      <c r="L4" s="4">
        <f t="shared" si="0"/>
        <v>369182.47401005932</v>
      </c>
      <c r="M4" s="4">
        <v>1189527.82205349</v>
      </c>
      <c r="N4" s="4">
        <v>1183909.7619481499</v>
      </c>
      <c r="O4" s="3">
        <f t="shared" ref="O4:O23" si="1">(M4-$M$2)*100/$M$2</f>
        <v>-7.6303038646945138</v>
      </c>
      <c r="P4" s="3">
        <f t="shared" ref="P4:P20" si="2">(H4-$S$2)*100/$S$2</f>
        <v>-8.15116132619867</v>
      </c>
      <c r="Q4" s="3">
        <f t="shared" ref="Q4:Q20" si="3">(L4-$U$2)*100/$U$2</f>
        <v>-14.355133597937344</v>
      </c>
    </row>
    <row r="5" spans="1:21" x14ac:dyDescent="0.25">
      <c r="A5" s="6" t="s">
        <v>14</v>
      </c>
      <c r="B5" s="5">
        <v>0.21616552710214301</v>
      </c>
      <c r="C5" s="5">
        <v>1.7872072149498E-2</v>
      </c>
      <c r="D5" s="4">
        <v>0</v>
      </c>
      <c r="E5" s="4">
        <v>0</v>
      </c>
      <c r="F5" s="5">
        <v>0.216270566513239</v>
      </c>
      <c r="G5" s="5">
        <v>1.8738446198178101E-2</v>
      </c>
      <c r="H5" s="4">
        <v>353892.60428278398</v>
      </c>
      <c r="I5" s="4">
        <v>5751.7350725244996</v>
      </c>
      <c r="J5" s="4">
        <v>0</v>
      </c>
      <c r="K5" s="4">
        <v>0</v>
      </c>
      <c r="L5" s="4">
        <f t="shared" si="0"/>
        <v>359644.3393553085</v>
      </c>
      <c r="M5" s="4">
        <v>1189520.62527896</v>
      </c>
      <c r="N5" s="4">
        <v>1186669.91398722</v>
      </c>
      <c r="O5" s="3">
        <f t="shared" si="1"/>
        <v>-7.6308627115446379</v>
      </c>
      <c r="P5" s="3">
        <f t="shared" si="2"/>
        <v>-8.0817530329800977</v>
      </c>
      <c r="Q5" s="3">
        <f t="shared" si="3"/>
        <v>-16.567839578689721</v>
      </c>
    </row>
    <row r="6" spans="1:21" x14ac:dyDescent="0.25">
      <c r="A6" s="6" t="s">
        <v>35</v>
      </c>
      <c r="B6" s="5">
        <v>0.21598751620333201</v>
      </c>
      <c r="C6" s="5">
        <v>4.91178575868704E-2</v>
      </c>
      <c r="D6" s="4">
        <v>0</v>
      </c>
      <c r="E6" s="4">
        <v>0</v>
      </c>
      <c r="F6" s="5">
        <v>0.21627617910548499</v>
      </c>
      <c r="G6" s="5">
        <v>4.9983518421656499E-2</v>
      </c>
      <c r="H6" s="4">
        <v>353625.32060530502</v>
      </c>
      <c r="I6" s="4">
        <v>15557.094780916201</v>
      </c>
      <c r="J6" s="4">
        <v>0</v>
      </c>
      <c r="K6" s="4">
        <v>0</v>
      </c>
      <c r="L6" s="4">
        <f t="shared" si="0"/>
        <v>369182.4153862212</v>
      </c>
      <c r="M6" s="4">
        <v>1189527.8539450001</v>
      </c>
      <c r="N6" s="4">
        <v>1183909.80601485</v>
      </c>
      <c r="O6" s="3">
        <f t="shared" si="1"/>
        <v>-7.6303013882420547</v>
      </c>
      <c r="P6" s="3">
        <f t="shared" si="2"/>
        <v>-8.1511759222392719</v>
      </c>
      <c r="Q6" s="3">
        <f t="shared" si="3"/>
        <v>-14.355147197799575</v>
      </c>
    </row>
    <row r="7" spans="1:21" x14ac:dyDescent="0.25">
      <c r="A7" s="6" t="s">
        <v>15</v>
      </c>
      <c r="B7" s="5">
        <v>0.186303191082522</v>
      </c>
      <c r="C7" s="5">
        <v>3.9804881417702602E-2</v>
      </c>
      <c r="D7" s="4">
        <v>0</v>
      </c>
      <c r="E7" s="4">
        <v>0</v>
      </c>
      <c r="F7" s="5">
        <v>0.186537114161518</v>
      </c>
      <c r="G7" s="5">
        <v>4.05515465568516E-2</v>
      </c>
      <c r="H7" s="4">
        <v>311657.60460310202</v>
      </c>
      <c r="I7" s="4">
        <v>12668.2811326807</v>
      </c>
      <c r="J7" s="4">
        <v>0</v>
      </c>
      <c r="K7" s="4">
        <v>0</v>
      </c>
      <c r="L7" s="4">
        <f t="shared" si="0"/>
        <v>324325.88573578274</v>
      </c>
      <c r="M7" s="4">
        <v>1216546.3967055499</v>
      </c>
      <c r="N7" s="4">
        <v>1230793.52795021</v>
      </c>
      <c r="O7" s="3">
        <f t="shared" si="1"/>
        <v>-5.5322465646882772</v>
      </c>
      <c r="P7" s="3">
        <f t="shared" si="2"/>
        <v>-19.051654873898201</v>
      </c>
      <c r="Q7" s="3">
        <f t="shared" si="3"/>
        <v>-24.761197754433763</v>
      </c>
    </row>
    <row r="8" spans="1:21" x14ac:dyDescent="0.25">
      <c r="A8" s="6" t="s">
        <v>16</v>
      </c>
      <c r="B8" s="5">
        <v>0.186303191082522</v>
      </c>
      <c r="C8" s="5">
        <v>3.9804881417702602E-2</v>
      </c>
      <c r="D8" s="4">
        <v>0</v>
      </c>
      <c r="E8" s="4">
        <v>0</v>
      </c>
      <c r="F8" s="5">
        <v>0.186537114161518</v>
      </c>
      <c r="G8" s="5">
        <v>4.05515465568516E-2</v>
      </c>
      <c r="H8" s="4">
        <v>311657.60460310202</v>
      </c>
      <c r="I8" s="4">
        <v>12668.2811326807</v>
      </c>
      <c r="J8" s="4">
        <v>0</v>
      </c>
      <c r="K8" s="4">
        <v>0</v>
      </c>
      <c r="L8" s="4">
        <f t="shared" si="0"/>
        <v>324325.88573578274</v>
      </c>
      <c r="M8" s="4">
        <v>1216546.3967055499</v>
      </c>
      <c r="N8" s="4">
        <v>1230793.52795021</v>
      </c>
      <c r="O8" s="3">
        <f t="shared" si="1"/>
        <v>-5.5322465646882772</v>
      </c>
      <c r="P8" s="3">
        <f t="shared" si="2"/>
        <v>-19.051654873898201</v>
      </c>
      <c r="Q8" s="3">
        <f t="shared" si="3"/>
        <v>-24.761197754433763</v>
      </c>
    </row>
    <row r="9" spans="1:21" x14ac:dyDescent="0.25">
      <c r="A9" s="6" t="s">
        <v>17</v>
      </c>
      <c r="B9" s="5">
        <v>0.186303191082522</v>
      </c>
      <c r="C9" s="5">
        <v>3.9804881417702602E-2</v>
      </c>
      <c r="D9" s="4">
        <v>0</v>
      </c>
      <c r="E9" s="4">
        <v>0</v>
      </c>
      <c r="F9" s="5">
        <v>0.186537114161518</v>
      </c>
      <c r="G9" s="5">
        <v>4.05515465568516E-2</v>
      </c>
      <c r="H9" s="4">
        <v>311657.60460310202</v>
      </c>
      <c r="I9" s="4">
        <v>12668.2811326807</v>
      </c>
      <c r="J9" s="4">
        <v>0</v>
      </c>
      <c r="K9" s="4">
        <v>0</v>
      </c>
      <c r="L9" s="4">
        <f t="shared" si="0"/>
        <v>324325.88573578274</v>
      </c>
      <c r="M9" s="4">
        <v>1216546.3967055499</v>
      </c>
      <c r="N9" s="4">
        <v>1230793.52795021</v>
      </c>
      <c r="O9" s="3">
        <f t="shared" si="1"/>
        <v>-5.5322465646882772</v>
      </c>
      <c r="P9" s="3">
        <f t="shared" si="2"/>
        <v>-19.051654873898201</v>
      </c>
      <c r="Q9" s="3">
        <f t="shared" si="3"/>
        <v>-24.761197754433763</v>
      </c>
    </row>
    <row r="10" spans="1:21" x14ac:dyDescent="0.25">
      <c r="A10" s="6" t="s">
        <v>18</v>
      </c>
      <c r="B10" s="5">
        <v>0.190295954785001</v>
      </c>
      <c r="C10" s="5">
        <v>4.9237332679288301E-2</v>
      </c>
      <c r="D10" s="4">
        <v>0</v>
      </c>
      <c r="E10" s="4">
        <v>0</v>
      </c>
      <c r="F10" s="5">
        <v>0.190585309960839</v>
      </c>
      <c r="G10" s="5">
        <v>4.9999999999871703E-2</v>
      </c>
      <c r="H10" s="4">
        <v>317404.87655120401</v>
      </c>
      <c r="I10" s="4">
        <v>15595.0655283489</v>
      </c>
      <c r="J10" s="4">
        <v>0</v>
      </c>
      <c r="K10" s="4">
        <v>0</v>
      </c>
      <c r="L10" s="4">
        <f t="shared" si="0"/>
        <v>332999.94207955291</v>
      </c>
      <c r="M10" s="4">
        <v>1212815.6088417</v>
      </c>
      <c r="N10" s="4">
        <v>1223493.78049097</v>
      </c>
      <c r="O10" s="3">
        <f t="shared" si="1"/>
        <v>-5.8219512146679602</v>
      </c>
      <c r="P10" s="3">
        <f t="shared" si="2"/>
        <v>-17.55888798383306</v>
      </c>
      <c r="Q10" s="3">
        <f t="shared" si="3"/>
        <v>-22.748945144885674</v>
      </c>
    </row>
    <row r="11" spans="1:21" x14ac:dyDescent="0.25">
      <c r="A11" s="6" t="s">
        <v>19</v>
      </c>
      <c r="B11" s="5">
        <v>0.25989936068174702</v>
      </c>
      <c r="C11" s="5">
        <v>1.78722622871611E-2</v>
      </c>
      <c r="D11" s="4">
        <v>0</v>
      </c>
      <c r="E11" s="4">
        <v>0</v>
      </c>
      <c r="F11" s="5">
        <v>0.26000442923978201</v>
      </c>
      <c r="G11" s="5">
        <v>1.89142538710214E-2</v>
      </c>
      <c r="H11" s="4">
        <v>412524.43839270202</v>
      </c>
      <c r="I11" s="4">
        <v>5751.1299822270803</v>
      </c>
      <c r="J11" s="4">
        <v>0</v>
      </c>
      <c r="K11" s="4">
        <v>0</v>
      </c>
      <c r="L11" s="4">
        <f t="shared" si="0"/>
        <v>418275.56837492908</v>
      </c>
      <c r="M11" s="4">
        <v>1151504.04118896</v>
      </c>
      <c r="N11" s="4">
        <v>1124728.6149228001</v>
      </c>
      <c r="O11" s="3">
        <f t="shared" si="1"/>
        <v>-10.582941894050453</v>
      </c>
      <c r="P11" s="3">
        <f t="shared" si="2"/>
        <v>7.1469783466063106</v>
      </c>
      <c r="Q11" s="3">
        <f t="shared" si="3"/>
        <v>-2.9662627708011664</v>
      </c>
    </row>
    <row r="12" spans="1:21" x14ac:dyDescent="0.25">
      <c r="A12" s="6" t="s">
        <v>20</v>
      </c>
      <c r="B12" s="5">
        <v>0</v>
      </c>
      <c r="C12" s="5">
        <v>0</v>
      </c>
      <c r="D12" s="4">
        <v>0</v>
      </c>
      <c r="E12" s="4">
        <v>0</v>
      </c>
      <c r="F12" s="5">
        <v>0</v>
      </c>
      <c r="G12" s="5">
        <v>0</v>
      </c>
      <c r="H12" s="4">
        <v>0</v>
      </c>
      <c r="I12" s="4">
        <v>0</v>
      </c>
      <c r="J12" s="4">
        <v>0</v>
      </c>
      <c r="K12" s="4">
        <v>0</v>
      </c>
      <c r="L12" s="4">
        <f t="shared" si="0"/>
        <v>0</v>
      </c>
      <c r="M12" s="4">
        <v>1410557.7982538801</v>
      </c>
      <c r="N12" s="4">
        <v>1622539.1691432099</v>
      </c>
      <c r="O12" s="3">
        <f t="shared" si="1"/>
        <v>9.5332053529198735</v>
      </c>
      <c r="P12" s="3">
        <f t="shared" si="2"/>
        <v>-100</v>
      </c>
      <c r="Q12" s="3">
        <f t="shared" si="3"/>
        <v>-100</v>
      </c>
    </row>
    <row r="13" spans="1:21" x14ac:dyDescent="0.25">
      <c r="A13" s="6" t="s">
        <v>21</v>
      </c>
      <c r="B13" s="5">
        <v>0.23903318712885599</v>
      </c>
      <c r="C13" s="5">
        <v>1.78722622871611E-2</v>
      </c>
      <c r="D13" s="4">
        <v>0</v>
      </c>
      <c r="E13" s="4">
        <v>0</v>
      </c>
      <c r="F13" s="5">
        <v>0.23913825564546401</v>
      </c>
      <c r="G13" s="5">
        <v>1.8830626426338599E-2</v>
      </c>
      <c r="H13" s="4">
        <v>385008.04999748699</v>
      </c>
      <c r="I13" s="4">
        <v>5751.4468516544102</v>
      </c>
      <c r="J13" s="4">
        <v>0</v>
      </c>
      <c r="K13" s="4">
        <v>0</v>
      </c>
      <c r="L13" s="4">
        <f t="shared" si="0"/>
        <v>390759.49684914137</v>
      </c>
      <c r="M13" s="4">
        <v>1169394.0402800899</v>
      </c>
      <c r="N13" s="4">
        <v>1153470.03683232</v>
      </c>
      <c r="O13" s="3">
        <f t="shared" si="1"/>
        <v>-9.1937404401022338</v>
      </c>
      <c r="P13" s="3">
        <f t="shared" si="2"/>
        <v>1.29860904160469E-5</v>
      </c>
      <c r="Q13" s="3">
        <f t="shared" si="3"/>
        <v>-9.3495838535659903</v>
      </c>
    </row>
    <row r="14" spans="1:21" x14ac:dyDescent="0.25">
      <c r="A14" s="7">
        <v>-0.15</v>
      </c>
      <c r="B14" s="5">
        <v>0.197175303770113</v>
      </c>
      <c r="C14" s="5">
        <v>1.78722622871611E-2</v>
      </c>
      <c r="D14" s="4">
        <v>0</v>
      </c>
      <c r="E14" s="4">
        <v>0</v>
      </c>
      <c r="F14" s="5">
        <v>0.19728037220339101</v>
      </c>
      <c r="G14" s="5">
        <v>1.8662868412368701E-2</v>
      </c>
      <c r="H14" s="4">
        <v>327256.84999999899</v>
      </c>
      <c r="I14" s="4">
        <v>5752.0841476602</v>
      </c>
      <c r="J14" s="4">
        <v>0</v>
      </c>
      <c r="K14" s="4">
        <v>0</v>
      </c>
      <c r="L14" s="4">
        <f t="shared" si="0"/>
        <v>333008.93414765917</v>
      </c>
      <c r="M14" s="4">
        <v>1206661.2292786301</v>
      </c>
      <c r="N14" s="4">
        <v>1215690.0082688101</v>
      </c>
      <c r="O14" s="3">
        <f t="shared" si="1"/>
        <v>-6.2998535887046874</v>
      </c>
      <c r="P14" s="3">
        <f t="shared" si="2"/>
        <v>-14.999987013257131</v>
      </c>
      <c r="Q14" s="3">
        <f t="shared" si="3"/>
        <v>-22.746859118256964</v>
      </c>
    </row>
    <row r="15" spans="1:21" x14ac:dyDescent="0.25">
      <c r="A15" s="7">
        <v>0.15</v>
      </c>
      <c r="B15" s="5">
        <v>0.28355920166486598</v>
      </c>
      <c r="C15" s="5">
        <v>1.78722622871611E-2</v>
      </c>
      <c r="D15" s="4">
        <v>0</v>
      </c>
      <c r="E15" s="4">
        <v>0</v>
      </c>
      <c r="F15" s="5">
        <v>0.28366427026978303</v>
      </c>
      <c r="G15" s="5">
        <v>1.9009077775091299E-2</v>
      </c>
      <c r="H15" s="4">
        <v>442759.24937632598</v>
      </c>
      <c r="I15" s="4">
        <v>5750.77134692656</v>
      </c>
      <c r="J15" s="4">
        <v>0</v>
      </c>
      <c r="K15" s="4">
        <v>0</v>
      </c>
      <c r="L15" s="4">
        <f t="shared" si="0"/>
        <v>448510.02072325256</v>
      </c>
      <c r="M15" s="4">
        <v>1131749.32786725</v>
      </c>
      <c r="N15" s="4">
        <v>1093803.54797184</v>
      </c>
      <c r="O15" s="3">
        <f t="shared" si="1"/>
        <v>-12.116942892544435</v>
      </c>
      <c r="P15" s="3">
        <f t="shared" si="2"/>
        <v>15.000012824753247</v>
      </c>
      <c r="Q15" s="3">
        <f t="shared" si="3"/>
        <v>4.0476824037499375</v>
      </c>
    </row>
    <row r="16" spans="1:21" x14ac:dyDescent="0.25">
      <c r="A16" s="6" t="s">
        <v>22</v>
      </c>
      <c r="B16" s="5">
        <v>0.19809771565728701</v>
      </c>
      <c r="C16" s="5">
        <v>1.78722622871611E-2</v>
      </c>
      <c r="D16" s="4">
        <v>0</v>
      </c>
      <c r="E16" s="4">
        <v>0</v>
      </c>
      <c r="F16" s="5">
        <v>0.19820278409240499</v>
      </c>
      <c r="G16" s="5">
        <v>1.8666565254496399E-2</v>
      </c>
      <c r="H16" s="4">
        <v>328567.79674479301</v>
      </c>
      <c r="I16" s="4">
        <v>5752.0700798752996</v>
      </c>
      <c r="J16" s="4">
        <v>0</v>
      </c>
      <c r="K16" s="4">
        <v>0</v>
      </c>
      <c r="L16" s="4">
        <f t="shared" si="0"/>
        <v>334319.86682466831</v>
      </c>
      <c r="M16" s="4">
        <v>1205819.5287816599</v>
      </c>
      <c r="N16" s="4">
        <v>1214248.59604025</v>
      </c>
      <c r="O16" s="3">
        <f t="shared" si="1"/>
        <v>-6.3652136565405604</v>
      </c>
      <c r="P16" s="3">
        <f t="shared" si="2"/>
        <v>-14.6594884405537</v>
      </c>
      <c r="Q16" s="3">
        <f t="shared" si="3"/>
        <v>-22.442742152017967</v>
      </c>
    </row>
    <row r="17" spans="1:17" x14ac:dyDescent="0.25">
      <c r="A17" s="6" t="s">
        <v>23</v>
      </c>
      <c r="B17" s="5">
        <v>0.29990078283155802</v>
      </c>
      <c r="C17" s="5">
        <v>1.78722622871611E-2</v>
      </c>
      <c r="D17" s="4">
        <v>0</v>
      </c>
      <c r="E17" s="4">
        <v>0</v>
      </c>
      <c r="F17" s="5">
        <v>0.30000585146880099</v>
      </c>
      <c r="G17" s="5">
        <v>1.9074571559411301E-2</v>
      </c>
      <c r="H17" s="4">
        <v>463067.10678709397</v>
      </c>
      <c r="I17" s="4">
        <v>5750.5240482240897</v>
      </c>
      <c r="J17" s="4">
        <v>0</v>
      </c>
      <c r="K17" s="4">
        <v>0</v>
      </c>
      <c r="L17" s="4">
        <f t="shared" si="0"/>
        <v>468817.63083531806</v>
      </c>
      <c r="M17" s="4">
        <v>1118424.4720590899</v>
      </c>
      <c r="N17" s="4">
        <v>1073410.5521287599</v>
      </c>
      <c r="O17" s="3">
        <f t="shared" si="1"/>
        <v>-13.151649991636695</v>
      </c>
      <c r="P17" s="3">
        <f t="shared" si="2"/>
        <v>20.274671380099626</v>
      </c>
      <c r="Q17" s="3">
        <f t="shared" si="3"/>
        <v>8.7587471953728375</v>
      </c>
    </row>
    <row r="18" spans="1:17" x14ac:dyDescent="0.25">
      <c r="A18" s="6" t="s">
        <v>24</v>
      </c>
      <c r="B18" s="5">
        <v>0.33990238929759597</v>
      </c>
      <c r="C18" s="5">
        <v>1.78722622871611E-2</v>
      </c>
      <c r="D18" s="4">
        <v>0</v>
      </c>
      <c r="E18" s="4">
        <v>0</v>
      </c>
      <c r="F18" s="5">
        <v>0.34000745801378102</v>
      </c>
      <c r="G18" s="5">
        <v>1.9234889985979099E-2</v>
      </c>
      <c r="H18" s="4">
        <v>510898.46949956898</v>
      </c>
      <c r="I18" s="4">
        <v>5749.9200938249096</v>
      </c>
      <c r="J18" s="4">
        <v>0</v>
      </c>
      <c r="K18" s="4">
        <v>0</v>
      </c>
      <c r="L18" s="4">
        <f t="shared" si="0"/>
        <v>516648.38959339389</v>
      </c>
      <c r="M18" s="4">
        <v>1086866.83266447</v>
      </c>
      <c r="N18" s="4">
        <v>1026551.6227971</v>
      </c>
      <c r="O18" s="3">
        <f t="shared" si="1"/>
        <v>-15.602176585118523</v>
      </c>
      <c r="P18" s="3">
        <f t="shared" si="2"/>
        <v>32.698143804692101</v>
      </c>
      <c r="Q18" s="3">
        <f t="shared" si="3"/>
        <v>19.854774856840525</v>
      </c>
    </row>
    <row r="19" spans="1:17" x14ac:dyDescent="0.25">
      <c r="A19" s="6" t="s">
        <v>25</v>
      </c>
      <c r="B19" s="5">
        <v>0.62357226765973595</v>
      </c>
      <c r="C19" s="5">
        <v>1.78722622871611E-2</v>
      </c>
      <c r="D19" s="4">
        <v>0</v>
      </c>
      <c r="E19" s="4">
        <v>0</v>
      </c>
      <c r="F19" s="5">
        <v>0.62367733692857596</v>
      </c>
      <c r="G19" s="5">
        <v>2.03717820264635E-2</v>
      </c>
      <c r="H19" s="4">
        <v>788211.97226398205</v>
      </c>
      <c r="I19" s="4">
        <v>5745.6925828667099</v>
      </c>
      <c r="J19" s="4">
        <v>0</v>
      </c>
      <c r="K19" s="4">
        <v>0</v>
      </c>
      <c r="L19" s="4">
        <f t="shared" si="0"/>
        <v>793957.66484684881</v>
      </c>
      <c r="M19" s="4">
        <v>899911.87434314797</v>
      </c>
      <c r="N19" s="4">
        <v>784359.20016943198</v>
      </c>
      <c r="O19" s="3">
        <f t="shared" si="1"/>
        <v>-30.119678715768707</v>
      </c>
      <c r="P19" s="3">
        <f t="shared" si="2"/>
        <v>104.72612835680872</v>
      </c>
      <c r="Q19" s="3">
        <f t="shared" si="3"/>
        <v>84.186419783429955</v>
      </c>
    </row>
    <row r="20" spans="1:17" x14ac:dyDescent="0.25">
      <c r="A20" s="6" t="s">
        <v>26</v>
      </c>
      <c r="B20" s="5">
        <v>0.820620386925208</v>
      </c>
      <c r="C20" s="5">
        <v>1.78722622871611E-2</v>
      </c>
      <c r="D20" s="4">
        <v>0</v>
      </c>
      <c r="E20" s="4">
        <v>0</v>
      </c>
      <c r="F20" s="5">
        <v>0.82072545657123597</v>
      </c>
      <c r="G20" s="5">
        <v>2.1161511397347298E-2</v>
      </c>
      <c r="H20" s="4">
        <v>934361.69810754003</v>
      </c>
      <c r="I20" s="4">
        <v>5742.8110880193199</v>
      </c>
      <c r="J20" s="4">
        <v>0</v>
      </c>
      <c r="K20" s="4">
        <v>0</v>
      </c>
      <c r="L20" s="4">
        <f t="shared" si="0"/>
        <v>940104.50919555931</v>
      </c>
      <c r="M20" s="4">
        <v>799917.78034611105</v>
      </c>
      <c r="N20" s="4">
        <v>674141.15755477198</v>
      </c>
      <c r="O20" s="3">
        <f t="shared" si="1"/>
        <v>-37.884460595259824</v>
      </c>
      <c r="P20" s="3">
        <f t="shared" si="2"/>
        <v>142.68630732544258</v>
      </c>
      <c r="Q20" s="3">
        <f t="shared" si="3"/>
        <v>118.09032324713367</v>
      </c>
    </row>
    <row r="21" spans="1:17" x14ac:dyDescent="0.25">
      <c r="A21" s="6" t="s">
        <v>27</v>
      </c>
      <c r="B21" s="5">
        <v>1.9685269339772E-9</v>
      </c>
      <c r="C21" s="5">
        <v>1.78722622871611E-2</v>
      </c>
      <c r="D21" s="4">
        <v>0</v>
      </c>
      <c r="E21" s="4">
        <v>0</v>
      </c>
      <c r="F21" s="5">
        <v>1.05070004927054E-4</v>
      </c>
      <c r="G21" s="5">
        <v>1.78726292810002E-2</v>
      </c>
      <c r="H21" s="4">
        <v>3.8048802350321401E-3</v>
      </c>
      <c r="I21" s="4">
        <v>5755.1163995289999</v>
      </c>
      <c r="J21" s="4">
        <v>0</v>
      </c>
      <c r="K21" s="4">
        <v>0</v>
      </c>
      <c r="L21" s="4">
        <f t="shared" si="0"/>
        <v>5755.1202044092352</v>
      </c>
      <c r="M21" s="4">
        <v>1410467.9007963601</v>
      </c>
      <c r="N21" s="4">
        <v>1620720.7641767701</v>
      </c>
      <c r="O21" s="3">
        <f t="shared" si="1"/>
        <v>9.5262245991447099</v>
      </c>
      <c r="P21" s="3">
        <f t="shared" ref="P21:P23" si="4">(H21-$S$2)*100/$S$2</f>
        <v>-99.999999011739959</v>
      </c>
      <c r="Q21" s="3">
        <f t="shared" ref="Q21:Q23" si="5">(L21-$U$2)*100/$U$2</f>
        <v>-98.66489734553052</v>
      </c>
    </row>
    <row r="22" spans="1:17" x14ac:dyDescent="0.25">
      <c r="A22" s="6" t="s">
        <v>36</v>
      </c>
      <c r="B22" s="5">
        <v>0.22377006529082499</v>
      </c>
      <c r="C22" s="5">
        <v>1.7872494760064101E-2</v>
      </c>
      <c r="D22" s="5">
        <v>1.9074882913139399E-3</v>
      </c>
      <c r="E22" s="5">
        <v>0</v>
      </c>
      <c r="F22" s="5">
        <v>0.225079613469402</v>
      </c>
      <c r="G22" s="5">
        <v>2.1426805383306199E-2</v>
      </c>
      <c r="H22" s="4">
        <v>364239.74296661298</v>
      </c>
      <c r="I22" s="4">
        <v>5746.21491579145</v>
      </c>
      <c r="J22" s="4">
        <v>3330.3937383361899</v>
      </c>
      <c r="K22" s="4">
        <v>241.13295484071099</v>
      </c>
      <c r="L22" s="4">
        <f t="shared" si="0"/>
        <v>373557.48457558133</v>
      </c>
      <c r="M22" s="4">
        <v>1181756.7080172801</v>
      </c>
      <c r="N22" s="4">
        <v>1171227.0691465801</v>
      </c>
      <c r="O22" s="3">
        <f t="shared" si="1"/>
        <v>-8.2337495587333009</v>
      </c>
      <c r="P22" s="3">
        <f t="shared" si="4"/>
        <v>-5.3942403880924612</v>
      </c>
      <c r="Q22" s="3">
        <f t="shared" si="5"/>
        <v>-13.340195940356299</v>
      </c>
    </row>
    <row r="23" spans="1:17" x14ac:dyDescent="0.25">
      <c r="A23" s="6" t="s">
        <v>37</v>
      </c>
      <c r="B23" s="5">
        <v>0.21382622146484301</v>
      </c>
      <c r="C23" s="5">
        <v>1.7872070735320499E-2</v>
      </c>
      <c r="D23" s="5">
        <v>3.8207938908756201E-3</v>
      </c>
      <c r="E23" s="5">
        <v>7.5041192499879195E-4</v>
      </c>
      <c r="F23" s="5">
        <v>0.216339538150528</v>
      </c>
      <c r="G23" s="5">
        <v>2.3300248374790999E-2</v>
      </c>
      <c r="H23" s="4">
        <v>350432.860354901</v>
      </c>
      <c r="I23" s="4">
        <v>5742.9061049780703</v>
      </c>
      <c r="J23" s="4">
        <v>6660.7874469762601</v>
      </c>
      <c r="K23" s="4">
        <v>241.132954829178</v>
      </c>
      <c r="L23" s="4">
        <f t="shared" si="0"/>
        <v>363077.68686168449</v>
      </c>
      <c r="M23" s="4">
        <v>1189592.80581357</v>
      </c>
      <c r="N23" s="4">
        <v>1181828.3080094601</v>
      </c>
      <c r="O23" s="3">
        <f t="shared" si="1"/>
        <v>-7.6252577194417164</v>
      </c>
      <c r="P23" s="3">
        <f t="shared" si="4"/>
        <v>-8.9803691469005837</v>
      </c>
      <c r="Q23" s="3">
        <f t="shared" si="5"/>
        <v>-15.771353804862295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NSAS_stf_2020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Berges, Benoit</dc:creator>
  <cp:lastModifiedBy>Berges, Benoit</cp:lastModifiedBy>
  <dcterms:created xsi:type="dcterms:W3CDTF">2020-03-19T22:21:36Z</dcterms:created>
  <dcterms:modified xsi:type="dcterms:W3CDTF">2020-03-23T14:35:30Z</dcterms:modified>
</cp:coreProperties>
</file>