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KWEST\data\Malin\plotMSY_MSH20150607\"/>
    </mc:Choice>
  </mc:AlternateContent>
  <bookViews>
    <workbookView xWindow="0" yWindow="0" windowWidth="20490" windowHeight="8340" activeTab="1"/>
  </bookViews>
  <sheets>
    <sheet name="original sumfile" sheetId="7" r:id="rId1"/>
    <sheet name="transposed sumfile (2)" sheetId="11" r:id="rId2"/>
    <sheet name="transposed manually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1" l="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28" i="11"/>
  <c r="C85" i="11" l="1"/>
  <c r="C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B28" i="11"/>
  <c r="C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28" i="11"/>
  <c r="J83" i="11" l="1"/>
  <c r="F83" i="11"/>
  <c r="J82" i="11"/>
  <c r="F82" i="11"/>
  <c r="J81" i="11"/>
  <c r="F81" i="11"/>
  <c r="J80" i="11"/>
  <c r="F80" i="11"/>
  <c r="J79" i="11"/>
  <c r="F79" i="11"/>
  <c r="J78" i="11"/>
  <c r="F78" i="11"/>
  <c r="J77" i="11"/>
  <c r="F77" i="11"/>
  <c r="J76" i="11"/>
  <c r="F76" i="11"/>
  <c r="J75" i="11"/>
  <c r="F75" i="11"/>
  <c r="J74" i="11"/>
  <c r="F74" i="11"/>
  <c r="J73" i="11"/>
  <c r="F73" i="11"/>
  <c r="J72" i="11"/>
  <c r="F72" i="11"/>
  <c r="J71" i="11"/>
  <c r="F71" i="11"/>
  <c r="J70" i="11"/>
  <c r="F70" i="11"/>
  <c r="J69" i="11"/>
  <c r="F69" i="11"/>
  <c r="J68" i="11"/>
  <c r="F68" i="11"/>
  <c r="J67" i="11"/>
  <c r="F67" i="11"/>
  <c r="J66" i="11"/>
  <c r="F66" i="11"/>
  <c r="J65" i="11"/>
  <c r="F65" i="11"/>
  <c r="J64" i="11"/>
  <c r="F64" i="11"/>
  <c r="J63" i="11"/>
  <c r="F63" i="11"/>
  <c r="J62" i="11"/>
  <c r="F62" i="11"/>
  <c r="J61" i="11"/>
  <c r="F61" i="11"/>
  <c r="J60" i="11"/>
  <c r="F60" i="11"/>
  <c r="J59" i="11"/>
  <c r="F59" i="11"/>
  <c r="J58" i="11"/>
  <c r="F58" i="11"/>
  <c r="J57" i="11"/>
  <c r="F57" i="11"/>
  <c r="J56" i="11"/>
  <c r="F56" i="11"/>
  <c r="J55" i="11"/>
  <c r="F55" i="11"/>
  <c r="J54" i="11"/>
  <c r="F54" i="11"/>
  <c r="J53" i="11"/>
  <c r="F53" i="11"/>
  <c r="J52" i="11"/>
  <c r="F52" i="11"/>
  <c r="J51" i="11"/>
  <c r="F51" i="11"/>
  <c r="J50" i="11"/>
  <c r="F50" i="11"/>
  <c r="J49" i="11"/>
  <c r="F49" i="11"/>
  <c r="J48" i="11"/>
  <c r="F48" i="11"/>
  <c r="J47" i="11"/>
  <c r="F47" i="11"/>
  <c r="J46" i="11"/>
  <c r="F46" i="11"/>
  <c r="J45" i="11"/>
  <c r="F45" i="11"/>
  <c r="J44" i="11"/>
  <c r="F44" i="11"/>
  <c r="J43" i="11"/>
  <c r="F43" i="11"/>
  <c r="J42" i="11"/>
  <c r="F42" i="11"/>
  <c r="J41" i="11"/>
  <c r="F41" i="11"/>
  <c r="J40" i="11"/>
  <c r="F40" i="11"/>
  <c r="J39" i="11"/>
  <c r="F39" i="11"/>
  <c r="J38" i="11"/>
  <c r="F38" i="11"/>
  <c r="J37" i="11"/>
  <c r="F37" i="11"/>
  <c r="J36" i="11"/>
  <c r="F36" i="11"/>
  <c r="J35" i="11"/>
  <c r="F35" i="11"/>
  <c r="J34" i="11"/>
  <c r="F34" i="11"/>
  <c r="J33" i="11"/>
  <c r="F33" i="11"/>
  <c r="J32" i="11"/>
  <c r="F32" i="11"/>
  <c r="J31" i="11"/>
  <c r="F31" i="11"/>
  <c r="J30" i="11"/>
  <c r="F30" i="11"/>
  <c r="J29" i="11"/>
  <c r="F29" i="11"/>
</calcChain>
</file>

<file path=xl/comments1.xml><?xml version="1.0" encoding="utf-8"?>
<comments xmlns="http://schemas.openxmlformats.org/spreadsheetml/2006/main">
  <authors>
    <author>Martin Pastoors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Recruitment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SSB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Yield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F3-6</t>
        </r>
      </text>
    </comment>
  </commentList>
</comments>
</file>

<file path=xl/comments2.xml><?xml version="1.0" encoding="utf-8"?>
<comments xmlns="http://schemas.openxmlformats.org/spreadsheetml/2006/main">
  <authors>
    <author>Martin Pastoors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Yield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F3-6</t>
        </r>
      </text>
    </comment>
  </commentList>
</comments>
</file>

<file path=xl/comments3.xml><?xml version="1.0" encoding="utf-8"?>
<comments xmlns="http://schemas.openxmlformats.org/spreadsheetml/2006/main">
  <authors>
    <author>Martin Pastoors</author>
  </authors>
  <commentList>
    <comment ref="C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SSB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Yield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Martin Pastoors:</t>
        </r>
        <r>
          <rPr>
            <sz val="9"/>
            <color indexed="81"/>
            <rFont val="Tahoma"/>
            <family val="2"/>
          </rPr>
          <t xml:space="preserve">
F3-6</t>
        </r>
      </text>
    </comment>
  </commentList>
</comments>
</file>

<file path=xl/sharedStrings.xml><?xml version="1.0" encoding="utf-8"?>
<sst xmlns="http://schemas.openxmlformats.org/spreadsheetml/2006/main" count="77" uniqueCount="31">
  <si>
    <t>SSB</t>
  </si>
  <si>
    <t>F3-6</t>
  </si>
  <si>
    <t>Malin Shelf herring sum file, 22/5/2015</t>
  </si>
  <si>
    <t>Recruitment</t>
  </si>
  <si>
    <t>Dummy line 7</t>
  </si>
  <si>
    <t xml:space="preserve">dummy line 9 </t>
  </si>
  <si>
    <t xml:space="preserve">dummy line 10 </t>
  </si>
  <si>
    <t xml:space="preserve">dummy line 11 </t>
  </si>
  <si>
    <t xml:space="preserve">dummy line 12 </t>
  </si>
  <si>
    <t xml:space="preserve">dummy line 13 </t>
  </si>
  <si>
    <t>Yield</t>
  </si>
  <si>
    <t xml:space="preserve">dummy line 15 </t>
  </si>
  <si>
    <t xml:space="preserve">dummy line 16 </t>
  </si>
  <si>
    <t xml:space="preserve">dummy line 17 </t>
  </si>
  <si>
    <t xml:space="preserve">dummy line 18 </t>
  </si>
  <si>
    <t xml:space="preserve">dummy line 19 </t>
  </si>
  <si>
    <t xml:space="preserve">dummy line 20 </t>
  </si>
  <si>
    <t xml:space="preserve">3 6 </t>
  </si>
  <si>
    <t xml:space="preserve">dummy line 22 </t>
  </si>
  <si>
    <t xml:space="preserve">dummy line 23 </t>
  </si>
  <si>
    <t xml:space="preserve">dummy line 24 </t>
  </si>
  <si>
    <t xml:space="preserve">dummy line 25 </t>
  </si>
  <si>
    <t xml:space="preserve">dummy line 26 </t>
  </si>
  <si>
    <t xml:space="preserve">dummy line 27 </t>
  </si>
  <si>
    <t xml:space="preserve">1957 2014 </t>
  </si>
  <si>
    <t>3 6</t>
  </si>
  <si>
    <t xml:space="preserve">1957 2012 </t>
  </si>
  <si>
    <t>Blim</t>
  </si>
  <si>
    <t>Bpa</t>
  </si>
  <si>
    <t>Fmsy</t>
  </si>
  <si>
    <t>Slightly stunted sum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</si>
</sst>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'transposed sumfile (2)'!$C$27</c:f>
              <c:strCache>
                <c:ptCount val="1"/>
                <c:pt idx="0">
                  <c:v>SSB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'transposed sumfile (2)'!$O$28:$O$85</c:f>
              <c:numCache>
                <c:formatCode>General</c:formatCode>
                <c:ptCount val="5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</c:numCache>
            </c:numRef>
          </c:xVal>
          <c:yVal>
            <c:numRef>
              <c:f>'transposed sumfile (2)'!$C$28:$C$85</c:f>
              <c:numCache>
                <c:formatCode>General</c:formatCode>
                <c:ptCount val="58"/>
                <c:pt idx="0">
                  <c:v>355971.62552659702</c:v>
                </c:pt>
                <c:pt idx="1">
                  <c:v>356993.05902728502</c:v>
                </c:pt>
                <c:pt idx="2">
                  <c:v>338572.94903984002</c:v>
                </c:pt>
                <c:pt idx="3">
                  <c:v>398776.30054365803</c:v>
                </c:pt>
                <c:pt idx="4">
                  <c:v>432156.18471641402</c:v>
                </c:pt>
                <c:pt idx="5">
                  <c:v>434241.125136977</c:v>
                </c:pt>
                <c:pt idx="6">
                  <c:v>467758.82340776798</c:v>
                </c:pt>
                <c:pt idx="7">
                  <c:v>515709.30594069301</c:v>
                </c:pt>
                <c:pt idx="8">
                  <c:v>479351.06330314401</c:v>
                </c:pt>
                <c:pt idx="9">
                  <c:v>733637.937885085</c:v>
                </c:pt>
                <c:pt idx="10">
                  <c:v>782378.15241194703</c:v>
                </c:pt>
                <c:pt idx="11">
                  <c:v>758150.93851776305</c:v>
                </c:pt>
                <c:pt idx="12">
                  <c:v>718673.10338117601</c:v>
                </c:pt>
                <c:pt idx="13">
                  <c:v>678128.68013919902</c:v>
                </c:pt>
                <c:pt idx="14">
                  <c:v>606620.62307986396</c:v>
                </c:pt>
                <c:pt idx="15">
                  <c:v>701303.428495917</c:v>
                </c:pt>
                <c:pt idx="16">
                  <c:v>739513.19584566099</c:v>
                </c:pt>
                <c:pt idx="17">
                  <c:v>454644.08854416502</c:v>
                </c:pt>
                <c:pt idx="18">
                  <c:v>285537.338857872</c:v>
                </c:pt>
                <c:pt idx="19">
                  <c:v>241766.038824697</c:v>
                </c:pt>
                <c:pt idx="20">
                  <c:v>210049.62128517401</c:v>
                </c:pt>
                <c:pt idx="21">
                  <c:v>203795.972827741</c:v>
                </c:pt>
                <c:pt idx="22">
                  <c:v>218670.15237503999</c:v>
                </c:pt>
                <c:pt idx="23">
                  <c:v>276442.33481871203</c:v>
                </c:pt>
                <c:pt idx="24">
                  <c:v>314942.75974152202</c:v>
                </c:pt>
                <c:pt idx="25">
                  <c:v>315644.552032815</c:v>
                </c:pt>
                <c:pt idx="26">
                  <c:v>264951.59050078498</c:v>
                </c:pt>
                <c:pt idx="27">
                  <c:v>348348.97843825998</c:v>
                </c:pt>
                <c:pt idx="28">
                  <c:v>422617.845982795</c:v>
                </c:pt>
                <c:pt idx="29">
                  <c:v>470575.37798425398</c:v>
                </c:pt>
                <c:pt idx="30">
                  <c:v>427707.34051715198</c:v>
                </c:pt>
                <c:pt idx="31">
                  <c:v>488087.02748823498</c:v>
                </c:pt>
                <c:pt idx="32">
                  <c:v>558851.97477016703</c:v>
                </c:pt>
                <c:pt idx="33">
                  <c:v>565283.444117598</c:v>
                </c:pt>
                <c:pt idx="34">
                  <c:v>536356.07012206397</c:v>
                </c:pt>
                <c:pt idx="35">
                  <c:v>462244.32884221501</c:v>
                </c:pt>
                <c:pt idx="36">
                  <c:v>520396.812309967</c:v>
                </c:pt>
                <c:pt idx="37">
                  <c:v>408193.07875916502</c:v>
                </c:pt>
                <c:pt idx="38">
                  <c:v>326868.94586845901</c:v>
                </c:pt>
                <c:pt idx="39">
                  <c:v>334897.59948140499</c:v>
                </c:pt>
                <c:pt idx="40">
                  <c:v>270629.46234752203</c:v>
                </c:pt>
                <c:pt idx="41">
                  <c:v>343342.67994474299</c:v>
                </c:pt>
                <c:pt idx="42">
                  <c:v>361048.60051197198</c:v>
                </c:pt>
                <c:pt idx="43">
                  <c:v>331934.082519722</c:v>
                </c:pt>
                <c:pt idx="44">
                  <c:v>470587.44188967301</c:v>
                </c:pt>
                <c:pt idx="45">
                  <c:v>529149.69506147504</c:v>
                </c:pt>
                <c:pt idx="46">
                  <c:v>545157.67720319703</c:v>
                </c:pt>
                <c:pt idx="47">
                  <c:v>480664.79470614798</c:v>
                </c:pt>
                <c:pt idx="48">
                  <c:v>438833.39532551903</c:v>
                </c:pt>
                <c:pt idx="49">
                  <c:v>462066.84638767899</c:v>
                </c:pt>
                <c:pt idx="50">
                  <c:v>486900.70023208403</c:v>
                </c:pt>
                <c:pt idx="51">
                  <c:v>460572.10354720202</c:v>
                </c:pt>
                <c:pt idx="52">
                  <c:v>416008.93403688702</c:v>
                </c:pt>
                <c:pt idx="53">
                  <c:v>372480.68575276399</c:v>
                </c:pt>
                <c:pt idx="54">
                  <c:v>306054.30283723999</c:v>
                </c:pt>
                <c:pt idx="55">
                  <c:v>346993.00120363198</c:v>
                </c:pt>
                <c:pt idx="56" formatCode="0">
                  <c:v>280193.148414572</c:v>
                </c:pt>
                <c:pt idx="57" formatCode="0">
                  <c:v>229864.241237157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'transposed sumfile (2)'!$P$27</c:f>
              <c:strCache>
                <c:ptCount val="1"/>
                <c:pt idx="0">
                  <c:v>Blim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'transposed sumfile (2)'!$A$28:$A$85</c:f>
              <c:numCache>
                <c:formatCode>General</c:formatCode>
                <c:ptCount val="5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</c:numCache>
            </c:numRef>
          </c:xVal>
          <c:yVal>
            <c:numRef>
              <c:f>'transposed sumfile (2)'!$P$28:$P$85</c:f>
              <c:numCache>
                <c:formatCode>General</c:formatCode>
                <c:ptCount val="58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  <c:pt idx="30">
                  <c:v>250000</c:v>
                </c:pt>
                <c:pt idx="31">
                  <c:v>250000</c:v>
                </c:pt>
                <c:pt idx="32">
                  <c:v>250000</c:v>
                </c:pt>
                <c:pt idx="33">
                  <c:v>250000</c:v>
                </c:pt>
                <c:pt idx="34">
                  <c:v>250000</c:v>
                </c:pt>
                <c:pt idx="35">
                  <c:v>250000</c:v>
                </c:pt>
                <c:pt idx="36">
                  <c:v>250000</c:v>
                </c:pt>
                <c:pt idx="37">
                  <c:v>250000</c:v>
                </c:pt>
                <c:pt idx="38">
                  <c:v>250000</c:v>
                </c:pt>
                <c:pt idx="39">
                  <c:v>250000</c:v>
                </c:pt>
                <c:pt idx="40">
                  <c:v>250000</c:v>
                </c:pt>
                <c:pt idx="41">
                  <c:v>250000</c:v>
                </c:pt>
                <c:pt idx="42">
                  <c:v>250000</c:v>
                </c:pt>
                <c:pt idx="43">
                  <c:v>250000</c:v>
                </c:pt>
                <c:pt idx="44">
                  <c:v>250000</c:v>
                </c:pt>
                <c:pt idx="45">
                  <c:v>250000</c:v>
                </c:pt>
                <c:pt idx="46">
                  <c:v>250000</c:v>
                </c:pt>
                <c:pt idx="47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  <c:pt idx="55">
                  <c:v>250000</c:v>
                </c:pt>
                <c:pt idx="56">
                  <c:v>250000</c:v>
                </c:pt>
                <c:pt idx="57">
                  <c:v>250000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'transposed sumfile (2)'!$Q$27</c:f>
              <c:strCache>
                <c:ptCount val="1"/>
                <c:pt idx="0">
                  <c:v>Bpa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'transposed sumfile (2)'!$A$28:$A$85</c:f>
              <c:numCache>
                <c:formatCode>General</c:formatCode>
                <c:ptCount val="58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  <c:pt idx="56">
                  <c:v>2013</c:v>
                </c:pt>
                <c:pt idx="57">
                  <c:v>2014</c:v>
                </c:pt>
              </c:numCache>
            </c:numRef>
          </c:xVal>
          <c:yVal>
            <c:numRef>
              <c:f>'transposed sumfile (2)'!$Q$28:$Q$85</c:f>
              <c:numCache>
                <c:formatCode>General</c:formatCode>
                <c:ptCount val="58"/>
                <c:pt idx="0">
                  <c:v>410000</c:v>
                </c:pt>
                <c:pt idx="1">
                  <c:v>410000</c:v>
                </c:pt>
                <c:pt idx="2">
                  <c:v>410000</c:v>
                </c:pt>
                <c:pt idx="3">
                  <c:v>410000</c:v>
                </c:pt>
                <c:pt idx="4">
                  <c:v>410000</c:v>
                </c:pt>
                <c:pt idx="5">
                  <c:v>410000</c:v>
                </c:pt>
                <c:pt idx="6">
                  <c:v>410000</c:v>
                </c:pt>
                <c:pt idx="7">
                  <c:v>410000</c:v>
                </c:pt>
                <c:pt idx="8">
                  <c:v>410000</c:v>
                </c:pt>
                <c:pt idx="9">
                  <c:v>410000</c:v>
                </c:pt>
                <c:pt idx="10">
                  <c:v>410000</c:v>
                </c:pt>
                <c:pt idx="11">
                  <c:v>410000</c:v>
                </c:pt>
                <c:pt idx="12">
                  <c:v>410000</c:v>
                </c:pt>
                <c:pt idx="13">
                  <c:v>410000</c:v>
                </c:pt>
                <c:pt idx="14">
                  <c:v>410000</c:v>
                </c:pt>
                <c:pt idx="15">
                  <c:v>410000</c:v>
                </c:pt>
                <c:pt idx="16">
                  <c:v>410000</c:v>
                </c:pt>
                <c:pt idx="17">
                  <c:v>410000</c:v>
                </c:pt>
                <c:pt idx="18">
                  <c:v>410000</c:v>
                </c:pt>
                <c:pt idx="19">
                  <c:v>410000</c:v>
                </c:pt>
                <c:pt idx="20">
                  <c:v>410000</c:v>
                </c:pt>
                <c:pt idx="21">
                  <c:v>410000</c:v>
                </c:pt>
                <c:pt idx="22">
                  <c:v>410000</c:v>
                </c:pt>
                <c:pt idx="23">
                  <c:v>410000</c:v>
                </c:pt>
                <c:pt idx="24">
                  <c:v>410000</c:v>
                </c:pt>
                <c:pt idx="25">
                  <c:v>410000</c:v>
                </c:pt>
                <c:pt idx="26">
                  <c:v>410000</c:v>
                </c:pt>
                <c:pt idx="27">
                  <c:v>410000</c:v>
                </c:pt>
                <c:pt idx="28">
                  <c:v>410000</c:v>
                </c:pt>
                <c:pt idx="29">
                  <c:v>410000</c:v>
                </c:pt>
                <c:pt idx="30">
                  <c:v>410000</c:v>
                </c:pt>
                <c:pt idx="31">
                  <c:v>410000</c:v>
                </c:pt>
                <c:pt idx="32">
                  <c:v>410000</c:v>
                </c:pt>
                <c:pt idx="33">
                  <c:v>410000</c:v>
                </c:pt>
                <c:pt idx="34">
                  <c:v>410000</c:v>
                </c:pt>
                <c:pt idx="35">
                  <c:v>410000</c:v>
                </c:pt>
                <c:pt idx="36">
                  <c:v>410000</c:v>
                </c:pt>
                <c:pt idx="37">
                  <c:v>410000</c:v>
                </c:pt>
                <c:pt idx="38">
                  <c:v>410000</c:v>
                </c:pt>
                <c:pt idx="39">
                  <c:v>410000</c:v>
                </c:pt>
                <c:pt idx="40">
                  <c:v>410000</c:v>
                </c:pt>
                <c:pt idx="41">
                  <c:v>410000</c:v>
                </c:pt>
                <c:pt idx="42">
                  <c:v>410000</c:v>
                </c:pt>
                <c:pt idx="43">
                  <c:v>410000</c:v>
                </c:pt>
                <c:pt idx="44">
                  <c:v>410000</c:v>
                </c:pt>
                <c:pt idx="45">
                  <c:v>410000</c:v>
                </c:pt>
                <c:pt idx="46">
                  <c:v>410000</c:v>
                </c:pt>
                <c:pt idx="47">
                  <c:v>410000</c:v>
                </c:pt>
                <c:pt idx="48">
                  <c:v>410000</c:v>
                </c:pt>
                <c:pt idx="49">
                  <c:v>410000</c:v>
                </c:pt>
                <c:pt idx="50">
                  <c:v>410000</c:v>
                </c:pt>
                <c:pt idx="51">
                  <c:v>410000</c:v>
                </c:pt>
                <c:pt idx="52">
                  <c:v>410000</c:v>
                </c:pt>
                <c:pt idx="53">
                  <c:v>410000</c:v>
                </c:pt>
                <c:pt idx="54">
                  <c:v>410000</c:v>
                </c:pt>
                <c:pt idx="55">
                  <c:v>410000</c:v>
                </c:pt>
                <c:pt idx="56">
                  <c:v>410000</c:v>
                </c:pt>
                <c:pt idx="57">
                  <c:v>410000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15960"/>
        <c:axId val="390014392"/>
      </c:scatterChart>
      <c:valAx>
        <c:axId val="3900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4392"/>
        <c:crosses val="autoZero"/>
        <c:crossBetween val="midCat"/>
      </c:valAx>
      <c:valAx>
        <c:axId val="3900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'transposed sumfile (2)'!$J$27</c:f>
              <c:strCache>
                <c:ptCount val="1"/>
                <c:pt idx="0">
                  <c:v>F3-6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'transposed sumfile (2)'!$A$28:$A$83</c:f>
              <c:numCache>
                <c:formatCode>General</c:formatCode>
                <c:ptCount val="5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</c:numCache>
            </c:numRef>
          </c:xVal>
          <c:yVal>
            <c:numRef>
              <c:f>'transposed sumfile (2)'!$J$28:$J$83</c:f>
              <c:numCache>
                <c:formatCode>General</c:formatCode>
                <c:ptCount val="56"/>
                <c:pt idx="0">
                  <c:v>0.13952600211194399</c:v>
                </c:pt>
                <c:pt idx="1">
                  <c:v>0.184134207786571</c:v>
                </c:pt>
                <c:pt idx="2">
                  <c:v>0.179755064023467</c:v>
                </c:pt>
                <c:pt idx="3">
                  <c:v>0.1326994677185</c:v>
                </c:pt>
                <c:pt idx="4">
                  <c:v>9.8605256100561395E-2</c:v>
                </c:pt>
                <c:pt idx="5">
                  <c:v>0.13305492149572301</c:v>
                </c:pt>
                <c:pt idx="6">
                  <c:v>0.10131250102379501</c:v>
                </c:pt>
                <c:pt idx="7">
                  <c:v>9.8089602932949105E-2</c:v>
                </c:pt>
                <c:pt idx="8">
                  <c:v>0.107041949528633</c:v>
                </c:pt>
                <c:pt idx="9">
                  <c:v>0.14946953576637301</c:v>
                </c:pt>
                <c:pt idx="10">
                  <c:v>0.141085205483335</c:v>
                </c:pt>
                <c:pt idx="11">
                  <c:v>0.117607639208162</c:v>
                </c:pt>
                <c:pt idx="12">
                  <c:v>0.16506377527173</c:v>
                </c:pt>
                <c:pt idx="13">
                  <c:v>0.237750208509766</c:v>
                </c:pt>
                <c:pt idx="14">
                  <c:v>0.39075911646151501</c:v>
                </c:pt>
                <c:pt idx="15">
                  <c:v>0.274139053480905</c:v>
                </c:pt>
                <c:pt idx="16">
                  <c:v>0.36470167729025599</c:v>
                </c:pt>
                <c:pt idx="17">
                  <c:v>0.49265951634689997</c:v>
                </c:pt>
                <c:pt idx="18">
                  <c:v>0.48505468918880701</c:v>
                </c:pt>
                <c:pt idx="19">
                  <c:v>0.47857204601758202</c:v>
                </c:pt>
                <c:pt idx="20">
                  <c:v>0.29211378857450698</c:v>
                </c:pt>
                <c:pt idx="21">
                  <c:v>0.20019956418079099</c:v>
                </c:pt>
                <c:pt idx="22">
                  <c:v>0.110652755498222</c:v>
                </c:pt>
                <c:pt idx="23">
                  <c:v>0.130636579143633</c:v>
                </c:pt>
                <c:pt idx="24">
                  <c:v>0.24525262474172099</c:v>
                </c:pt>
                <c:pt idx="25">
                  <c:v>0.32998968480860502</c:v>
                </c:pt>
                <c:pt idx="26">
                  <c:v>0.34780381945225802</c:v>
                </c:pt>
                <c:pt idx="27">
                  <c:v>0.23207754543944201</c:v>
                </c:pt>
                <c:pt idx="28">
                  <c:v>0.19596506412974199</c:v>
                </c:pt>
                <c:pt idx="29">
                  <c:v>0.224262343788101</c:v>
                </c:pt>
                <c:pt idx="30">
                  <c:v>0.25160505524682603</c:v>
                </c:pt>
                <c:pt idx="31">
                  <c:v>0.17548554716603801</c:v>
                </c:pt>
                <c:pt idx="32">
                  <c:v>0.14527182490083199</c:v>
                </c:pt>
                <c:pt idx="33">
                  <c:v>0.16944138225914701</c:v>
                </c:pt>
                <c:pt idx="34">
                  <c:v>0.14042576369745099</c:v>
                </c:pt>
                <c:pt idx="35">
                  <c:v>0.13169567164800999</c:v>
                </c:pt>
                <c:pt idx="36">
                  <c:v>0.14041255511959</c:v>
                </c:pt>
                <c:pt idx="37">
                  <c:v>0.130775011754381</c:v>
                </c:pt>
                <c:pt idx="38">
                  <c:v>0.13955385966737399</c:v>
                </c:pt>
                <c:pt idx="39">
                  <c:v>0.16260971908774399</c:v>
                </c:pt>
                <c:pt idx="40">
                  <c:v>0.221309478671978</c:v>
                </c:pt>
                <c:pt idx="41">
                  <c:v>0.23174855541324901</c:v>
                </c:pt>
                <c:pt idx="42">
                  <c:v>0.13498479434528099</c:v>
                </c:pt>
                <c:pt idx="43">
                  <c:v>0.107627773509469</c:v>
                </c:pt>
                <c:pt idx="44">
                  <c:v>9.8618836368900106E-2</c:v>
                </c:pt>
                <c:pt idx="45">
                  <c:v>0.112824061284389</c:v>
                </c:pt>
                <c:pt idx="46">
                  <c:v>8.84141644041775E-2</c:v>
                </c:pt>
                <c:pt idx="47">
                  <c:v>8.1134942926245499E-2</c:v>
                </c:pt>
                <c:pt idx="48">
                  <c:v>6.3353020041044705E-2</c:v>
                </c:pt>
                <c:pt idx="49">
                  <c:v>9.6375411241332698E-2</c:v>
                </c:pt>
                <c:pt idx="50">
                  <c:v>0.101380758331146</c:v>
                </c:pt>
                <c:pt idx="51">
                  <c:v>7.1559114884664807E-2</c:v>
                </c:pt>
                <c:pt idx="52">
                  <c:v>7.6630317466843401E-2</c:v>
                </c:pt>
                <c:pt idx="53">
                  <c:v>9.0003736998202993E-2</c:v>
                </c:pt>
                <c:pt idx="54">
                  <c:v>7.5720504146126494E-2</c:v>
                </c:pt>
                <c:pt idx="55">
                  <c:v>6.8115344001023995E-2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'transposed sumfile (2)'!$R$27</c:f>
              <c:strCache>
                <c:ptCount val="1"/>
                <c:pt idx="0">
                  <c:v>Fmsy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'transposed sumfile (2)'!$A$28:$A$83</c:f>
              <c:numCache>
                <c:formatCode>General</c:formatCode>
                <c:ptCount val="56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  <c:pt idx="53">
                  <c:v>2010</c:v>
                </c:pt>
                <c:pt idx="54">
                  <c:v>2011</c:v>
                </c:pt>
                <c:pt idx="55">
                  <c:v>2012</c:v>
                </c:pt>
              </c:numCache>
            </c:numRef>
          </c:xVal>
          <c:yVal>
            <c:numRef>
              <c:f>'transposed sumfile (2)'!$R$28:$R$83</c:f>
              <c:numCache>
                <c:formatCode>General</c:formatCode>
                <c:ptCount val="5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92464"/>
        <c:axId val="393094880"/>
      </c:scatterChart>
      <c:valAx>
        <c:axId val="2468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4880"/>
        <c:crosses val="autoZero"/>
        <c:crossBetween val="midCat"/>
      </c:valAx>
      <c:valAx>
        <c:axId val="3930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'transposed sumfile (2)'!$N$28</c:f>
                  <c:strCache>
                    <c:ptCount val="1"/>
                    <c:pt idx="0">
                      <c:v>57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{489A5C19-1F21-4E07-AC0F-32B3A10BBE97}</c15:txfldGUID>
                      <c15:f>'transposed sumfile (2)'!$N$28</c15:f>
                      <c15:dlblFieldTableCache>
                        <c:ptCount val="1"/>
                        <c:pt idx="0">
                          <c:v>57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'transposed sumfile (2)'!$N$29</c:f>
                  <c:strCache>
                    <c:ptCount val="1"/>
                    <c:pt idx="0">
                      <c:v>58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{7597B068-EF67-4E34-92F6-02EFC8EA7E77}</c15:txfldGUID>
                      <c15:f>'transposed sumfile (2)'!$N$29</c15:f>
                      <c15:dlblFieldTableCache>
                        <c:ptCount val="1"/>
                        <c:pt idx="0">
                          <c:v>58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'transposed sumfile (2)'!$N$30</c:f>
                  <c:strCache>
                    <c:ptCount val="1"/>
                    <c:pt idx="0">
                      <c:v>59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{2841CB3D-75D9-4BDD-86C5-970C5AB0473F}</c15:txfldGUID>
                      <c15:f>'transposed sumfile (2)'!$N$30</c15:f>
                      <c15:dlblFieldTableCache>
                        <c:ptCount val="1"/>
                        <c:pt idx="0">
                          <c:v>59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'transposed sumfile (2)'!$N$31</c:f>
                  <c:strCache>
                    <c:ptCount val="1"/>
                    <c:pt idx="0">
                      <c:v>60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{32D7133F-DE0D-4857-A136-610763178DF0}</c15:txfldGUID>
                      <c15:f>'transposed sumfile (2)'!$N$31</c15:f>
                      <c15:dlblFieldTableCache>
                        <c:ptCount val="1"/>
                        <c:pt idx="0">
                          <c:v>60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'transposed sumfile (2)'!$N$32</c:f>
                  <c:strCache>
                    <c:ptCount val="1"/>
                    <c:pt idx="0">
                      <c:v>61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{0709BB78-DDDA-4D85-B75C-4C277E786199}</c15:txfldGUID>
                      <c15:f>'transposed sumfile (2)'!$N$32</c15:f>
                      <c15:dlblFieldTableCache>
                        <c:ptCount val="1"/>
                        <c:pt idx="0">
                          <c:v>61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'transposed sumfile (2)'!$N$33</c:f>
                  <c:strCache>
                    <c:ptCount val="1"/>
                    <c:pt idx="0">
                      <c:v>62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{22B36F69-C02B-4228-9A0B-0C538B963C4C}</c15:txfldGUID>
                      <c15:f>'transposed sumfile (2)'!$N$33</c15:f>
                      <c15:dlblFieldTableCache>
                        <c:ptCount val="1"/>
                        <c:pt idx="0">
                          <c:v>62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'transposed sumfile (2)'!$N$34</c:f>
                  <c:strCache>
                    <c:ptCount val="1"/>
                    <c:pt idx="0">
                      <c:v>63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{DE28D15D-71E3-486E-BA83-29847602BF57}</c15:txfldGUID>
                      <c15:f>'transposed sumfile (2)'!$N$34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'transposed sumfile (2)'!$N$35</c:f>
                  <c:strCache>
                    <c:ptCount val="1"/>
                    <c:pt idx="0">
                      <c:v>64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{9296A756-249B-4AE1-9032-B61A4C0B82CA}</c15:txfldGUID>
                      <c15:f>'transposed sumfile (2)'!$N$35</c15:f>
                      <c15:dlblFieldTableCache>
                        <c:ptCount val="1"/>
                        <c:pt idx="0">
                          <c:v>64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'transposed sumfile (2)'!$N$36</c:f>
                  <c:strCache>
                    <c:ptCount val="1"/>
                    <c:pt idx="0">
                      <c:v>65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{A27906B7-CDF3-4672-8F43-CE2D10FBE148}</c15:txfldGUID>
                      <c15:f>'transposed sumfile (2)'!$N$36</c15:f>
                      <c15:dlblFieldTableCache>
                        <c:ptCount val="1"/>
                        <c:pt idx="0">
                          <c:v>65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'transposed sumfile (2)'!$N$37</c:f>
                  <c:strCache>
                    <c:ptCount val="1"/>
                    <c:pt idx="0">
                      <c:v>66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{C40D4C57-F11B-4DA1-A7D1-4A8F53151076}</c15:txfldGUID>
                      <c15:f>'transposed sumfile (2)'!$N$37</c15:f>
                      <c15:dlblFieldTableCache>
                        <c:ptCount val="1"/>
                        <c:pt idx="0">
                          <c:v>66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'transposed sumfile (2)'!$N$38</c:f>
                  <c:strCache>
                    <c:ptCount val="1"/>
                    <c:pt idx="0">
                      <c:v>67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{0B326286-5D12-4BDB-90F4-707883598C87}</c15:txfldGUID>
                      <c15:f>'transposed sumfile (2)'!$N$38</c15:f>
                      <c15:dlblFieldTableCache>
                        <c:ptCount val="1"/>
                        <c:pt idx="0">
                          <c:v>67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'transposed sumfile (2)'!$N$39</c:f>
                  <c:strCache>
                    <c:ptCount val="1"/>
                    <c:pt idx="0">
                      <c:v>68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{50480246-0558-4481-B87C-57E1B3C4974D}</c15:txfldGUID>
                      <c15:f>'transposed sumfile (2)'!$N$39</c15:f>
                      <c15:dlblFieldTableCache>
                        <c:ptCount val="1"/>
                        <c:pt idx="0">
                          <c:v>68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'transposed sumfile (2)'!$N$40</c:f>
                  <c:strCache>
                    <c:ptCount val="1"/>
                    <c:pt idx="0">
                      <c:v>69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{A4E14897-3E2A-45B1-AD6F-2741189E05B3}</c15:txfldGUID>
                      <c15:f>'transposed sumfile (2)'!$N$40</c15:f>
                      <c15:dlblFieldTableCache>
                        <c:ptCount val="1"/>
                        <c:pt idx="0">
                          <c:v>69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'transposed sumfile (2)'!$N$41</c:f>
                  <c:strCache>
                    <c:ptCount val="1"/>
                    <c:pt idx="0">
                      <c:v>70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{B5576241-A00F-491F-889C-787E66A600B8}</c15:txfldGUID>
                      <c15:f>'transposed sumfile (2)'!$N$41</c15:f>
                      <c15:dlblFieldTableCache>
                        <c:ptCount val="1"/>
                        <c:pt idx="0">
                          <c:v>70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/>
              <c:tx>
                <c:strRef>
                  <c:f>'transposed sumfile (2)'!$N$42</c:f>
                  <c:strCache>
                    <c:ptCount val="1"/>
                    <c:pt idx="0">
                      <c:v>71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{BF09FB57-DF53-418C-8BFE-2F17A860BF8E}</c15:txfldGUID>
                      <c15:f>'transposed sumfile (2)'!$N$42</c15:f>
                      <c15:dlblFieldTableCache>
                        <c:ptCount val="1"/>
                        <c:pt idx="0">
                          <c:v>71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/>
              <c:tx>
                <c:strRef>
                  <c:f>'transposed sumfile (2)'!$N$43</c:f>
                  <c:strCache>
                    <c:ptCount val="1"/>
                    <c:pt idx="0">
                      <c:v>72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{8AFCBF9E-11A4-48EB-958D-BE993B738CA6}</c15:txfldGUID>
                      <c15:f>'transposed sumfile (2)'!$N$43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/>
              <c:tx>
                <c:strRef>
                  <c:f>'transposed sumfile (2)'!$N$44</c:f>
                  <c:strCache>
                    <c:ptCount val="1"/>
                    <c:pt idx="0">
                      <c:v>73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{3B4853AF-0C32-462E-B6C6-74D3572CC442}</c15:txfldGUID>
                      <c15:f>'transposed sumfile (2)'!$N$44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7"/>
              <c:layout/>
              <c:tx>
                <c:strRef>
                  <c:f>'transposed sumfile (2)'!$N$45</c:f>
                  <c:strCache>
                    <c:ptCount val="1"/>
                    <c:pt idx="0">
                      <c:v>74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{84208DE9-B69B-4207-BECE-773FE283BB22}</c15:txfldGUID>
                      <c15:f>'transposed sumfile (2)'!$N$45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8"/>
              <c:layout/>
              <c:tx>
                <c:strRef>
                  <c:f>'transposed sumfile (2)'!$N$46</c:f>
                  <c:strCache>
                    <c:ptCount val="1"/>
                    <c:pt idx="0">
                      <c:v>75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{E9367BFC-5A40-482A-86B1-2A4DD31A6433}</c15:txfldGUID>
                      <c15:f>'transposed sumfile (2)'!$N$46</c15:f>
                      <c15:dlblFieldTableCache>
                        <c:ptCount val="1"/>
                        <c:pt idx="0">
                          <c:v>75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9"/>
              <c:layout/>
              <c:tx>
                <c:strRef>
                  <c:f>'transposed sumfile (2)'!$N$47</c:f>
                  <c:strCache>
                    <c:ptCount val="1"/>
                    <c:pt idx="0">
                      <c:v>76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{64EF121C-F285-4303-81BF-72C08AB04DC4}</c15:txfldGUID>
                      <c15:f>'transposed sumfile (2)'!$N$47</c15:f>
                      <c15:dlblFieldTableCache>
                        <c:ptCount val="1"/>
                        <c:pt idx="0">
                          <c:v>76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0"/>
              <c:layout/>
              <c:tx>
                <c:strRef>
                  <c:f>'transposed sumfile (2)'!$N$48</c:f>
                  <c:strCache>
                    <c:ptCount val="1"/>
                    <c:pt idx="0">
                      <c:v>77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{C5605313-3224-45EA-922A-E5B86CEBDDF9}</c15:txfldGUID>
                      <c15:f>'transposed sumfile (2)'!$N$48</c15:f>
                      <c15:dlblFieldTableCache>
                        <c:ptCount val="1"/>
                        <c:pt idx="0">
                          <c:v>77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1"/>
              <c:layout/>
              <c:tx>
                <c:strRef>
                  <c:f>'transposed sumfile (2)'!$N$49</c:f>
                  <c:strCache>
                    <c:ptCount val="1"/>
                    <c:pt idx="0">
                      <c:v>78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{26CA2D52-B434-42F2-A0C8-6958F94780A4}</c15:txfldGUID>
                      <c15:f>'transposed sumfile (2)'!$N$49</c15:f>
                      <c15:dlblFieldTableCache>
                        <c:ptCount val="1"/>
                        <c:pt idx="0">
                          <c:v>78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2"/>
              <c:layout/>
              <c:tx>
                <c:strRef>
                  <c:f>'transposed sumfile (2)'!$N$50</c:f>
                  <c:strCache>
                    <c:ptCount val="1"/>
                    <c:pt idx="0">
                      <c:v>79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{FF574355-94D8-418F-9598-CE952370A459}</c15:txfldGUID>
                      <c15:f>'transposed sumfile (2)'!$N$50</c15:f>
                      <c15:dlblFieldTableCache>
                        <c:ptCount val="1"/>
                        <c:pt idx="0">
                          <c:v>79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3"/>
              <c:layout/>
              <c:tx>
                <c:strRef>
                  <c:f>'transposed sumfile (2)'!$N$51</c:f>
                  <c:strCache>
                    <c:ptCount val="1"/>
                    <c:pt idx="0">
                      <c:v>80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{DFF72CC0-1F2F-4529-8B56-0C35B7F234C9}</c15:txfldGUID>
                      <c15:f>'transposed sumfile (2)'!$N$51</c15:f>
                      <c15:dlblFieldTableCache>
                        <c:ptCount val="1"/>
                        <c:pt idx="0">
                          <c:v>80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4"/>
              <c:layout/>
              <c:tx>
                <c:strRef>
                  <c:f>'transposed sumfile (2)'!$N$52</c:f>
                  <c:strCache>
                    <c:ptCount val="1"/>
                    <c:pt idx="0">
                      <c:v>81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{2BA56744-17C5-47FD-A393-1CE1AA8CB88D}</c15:txfldGUID>
                      <c15:f>'transposed sumfile (2)'!$N$52</c15:f>
                      <c15:dlblFieldTableCache>
                        <c:ptCount val="1"/>
                        <c:pt idx="0">
                          <c:v>81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5"/>
              <c:layout/>
              <c:tx>
                <c:strRef>
                  <c:f>'transposed sumfile (2)'!$N$53</c:f>
                  <c:strCache>
                    <c:ptCount val="1"/>
                    <c:pt idx="0">
                      <c:v>82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{2C9C4466-4DC7-4C11-9254-474C6A16EFA1}</c15:txfldGUID>
                      <c15:f>'transposed sumfile (2)'!$N$53</c15:f>
                      <c15:dlblFieldTableCache>
                        <c:ptCount val="1"/>
                        <c:pt idx="0">
                          <c:v>82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6"/>
              <c:layout/>
              <c:tx>
                <c:strRef>
                  <c:f>'transposed sumfile (2)'!$N$54</c:f>
                  <c:strCache>
                    <c:ptCount val="1"/>
                    <c:pt idx="0">
                      <c:v>83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{32E6DC5E-0157-468F-B5F0-0A6F32996451}</c15:txfldGUID>
                      <c15:f>'transposed sumfile (2)'!$N$54</c15:f>
                      <c15:dlblFieldTableCache>
                        <c:ptCount val="1"/>
                        <c:pt idx="0">
                          <c:v>83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/>
              <c:tx>
                <c:strRef>
                  <c:f>'transposed sumfile (2)'!$N$55</c:f>
                  <c:strCache>
                    <c:ptCount val="1"/>
                    <c:pt idx="0">
                      <c:v>84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{934A016D-1066-4C81-B3DC-12DDD90B2C7F}</c15:txfldGUID>
                      <c15:f>'transposed sumfile (2)'!$N$55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8"/>
              <c:layout/>
              <c:tx>
                <c:strRef>
                  <c:f>'transposed sumfile (2)'!$N$56</c:f>
                  <c:strCache>
                    <c:ptCount val="1"/>
                    <c:pt idx="0">
                      <c:v>85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{4C81A19F-9CF7-47B1-80C7-749E4D68203D}</c15:txfldGUID>
                      <c15:f>'transposed sumfile (2)'!$N$56</c15:f>
                      <c15:dlblFieldTableCache>
                        <c:ptCount val="1"/>
                        <c:pt idx="0">
                          <c:v>85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9"/>
              <c:layout/>
              <c:tx>
                <c:strRef>
                  <c:f>'transposed sumfile (2)'!$N$57</c:f>
                  <c:strCache>
                    <c:ptCount val="1"/>
                    <c:pt idx="0">
                      <c:v>86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{176F59C4-BA31-4C1E-826B-256D22A53115}</c15:txfldGUID>
                      <c15:f>'transposed sumfile (2)'!$N$57</c15:f>
                      <c15:dlblFieldTableCache>
                        <c:ptCount val="1"/>
                        <c:pt idx="0">
                          <c:v>86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0"/>
              <c:layout/>
              <c:tx>
                <c:strRef>
                  <c:f>'transposed sumfile (2)'!$N$58</c:f>
                  <c:strCache>
                    <c:ptCount val="1"/>
                    <c:pt idx="0">
                      <c:v>87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{C83CE5D3-3237-4D19-BCC2-60698BDA0415}</c15:txfldGUID>
                      <c15:f>'transposed sumfile (2)'!$N$58</c15:f>
                      <c15:dlblFieldTableCache>
                        <c:ptCount val="1"/>
                        <c:pt idx="0">
                          <c:v>87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1"/>
              <c:layout/>
              <c:tx>
                <c:strRef>
                  <c:f>'transposed sumfile (2)'!$N$59</c:f>
                  <c:strCache>
                    <c:ptCount val="1"/>
                    <c:pt idx="0">
                      <c:v>88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{6581CD8B-EBFA-46F7-B454-53DC0DF05C86}</c15:txfldGUID>
                      <c15:f>'transposed sumfile (2)'!$N$59</c15:f>
                      <c15:dlblFieldTableCache>
                        <c:ptCount val="1"/>
                        <c:pt idx="0">
                          <c:v>88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2"/>
              <c:layout/>
              <c:tx>
                <c:strRef>
                  <c:f>'transposed sumfile (2)'!$N$60</c:f>
                  <c:strCache>
                    <c:ptCount val="1"/>
                    <c:pt idx="0">
                      <c:v>89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{A9C6AA2A-C71B-46CD-B65A-DBFFA13DA412}</c15:txfldGUID>
                      <c15:f>'transposed sumfile (2)'!$N$60</c15:f>
                      <c15:dlblFieldTableCache>
                        <c:ptCount val="1"/>
                        <c:pt idx="0">
                          <c:v>89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3"/>
              <c:layout/>
              <c:tx>
                <c:strRef>
                  <c:f>'transposed sumfile (2)'!$N$61</c:f>
                  <c:strCache>
                    <c:ptCount val="1"/>
                    <c:pt idx="0">
                      <c:v>90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{C643A3D5-7983-44A2-9C5E-4C6C43AF833F}</c15:txfldGUID>
                      <c15:f>'transposed sumfile (2)'!$N$61</c15:f>
                      <c15:dlblFieldTableCache>
                        <c:ptCount val="1"/>
                        <c:pt idx="0">
                          <c:v>90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4"/>
              <c:layout/>
              <c:tx>
                <c:strRef>
                  <c:f>'transposed sumfile (2)'!$N$62</c:f>
                  <c:strCache>
                    <c:ptCount val="1"/>
                    <c:pt idx="0">
                      <c:v>91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{E2AFB965-EABD-455F-8CAE-E8EA2A077A24}</c15:txfldGUID>
                      <c15:f>'transposed sumfile (2)'!$N$62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5"/>
              <c:layout/>
              <c:tx>
                <c:strRef>
                  <c:f>'transposed sumfile (2)'!$N$63</c:f>
                  <c:strCache>
                    <c:ptCount val="1"/>
                    <c:pt idx="0">
                      <c:v>92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{6DE1FBDF-F0FD-4B1C-BC02-4872168FAD58}</c15:txfldGUID>
                      <c15:f>'transposed sumfile (2)'!$N$63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6"/>
              <c:layout/>
              <c:tx>
                <c:strRef>
                  <c:f>'transposed sumfile (2)'!$N$64</c:f>
                  <c:strCache>
                    <c:ptCount val="1"/>
                    <c:pt idx="0">
                      <c:v>93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{FAB609A1-778A-4BDF-A9AB-C267DB35296D}</c15:txfldGUID>
                      <c15:f>'transposed sumfile (2)'!$N$64</c15:f>
                      <c15:dlblFieldTableCache>
                        <c:ptCount val="1"/>
                        <c:pt idx="0">
                          <c:v>93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7"/>
              <c:layout/>
              <c:tx>
                <c:strRef>
                  <c:f>'transposed sumfile (2)'!$N$65</c:f>
                  <c:strCache>
                    <c:ptCount val="1"/>
                    <c:pt idx="0">
                      <c:v>94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{9EFA0BE3-AF35-4DEC-B327-FBCEE983E0D2}</c15:txfldGUID>
                      <c15:f>'transposed sumfile (2)'!$N$65</c15:f>
                      <c15:dlblFieldTableCache>
                        <c:ptCount val="1"/>
                        <c:pt idx="0">
                          <c:v>94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8"/>
              <c:layout/>
              <c:tx>
                <c:strRef>
                  <c:f>'transposed sumfile (2)'!$N$66</c:f>
                  <c:strCache>
                    <c:ptCount val="1"/>
                    <c:pt idx="0">
                      <c:v>95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{15CCBBBF-FBDC-4911-B373-70BEBF04A171}</c15:txfldGUID>
                      <c15:f>'transposed sumfile (2)'!$N$66</c15:f>
                      <c15:dlblFieldTableCache>
                        <c:ptCount val="1"/>
                        <c:pt idx="0">
                          <c:v>95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9"/>
              <c:layout/>
              <c:tx>
                <c:strRef>
                  <c:f>'transposed sumfile (2)'!$N$67</c:f>
                  <c:strCache>
                    <c:ptCount val="1"/>
                    <c:pt idx="0">
                      <c:v>96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{7005C2DE-FAF9-49CB-92CC-38D9431FDD33}</c15:txfldGUID>
                      <c15:f>'transposed sumfile (2)'!$N$67</c15:f>
                      <c15:dlblFieldTableCache>
                        <c:ptCount val="1"/>
                        <c:pt idx="0">
                          <c:v>96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0"/>
              <c:layout/>
              <c:tx>
                <c:strRef>
                  <c:f>'transposed sumfile (2)'!$N$68</c:f>
                  <c:strCache>
                    <c:ptCount val="1"/>
                    <c:pt idx="0">
                      <c:v>97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{BBB6B54D-D502-49BB-B9B3-B4B7C282653A}</c15:txfldGUID>
                      <c15:f>'transposed sumfile (2)'!$N$68</c15:f>
                      <c15:dlblFieldTableCache>
                        <c:ptCount val="1"/>
                        <c:pt idx="0">
                          <c:v>97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1"/>
              <c:layout/>
              <c:tx>
                <c:strRef>
                  <c:f>'transposed sumfile (2)'!$N$69</c:f>
                  <c:strCache>
                    <c:ptCount val="1"/>
                    <c:pt idx="0">
                      <c:v>98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{E620EF6B-1081-4D58-9B60-CED3713FC3F7}</c15:txfldGUID>
                      <c15:f>'transposed sumfile (2)'!$N$69</c15:f>
                      <c15:dlblFieldTableCache>
                        <c:ptCount val="1"/>
                        <c:pt idx="0">
                          <c:v>98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2"/>
              <c:layout/>
              <c:tx>
                <c:strRef>
                  <c:f>'transposed sumfile (2)'!$N$70</c:f>
                  <c:strCache>
                    <c:ptCount val="1"/>
                    <c:pt idx="0">
                      <c:v>99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{4A1F1913-F01A-43F9-A5F9-47DB85808A53}</c15:txfldGUID>
                      <c15:f>'transposed sumfile (2)'!$N$70</c15:f>
                      <c15:dlblFieldTableCache>
                        <c:ptCount val="1"/>
                        <c:pt idx="0">
                          <c:v>99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3"/>
              <c:layout/>
              <c:tx>
                <c:strRef>
                  <c:f>'transposed sumfile (2)'!$N$71</c:f>
                  <c:strCache>
                    <c:ptCount val="1"/>
                    <c:pt idx="0">
                      <c:v>00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{01D6471D-4DF6-46DB-A5AF-253AB2D6493A}</c15:txfldGUID>
                      <c15:f>'transposed sumfile (2)'!$N$71</c15:f>
                      <c15:dlblFieldTableCache>
                        <c:ptCount val="1"/>
                        <c:pt idx="0">
                          <c:v>00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4"/>
              <c:layout/>
              <c:tx>
                <c:strRef>
                  <c:f>'transposed sumfile (2)'!$N$72</c:f>
                  <c:strCache>
                    <c:ptCount val="1"/>
                    <c:pt idx="0">
                      <c:v>01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{CBDC91CF-C155-4714-8601-195E8F60A9F3}</c15:txfldGUID>
                      <c15:f>'transposed sumfile (2)'!$N$72</c15:f>
                      <c15:dlblFieldTableCache>
                        <c:ptCount val="1"/>
                        <c:pt idx="0">
                          <c:v>01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5"/>
              <c:layout/>
              <c:tx>
                <c:strRef>
                  <c:f>'transposed sumfile (2)'!$N$73</c:f>
                  <c:strCache>
                    <c:ptCount val="1"/>
                    <c:pt idx="0">
                      <c:v>02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{7A1D0DE7-A23A-46A4-916D-4609E7863322}</c15:txfldGUID>
                      <c15:f>'transposed sumfile (2)'!$N$73</c15:f>
                      <c15:dlblFieldTableCache>
                        <c:ptCount val="1"/>
                        <c:pt idx="0">
                          <c:v>02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6"/>
              <c:layout/>
              <c:tx>
                <c:strRef>
                  <c:f>'transposed sumfile (2)'!$N$74</c:f>
                  <c:strCache>
                    <c:ptCount val="1"/>
                    <c:pt idx="0">
                      <c:v>03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{905FC2C6-5BB7-4C6F-8732-19D66DDD3E43}</c15:txfldGUID>
                      <c15:f>'transposed sumfile (2)'!$N$74</c15:f>
                      <c15:dlblFieldTableCache>
                        <c:ptCount val="1"/>
                        <c:pt idx="0">
                          <c:v>03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7"/>
              <c:layout/>
              <c:tx>
                <c:strRef>
                  <c:f>'transposed sumfile (2)'!$N$75</c:f>
                  <c:strCache>
                    <c:ptCount val="1"/>
                    <c:pt idx="0">
                      <c:v>04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{21042AA6-7C8A-4375-8FEE-D374F30CABC7}</c15:txfldGUID>
                      <c15:f>'transposed sumfile (2)'!$N$75</c15:f>
                      <c15:dlblFieldTableCache>
                        <c:ptCount val="1"/>
                        <c:pt idx="0">
                          <c:v>04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8"/>
              <c:layout/>
              <c:tx>
                <c:strRef>
                  <c:f>'transposed sumfile (2)'!$N$76</c:f>
                  <c:strCache>
                    <c:ptCount val="1"/>
                    <c:pt idx="0">
                      <c:v>05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{0990E8AB-99B6-4D18-9E9D-B9E307E570FD}</c15:txfldGUID>
                      <c15:f>'transposed sumfile (2)'!$N$76</c15:f>
                      <c15:dlblFieldTableCache>
                        <c:ptCount val="1"/>
                        <c:pt idx="0">
                          <c:v>05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9"/>
              <c:layout/>
              <c:tx>
                <c:strRef>
                  <c:f>'transposed sumfile (2)'!$N$77</c:f>
                  <c:strCache>
                    <c:ptCount val="1"/>
                    <c:pt idx="0">
                      <c:v>06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{5316ECD1-E0A6-4142-8926-C37A0CAAF5E9}</c15:txfldGUID>
                      <c15:f>'transposed sumfile (2)'!$N$77</c15:f>
                      <c15:dlblFieldTableCache>
                        <c:ptCount val="1"/>
                        <c:pt idx="0">
                          <c:v>06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0"/>
              <c:layout/>
              <c:tx>
                <c:strRef>
                  <c:f>'transposed sumfile (2)'!$N$78</c:f>
                  <c:strCache>
                    <c:ptCount val="1"/>
                    <c:pt idx="0">
                      <c:v>07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{6EAC4474-89E8-4D77-9F98-FA0D4147E324}</c15:txfldGUID>
                      <c15:f>'transposed sumfile (2)'!$N$78</c15:f>
                      <c15:dlblFieldTableCache>
                        <c:ptCount val="1"/>
                        <c:pt idx="0">
                          <c:v>07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1"/>
              <c:layout/>
              <c:tx>
                <c:strRef>
                  <c:f>'transposed sumfile (2)'!$N$79</c:f>
                  <c:strCache>
                    <c:ptCount val="1"/>
                    <c:pt idx="0">
                      <c:v>08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{CABD1FC4-E3A0-4160-89F1-78F828052DBC}</c15:txfldGUID>
                      <c15:f>'transposed sumfile (2)'!$N$79</c15:f>
                      <c15:dlblFieldTableCache>
                        <c:ptCount val="1"/>
                        <c:pt idx="0">
                          <c:v>08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2"/>
              <c:layout/>
              <c:tx>
                <c:strRef>
                  <c:f>'transposed sumfile (2)'!$N$80</c:f>
                  <c:strCache>
                    <c:ptCount val="1"/>
                    <c:pt idx="0">
                      <c:v>09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{59BFBE1E-DF00-4BA9-877C-A402A1654C3D}</c15:txfldGUID>
                      <c15:f>'transposed sumfile (2)'!$N$80</c15:f>
                      <c15:dlblFieldTableCache>
                        <c:ptCount val="1"/>
                        <c:pt idx="0">
                          <c:v>09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3"/>
              <c:layout/>
              <c:tx>
                <c:strRef>
                  <c:f>'transposed sumfile (2)'!$N$81</c:f>
                  <c:strCache>
                    <c:ptCount val="1"/>
                    <c:pt idx="0">
                      <c:v>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{894BBAC6-E98C-4ECE-8939-86DDEBFEBD10}</c15:txfldGUID>
                      <c15:f>'transposed sumfile (2)'!$N$81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4"/>
              <c:layout/>
              <c:tx>
                <c:strRef>
                  <c:f>'transposed sumfile (2)'!$N$82</c:f>
                  <c:strCache>
                    <c:ptCount val="1"/>
                    <c:pt idx="0">
                      <c:v>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{10EE2D48-7E60-4C22-8019-BEB6B568AC99}</c15:txfldGUID>
                      <c15:f>'transposed sumfile (2)'!$N$82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5"/>
              <c:layout/>
              <c:tx>
                <c:strRef>
                  <c:f>'transposed sumfile (2)'!$N$83</c:f>
                  <c:strCache>
                    <c:ptCount val="1"/>
                    <c:pt idx="0">
                      <c:v>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{169533FE-48D2-4005-B36E-143D224B112D}</c15:txfldGUID>
                      <c15:f>'transposed sumfile (2)'!$N$83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'transposed sumfile (2)'!$C$28:$C$83</c:f>
              <c:numCache>
                <c:formatCode>General</c:formatCode>
                <c:ptCount val="56"/>
                <c:pt idx="0">
                  <c:v>355971.62552659702</c:v>
                </c:pt>
                <c:pt idx="1">
                  <c:v>356993.05902728502</c:v>
                </c:pt>
                <c:pt idx="2">
                  <c:v>338572.94903984002</c:v>
                </c:pt>
                <c:pt idx="3">
                  <c:v>398776.30054365803</c:v>
                </c:pt>
                <c:pt idx="4">
                  <c:v>432156.18471641402</c:v>
                </c:pt>
                <c:pt idx="5">
                  <c:v>434241.125136977</c:v>
                </c:pt>
                <c:pt idx="6">
                  <c:v>467758.82340776798</c:v>
                </c:pt>
                <c:pt idx="7">
                  <c:v>515709.30594069301</c:v>
                </c:pt>
                <c:pt idx="8">
                  <c:v>479351.06330314401</c:v>
                </c:pt>
                <c:pt idx="9">
                  <c:v>733637.937885085</c:v>
                </c:pt>
                <c:pt idx="10">
                  <c:v>782378.15241194703</c:v>
                </c:pt>
                <c:pt idx="11">
                  <c:v>758150.93851776305</c:v>
                </c:pt>
                <c:pt idx="12">
                  <c:v>718673.10338117601</c:v>
                </c:pt>
                <c:pt idx="13">
                  <c:v>678128.68013919902</c:v>
                </c:pt>
                <c:pt idx="14">
                  <c:v>606620.62307986396</c:v>
                </c:pt>
                <c:pt idx="15">
                  <c:v>701303.428495917</c:v>
                </c:pt>
                <c:pt idx="16">
                  <c:v>739513.19584566099</c:v>
                </c:pt>
                <c:pt idx="17">
                  <c:v>454644.08854416502</c:v>
                </c:pt>
                <c:pt idx="18">
                  <c:v>285537.338857872</c:v>
                </c:pt>
                <c:pt idx="19">
                  <c:v>241766.038824697</c:v>
                </c:pt>
                <c:pt idx="20">
                  <c:v>210049.62128517401</c:v>
                </c:pt>
                <c:pt idx="21">
                  <c:v>203795.972827741</c:v>
                </c:pt>
                <c:pt idx="22">
                  <c:v>218670.15237503999</c:v>
                </c:pt>
                <c:pt idx="23">
                  <c:v>276442.33481871203</c:v>
                </c:pt>
                <c:pt idx="24">
                  <c:v>314942.75974152202</c:v>
                </c:pt>
                <c:pt idx="25">
                  <c:v>315644.552032815</c:v>
                </c:pt>
                <c:pt idx="26">
                  <c:v>264951.59050078498</c:v>
                </c:pt>
                <c:pt idx="27">
                  <c:v>348348.97843825998</c:v>
                </c:pt>
                <c:pt idx="28">
                  <c:v>422617.845982795</c:v>
                </c:pt>
                <c:pt idx="29">
                  <c:v>470575.37798425398</c:v>
                </c:pt>
                <c:pt idx="30">
                  <c:v>427707.34051715198</c:v>
                </c:pt>
                <c:pt idx="31">
                  <c:v>488087.02748823498</c:v>
                </c:pt>
                <c:pt idx="32">
                  <c:v>558851.97477016703</c:v>
                </c:pt>
                <c:pt idx="33">
                  <c:v>565283.444117598</c:v>
                </c:pt>
                <c:pt idx="34">
                  <c:v>536356.07012206397</c:v>
                </c:pt>
                <c:pt idx="35">
                  <c:v>462244.32884221501</c:v>
                </c:pt>
                <c:pt idx="36">
                  <c:v>520396.812309967</c:v>
                </c:pt>
                <c:pt idx="37">
                  <c:v>408193.07875916502</c:v>
                </c:pt>
                <c:pt idx="38">
                  <c:v>326868.94586845901</c:v>
                </c:pt>
                <c:pt idx="39">
                  <c:v>334897.59948140499</c:v>
                </c:pt>
                <c:pt idx="40">
                  <c:v>270629.46234752203</c:v>
                </c:pt>
                <c:pt idx="41">
                  <c:v>343342.67994474299</c:v>
                </c:pt>
                <c:pt idx="42">
                  <c:v>361048.60051197198</c:v>
                </c:pt>
                <c:pt idx="43">
                  <c:v>331934.082519722</c:v>
                </c:pt>
                <c:pt idx="44">
                  <c:v>470587.44188967301</c:v>
                </c:pt>
                <c:pt idx="45">
                  <c:v>529149.69506147504</c:v>
                </c:pt>
                <c:pt idx="46">
                  <c:v>545157.67720319703</c:v>
                </c:pt>
                <c:pt idx="47">
                  <c:v>480664.79470614798</c:v>
                </c:pt>
                <c:pt idx="48">
                  <c:v>438833.39532551903</c:v>
                </c:pt>
                <c:pt idx="49">
                  <c:v>462066.84638767899</c:v>
                </c:pt>
                <c:pt idx="50">
                  <c:v>486900.70023208403</c:v>
                </c:pt>
                <c:pt idx="51">
                  <c:v>460572.10354720202</c:v>
                </c:pt>
                <c:pt idx="52">
                  <c:v>416008.93403688702</c:v>
                </c:pt>
                <c:pt idx="53">
                  <c:v>372480.68575276399</c:v>
                </c:pt>
                <c:pt idx="54">
                  <c:v>306054.30283723999</c:v>
                </c:pt>
                <c:pt idx="55">
                  <c:v>346993.00120363198</c:v>
                </c:pt>
              </c:numCache>
            </c:numRef>
          </c:xVal>
          <c:yVal>
            <c:numRef>
              <c:f>'transposed sumfile (2)'!$B$28:$B$83</c:f>
              <c:numCache>
                <c:formatCode>General</c:formatCode>
                <c:ptCount val="56"/>
                <c:pt idx="0">
                  <c:v>3318422.2432521898</c:v>
                </c:pt>
                <c:pt idx="1">
                  <c:v>2092771.8724442499</c:v>
                </c:pt>
                <c:pt idx="2">
                  <c:v>3029778.2803313201</c:v>
                </c:pt>
                <c:pt idx="3">
                  <c:v>3671093.01521808</c:v>
                </c:pt>
                <c:pt idx="4">
                  <c:v>3405832.63257482</c:v>
                </c:pt>
                <c:pt idx="5">
                  <c:v>2099059.6149595501</c:v>
                </c:pt>
                <c:pt idx="6">
                  <c:v>8113176.28623199</c:v>
                </c:pt>
                <c:pt idx="7">
                  <c:v>2067808.6886352601</c:v>
                </c:pt>
                <c:pt idx="8">
                  <c:v>3828562.6365514202</c:v>
                </c:pt>
                <c:pt idx="9">
                  <c:v>4278016.3906558398</c:v>
                </c:pt>
                <c:pt idx="10">
                  <c:v>3782894.4420965598</c:v>
                </c:pt>
                <c:pt idx="11">
                  <c:v>5131969.18388147</c:v>
                </c:pt>
                <c:pt idx="12">
                  <c:v>8788898.9486422595</c:v>
                </c:pt>
                <c:pt idx="13">
                  <c:v>4024857.2404717002</c:v>
                </c:pt>
                <c:pt idx="14">
                  <c:v>2126525.5316016302</c:v>
                </c:pt>
                <c:pt idx="15">
                  <c:v>2618206.2398898299</c:v>
                </c:pt>
                <c:pt idx="16">
                  <c:v>2966816.3505410799</c:v>
                </c:pt>
                <c:pt idx="17">
                  <c:v>1810294.32405939</c:v>
                </c:pt>
                <c:pt idx="18">
                  <c:v>1792281.59457206</c:v>
                </c:pt>
                <c:pt idx="19">
                  <c:v>2141463.4319777801</c:v>
                </c:pt>
                <c:pt idx="20">
                  <c:v>1912649.47788526</c:v>
                </c:pt>
                <c:pt idx="21">
                  <c:v>1984743.01451128</c:v>
                </c:pt>
                <c:pt idx="22">
                  <c:v>2952019.2922612601</c:v>
                </c:pt>
                <c:pt idx="23">
                  <c:v>2222181.6577434698</c:v>
                </c:pt>
                <c:pt idx="24">
                  <c:v>4417126.8113343799</c:v>
                </c:pt>
                <c:pt idx="25">
                  <c:v>2610363.3913251399</c:v>
                </c:pt>
                <c:pt idx="26">
                  <c:v>3460764.2356514302</c:v>
                </c:pt>
                <c:pt idx="27">
                  <c:v>2824946.5442661899</c:v>
                </c:pt>
                <c:pt idx="28">
                  <c:v>3909812.5905218301</c:v>
                </c:pt>
                <c:pt idx="29">
                  <c:v>1808484.9345808499</c:v>
                </c:pt>
                <c:pt idx="30">
                  <c:v>1976819.8992479099</c:v>
                </c:pt>
                <c:pt idx="31">
                  <c:v>2045187.43803572</c:v>
                </c:pt>
                <c:pt idx="32">
                  <c:v>1899307.68230356</c:v>
                </c:pt>
                <c:pt idx="33">
                  <c:v>2763476.37147007</c:v>
                </c:pt>
                <c:pt idx="34">
                  <c:v>2628700.0384547901</c:v>
                </c:pt>
                <c:pt idx="35">
                  <c:v>3175577.2982467702</c:v>
                </c:pt>
                <c:pt idx="36">
                  <c:v>1949337.2480983301</c:v>
                </c:pt>
                <c:pt idx="37">
                  <c:v>2378546.1555864601</c:v>
                </c:pt>
                <c:pt idx="38">
                  <c:v>3081724.80552162</c:v>
                </c:pt>
                <c:pt idx="39">
                  <c:v>2681803.3017599601</c:v>
                </c:pt>
                <c:pt idx="40">
                  <c:v>2530683.5447416198</c:v>
                </c:pt>
                <c:pt idx="41">
                  <c:v>4151581.8987592701</c:v>
                </c:pt>
                <c:pt idx="42">
                  <c:v>3197884.3228336098</c:v>
                </c:pt>
                <c:pt idx="43">
                  <c:v>3295274.39952276</c:v>
                </c:pt>
                <c:pt idx="44">
                  <c:v>1982759.2635375699</c:v>
                </c:pt>
                <c:pt idx="45">
                  <c:v>2169484.1969410898</c:v>
                </c:pt>
                <c:pt idx="46">
                  <c:v>1762070.3307908999</c:v>
                </c:pt>
                <c:pt idx="47">
                  <c:v>1835816.6842537201</c:v>
                </c:pt>
                <c:pt idx="48">
                  <c:v>1257957.58568194</c:v>
                </c:pt>
                <c:pt idx="49">
                  <c:v>1412681.17603953</c:v>
                </c:pt>
                <c:pt idx="50">
                  <c:v>1806677.3535873999</c:v>
                </c:pt>
                <c:pt idx="51">
                  <c:v>2746945.1564798299</c:v>
                </c:pt>
                <c:pt idx="52">
                  <c:v>1741051.84992775</c:v>
                </c:pt>
                <c:pt idx="53">
                  <c:v>1102399.8024041499</c:v>
                </c:pt>
                <c:pt idx="54">
                  <c:v>538207.79465906997</c:v>
                </c:pt>
                <c:pt idx="55">
                  <c:v>408399.03402379301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35384"/>
        <c:axId val="392934992"/>
      </c:scatterChart>
      <c:valAx>
        <c:axId val="3929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4992"/>
        <c:crosses val="autoZero"/>
        <c:crossBetween val="midCat"/>
      </c:valAx>
      <c:valAx>
        <c:axId val="3929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'transposed manually'!$C$28:$C$83</c:f>
              <c:numCache>
                <c:formatCode>General</c:formatCode>
                <c:ptCount val="56"/>
                <c:pt idx="0">
                  <c:v>355971.62552659702</c:v>
                </c:pt>
                <c:pt idx="1">
                  <c:v>356993.05902728502</c:v>
                </c:pt>
                <c:pt idx="2">
                  <c:v>338572.94903984002</c:v>
                </c:pt>
                <c:pt idx="3">
                  <c:v>398776.30054365803</c:v>
                </c:pt>
                <c:pt idx="4">
                  <c:v>432156.18471641402</c:v>
                </c:pt>
                <c:pt idx="5">
                  <c:v>434241.125136977</c:v>
                </c:pt>
                <c:pt idx="6">
                  <c:v>467758.82340776798</c:v>
                </c:pt>
                <c:pt idx="7">
                  <c:v>515709.30594069301</c:v>
                </c:pt>
                <c:pt idx="8">
                  <c:v>479351.06330314401</c:v>
                </c:pt>
                <c:pt idx="9">
                  <c:v>733637.937885085</c:v>
                </c:pt>
                <c:pt idx="10">
                  <c:v>782378.15241194703</c:v>
                </c:pt>
                <c:pt idx="11">
                  <c:v>758150.93851776305</c:v>
                </c:pt>
                <c:pt idx="12">
                  <c:v>718673.10338117601</c:v>
                </c:pt>
                <c:pt idx="13">
                  <c:v>678128.68013919902</c:v>
                </c:pt>
                <c:pt idx="14">
                  <c:v>606620.62307986396</c:v>
                </c:pt>
                <c:pt idx="15">
                  <c:v>701303.428495917</c:v>
                </c:pt>
                <c:pt idx="16">
                  <c:v>739513.19584566099</c:v>
                </c:pt>
                <c:pt idx="17">
                  <c:v>454644.08854416502</c:v>
                </c:pt>
                <c:pt idx="18">
                  <c:v>285537.338857872</c:v>
                </c:pt>
                <c:pt idx="19">
                  <c:v>241766.038824697</c:v>
                </c:pt>
                <c:pt idx="20">
                  <c:v>210049.62128517401</c:v>
                </c:pt>
                <c:pt idx="21">
                  <c:v>203795.972827741</c:v>
                </c:pt>
                <c:pt idx="22">
                  <c:v>218670.15237503999</c:v>
                </c:pt>
                <c:pt idx="23">
                  <c:v>276442.33481871203</c:v>
                </c:pt>
                <c:pt idx="24">
                  <c:v>314942.75974152202</c:v>
                </c:pt>
                <c:pt idx="25">
                  <c:v>315644.552032815</c:v>
                </c:pt>
                <c:pt idx="26">
                  <c:v>264951.59050078498</c:v>
                </c:pt>
                <c:pt idx="27">
                  <c:v>348348.97843825998</c:v>
                </c:pt>
                <c:pt idx="28">
                  <c:v>422617.845982795</c:v>
                </c:pt>
                <c:pt idx="29">
                  <c:v>470575.37798425398</c:v>
                </c:pt>
                <c:pt idx="30">
                  <c:v>427707.34051715198</c:v>
                </c:pt>
                <c:pt idx="31">
                  <c:v>488087.02748823498</c:v>
                </c:pt>
                <c:pt idx="32">
                  <c:v>558851.97477016703</c:v>
                </c:pt>
                <c:pt idx="33">
                  <c:v>565283.444117598</c:v>
                </c:pt>
                <c:pt idx="34">
                  <c:v>536356.07012206397</c:v>
                </c:pt>
                <c:pt idx="35">
                  <c:v>462244.32884221501</c:v>
                </c:pt>
                <c:pt idx="36">
                  <c:v>520396.812309967</c:v>
                </c:pt>
                <c:pt idx="37">
                  <c:v>408193.07875916502</c:v>
                </c:pt>
                <c:pt idx="38">
                  <c:v>326868.94586845901</c:v>
                </c:pt>
                <c:pt idx="39">
                  <c:v>334897.59948140499</c:v>
                </c:pt>
                <c:pt idx="40">
                  <c:v>270629.46234752203</c:v>
                </c:pt>
                <c:pt idx="41">
                  <c:v>343342.67994474299</c:v>
                </c:pt>
                <c:pt idx="42">
                  <c:v>361048.60051197198</c:v>
                </c:pt>
                <c:pt idx="43">
                  <c:v>331934.082519722</c:v>
                </c:pt>
                <c:pt idx="44">
                  <c:v>470587.44188967301</c:v>
                </c:pt>
                <c:pt idx="45">
                  <c:v>529149.69506147504</c:v>
                </c:pt>
                <c:pt idx="46">
                  <c:v>545157.67720319703</c:v>
                </c:pt>
                <c:pt idx="47">
                  <c:v>480664.79470614798</c:v>
                </c:pt>
                <c:pt idx="48">
                  <c:v>438833.39532551903</c:v>
                </c:pt>
                <c:pt idx="49">
                  <c:v>462066.84638767899</c:v>
                </c:pt>
                <c:pt idx="50">
                  <c:v>486900.70023208403</c:v>
                </c:pt>
                <c:pt idx="51">
                  <c:v>460572.10354720202</c:v>
                </c:pt>
                <c:pt idx="52">
                  <c:v>416008.93403688702</c:v>
                </c:pt>
                <c:pt idx="53">
                  <c:v>372480.68575276399</c:v>
                </c:pt>
                <c:pt idx="54">
                  <c:v>306054.30283723999</c:v>
                </c:pt>
                <c:pt idx="55">
                  <c:v>346993.00120363198</c:v>
                </c:pt>
              </c:numCache>
            </c:numRef>
          </c:xVal>
          <c:yVal>
            <c:numRef>
              <c:f>'transposed manually'!$B$28:$B$83</c:f>
              <c:numCache>
                <c:formatCode>General</c:formatCode>
                <c:ptCount val="56"/>
                <c:pt idx="0">
                  <c:v>3318422.2432521898</c:v>
                </c:pt>
                <c:pt idx="1">
                  <c:v>2092771.8724442499</c:v>
                </c:pt>
                <c:pt idx="2">
                  <c:v>3029778.2803313201</c:v>
                </c:pt>
                <c:pt idx="3">
                  <c:v>3671093.01521808</c:v>
                </c:pt>
                <c:pt idx="4">
                  <c:v>3405832.63257482</c:v>
                </c:pt>
                <c:pt idx="5">
                  <c:v>2099059.6149595501</c:v>
                </c:pt>
                <c:pt idx="6">
                  <c:v>8113176.28623199</c:v>
                </c:pt>
                <c:pt idx="7">
                  <c:v>2067808.6886352601</c:v>
                </c:pt>
                <c:pt idx="8">
                  <c:v>3828562.6365514202</c:v>
                </c:pt>
                <c:pt idx="9">
                  <c:v>4278016.3906558398</c:v>
                </c:pt>
                <c:pt idx="10">
                  <c:v>3782894.4420965598</c:v>
                </c:pt>
                <c:pt idx="11">
                  <c:v>5131969.18388147</c:v>
                </c:pt>
                <c:pt idx="12">
                  <c:v>8788898.9486422595</c:v>
                </c:pt>
                <c:pt idx="13">
                  <c:v>4024857.2404717002</c:v>
                </c:pt>
                <c:pt idx="14">
                  <c:v>2126525.5316016302</c:v>
                </c:pt>
                <c:pt idx="15">
                  <c:v>2618206.2398898299</c:v>
                </c:pt>
                <c:pt idx="16">
                  <c:v>2966816.3505410799</c:v>
                </c:pt>
                <c:pt idx="17">
                  <c:v>1810294.32405939</c:v>
                </c:pt>
                <c:pt idx="18">
                  <c:v>1792281.59457206</c:v>
                </c:pt>
                <c:pt idx="19">
                  <c:v>2141463.4319777801</c:v>
                </c:pt>
                <c:pt idx="20">
                  <c:v>1912649.47788526</c:v>
                </c:pt>
                <c:pt idx="21">
                  <c:v>1984743.01451128</c:v>
                </c:pt>
                <c:pt idx="22">
                  <c:v>2952019.2922612601</c:v>
                </c:pt>
                <c:pt idx="23">
                  <c:v>2222181.6577434698</c:v>
                </c:pt>
                <c:pt idx="24">
                  <c:v>4417126.8113343799</c:v>
                </c:pt>
                <c:pt idx="25">
                  <c:v>2610363.3913251399</c:v>
                </c:pt>
                <c:pt idx="26">
                  <c:v>3460764.2356514302</c:v>
                </c:pt>
                <c:pt idx="27">
                  <c:v>2824946.5442661899</c:v>
                </c:pt>
                <c:pt idx="28">
                  <c:v>3909812.5905218301</c:v>
                </c:pt>
                <c:pt idx="29">
                  <c:v>1808484.9345808499</c:v>
                </c:pt>
                <c:pt idx="30">
                  <c:v>1976819.8992479099</c:v>
                </c:pt>
                <c:pt idx="31">
                  <c:v>2045187.43803572</c:v>
                </c:pt>
                <c:pt idx="32">
                  <c:v>1899307.68230356</c:v>
                </c:pt>
                <c:pt idx="33">
                  <c:v>2763476.37147007</c:v>
                </c:pt>
                <c:pt idx="34">
                  <c:v>2628700.0384547901</c:v>
                </c:pt>
                <c:pt idx="35">
                  <c:v>3175577.2982467702</c:v>
                </c:pt>
                <c:pt idx="36">
                  <c:v>1949337.2480983301</c:v>
                </c:pt>
                <c:pt idx="37">
                  <c:v>2378546.1555864601</c:v>
                </c:pt>
                <c:pt idx="38">
                  <c:v>3081724.80552162</c:v>
                </c:pt>
                <c:pt idx="39">
                  <c:v>2681803.3017599601</c:v>
                </c:pt>
                <c:pt idx="40">
                  <c:v>2530683.5447416198</c:v>
                </c:pt>
                <c:pt idx="41">
                  <c:v>4151581.8987592701</c:v>
                </c:pt>
                <c:pt idx="42">
                  <c:v>3197884.3228336098</c:v>
                </c:pt>
                <c:pt idx="43">
                  <c:v>3295274.39952276</c:v>
                </c:pt>
                <c:pt idx="44">
                  <c:v>1982759.2635375699</c:v>
                </c:pt>
                <c:pt idx="45">
                  <c:v>2169484.1969410898</c:v>
                </c:pt>
                <c:pt idx="46">
                  <c:v>1762070.3307908999</c:v>
                </c:pt>
                <c:pt idx="47">
                  <c:v>1835816.6842537201</c:v>
                </c:pt>
                <c:pt idx="48">
                  <c:v>1257957.58568194</c:v>
                </c:pt>
                <c:pt idx="49">
                  <c:v>1412681.17603953</c:v>
                </c:pt>
                <c:pt idx="50">
                  <c:v>1806677.3535873999</c:v>
                </c:pt>
                <c:pt idx="51">
                  <c:v>2746945.1564798299</c:v>
                </c:pt>
                <c:pt idx="52">
                  <c:v>1741051.84992775</c:v>
                </c:pt>
                <c:pt idx="53">
                  <c:v>1102399.8024041499</c:v>
                </c:pt>
                <c:pt idx="54">
                  <c:v>538207.79465906997</c:v>
                </c:pt>
                <c:pt idx="55">
                  <c:v>408399.03402379301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5664"/>
        <c:axId val="393096056"/>
      </c:scatterChart>
      <c:valAx>
        <c:axId val="3930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6056"/>
        <c:crosses val="autoZero"/>
        <c:crossBetween val="midCat"/>
      </c:valAx>
      <c:valAx>
        <c:axId val="3930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'transposed manually'!$C$28:$C$83</c:f>
              <c:numCache>
                <c:formatCode>General</c:formatCode>
                <c:ptCount val="56"/>
                <c:pt idx="0">
                  <c:v>355971.62552659702</c:v>
                </c:pt>
                <c:pt idx="1">
                  <c:v>356993.05902728502</c:v>
                </c:pt>
                <c:pt idx="2">
                  <c:v>338572.94903984002</c:v>
                </c:pt>
                <c:pt idx="3">
                  <c:v>398776.30054365803</c:v>
                </c:pt>
                <c:pt idx="4">
                  <c:v>432156.18471641402</c:v>
                </c:pt>
                <c:pt idx="5">
                  <c:v>434241.125136977</c:v>
                </c:pt>
                <c:pt idx="6">
                  <c:v>467758.82340776798</c:v>
                </c:pt>
                <c:pt idx="7">
                  <c:v>515709.30594069301</c:v>
                </c:pt>
                <c:pt idx="8">
                  <c:v>479351.06330314401</c:v>
                </c:pt>
                <c:pt idx="9">
                  <c:v>733637.937885085</c:v>
                </c:pt>
                <c:pt idx="10">
                  <c:v>782378.15241194703</c:v>
                </c:pt>
                <c:pt idx="11">
                  <c:v>758150.93851776305</c:v>
                </c:pt>
                <c:pt idx="12">
                  <c:v>718673.10338117601</c:v>
                </c:pt>
                <c:pt idx="13">
                  <c:v>678128.68013919902</c:v>
                </c:pt>
                <c:pt idx="14">
                  <c:v>606620.62307986396</c:v>
                </c:pt>
                <c:pt idx="15">
                  <c:v>701303.428495917</c:v>
                </c:pt>
                <c:pt idx="16">
                  <c:v>739513.19584566099</c:v>
                </c:pt>
                <c:pt idx="17">
                  <c:v>454644.08854416502</c:v>
                </c:pt>
                <c:pt idx="18">
                  <c:v>285537.338857872</c:v>
                </c:pt>
                <c:pt idx="19">
                  <c:v>241766.038824697</c:v>
                </c:pt>
                <c:pt idx="20">
                  <c:v>210049.62128517401</c:v>
                </c:pt>
                <c:pt idx="21">
                  <c:v>203795.972827741</c:v>
                </c:pt>
                <c:pt idx="22">
                  <c:v>218670.15237503999</c:v>
                </c:pt>
                <c:pt idx="23">
                  <c:v>276442.33481871203</c:v>
                </c:pt>
                <c:pt idx="24">
                  <c:v>314942.75974152202</c:v>
                </c:pt>
                <c:pt idx="25">
                  <c:v>315644.552032815</c:v>
                </c:pt>
                <c:pt idx="26">
                  <c:v>264951.59050078498</c:v>
                </c:pt>
                <c:pt idx="27">
                  <c:v>348348.97843825998</c:v>
                </c:pt>
                <c:pt idx="28">
                  <c:v>422617.845982795</c:v>
                </c:pt>
                <c:pt idx="29">
                  <c:v>470575.37798425398</c:v>
                </c:pt>
                <c:pt idx="30">
                  <c:v>427707.34051715198</c:v>
                </c:pt>
                <c:pt idx="31">
                  <c:v>488087.02748823498</c:v>
                </c:pt>
                <c:pt idx="32">
                  <c:v>558851.97477016703</c:v>
                </c:pt>
                <c:pt idx="33">
                  <c:v>565283.444117598</c:v>
                </c:pt>
                <c:pt idx="34">
                  <c:v>536356.07012206397</c:v>
                </c:pt>
                <c:pt idx="35">
                  <c:v>462244.32884221501</c:v>
                </c:pt>
                <c:pt idx="36">
                  <c:v>520396.812309967</c:v>
                </c:pt>
                <c:pt idx="37">
                  <c:v>408193.07875916502</c:v>
                </c:pt>
                <c:pt idx="38">
                  <c:v>326868.94586845901</c:v>
                </c:pt>
                <c:pt idx="39">
                  <c:v>334897.59948140499</c:v>
                </c:pt>
                <c:pt idx="40">
                  <c:v>270629.46234752203</c:v>
                </c:pt>
                <c:pt idx="41">
                  <c:v>343342.67994474299</c:v>
                </c:pt>
                <c:pt idx="42">
                  <c:v>361048.60051197198</c:v>
                </c:pt>
                <c:pt idx="43">
                  <c:v>331934.082519722</c:v>
                </c:pt>
                <c:pt idx="44">
                  <c:v>470587.44188967301</c:v>
                </c:pt>
                <c:pt idx="45">
                  <c:v>529149.69506147504</c:v>
                </c:pt>
                <c:pt idx="46">
                  <c:v>545157.67720319703</c:v>
                </c:pt>
                <c:pt idx="47">
                  <c:v>480664.79470614798</c:v>
                </c:pt>
                <c:pt idx="48">
                  <c:v>438833.39532551903</c:v>
                </c:pt>
                <c:pt idx="49">
                  <c:v>462066.84638767899</c:v>
                </c:pt>
                <c:pt idx="50">
                  <c:v>486900.70023208403</c:v>
                </c:pt>
                <c:pt idx="51">
                  <c:v>460572.10354720202</c:v>
                </c:pt>
                <c:pt idx="52">
                  <c:v>416008.93403688702</c:v>
                </c:pt>
                <c:pt idx="53">
                  <c:v>372480.68575276399</c:v>
                </c:pt>
                <c:pt idx="54">
                  <c:v>306054.30283723999</c:v>
                </c:pt>
                <c:pt idx="55">
                  <c:v>346993.00120363198</c:v>
                </c:pt>
              </c:numCache>
            </c:numRef>
          </c:xVal>
          <c:yVal>
            <c:numRef>
              <c:f>'transposed manually'!$B$28:$B$83</c:f>
              <c:numCache>
                <c:formatCode>General</c:formatCode>
                <c:ptCount val="56"/>
                <c:pt idx="0">
                  <c:v>3318422.2432521898</c:v>
                </c:pt>
                <c:pt idx="1">
                  <c:v>2092771.8724442499</c:v>
                </c:pt>
                <c:pt idx="2">
                  <c:v>3029778.2803313201</c:v>
                </c:pt>
                <c:pt idx="3">
                  <c:v>3671093.01521808</c:v>
                </c:pt>
                <c:pt idx="4">
                  <c:v>3405832.63257482</c:v>
                </c:pt>
                <c:pt idx="5">
                  <c:v>2099059.6149595501</c:v>
                </c:pt>
                <c:pt idx="6">
                  <c:v>8113176.28623199</c:v>
                </c:pt>
                <c:pt idx="7">
                  <c:v>2067808.6886352601</c:v>
                </c:pt>
                <c:pt idx="8">
                  <c:v>3828562.6365514202</c:v>
                </c:pt>
                <c:pt idx="9">
                  <c:v>4278016.3906558398</c:v>
                </c:pt>
                <c:pt idx="10">
                  <c:v>3782894.4420965598</c:v>
                </c:pt>
                <c:pt idx="11">
                  <c:v>5131969.18388147</c:v>
                </c:pt>
                <c:pt idx="12">
                  <c:v>8788898.9486422595</c:v>
                </c:pt>
                <c:pt idx="13">
                  <c:v>4024857.2404717002</c:v>
                </c:pt>
                <c:pt idx="14">
                  <c:v>2126525.5316016302</c:v>
                </c:pt>
                <c:pt idx="15">
                  <c:v>2618206.2398898299</c:v>
                </c:pt>
                <c:pt idx="16">
                  <c:v>2966816.3505410799</c:v>
                </c:pt>
                <c:pt idx="17">
                  <c:v>1810294.32405939</c:v>
                </c:pt>
                <c:pt idx="18">
                  <c:v>1792281.59457206</c:v>
                </c:pt>
                <c:pt idx="19">
                  <c:v>2141463.4319777801</c:v>
                </c:pt>
                <c:pt idx="20">
                  <c:v>1912649.47788526</c:v>
                </c:pt>
                <c:pt idx="21">
                  <c:v>1984743.01451128</c:v>
                </c:pt>
                <c:pt idx="22">
                  <c:v>2952019.2922612601</c:v>
                </c:pt>
                <c:pt idx="23">
                  <c:v>2222181.6577434698</c:v>
                </c:pt>
                <c:pt idx="24">
                  <c:v>4417126.8113343799</c:v>
                </c:pt>
                <c:pt idx="25">
                  <c:v>2610363.3913251399</c:v>
                </c:pt>
                <c:pt idx="26">
                  <c:v>3460764.2356514302</c:v>
                </c:pt>
                <c:pt idx="27">
                  <c:v>2824946.5442661899</c:v>
                </c:pt>
                <c:pt idx="28">
                  <c:v>3909812.5905218301</c:v>
                </c:pt>
                <c:pt idx="29">
                  <c:v>1808484.9345808499</c:v>
                </c:pt>
                <c:pt idx="30">
                  <c:v>1976819.8992479099</c:v>
                </c:pt>
                <c:pt idx="31">
                  <c:v>2045187.43803572</c:v>
                </c:pt>
                <c:pt idx="32">
                  <c:v>1899307.68230356</c:v>
                </c:pt>
                <c:pt idx="33">
                  <c:v>2763476.37147007</c:v>
                </c:pt>
                <c:pt idx="34">
                  <c:v>2628700.0384547901</c:v>
                </c:pt>
                <c:pt idx="35">
                  <c:v>3175577.2982467702</c:v>
                </c:pt>
                <c:pt idx="36">
                  <c:v>1949337.2480983301</c:v>
                </c:pt>
                <c:pt idx="37">
                  <c:v>2378546.1555864601</c:v>
                </c:pt>
                <c:pt idx="38">
                  <c:v>3081724.80552162</c:v>
                </c:pt>
                <c:pt idx="39">
                  <c:v>2681803.3017599601</c:v>
                </c:pt>
                <c:pt idx="40">
                  <c:v>2530683.5447416198</c:v>
                </c:pt>
                <c:pt idx="41">
                  <c:v>4151581.8987592701</c:v>
                </c:pt>
                <c:pt idx="42">
                  <c:v>3197884.3228336098</c:v>
                </c:pt>
                <c:pt idx="43">
                  <c:v>3295274.39952276</c:v>
                </c:pt>
                <c:pt idx="44">
                  <c:v>1982759.2635375699</c:v>
                </c:pt>
                <c:pt idx="45">
                  <c:v>2169484.1969410898</c:v>
                </c:pt>
                <c:pt idx="46">
                  <c:v>1762070.3307908999</c:v>
                </c:pt>
                <c:pt idx="47">
                  <c:v>1835816.6842537201</c:v>
                </c:pt>
                <c:pt idx="48">
                  <c:v>1257957.58568194</c:v>
                </c:pt>
                <c:pt idx="49">
                  <c:v>1412681.17603953</c:v>
                </c:pt>
                <c:pt idx="50">
                  <c:v>1806677.3535873999</c:v>
                </c:pt>
                <c:pt idx="51">
                  <c:v>2746945.1564798299</c:v>
                </c:pt>
                <c:pt idx="52">
                  <c:v>1741051.84992775</c:v>
                </c:pt>
                <c:pt idx="53">
                  <c:v>1102399.8024041499</c:v>
                </c:pt>
                <c:pt idx="54">
                  <c:v>538207.79465906997</c:v>
                </c:pt>
                <c:pt idx="55">
                  <c:v>408399.03402379301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6840"/>
        <c:axId val="393097232"/>
      </c:scatterChart>
      <c:valAx>
        <c:axId val="39309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7232"/>
        <c:crosses val="autoZero"/>
        <c:crossBetween val="midCat"/>
      </c:valAx>
      <c:valAx>
        <c:axId val="3930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24</xdr:row>
      <xdr:rowOff>85725</xdr:rowOff>
    </xdr:from>
    <xdr:to>
      <xdr:col>16</xdr:col>
      <xdr:colOff>8762</xdr:colOff>
      <xdr:row>33</xdr:row>
      <xdr:rowOff>180749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7600" y="4657725"/>
          <a:ext cx="6104762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13</xdr:row>
      <xdr:rowOff>0</xdr:rowOff>
    </xdr:from>
    <xdr:to>
      <xdr:col>25</xdr:col>
      <xdr:colOff>400050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390525</xdr:colOff>
      <xdr:row>13</xdr:row>
      <xdr:rowOff>0</xdr:rowOff>
    </xdr:from>
    <xdr:to>
      <xdr:col>33</xdr:col>
      <xdr:colOff>85725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104774</xdr:colOff>
      <xdr:row>27</xdr:row>
      <xdr:rowOff>133349</xdr:rowOff>
    </xdr:from>
    <xdr:to>
      <xdr:col>27</xdr:col>
      <xdr:colOff>209550</xdr:colOff>
      <xdr:row>51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8</xdr:row>
      <xdr:rowOff>161925</xdr:rowOff>
    </xdr:from>
    <xdr:to>
      <xdr:col>25</xdr:col>
      <xdr:colOff>361950</xdr:colOff>
      <xdr:row>39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685925"/>
          <a:ext cx="7086600" cy="5791200"/>
        </a:xfrm>
        <a:prstGeom prst="rect">
          <a:avLst/>
        </a:prstGeom>
      </xdr:spPr>
    </xdr:pic>
    <xdr:clientData/>
  </xdr:twoCellAnchor>
  <xdr:twoCellAnchor>
    <xdr:from>
      <xdr:col>14</xdr:col>
      <xdr:colOff>352424</xdr:colOff>
      <xdr:row>8</xdr:row>
      <xdr:rowOff>38100</xdr:rowOff>
    </xdr:from>
    <xdr:to>
      <xdr:col>26</xdr:col>
      <xdr:colOff>228600</xdr:colOff>
      <xdr:row>35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571500</xdr:colOff>
      <xdr:row>41</xdr:row>
      <xdr:rowOff>19050</xdr:rowOff>
    </xdr:from>
    <xdr:to>
      <xdr:col>25</xdr:col>
      <xdr:colOff>28575</xdr:colOff>
      <xdr:row>65</xdr:row>
      <xdr:rowOff>123825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05900" y="7829550"/>
          <a:ext cx="6162675" cy="4676775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37</xdr:row>
      <xdr:rowOff>38100</xdr:rowOff>
    </xdr:from>
    <xdr:to>
      <xdr:col>26</xdr:col>
      <xdr:colOff>66675</xdr:colOff>
      <xdr:row>64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topLeftCell="A22" workbookViewId="0">
      <selection activeCell="C28" sqref="C28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>
        <v>12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 t="s">
        <v>24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0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2" x14ac:dyDescent="0.25">
      <c r="A17" t="s">
        <v>13</v>
      </c>
    </row>
    <row r="18" spans="1:12" x14ac:dyDescent="0.25">
      <c r="A18" t="s">
        <v>14</v>
      </c>
    </row>
    <row r="19" spans="1:12" x14ac:dyDescent="0.25">
      <c r="A19" t="s">
        <v>15</v>
      </c>
    </row>
    <row r="20" spans="1:12" x14ac:dyDescent="0.25">
      <c r="A20" t="s">
        <v>16</v>
      </c>
    </row>
    <row r="21" spans="1:12" x14ac:dyDescent="0.25">
      <c r="A21" t="s">
        <v>17</v>
      </c>
    </row>
    <row r="22" spans="1:12" x14ac:dyDescent="0.25">
      <c r="A22" t="s">
        <v>18</v>
      </c>
    </row>
    <row r="23" spans="1:12" x14ac:dyDescent="0.25">
      <c r="A23" t="s">
        <v>19</v>
      </c>
    </row>
    <row r="24" spans="1:12" x14ac:dyDescent="0.25">
      <c r="A24" t="s">
        <v>20</v>
      </c>
    </row>
    <row r="25" spans="1:12" x14ac:dyDescent="0.25">
      <c r="A25" t="s">
        <v>21</v>
      </c>
    </row>
    <row r="26" spans="1:12" x14ac:dyDescent="0.25">
      <c r="A26" t="s">
        <v>22</v>
      </c>
    </row>
    <row r="27" spans="1:12" x14ac:dyDescent="0.25">
      <c r="A27" t="s">
        <v>23</v>
      </c>
    </row>
    <row r="28" spans="1:12" x14ac:dyDescent="0.25">
      <c r="A28">
        <v>1957</v>
      </c>
      <c r="B28">
        <v>1206217.5141523301</v>
      </c>
      <c r="C28" s="1">
        <v>355971.62552659702</v>
      </c>
      <c r="D28">
        <v>0</v>
      </c>
      <c r="E28">
        <v>0</v>
      </c>
      <c r="F28">
        <v>48508</v>
      </c>
      <c r="G28">
        <v>0</v>
      </c>
      <c r="H28">
        <v>0</v>
      </c>
      <c r="I28">
        <v>0</v>
      </c>
      <c r="J28">
        <v>0.13952600211194399</v>
      </c>
      <c r="K28">
        <v>0</v>
      </c>
      <c r="L28">
        <v>0</v>
      </c>
    </row>
    <row r="29" spans="1:12" x14ac:dyDescent="0.25">
      <c r="A29">
        <v>1958</v>
      </c>
      <c r="B29">
        <v>2152197.5621002102</v>
      </c>
      <c r="C29">
        <v>356993.05902728502</v>
      </c>
      <c r="D29">
        <v>0</v>
      </c>
      <c r="E29">
        <v>0</v>
      </c>
      <c r="F29">
        <v>66494</v>
      </c>
      <c r="G29">
        <v>0</v>
      </c>
      <c r="H29">
        <v>0</v>
      </c>
      <c r="I29">
        <v>0</v>
      </c>
      <c r="J29">
        <v>0.184134207786571</v>
      </c>
      <c r="K29">
        <v>0</v>
      </c>
      <c r="L29">
        <v>0</v>
      </c>
    </row>
    <row r="30" spans="1:12" x14ac:dyDescent="0.25">
      <c r="A30">
        <v>1959</v>
      </c>
      <c r="B30" s="1">
        <v>3318422.2432521898</v>
      </c>
      <c r="C30">
        <v>338572.94903984002</v>
      </c>
      <c r="D30">
        <v>0</v>
      </c>
      <c r="E30">
        <v>0</v>
      </c>
      <c r="F30">
        <v>70447</v>
      </c>
      <c r="G30">
        <v>0</v>
      </c>
      <c r="H30">
        <v>0</v>
      </c>
      <c r="I30">
        <v>0</v>
      </c>
      <c r="J30">
        <v>0.179755064023467</v>
      </c>
      <c r="K30">
        <v>0</v>
      </c>
      <c r="L30">
        <v>0</v>
      </c>
    </row>
    <row r="31" spans="1:12" x14ac:dyDescent="0.25">
      <c r="A31">
        <v>1960</v>
      </c>
      <c r="B31">
        <v>2092771.8724442499</v>
      </c>
      <c r="C31">
        <v>398776.30054365803</v>
      </c>
      <c r="D31">
        <v>0</v>
      </c>
      <c r="E31">
        <v>0</v>
      </c>
      <c r="F31">
        <v>69160</v>
      </c>
      <c r="G31">
        <v>0</v>
      </c>
      <c r="H31">
        <v>0</v>
      </c>
      <c r="I31">
        <v>0</v>
      </c>
      <c r="J31">
        <v>0.1326994677185</v>
      </c>
      <c r="K31">
        <v>0</v>
      </c>
      <c r="L31">
        <v>0</v>
      </c>
    </row>
    <row r="32" spans="1:12" x14ac:dyDescent="0.25">
      <c r="A32">
        <v>1961</v>
      </c>
      <c r="B32">
        <v>3029778.2803313201</v>
      </c>
      <c r="C32">
        <v>432156.18471641402</v>
      </c>
      <c r="D32">
        <v>0</v>
      </c>
      <c r="E32">
        <v>0</v>
      </c>
      <c r="F32">
        <v>52535</v>
      </c>
      <c r="G32">
        <v>0</v>
      </c>
      <c r="H32">
        <v>0</v>
      </c>
      <c r="I32">
        <v>0</v>
      </c>
      <c r="J32">
        <v>9.8605256100561395E-2</v>
      </c>
      <c r="K32">
        <v>0</v>
      </c>
      <c r="L32">
        <v>0</v>
      </c>
    </row>
    <row r="33" spans="1:12" x14ac:dyDescent="0.25">
      <c r="A33">
        <v>1962</v>
      </c>
      <c r="B33">
        <v>3671093.01521808</v>
      </c>
      <c r="C33">
        <v>434241.125136977</v>
      </c>
      <c r="D33">
        <v>0</v>
      </c>
      <c r="E33">
        <v>0</v>
      </c>
      <c r="F33">
        <v>65594</v>
      </c>
      <c r="G33">
        <v>0</v>
      </c>
      <c r="H33">
        <v>0</v>
      </c>
      <c r="I33">
        <v>0</v>
      </c>
      <c r="J33">
        <v>0.13305492149572301</v>
      </c>
      <c r="K33">
        <v>0</v>
      </c>
      <c r="L33">
        <v>0</v>
      </c>
    </row>
    <row r="34" spans="1:12" x14ac:dyDescent="0.25">
      <c r="A34">
        <v>1963</v>
      </c>
      <c r="B34">
        <v>3405832.63257482</v>
      </c>
      <c r="C34">
        <v>467758.82340776798</v>
      </c>
      <c r="D34">
        <v>0</v>
      </c>
      <c r="E34">
        <v>0</v>
      </c>
      <c r="F34">
        <v>54089</v>
      </c>
      <c r="G34">
        <v>0</v>
      </c>
      <c r="H34">
        <v>0</v>
      </c>
      <c r="I34">
        <v>0</v>
      </c>
      <c r="J34">
        <v>0.10131250102379501</v>
      </c>
      <c r="K34">
        <v>0</v>
      </c>
      <c r="L34">
        <v>0</v>
      </c>
    </row>
    <row r="35" spans="1:12" x14ac:dyDescent="0.25">
      <c r="A35">
        <v>1964</v>
      </c>
      <c r="B35">
        <v>2099059.6149595501</v>
      </c>
      <c r="C35">
        <v>515709.30594069301</v>
      </c>
      <c r="D35">
        <v>0</v>
      </c>
      <c r="E35">
        <v>0</v>
      </c>
      <c r="F35">
        <v>70403</v>
      </c>
      <c r="G35">
        <v>0</v>
      </c>
      <c r="H35">
        <v>0</v>
      </c>
      <c r="I35">
        <v>0</v>
      </c>
      <c r="J35">
        <v>9.8089602932949105E-2</v>
      </c>
      <c r="K35">
        <v>0</v>
      </c>
      <c r="L35">
        <v>0</v>
      </c>
    </row>
    <row r="36" spans="1:12" x14ac:dyDescent="0.25">
      <c r="A36">
        <v>1965</v>
      </c>
      <c r="B36">
        <v>8113176.28623199</v>
      </c>
      <c r="C36">
        <v>479351.06330314401</v>
      </c>
      <c r="D36">
        <v>0</v>
      </c>
      <c r="E36">
        <v>0</v>
      </c>
      <c r="F36">
        <v>76685</v>
      </c>
      <c r="G36">
        <v>0</v>
      </c>
      <c r="H36">
        <v>0</v>
      </c>
      <c r="I36">
        <v>0</v>
      </c>
      <c r="J36">
        <v>0.107041949528633</v>
      </c>
      <c r="K36">
        <v>0</v>
      </c>
      <c r="L36">
        <v>0</v>
      </c>
    </row>
    <row r="37" spans="1:12" x14ac:dyDescent="0.25">
      <c r="A37">
        <v>1966</v>
      </c>
      <c r="B37">
        <v>2067808.6886352601</v>
      </c>
      <c r="C37">
        <v>733637.937885085</v>
      </c>
      <c r="D37">
        <v>0</v>
      </c>
      <c r="E37">
        <v>0</v>
      </c>
      <c r="F37">
        <v>112834</v>
      </c>
      <c r="G37">
        <v>0</v>
      </c>
      <c r="H37">
        <v>0</v>
      </c>
      <c r="I37">
        <v>0</v>
      </c>
      <c r="J37">
        <v>0.14946953576637301</v>
      </c>
      <c r="K37">
        <v>0</v>
      </c>
      <c r="L37">
        <v>0</v>
      </c>
    </row>
    <row r="38" spans="1:12" x14ac:dyDescent="0.25">
      <c r="A38">
        <v>1967</v>
      </c>
      <c r="B38">
        <v>3828562.6365514202</v>
      </c>
      <c r="C38">
        <v>782378.15241194703</v>
      </c>
      <c r="D38">
        <v>0</v>
      </c>
      <c r="E38">
        <v>0</v>
      </c>
      <c r="F38">
        <v>109281</v>
      </c>
      <c r="G38">
        <v>0</v>
      </c>
      <c r="H38">
        <v>0</v>
      </c>
      <c r="I38">
        <v>0</v>
      </c>
      <c r="J38">
        <v>0.141085205483335</v>
      </c>
      <c r="K38">
        <v>0</v>
      </c>
      <c r="L38">
        <v>0</v>
      </c>
    </row>
    <row r="39" spans="1:12" x14ac:dyDescent="0.25">
      <c r="A39">
        <v>1968</v>
      </c>
      <c r="B39">
        <v>4278016.3906558398</v>
      </c>
      <c r="C39">
        <v>758150.93851776305</v>
      </c>
      <c r="D39">
        <v>0</v>
      </c>
      <c r="E39">
        <v>0</v>
      </c>
      <c r="F39">
        <v>105345</v>
      </c>
      <c r="G39">
        <v>0</v>
      </c>
      <c r="H39">
        <v>0</v>
      </c>
      <c r="I39">
        <v>0</v>
      </c>
      <c r="J39">
        <v>0.117607639208162</v>
      </c>
      <c r="K39">
        <v>0</v>
      </c>
      <c r="L39">
        <v>0</v>
      </c>
    </row>
    <row r="40" spans="1:12" x14ac:dyDescent="0.25">
      <c r="A40">
        <v>1969</v>
      </c>
      <c r="B40">
        <v>3782894.4420965598</v>
      </c>
      <c r="C40">
        <v>718673.10338117601</v>
      </c>
      <c r="D40">
        <v>0</v>
      </c>
      <c r="E40">
        <v>0</v>
      </c>
      <c r="F40">
        <v>126777</v>
      </c>
      <c r="G40">
        <v>0</v>
      </c>
      <c r="H40">
        <v>0</v>
      </c>
      <c r="I40">
        <v>0</v>
      </c>
      <c r="J40">
        <v>0.16506377527173</v>
      </c>
      <c r="K40">
        <v>0</v>
      </c>
      <c r="L40">
        <v>0</v>
      </c>
    </row>
    <row r="41" spans="1:12" x14ac:dyDescent="0.25">
      <c r="A41">
        <v>1970</v>
      </c>
      <c r="B41">
        <v>5131969.18388147</v>
      </c>
      <c r="C41">
        <v>678128.68013919902</v>
      </c>
      <c r="D41">
        <v>0</v>
      </c>
      <c r="E41">
        <v>0</v>
      </c>
      <c r="F41">
        <v>186236</v>
      </c>
      <c r="G41">
        <v>0</v>
      </c>
      <c r="H41">
        <v>0</v>
      </c>
      <c r="I41">
        <v>0</v>
      </c>
      <c r="J41">
        <v>0.237750208509766</v>
      </c>
      <c r="K41">
        <v>0</v>
      </c>
      <c r="L41">
        <v>0</v>
      </c>
    </row>
    <row r="42" spans="1:12" x14ac:dyDescent="0.25">
      <c r="A42">
        <v>1971</v>
      </c>
      <c r="B42">
        <v>8788898.9486422595</v>
      </c>
      <c r="C42">
        <v>606620.62307986396</v>
      </c>
      <c r="D42">
        <v>0</v>
      </c>
      <c r="E42">
        <v>0</v>
      </c>
      <c r="F42">
        <v>222211</v>
      </c>
      <c r="G42">
        <v>0</v>
      </c>
      <c r="H42">
        <v>0</v>
      </c>
      <c r="I42">
        <v>0</v>
      </c>
      <c r="J42">
        <v>0.39075911646151501</v>
      </c>
      <c r="K42">
        <v>0</v>
      </c>
      <c r="L42">
        <v>0</v>
      </c>
    </row>
    <row r="43" spans="1:12" x14ac:dyDescent="0.25">
      <c r="A43">
        <v>1972</v>
      </c>
      <c r="B43">
        <v>4024857.2404717002</v>
      </c>
      <c r="C43">
        <v>701303.428495917</v>
      </c>
      <c r="D43">
        <v>0</v>
      </c>
      <c r="E43">
        <v>0</v>
      </c>
      <c r="F43">
        <v>188230</v>
      </c>
      <c r="G43">
        <v>0</v>
      </c>
      <c r="H43">
        <v>0</v>
      </c>
      <c r="I43">
        <v>0</v>
      </c>
      <c r="J43">
        <v>0.274139053480905</v>
      </c>
      <c r="K43">
        <v>0</v>
      </c>
      <c r="L43">
        <v>0</v>
      </c>
    </row>
    <row r="44" spans="1:12" x14ac:dyDescent="0.25">
      <c r="A44">
        <v>1973</v>
      </c>
      <c r="B44">
        <v>2126525.5316016302</v>
      </c>
      <c r="C44">
        <v>739513.19584566099</v>
      </c>
      <c r="D44">
        <v>0</v>
      </c>
      <c r="E44">
        <v>0</v>
      </c>
      <c r="F44">
        <v>246989</v>
      </c>
      <c r="G44">
        <v>0</v>
      </c>
      <c r="H44">
        <v>0</v>
      </c>
      <c r="I44">
        <v>0</v>
      </c>
      <c r="J44">
        <v>0.36470167729025599</v>
      </c>
      <c r="K44">
        <v>0</v>
      </c>
      <c r="L44">
        <v>0</v>
      </c>
    </row>
    <row r="45" spans="1:12" x14ac:dyDescent="0.25">
      <c r="A45">
        <v>1974</v>
      </c>
      <c r="B45">
        <v>2618206.2398898299</v>
      </c>
      <c r="C45">
        <v>454644.08854416502</v>
      </c>
      <c r="D45">
        <v>0</v>
      </c>
      <c r="E45">
        <v>0</v>
      </c>
      <c r="F45">
        <v>214749</v>
      </c>
      <c r="G45">
        <v>0</v>
      </c>
      <c r="H45">
        <v>0</v>
      </c>
      <c r="I45">
        <v>0</v>
      </c>
      <c r="J45">
        <v>0.49265951634689997</v>
      </c>
      <c r="K45">
        <v>0</v>
      </c>
      <c r="L45">
        <v>0</v>
      </c>
    </row>
    <row r="46" spans="1:12" x14ac:dyDescent="0.25">
      <c r="A46">
        <v>1975</v>
      </c>
      <c r="B46">
        <v>2966816.3505410799</v>
      </c>
      <c r="C46">
        <v>285537.338857872</v>
      </c>
      <c r="D46">
        <v>0</v>
      </c>
      <c r="E46">
        <v>0</v>
      </c>
      <c r="F46">
        <v>152765</v>
      </c>
      <c r="G46">
        <v>0</v>
      </c>
      <c r="H46">
        <v>0</v>
      </c>
      <c r="I46">
        <v>0</v>
      </c>
      <c r="J46">
        <v>0.48505468918880701</v>
      </c>
      <c r="K46">
        <v>0</v>
      </c>
      <c r="L46">
        <v>0</v>
      </c>
    </row>
    <row r="47" spans="1:12" x14ac:dyDescent="0.25">
      <c r="A47">
        <v>1976</v>
      </c>
      <c r="B47">
        <v>1810294.32405939</v>
      </c>
      <c r="C47">
        <v>241766.038824697</v>
      </c>
      <c r="D47">
        <v>0</v>
      </c>
      <c r="E47">
        <v>0</v>
      </c>
      <c r="F47">
        <v>126409</v>
      </c>
      <c r="G47">
        <v>0</v>
      </c>
      <c r="H47">
        <v>0</v>
      </c>
      <c r="I47">
        <v>0</v>
      </c>
      <c r="J47">
        <v>0.47857204601758202</v>
      </c>
      <c r="K47">
        <v>0</v>
      </c>
      <c r="L47">
        <v>0</v>
      </c>
    </row>
    <row r="48" spans="1:12" x14ac:dyDescent="0.25">
      <c r="A48">
        <v>1977</v>
      </c>
      <c r="B48">
        <v>1792281.59457206</v>
      </c>
      <c r="C48">
        <v>210049.62128517401</v>
      </c>
      <c r="D48">
        <v>0</v>
      </c>
      <c r="E48">
        <v>0</v>
      </c>
      <c r="F48">
        <v>61908</v>
      </c>
      <c r="G48">
        <v>0</v>
      </c>
      <c r="H48">
        <v>0</v>
      </c>
      <c r="I48">
        <v>0</v>
      </c>
      <c r="J48">
        <v>0.29211378857450698</v>
      </c>
      <c r="K48">
        <v>0</v>
      </c>
      <c r="L48">
        <v>0</v>
      </c>
    </row>
    <row r="49" spans="1:12" x14ac:dyDescent="0.25">
      <c r="A49">
        <v>1978</v>
      </c>
      <c r="B49">
        <v>2141463.4319777801</v>
      </c>
      <c r="C49">
        <v>203795.972827741</v>
      </c>
      <c r="D49">
        <v>0</v>
      </c>
      <c r="E49">
        <v>0</v>
      </c>
      <c r="F49">
        <v>41871</v>
      </c>
      <c r="G49">
        <v>0</v>
      </c>
      <c r="H49">
        <v>0</v>
      </c>
      <c r="I49">
        <v>0</v>
      </c>
      <c r="J49">
        <v>0.20019956418079099</v>
      </c>
      <c r="K49">
        <v>0</v>
      </c>
      <c r="L49">
        <v>0</v>
      </c>
    </row>
    <row r="50" spans="1:12" x14ac:dyDescent="0.25">
      <c r="A50">
        <v>1979</v>
      </c>
      <c r="B50">
        <v>1912649.47788526</v>
      </c>
      <c r="C50">
        <v>218670.15237503999</v>
      </c>
      <c r="D50">
        <v>0</v>
      </c>
      <c r="E50">
        <v>0</v>
      </c>
      <c r="F50">
        <v>22668</v>
      </c>
      <c r="G50">
        <v>0</v>
      </c>
      <c r="H50">
        <v>0</v>
      </c>
      <c r="I50">
        <v>0</v>
      </c>
      <c r="J50">
        <v>0.110652755498222</v>
      </c>
      <c r="K50">
        <v>0</v>
      </c>
      <c r="L50">
        <v>0</v>
      </c>
    </row>
    <row r="51" spans="1:12" x14ac:dyDescent="0.25">
      <c r="A51">
        <v>1980</v>
      </c>
      <c r="B51">
        <v>1984743.01451128</v>
      </c>
      <c r="C51">
        <v>276442.33481871203</v>
      </c>
      <c r="D51">
        <v>0</v>
      </c>
      <c r="E51">
        <v>0</v>
      </c>
      <c r="F51">
        <v>30430</v>
      </c>
      <c r="G51">
        <v>0</v>
      </c>
      <c r="H51">
        <v>0</v>
      </c>
      <c r="I51">
        <v>0</v>
      </c>
      <c r="J51">
        <v>0.130636579143633</v>
      </c>
      <c r="K51">
        <v>0</v>
      </c>
      <c r="L51">
        <v>0</v>
      </c>
    </row>
    <row r="52" spans="1:12" x14ac:dyDescent="0.25">
      <c r="A52">
        <v>1981</v>
      </c>
      <c r="B52">
        <v>2952019.2922612601</v>
      </c>
      <c r="C52">
        <v>314942.75974152202</v>
      </c>
      <c r="D52">
        <v>0</v>
      </c>
      <c r="E52">
        <v>0</v>
      </c>
      <c r="F52">
        <v>76342</v>
      </c>
      <c r="G52">
        <v>0</v>
      </c>
      <c r="H52">
        <v>0</v>
      </c>
      <c r="I52">
        <v>0</v>
      </c>
      <c r="J52">
        <v>0.24525262474172099</v>
      </c>
      <c r="K52">
        <v>0</v>
      </c>
      <c r="L52">
        <v>0</v>
      </c>
    </row>
    <row r="53" spans="1:12" x14ac:dyDescent="0.25">
      <c r="A53">
        <v>1982</v>
      </c>
      <c r="B53">
        <v>2222181.6577434698</v>
      </c>
      <c r="C53">
        <v>315644.552032815</v>
      </c>
      <c r="D53">
        <v>0</v>
      </c>
      <c r="E53">
        <v>0</v>
      </c>
      <c r="F53">
        <v>111569</v>
      </c>
      <c r="G53">
        <v>0</v>
      </c>
      <c r="H53">
        <v>0</v>
      </c>
      <c r="I53">
        <v>0</v>
      </c>
      <c r="J53">
        <v>0.32998968480860502</v>
      </c>
      <c r="K53">
        <v>0</v>
      </c>
      <c r="L53">
        <v>0</v>
      </c>
    </row>
    <row r="54" spans="1:12" x14ac:dyDescent="0.25">
      <c r="A54">
        <v>1983</v>
      </c>
      <c r="B54">
        <v>4417126.8113343799</v>
      </c>
      <c r="C54">
        <v>264951.59050078498</v>
      </c>
      <c r="D54">
        <v>0</v>
      </c>
      <c r="E54">
        <v>0</v>
      </c>
      <c r="F54">
        <v>96511</v>
      </c>
      <c r="G54">
        <v>0</v>
      </c>
      <c r="H54">
        <v>0</v>
      </c>
      <c r="I54">
        <v>0</v>
      </c>
      <c r="J54">
        <v>0.34780381945225802</v>
      </c>
      <c r="K54">
        <v>0</v>
      </c>
      <c r="L54">
        <v>0</v>
      </c>
    </row>
    <row r="55" spans="1:12" x14ac:dyDescent="0.25">
      <c r="A55">
        <v>1984</v>
      </c>
      <c r="B55">
        <v>2610363.3913251399</v>
      </c>
      <c r="C55">
        <v>348348.97843825998</v>
      </c>
      <c r="D55">
        <v>0</v>
      </c>
      <c r="E55">
        <v>0</v>
      </c>
      <c r="F55">
        <v>83462</v>
      </c>
      <c r="G55">
        <v>0</v>
      </c>
      <c r="H55">
        <v>0</v>
      </c>
      <c r="I55">
        <v>0</v>
      </c>
      <c r="J55">
        <v>0.23207754543944201</v>
      </c>
      <c r="K55">
        <v>0</v>
      </c>
      <c r="L55">
        <v>0</v>
      </c>
    </row>
    <row r="56" spans="1:12" x14ac:dyDescent="0.25">
      <c r="A56">
        <v>1985</v>
      </c>
      <c r="B56">
        <v>3460764.2356514302</v>
      </c>
      <c r="C56">
        <v>422617.845982795</v>
      </c>
      <c r="D56">
        <v>0</v>
      </c>
      <c r="E56">
        <v>0</v>
      </c>
      <c r="F56">
        <v>62485</v>
      </c>
      <c r="G56">
        <v>0</v>
      </c>
      <c r="H56">
        <v>0</v>
      </c>
      <c r="I56">
        <v>0</v>
      </c>
      <c r="J56">
        <v>0.19596506412974199</v>
      </c>
      <c r="K56">
        <v>0</v>
      </c>
      <c r="L56">
        <v>0</v>
      </c>
    </row>
    <row r="57" spans="1:12" x14ac:dyDescent="0.25">
      <c r="A57">
        <v>1986</v>
      </c>
      <c r="B57">
        <v>2824946.5442661899</v>
      </c>
      <c r="C57">
        <v>470575.37798425398</v>
      </c>
      <c r="D57">
        <v>0</v>
      </c>
      <c r="E57">
        <v>0</v>
      </c>
      <c r="F57">
        <v>99549</v>
      </c>
      <c r="G57">
        <v>0</v>
      </c>
      <c r="H57">
        <v>0</v>
      </c>
      <c r="I57">
        <v>0</v>
      </c>
      <c r="J57">
        <v>0.224262343788101</v>
      </c>
      <c r="K57">
        <v>0</v>
      </c>
      <c r="L57">
        <v>0</v>
      </c>
    </row>
    <row r="58" spans="1:12" x14ac:dyDescent="0.25">
      <c r="A58">
        <v>1987</v>
      </c>
      <c r="B58">
        <v>3909812.5905218301</v>
      </c>
      <c r="C58">
        <v>427707.34051715198</v>
      </c>
      <c r="D58">
        <v>0</v>
      </c>
      <c r="E58">
        <v>0</v>
      </c>
      <c r="F58">
        <v>92960</v>
      </c>
      <c r="G58">
        <v>0</v>
      </c>
      <c r="H58">
        <v>0</v>
      </c>
      <c r="I58">
        <v>0</v>
      </c>
      <c r="J58">
        <v>0.25160505524682603</v>
      </c>
      <c r="K58">
        <v>0</v>
      </c>
      <c r="L58">
        <v>0</v>
      </c>
    </row>
    <row r="59" spans="1:12" x14ac:dyDescent="0.25">
      <c r="A59">
        <v>1988</v>
      </c>
      <c r="B59">
        <v>1808484.9345808499</v>
      </c>
      <c r="C59">
        <v>488087.02748823498</v>
      </c>
      <c r="D59">
        <v>0</v>
      </c>
      <c r="E59">
        <v>0</v>
      </c>
      <c r="F59">
        <v>64691</v>
      </c>
      <c r="G59">
        <v>0</v>
      </c>
      <c r="H59">
        <v>0</v>
      </c>
      <c r="I59">
        <v>0</v>
      </c>
      <c r="J59">
        <v>0.17548554716603801</v>
      </c>
      <c r="K59">
        <v>0</v>
      </c>
      <c r="L59">
        <v>0</v>
      </c>
    </row>
    <row r="60" spans="1:12" x14ac:dyDescent="0.25">
      <c r="A60">
        <v>1989</v>
      </c>
      <c r="B60">
        <v>1976819.8992479099</v>
      </c>
      <c r="C60">
        <v>558851.97477016703</v>
      </c>
      <c r="D60">
        <v>0</v>
      </c>
      <c r="E60">
        <v>0</v>
      </c>
      <c r="F60">
        <v>63236</v>
      </c>
      <c r="G60">
        <v>0</v>
      </c>
      <c r="H60">
        <v>0</v>
      </c>
      <c r="I60">
        <v>0</v>
      </c>
      <c r="J60">
        <v>0.14527182490083199</v>
      </c>
      <c r="K60">
        <v>0</v>
      </c>
      <c r="L60">
        <v>0</v>
      </c>
    </row>
    <row r="61" spans="1:12" x14ac:dyDescent="0.25">
      <c r="A61">
        <v>1990</v>
      </c>
      <c r="B61">
        <v>2045187.43803572</v>
      </c>
      <c r="C61">
        <v>565283.444117598</v>
      </c>
      <c r="D61">
        <v>0</v>
      </c>
      <c r="E61">
        <v>0</v>
      </c>
      <c r="F61">
        <v>88662</v>
      </c>
      <c r="G61">
        <v>0</v>
      </c>
      <c r="H61">
        <v>0</v>
      </c>
      <c r="I61">
        <v>0</v>
      </c>
      <c r="J61">
        <v>0.16944138225914701</v>
      </c>
      <c r="K61">
        <v>0</v>
      </c>
      <c r="L61">
        <v>0</v>
      </c>
    </row>
    <row r="62" spans="1:12" x14ac:dyDescent="0.25">
      <c r="A62">
        <v>1991</v>
      </c>
      <c r="B62">
        <v>1899307.68230356</v>
      </c>
      <c r="C62">
        <v>536356.07012206397</v>
      </c>
      <c r="D62">
        <v>0</v>
      </c>
      <c r="E62">
        <v>0</v>
      </c>
      <c r="F62">
        <v>66229</v>
      </c>
      <c r="G62">
        <v>0</v>
      </c>
      <c r="H62">
        <v>0</v>
      </c>
      <c r="I62">
        <v>0</v>
      </c>
      <c r="J62">
        <v>0.14042576369745099</v>
      </c>
      <c r="K62">
        <v>0</v>
      </c>
      <c r="L62">
        <v>0</v>
      </c>
    </row>
    <row r="63" spans="1:12" x14ac:dyDescent="0.25">
      <c r="A63">
        <v>1992</v>
      </c>
      <c r="B63">
        <v>2763476.37147007</v>
      </c>
      <c r="C63">
        <v>462244.32884221501</v>
      </c>
      <c r="D63">
        <v>0</v>
      </c>
      <c r="E63">
        <v>0</v>
      </c>
      <c r="F63">
        <v>60841</v>
      </c>
      <c r="G63">
        <v>0</v>
      </c>
      <c r="H63">
        <v>0</v>
      </c>
      <c r="I63">
        <v>0</v>
      </c>
      <c r="J63">
        <v>0.13169567164800999</v>
      </c>
      <c r="K63">
        <v>0</v>
      </c>
      <c r="L63">
        <v>0</v>
      </c>
    </row>
    <row r="64" spans="1:12" x14ac:dyDescent="0.25">
      <c r="A64">
        <v>1993</v>
      </c>
      <c r="B64">
        <v>2628700.0384547901</v>
      </c>
      <c r="C64">
        <v>520396.812309967</v>
      </c>
      <c r="D64">
        <v>0</v>
      </c>
      <c r="E64">
        <v>0</v>
      </c>
      <c r="F64">
        <v>68541</v>
      </c>
      <c r="G64">
        <v>0</v>
      </c>
      <c r="H64">
        <v>0</v>
      </c>
      <c r="I64">
        <v>0</v>
      </c>
      <c r="J64">
        <v>0.14041255511959</v>
      </c>
      <c r="K64">
        <v>0</v>
      </c>
      <c r="L64">
        <v>0</v>
      </c>
    </row>
    <row r="65" spans="1:12" x14ac:dyDescent="0.25">
      <c r="A65">
        <v>1994</v>
      </c>
      <c r="B65">
        <v>3175577.2982467702</v>
      </c>
      <c r="C65">
        <v>408193.07875916502</v>
      </c>
      <c r="D65">
        <v>0</v>
      </c>
      <c r="E65">
        <v>0</v>
      </c>
      <c r="F65">
        <v>58338</v>
      </c>
      <c r="G65">
        <v>0</v>
      </c>
      <c r="H65">
        <v>0</v>
      </c>
      <c r="I65">
        <v>0</v>
      </c>
      <c r="J65">
        <v>0.130775011754381</v>
      </c>
      <c r="K65">
        <v>0</v>
      </c>
      <c r="L65">
        <v>0</v>
      </c>
    </row>
    <row r="66" spans="1:12" x14ac:dyDescent="0.25">
      <c r="A66">
        <v>1995</v>
      </c>
      <c r="B66">
        <v>1949337.2480983301</v>
      </c>
      <c r="C66">
        <v>326868.94586845901</v>
      </c>
      <c r="D66">
        <v>0</v>
      </c>
      <c r="E66">
        <v>0</v>
      </c>
      <c r="F66">
        <v>57367</v>
      </c>
      <c r="G66">
        <v>0</v>
      </c>
      <c r="H66">
        <v>0</v>
      </c>
      <c r="I66">
        <v>0</v>
      </c>
      <c r="J66">
        <v>0.13955385966737399</v>
      </c>
      <c r="K66">
        <v>0</v>
      </c>
      <c r="L66">
        <v>0</v>
      </c>
    </row>
    <row r="67" spans="1:12" x14ac:dyDescent="0.25">
      <c r="A67">
        <v>1996</v>
      </c>
      <c r="B67">
        <v>2378546.1555864601</v>
      </c>
      <c r="C67">
        <v>334897.59948140499</v>
      </c>
      <c r="D67">
        <v>0</v>
      </c>
      <c r="E67">
        <v>0</v>
      </c>
      <c r="F67">
        <v>58639</v>
      </c>
      <c r="G67">
        <v>0</v>
      </c>
      <c r="H67">
        <v>0</v>
      </c>
      <c r="I67">
        <v>0</v>
      </c>
      <c r="J67">
        <v>0.16260971908774399</v>
      </c>
      <c r="K67">
        <v>0</v>
      </c>
      <c r="L67">
        <v>0</v>
      </c>
    </row>
    <row r="68" spans="1:12" x14ac:dyDescent="0.25">
      <c r="A68">
        <v>1997</v>
      </c>
      <c r="B68">
        <v>3081724.80552162</v>
      </c>
      <c r="C68">
        <v>270629.46234752203</v>
      </c>
      <c r="D68">
        <v>0</v>
      </c>
      <c r="E68">
        <v>0</v>
      </c>
      <c r="F68">
        <v>62458</v>
      </c>
      <c r="G68">
        <v>0</v>
      </c>
      <c r="H68">
        <v>0</v>
      </c>
      <c r="I68">
        <v>0</v>
      </c>
      <c r="J68">
        <v>0.221309478671978</v>
      </c>
      <c r="K68">
        <v>0</v>
      </c>
      <c r="L68">
        <v>0</v>
      </c>
    </row>
    <row r="69" spans="1:12" x14ac:dyDescent="0.25">
      <c r="A69">
        <v>1998</v>
      </c>
      <c r="B69">
        <v>2681803.3017599601</v>
      </c>
      <c r="C69">
        <v>343342.67994474299</v>
      </c>
      <c r="D69">
        <v>0</v>
      </c>
      <c r="E69">
        <v>0</v>
      </c>
      <c r="F69">
        <v>72248</v>
      </c>
      <c r="G69">
        <v>0</v>
      </c>
      <c r="H69">
        <v>0</v>
      </c>
      <c r="I69">
        <v>0</v>
      </c>
      <c r="J69">
        <v>0.23174855541324901</v>
      </c>
      <c r="K69">
        <v>0</v>
      </c>
      <c r="L69">
        <v>0</v>
      </c>
    </row>
    <row r="70" spans="1:12" x14ac:dyDescent="0.25">
      <c r="A70">
        <v>1999</v>
      </c>
      <c r="B70">
        <v>2530683.5447416198</v>
      </c>
      <c r="C70">
        <v>361048.60051197198</v>
      </c>
      <c r="D70">
        <v>0</v>
      </c>
      <c r="E70">
        <v>0</v>
      </c>
      <c r="F70">
        <v>55845</v>
      </c>
      <c r="G70">
        <v>0</v>
      </c>
      <c r="H70">
        <v>0</v>
      </c>
      <c r="I70">
        <v>0</v>
      </c>
      <c r="J70">
        <v>0.13498479434528099</v>
      </c>
      <c r="K70">
        <v>0</v>
      </c>
      <c r="L70">
        <v>0</v>
      </c>
    </row>
    <row r="71" spans="1:12" x14ac:dyDescent="0.25">
      <c r="A71">
        <v>2000</v>
      </c>
      <c r="B71">
        <v>4151581.8987592701</v>
      </c>
      <c r="C71">
        <v>331934.082519722</v>
      </c>
      <c r="D71">
        <v>0</v>
      </c>
      <c r="E71">
        <v>0</v>
      </c>
      <c r="F71">
        <v>43008</v>
      </c>
      <c r="G71">
        <v>0</v>
      </c>
      <c r="H71">
        <v>0</v>
      </c>
      <c r="I71">
        <v>0</v>
      </c>
      <c r="J71">
        <v>0.107627773509469</v>
      </c>
      <c r="K71">
        <v>0</v>
      </c>
      <c r="L71">
        <v>0</v>
      </c>
    </row>
    <row r="72" spans="1:12" x14ac:dyDescent="0.25">
      <c r="A72">
        <v>2001</v>
      </c>
      <c r="B72">
        <v>3197884.3228336098</v>
      </c>
      <c r="C72">
        <v>470587.44188967301</v>
      </c>
      <c r="D72">
        <v>0</v>
      </c>
      <c r="E72">
        <v>0</v>
      </c>
      <c r="F72">
        <v>40007</v>
      </c>
      <c r="G72">
        <v>0</v>
      </c>
      <c r="H72">
        <v>0</v>
      </c>
      <c r="I72">
        <v>0</v>
      </c>
      <c r="J72">
        <v>9.8618836368900106E-2</v>
      </c>
      <c r="K72">
        <v>0</v>
      </c>
      <c r="L72">
        <v>0</v>
      </c>
    </row>
    <row r="73" spans="1:12" x14ac:dyDescent="0.25">
      <c r="A73">
        <v>2002</v>
      </c>
      <c r="B73">
        <v>3295274.39952276</v>
      </c>
      <c r="C73">
        <v>529149.69506147504</v>
      </c>
      <c r="D73">
        <v>0</v>
      </c>
      <c r="E73">
        <v>0</v>
      </c>
      <c r="F73">
        <v>50740</v>
      </c>
      <c r="G73">
        <v>0</v>
      </c>
      <c r="H73">
        <v>0</v>
      </c>
      <c r="I73">
        <v>0</v>
      </c>
      <c r="J73">
        <v>0.112824061284389</v>
      </c>
      <c r="K73">
        <v>0</v>
      </c>
      <c r="L73">
        <v>0</v>
      </c>
    </row>
    <row r="74" spans="1:12" x14ac:dyDescent="0.25">
      <c r="A74">
        <v>2003</v>
      </c>
      <c r="B74">
        <v>1982759.2635375699</v>
      </c>
      <c r="C74">
        <v>545157.67720319703</v>
      </c>
      <c r="D74">
        <v>0</v>
      </c>
      <c r="E74">
        <v>0</v>
      </c>
      <c r="F74">
        <v>44583</v>
      </c>
      <c r="G74">
        <v>0</v>
      </c>
      <c r="H74">
        <v>0</v>
      </c>
      <c r="I74">
        <v>0</v>
      </c>
      <c r="J74">
        <v>8.84141644041775E-2</v>
      </c>
      <c r="K74">
        <v>0</v>
      </c>
      <c r="L74">
        <v>0</v>
      </c>
    </row>
    <row r="75" spans="1:12" x14ac:dyDescent="0.25">
      <c r="A75">
        <v>2004</v>
      </c>
      <c r="B75">
        <v>2169484.1969410898</v>
      </c>
      <c r="C75">
        <v>480664.79470614798</v>
      </c>
      <c r="D75">
        <v>0</v>
      </c>
      <c r="E75">
        <v>0</v>
      </c>
      <c r="F75">
        <v>40186</v>
      </c>
      <c r="G75">
        <v>0</v>
      </c>
      <c r="H75">
        <v>0</v>
      </c>
      <c r="I75">
        <v>0</v>
      </c>
      <c r="J75">
        <v>8.1134942926245499E-2</v>
      </c>
      <c r="K75">
        <v>0</v>
      </c>
      <c r="L75">
        <v>0</v>
      </c>
    </row>
    <row r="76" spans="1:12" x14ac:dyDescent="0.25">
      <c r="A76">
        <v>2005</v>
      </c>
      <c r="B76">
        <v>1762070.3307908999</v>
      </c>
      <c r="C76">
        <v>438833.39532551903</v>
      </c>
      <c r="D76">
        <v>0</v>
      </c>
      <c r="E76">
        <v>0</v>
      </c>
      <c r="F76">
        <v>30360</v>
      </c>
      <c r="G76">
        <v>0</v>
      </c>
      <c r="H76">
        <v>0</v>
      </c>
      <c r="I76">
        <v>0</v>
      </c>
      <c r="J76">
        <v>6.3353020041044705E-2</v>
      </c>
      <c r="K76">
        <v>0</v>
      </c>
      <c r="L76">
        <v>0</v>
      </c>
    </row>
    <row r="77" spans="1:12" x14ac:dyDescent="0.25">
      <c r="A77">
        <v>2006</v>
      </c>
      <c r="B77">
        <v>1835816.6842537201</v>
      </c>
      <c r="C77">
        <v>462066.84638767899</v>
      </c>
      <c r="D77">
        <v>0</v>
      </c>
      <c r="E77">
        <v>0</v>
      </c>
      <c r="F77">
        <v>46539</v>
      </c>
      <c r="G77">
        <v>0</v>
      </c>
      <c r="H77">
        <v>0</v>
      </c>
      <c r="I77">
        <v>0</v>
      </c>
      <c r="J77">
        <v>9.6375411241332698E-2</v>
      </c>
      <c r="K77">
        <v>0</v>
      </c>
      <c r="L77">
        <v>0</v>
      </c>
    </row>
    <row r="78" spans="1:12" x14ac:dyDescent="0.25">
      <c r="A78">
        <v>2007</v>
      </c>
      <c r="B78">
        <v>1257957.58568194</v>
      </c>
      <c r="C78">
        <v>486900.70023208403</v>
      </c>
      <c r="D78">
        <v>0</v>
      </c>
      <c r="E78">
        <v>0</v>
      </c>
      <c r="F78">
        <v>47407</v>
      </c>
      <c r="G78">
        <v>0</v>
      </c>
      <c r="H78">
        <v>0</v>
      </c>
      <c r="I78">
        <v>0</v>
      </c>
      <c r="J78">
        <v>0.101380758331146</v>
      </c>
      <c r="K78">
        <v>0</v>
      </c>
      <c r="L78">
        <v>0</v>
      </c>
    </row>
    <row r="79" spans="1:12" x14ac:dyDescent="0.25">
      <c r="A79">
        <v>2008</v>
      </c>
      <c r="B79">
        <v>1412681.17603953</v>
      </c>
      <c r="C79">
        <v>460572.10354720202</v>
      </c>
      <c r="D79">
        <v>0</v>
      </c>
      <c r="E79">
        <v>0</v>
      </c>
      <c r="F79">
        <v>29394</v>
      </c>
      <c r="G79">
        <v>0</v>
      </c>
      <c r="H79">
        <v>0</v>
      </c>
      <c r="I79">
        <v>0</v>
      </c>
      <c r="J79">
        <v>7.1559114884664807E-2</v>
      </c>
      <c r="K79">
        <v>0</v>
      </c>
      <c r="L79">
        <v>0</v>
      </c>
    </row>
    <row r="80" spans="1:12" x14ac:dyDescent="0.25">
      <c r="A80">
        <v>2009</v>
      </c>
      <c r="B80">
        <v>1806677.3535873999</v>
      </c>
      <c r="C80">
        <v>416008.93403688702</v>
      </c>
      <c r="D80">
        <v>0</v>
      </c>
      <c r="E80">
        <v>0</v>
      </c>
      <c r="F80">
        <v>28976</v>
      </c>
      <c r="G80">
        <v>0</v>
      </c>
      <c r="H80">
        <v>0</v>
      </c>
      <c r="I80">
        <v>0</v>
      </c>
      <c r="J80">
        <v>7.6630317466843401E-2</v>
      </c>
      <c r="K80">
        <v>0</v>
      </c>
      <c r="L80">
        <v>0</v>
      </c>
    </row>
    <row r="81" spans="1:12" x14ac:dyDescent="0.25">
      <c r="A81">
        <v>2010</v>
      </c>
      <c r="B81">
        <v>2746945.1564798299</v>
      </c>
      <c r="C81">
        <v>372480.68575276399</v>
      </c>
      <c r="D81">
        <v>0</v>
      </c>
      <c r="E81">
        <v>0</v>
      </c>
      <c r="F81">
        <v>30118</v>
      </c>
      <c r="G81">
        <v>0</v>
      </c>
      <c r="H81">
        <v>0</v>
      </c>
      <c r="I81">
        <v>0</v>
      </c>
      <c r="J81">
        <v>9.0003736998202993E-2</v>
      </c>
      <c r="K81">
        <v>0</v>
      </c>
      <c r="L81">
        <v>0</v>
      </c>
    </row>
    <row r="82" spans="1:12" x14ac:dyDescent="0.25">
      <c r="A82">
        <v>2011</v>
      </c>
      <c r="B82">
        <v>1741051.84992775</v>
      </c>
      <c r="C82">
        <v>306054.30283723999</v>
      </c>
      <c r="D82">
        <v>0</v>
      </c>
      <c r="E82">
        <v>0</v>
      </c>
      <c r="F82">
        <v>24678</v>
      </c>
      <c r="G82">
        <v>0</v>
      </c>
      <c r="H82">
        <v>0</v>
      </c>
      <c r="I82">
        <v>0</v>
      </c>
      <c r="J82">
        <v>7.5720504146126494E-2</v>
      </c>
      <c r="K82">
        <v>0</v>
      </c>
      <c r="L82">
        <v>0</v>
      </c>
    </row>
    <row r="83" spans="1:12" x14ac:dyDescent="0.25">
      <c r="A83">
        <v>2012</v>
      </c>
      <c r="B83">
        <v>1102399.8024041499</v>
      </c>
      <c r="C83">
        <v>346993.00120363198</v>
      </c>
      <c r="D83">
        <v>0</v>
      </c>
      <c r="E83">
        <v>0</v>
      </c>
      <c r="F83">
        <v>25087</v>
      </c>
      <c r="G83">
        <v>0</v>
      </c>
      <c r="H83">
        <v>0</v>
      </c>
      <c r="I83">
        <v>0</v>
      </c>
      <c r="J83">
        <v>6.8115344001023995E-2</v>
      </c>
      <c r="K83">
        <v>0</v>
      </c>
      <c r="L83">
        <v>0</v>
      </c>
    </row>
    <row r="84" spans="1:12" x14ac:dyDescent="0.25">
      <c r="A84">
        <v>2013</v>
      </c>
      <c r="B84">
        <v>538207.79465906997</v>
      </c>
      <c r="C84">
        <v>280193.148414572</v>
      </c>
      <c r="D84">
        <v>0</v>
      </c>
      <c r="E84">
        <v>0</v>
      </c>
      <c r="F84">
        <v>26947</v>
      </c>
      <c r="G84">
        <v>0</v>
      </c>
      <c r="H84">
        <v>0</v>
      </c>
      <c r="I84">
        <v>0</v>
      </c>
      <c r="J84">
        <v>8.6002860260767505E-2</v>
      </c>
      <c r="K84">
        <v>0</v>
      </c>
      <c r="L84">
        <v>0</v>
      </c>
    </row>
    <row r="85" spans="1:12" x14ac:dyDescent="0.25">
      <c r="A85">
        <v>2014</v>
      </c>
      <c r="B85">
        <v>408399.03402379301</v>
      </c>
      <c r="C85">
        <v>229864.241237157</v>
      </c>
      <c r="D85">
        <v>0</v>
      </c>
      <c r="E85">
        <v>0</v>
      </c>
      <c r="F85">
        <v>27123</v>
      </c>
      <c r="G85">
        <v>0</v>
      </c>
      <c r="H85">
        <v>0</v>
      </c>
      <c r="I85">
        <v>0</v>
      </c>
      <c r="J85">
        <v>9.2803998771222904E-2</v>
      </c>
      <c r="K85">
        <v>0</v>
      </c>
      <c r="L85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5"/>
  <sheetViews>
    <sheetView tabSelected="1" topLeftCell="L30" workbookViewId="0">
      <selection activeCell="V54" sqref="V54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 t="s">
        <v>26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0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8" x14ac:dyDescent="0.25">
      <c r="A17" t="s">
        <v>13</v>
      </c>
    </row>
    <row r="18" spans="1:18" x14ac:dyDescent="0.25">
      <c r="A18" t="s">
        <v>14</v>
      </c>
    </row>
    <row r="19" spans="1:18" x14ac:dyDescent="0.25">
      <c r="A19" t="s">
        <v>15</v>
      </c>
    </row>
    <row r="20" spans="1:18" x14ac:dyDescent="0.25">
      <c r="A20" t="s">
        <v>16</v>
      </c>
    </row>
    <row r="21" spans="1:18" x14ac:dyDescent="0.25">
      <c r="A21" t="s">
        <v>25</v>
      </c>
    </row>
    <row r="22" spans="1:18" x14ac:dyDescent="0.25">
      <c r="A22" t="s">
        <v>18</v>
      </c>
    </row>
    <row r="23" spans="1:18" x14ac:dyDescent="0.25">
      <c r="A23" t="s">
        <v>19</v>
      </c>
    </row>
    <row r="24" spans="1:18" x14ac:dyDescent="0.25">
      <c r="A24" t="s">
        <v>20</v>
      </c>
    </row>
    <row r="25" spans="1:18" x14ac:dyDescent="0.25">
      <c r="A25" t="s">
        <v>21</v>
      </c>
    </row>
    <row r="26" spans="1:18" x14ac:dyDescent="0.25">
      <c r="A26" t="s">
        <v>22</v>
      </c>
    </row>
    <row r="27" spans="1:18" x14ac:dyDescent="0.25">
      <c r="A27" t="s">
        <v>23</v>
      </c>
      <c r="C27" t="s">
        <v>0</v>
      </c>
      <c r="J27" t="s">
        <v>1</v>
      </c>
      <c r="P27" t="s">
        <v>27</v>
      </c>
      <c r="Q27" t="s">
        <v>28</v>
      </c>
      <c r="R27" t="s">
        <v>29</v>
      </c>
    </row>
    <row r="28" spans="1:18" x14ac:dyDescent="0.25">
      <c r="A28">
        <v>1957</v>
      </c>
      <c r="B28" s="1">
        <f>'original sumfile'!B30</f>
        <v>3318422.2432521898</v>
      </c>
      <c r="C28" s="1">
        <f>'original sumfile'!C28</f>
        <v>355971.62552659702</v>
      </c>
      <c r="D28">
        <v>0</v>
      </c>
      <c r="E28">
        <v>0</v>
      </c>
      <c r="F28">
        <v>48508</v>
      </c>
      <c r="G28">
        <v>0</v>
      </c>
      <c r="H28">
        <v>0</v>
      </c>
      <c r="I28">
        <v>0</v>
      </c>
      <c r="J28">
        <v>0.13952600211194399</v>
      </c>
      <c r="K28">
        <v>0</v>
      </c>
      <c r="L28">
        <v>0</v>
      </c>
      <c r="N28" s="5" t="str">
        <f>RIGHT(A28,2)</f>
        <v>57</v>
      </c>
      <c r="O28">
        <f>A28</f>
        <v>1957</v>
      </c>
      <c r="P28">
        <v>250000</v>
      </c>
      <c r="Q28">
        <v>410000</v>
      </c>
      <c r="R28">
        <v>0.16</v>
      </c>
    </row>
    <row r="29" spans="1:18" x14ac:dyDescent="0.25">
      <c r="A29">
        <v>1958</v>
      </c>
      <c r="B29" s="4">
        <f>'original sumfile'!B31</f>
        <v>2092771.8724442499</v>
      </c>
      <c r="C29">
        <f>'original sumfile'!C29</f>
        <v>356993.05902728502</v>
      </c>
      <c r="D29">
        <v>0</v>
      </c>
      <c r="E29">
        <v>0</v>
      </c>
      <c r="F29">
        <f>'original sumfile'!F29</f>
        <v>66494</v>
      </c>
      <c r="G29">
        <v>0</v>
      </c>
      <c r="H29">
        <v>0</v>
      </c>
      <c r="I29">
        <v>0</v>
      </c>
      <c r="J29">
        <f>'original sumfile'!J29</f>
        <v>0.184134207786571</v>
      </c>
      <c r="K29">
        <v>0</v>
      </c>
      <c r="L29">
        <v>0</v>
      </c>
      <c r="N29" s="5" t="str">
        <f t="shared" ref="N29:N85" si="0">RIGHT(A29,2)</f>
        <v>58</v>
      </c>
      <c r="O29">
        <f t="shared" ref="O29:O85" si="1">A29</f>
        <v>1958</v>
      </c>
      <c r="P29">
        <v>250000</v>
      </c>
      <c r="Q29">
        <v>410000</v>
      </c>
      <c r="R29">
        <v>0.16</v>
      </c>
    </row>
    <row r="30" spans="1:18" x14ac:dyDescent="0.25">
      <c r="A30">
        <v>1959</v>
      </c>
      <c r="B30">
        <f>'original sumfile'!B32</f>
        <v>3029778.2803313201</v>
      </c>
      <c r="C30">
        <f>'original sumfile'!C30</f>
        <v>338572.94903984002</v>
      </c>
      <c r="D30">
        <v>0</v>
      </c>
      <c r="E30">
        <v>0</v>
      </c>
      <c r="F30">
        <f>'original sumfile'!F30</f>
        <v>70447</v>
      </c>
      <c r="G30">
        <v>0</v>
      </c>
      <c r="H30">
        <v>0</v>
      </c>
      <c r="I30">
        <v>0</v>
      </c>
      <c r="J30">
        <f>'original sumfile'!J30</f>
        <v>0.179755064023467</v>
      </c>
      <c r="K30">
        <v>0</v>
      </c>
      <c r="L30">
        <v>0</v>
      </c>
      <c r="N30" s="5" t="str">
        <f t="shared" si="0"/>
        <v>59</v>
      </c>
      <c r="O30">
        <f t="shared" si="1"/>
        <v>1959</v>
      </c>
      <c r="P30">
        <v>250000</v>
      </c>
      <c r="Q30">
        <v>410000</v>
      </c>
      <c r="R30">
        <v>0.16</v>
      </c>
    </row>
    <row r="31" spans="1:18" x14ac:dyDescent="0.25">
      <c r="A31">
        <v>1960</v>
      </c>
      <c r="B31">
        <f>'original sumfile'!B33</f>
        <v>3671093.01521808</v>
      </c>
      <c r="C31">
        <f>'original sumfile'!C31</f>
        <v>398776.30054365803</v>
      </c>
      <c r="D31">
        <v>0</v>
      </c>
      <c r="E31">
        <v>0</v>
      </c>
      <c r="F31">
        <f>'original sumfile'!F31</f>
        <v>69160</v>
      </c>
      <c r="G31">
        <v>0</v>
      </c>
      <c r="H31">
        <v>0</v>
      </c>
      <c r="I31">
        <v>0</v>
      </c>
      <c r="J31">
        <f>'original sumfile'!J31</f>
        <v>0.1326994677185</v>
      </c>
      <c r="K31">
        <v>0</v>
      </c>
      <c r="L31">
        <v>0</v>
      </c>
      <c r="N31" s="5" t="str">
        <f t="shared" si="0"/>
        <v>60</v>
      </c>
      <c r="O31">
        <f t="shared" si="1"/>
        <v>1960</v>
      </c>
      <c r="P31">
        <v>250000</v>
      </c>
      <c r="Q31">
        <v>410000</v>
      </c>
      <c r="R31">
        <v>0.16</v>
      </c>
    </row>
    <row r="32" spans="1:18" x14ac:dyDescent="0.25">
      <c r="A32">
        <v>1961</v>
      </c>
      <c r="B32">
        <f>'original sumfile'!B34</f>
        <v>3405832.63257482</v>
      </c>
      <c r="C32">
        <f>'original sumfile'!C32</f>
        <v>432156.18471641402</v>
      </c>
      <c r="D32">
        <v>0</v>
      </c>
      <c r="E32">
        <v>0</v>
      </c>
      <c r="F32">
        <f>'original sumfile'!F32</f>
        <v>52535</v>
      </c>
      <c r="G32">
        <v>0</v>
      </c>
      <c r="H32">
        <v>0</v>
      </c>
      <c r="I32">
        <v>0</v>
      </c>
      <c r="J32">
        <f>'original sumfile'!J32</f>
        <v>9.8605256100561395E-2</v>
      </c>
      <c r="K32">
        <v>0</v>
      </c>
      <c r="L32">
        <v>0</v>
      </c>
      <c r="N32" s="5" t="str">
        <f t="shared" si="0"/>
        <v>61</v>
      </c>
      <c r="O32">
        <f t="shared" si="1"/>
        <v>1961</v>
      </c>
      <c r="P32">
        <v>250000</v>
      </c>
      <c r="Q32">
        <v>410000</v>
      </c>
      <c r="R32">
        <v>0.16</v>
      </c>
    </row>
    <row r="33" spans="1:18" x14ac:dyDescent="0.25">
      <c r="A33">
        <v>1962</v>
      </c>
      <c r="B33">
        <f>'original sumfile'!B35</f>
        <v>2099059.6149595501</v>
      </c>
      <c r="C33">
        <f>'original sumfile'!C33</f>
        <v>434241.125136977</v>
      </c>
      <c r="D33">
        <v>0</v>
      </c>
      <c r="E33">
        <v>0</v>
      </c>
      <c r="F33">
        <f>'original sumfile'!F33</f>
        <v>65594</v>
      </c>
      <c r="G33">
        <v>0</v>
      </c>
      <c r="H33">
        <v>0</v>
      </c>
      <c r="I33">
        <v>0</v>
      </c>
      <c r="J33">
        <f>'original sumfile'!J33</f>
        <v>0.13305492149572301</v>
      </c>
      <c r="K33">
        <v>0</v>
      </c>
      <c r="L33">
        <v>0</v>
      </c>
      <c r="N33" s="5" t="str">
        <f t="shared" si="0"/>
        <v>62</v>
      </c>
      <c r="O33">
        <f t="shared" si="1"/>
        <v>1962</v>
      </c>
      <c r="P33">
        <v>250000</v>
      </c>
      <c r="Q33">
        <v>410000</v>
      </c>
      <c r="R33">
        <v>0.16</v>
      </c>
    </row>
    <row r="34" spans="1:18" x14ac:dyDescent="0.25">
      <c r="A34">
        <v>1963</v>
      </c>
      <c r="B34">
        <f>'original sumfile'!B36</f>
        <v>8113176.28623199</v>
      </c>
      <c r="C34">
        <f>'original sumfile'!C34</f>
        <v>467758.82340776798</v>
      </c>
      <c r="D34">
        <v>0</v>
      </c>
      <c r="E34">
        <v>0</v>
      </c>
      <c r="F34">
        <f>'original sumfile'!F34</f>
        <v>54089</v>
      </c>
      <c r="G34">
        <v>0</v>
      </c>
      <c r="H34">
        <v>0</v>
      </c>
      <c r="I34">
        <v>0</v>
      </c>
      <c r="J34">
        <f>'original sumfile'!J34</f>
        <v>0.10131250102379501</v>
      </c>
      <c r="K34">
        <v>0</v>
      </c>
      <c r="L34">
        <v>0</v>
      </c>
      <c r="N34" s="5" t="str">
        <f t="shared" si="0"/>
        <v>63</v>
      </c>
      <c r="O34">
        <f t="shared" si="1"/>
        <v>1963</v>
      </c>
      <c r="P34">
        <v>250000</v>
      </c>
      <c r="Q34">
        <v>410000</v>
      </c>
      <c r="R34">
        <v>0.16</v>
      </c>
    </row>
    <row r="35" spans="1:18" x14ac:dyDescent="0.25">
      <c r="A35">
        <v>1964</v>
      </c>
      <c r="B35">
        <f>'original sumfile'!B37</f>
        <v>2067808.6886352601</v>
      </c>
      <c r="C35">
        <f>'original sumfile'!C35</f>
        <v>515709.30594069301</v>
      </c>
      <c r="D35">
        <v>0</v>
      </c>
      <c r="E35">
        <v>0</v>
      </c>
      <c r="F35">
        <f>'original sumfile'!F35</f>
        <v>70403</v>
      </c>
      <c r="G35">
        <v>0</v>
      </c>
      <c r="H35">
        <v>0</v>
      </c>
      <c r="I35">
        <v>0</v>
      </c>
      <c r="J35">
        <f>'original sumfile'!J35</f>
        <v>9.8089602932949105E-2</v>
      </c>
      <c r="K35">
        <v>0</v>
      </c>
      <c r="L35">
        <v>0</v>
      </c>
      <c r="N35" s="5" t="str">
        <f t="shared" si="0"/>
        <v>64</v>
      </c>
      <c r="O35">
        <f t="shared" si="1"/>
        <v>1964</v>
      </c>
      <c r="P35">
        <v>250000</v>
      </c>
      <c r="Q35">
        <v>410000</v>
      </c>
      <c r="R35">
        <v>0.16</v>
      </c>
    </row>
    <row r="36" spans="1:18" x14ac:dyDescent="0.25">
      <c r="A36">
        <v>1965</v>
      </c>
      <c r="B36">
        <f>'original sumfile'!B38</f>
        <v>3828562.6365514202</v>
      </c>
      <c r="C36">
        <f>'original sumfile'!C36</f>
        <v>479351.06330314401</v>
      </c>
      <c r="D36">
        <v>0</v>
      </c>
      <c r="E36">
        <v>0</v>
      </c>
      <c r="F36">
        <f>'original sumfile'!F36</f>
        <v>76685</v>
      </c>
      <c r="G36">
        <v>0</v>
      </c>
      <c r="H36">
        <v>0</v>
      </c>
      <c r="I36">
        <v>0</v>
      </c>
      <c r="J36">
        <f>'original sumfile'!J36</f>
        <v>0.107041949528633</v>
      </c>
      <c r="K36">
        <v>0</v>
      </c>
      <c r="L36">
        <v>0</v>
      </c>
      <c r="N36" s="5" t="str">
        <f t="shared" si="0"/>
        <v>65</v>
      </c>
      <c r="O36">
        <f t="shared" si="1"/>
        <v>1965</v>
      </c>
      <c r="P36">
        <v>250000</v>
      </c>
      <c r="Q36">
        <v>410000</v>
      </c>
      <c r="R36">
        <v>0.16</v>
      </c>
    </row>
    <row r="37" spans="1:18" x14ac:dyDescent="0.25">
      <c r="A37">
        <v>1966</v>
      </c>
      <c r="B37">
        <f>'original sumfile'!B39</f>
        <v>4278016.3906558398</v>
      </c>
      <c r="C37">
        <f>'original sumfile'!C37</f>
        <v>733637.937885085</v>
      </c>
      <c r="D37">
        <v>0</v>
      </c>
      <c r="E37">
        <v>0</v>
      </c>
      <c r="F37">
        <f>'original sumfile'!F37</f>
        <v>112834</v>
      </c>
      <c r="G37">
        <v>0</v>
      </c>
      <c r="H37">
        <v>0</v>
      </c>
      <c r="I37">
        <v>0</v>
      </c>
      <c r="J37">
        <f>'original sumfile'!J37</f>
        <v>0.14946953576637301</v>
      </c>
      <c r="K37">
        <v>0</v>
      </c>
      <c r="L37">
        <v>0</v>
      </c>
      <c r="N37" s="5" t="str">
        <f t="shared" si="0"/>
        <v>66</v>
      </c>
      <c r="O37">
        <f t="shared" si="1"/>
        <v>1966</v>
      </c>
      <c r="P37">
        <v>250000</v>
      </c>
      <c r="Q37">
        <v>410000</v>
      </c>
      <c r="R37">
        <v>0.16</v>
      </c>
    </row>
    <row r="38" spans="1:18" x14ac:dyDescent="0.25">
      <c r="A38">
        <v>1967</v>
      </c>
      <c r="B38">
        <f>'original sumfile'!B40</f>
        <v>3782894.4420965598</v>
      </c>
      <c r="C38">
        <f>'original sumfile'!C38</f>
        <v>782378.15241194703</v>
      </c>
      <c r="D38">
        <v>0</v>
      </c>
      <c r="E38">
        <v>0</v>
      </c>
      <c r="F38">
        <f>'original sumfile'!F38</f>
        <v>109281</v>
      </c>
      <c r="G38">
        <v>0</v>
      </c>
      <c r="H38">
        <v>0</v>
      </c>
      <c r="I38">
        <v>0</v>
      </c>
      <c r="J38">
        <f>'original sumfile'!J38</f>
        <v>0.141085205483335</v>
      </c>
      <c r="K38">
        <v>0</v>
      </c>
      <c r="L38">
        <v>0</v>
      </c>
      <c r="N38" s="5" t="str">
        <f t="shared" si="0"/>
        <v>67</v>
      </c>
      <c r="O38">
        <f t="shared" si="1"/>
        <v>1967</v>
      </c>
      <c r="P38">
        <v>250000</v>
      </c>
      <c r="Q38">
        <v>410000</v>
      </c>
      <c r="R38">
        <v>0.16</v>
      </c>
    </row>
    <row r="39" spans="1:18" x14ac:dyDescent="0.25">
      <c r="A39">
        <v>1968</v>
      </c>
      <c r="B39">
        <f>'original sumfile'!B41</f>
        <v>5131969.18388147</v>
      </c>
      <c r="C39">
        <f>'original sumfile'!C39</f>
        <v>758150.93851776305</v>
      </c>
      <c r="D39">
        <v>0</v>
      </c>
      <c r="E39">
        <v>0</v>
      </c>
      <c r="F39">
        <f>'original sumfile'!F39</f>
        <v>105345</v>
      </c>
      <c r="G39">
        <v>0</v>
      </c>
      <c r="H39">
        <v>0</v>
      </c>
      <c r="I39">
        <v>0</v>
      </c>
      <c r="J39">
        <f>'original sumfile'!J39</f>
        <v>0.117607639208162</v>
      </c>
      <c r="K39">
        <v>0</v>
      </c>
      <c r="L39">
        <v>0</v>
      </c>
      <c r="N39" s="5" t="str">
        <f t="shared" si="0"/>
        <v>68</v>
      </c>
      <c r="O39">
        <f t="shared" si="1"/>
        <v>1968</v>
      </c>
      <c r="P39">
        <v>250000</v>
      </c>
      <c r="Q39">
        <v>410000</v>
      </c>
      <c r="R39">
        <v>0.16</v>
      </c>
    </row>
    <row r="40" spans="1:18" x14ac:dyDescent="0.25">
      <c r="A40">
        <v>1969</v>
      </c>
      <c r="B40">
        <f>'original sumfile'!B42</f>
        <v>8788898.9486422595</v>
      </c>
      <c r="C40">
        <f>'original sumfile'!C40</f>
        <v>718673.10338117601</v>
      </c>
      <c r="D40">
        <v>0</v>
      </c>
      <c r="E40">
        <v>0</v>
      </c>
      <c r="F40">
        <f>'original sumfile'!F40</f>
        <v>126777</v>
      </c>
      <c r="G40">
        <v>0</v>
      </c>
      <c r="H40">
        <v>0</v>
      </c>
      <c r="I40">
        <v>0</v>
      </c>
      <c r="J40">
        <f>'original sumfile'!J40</f>
        <v>0.16506377527173</v>
      </c>
      <c r="K40">
        <v>0</v>
      </c>
      <c r="L40">
        <v>0</v>
      </c>
      <c r="N40" s="5" t="str">
        <f t="shared" si="0"/>
        <v>69</v>
      </c>
      <c r="O40">
        <f t="shared" si="1"/>
        <v>1969</v>
      </c>
      <c r="P40">
        <v>250000</v>
      </c>
      <c r="Q40">
        <v>410000</v>
      </c>
      <c r="R40">
        <v>0.16</v>
      </c>
    </row>
    <row r="41" spans="1:18" x14ac:dyDescent="0.25">
      <c r="A41">
        <v>1970</v>
      </c>
      <c r="B41">
        <f>'original sumfile'!B43</f>
        <v>4024857.2404717002</v>
      </c>
      <c r="C41">
        <f>'original sumfile'!C41</f>
        <v>678128.68013919902</v>
      </c>
      <c r="D41">
        <v>0</v>
      </c>
      <c r="E41">
        <v>0</v>
      </c>
      <c r="F41">
        <f>'original sumfile'!F41</f>
        <v>186236</v>
      </c>
      <c r="G41">
        <v>0</v>
      </c>
      <c r="H41">
        <v>0</v>
      </c>
      <c r="I41">
        <v>0</v>
      </c>
      <c r="J41">
        <f>'original sumfile'!J41</f>
        <v>0.237750208509766</v>
      </c>
      <c r="K41">
        <v>0</v>
      </c>
      <c r="L41">
        <v>0</v>
      </c>
      <c r="N41" s="5" t="str">
        <f t="shared" si="0"/>
        <v>70</v>
      </c>
      <c r="O41">
        <f t="shared" si="1"/>
        <v>1970</v>
      </c>
      <c r="P41">
        <v>250000</v>
      </c>
      <c r="Q41">
        <v>410000</v>
      </c>
      <c r="R41">
        <v>0.16</v>
      </c>
    </row>
    <row r="42" spans="1:18" x14ac:dyDescent="0.25">
      <c r="A42">
        <v>1971</v>
      </c>
      <c r="B42">
        <f>'original sumfile'!B44</f>
        <v>2126525.5316016302</v>
      </c>
      <c r="C42">
        <f>'original sumfile'!C42</f>
        <v>606620.62307986396</v>
      </c>
      <c r="D42">
        <v>0</v>
      </c>
      <c r="E42">
        <v>0</v>
      </c>
      <c r="F42">
        <f>'original sumfile'!F42</f>
        <v>222211</v>
      </c>
      <c r="G42">
        <v>0</v>
      </c>
      <c r="H42">
        <v>0</v>
      </c>
      <c r="I42">
        <v>0</v>
      </c>
      <c r="J42">
        <f>'original sumfile'!J42</f>
        <v>0.39075911646151501</v>
      </c>
      <c r="K42">
        <v>0</v>
      </c>
      <c r="L42">
        <v>0</v>
      </c>
      <c r="N42" s="5" t="str">
        <f t="shared" si="0"/>
        <v>71</v>
      </c>
      <c r="O42">
        <f t="shared" si="1"/>
        <v>1971</v>
      </c>
      <c r="P42">
        <v>250000</v>
      </c>
      <c r="Q42">
        <v>410000</v>
      </c>
      <c r="R42">
        <v>0.16</v>
      </c>
    </row>
    <row r="43" spans="1:18" x14ac:dyDescent="0.25">
      <c r="A43">
        <v>1972</v>
      </c>
      <c r="B43">
        <f>'original sumfile'!B45</f>
        <v>2618206.2398898299</v>
      </c>
      <c r="C43">
        <f>'original sumfile'!C43</f>
        <v>701303.428495917</v>
      </c>
      <c r="D43">
        <v>0</v>
      </c>
      <c r="E43">
        <v>0</v>
      </c>
      <c r="F43">
        <f>'original sumfile'!F43</f>
        <v>188230</v>
      </c>
      <c r="G43">
        <v>0</v>
      </c>
      <c r="H43">
        <v>0</v>
      </c>
      <c r="I43">
        <v>0</v>
      </c>
      <c r="J43">
        <f>'original sumfile'!J43</f>
        <v>0.274139053480905</v>
      </c>
      <c r="K43">
        <v>0</v>
      </c>
      <c r="L43">
        <v>0</v>
      </c>
      <c r="N43" s="5" t="str">
        <f t="shared" si="0"/>
        <v>72</v>
      </c>
      <c r="O43">
        <f t="shared" si="1"/>
        <v>1972</v>
      </c>
      <c r="P43">
        <v>250000</v>
      </c>
      <c r="Q43">
        <v>410000</v>
      </c>
      <c r="R43">
        <v>0.16</v>
      </c>
    </row>
    <row r="44" spans="1:18" x14ac:dyDescent="0.25">
      <c r="A44">
        <v>1973</v>
      </c>
      <c r="B44">
        <f>'original sumfile'!B46</f>
        <v>2966816.3505410799</v>
      </c>
      <c r="C44">
        <f>'original sumfile'!C44</f>
        <v>739513.19584566099</v>
      </c>
      <c r="D44">
        <v>0</v>
      </c>
      <c r="E44">
        <v>0</v>
      </c>
      <c r="F44">
        <f>'original sumfile'!F44</f>
        <v>246989</v>
      </c>
      <c r="G44">
        <v>0</v>
      </c>
      <c r="H44">
        <v>0</v>
      </c>
      <c r="I44">
        <v>0</v>
      </c>
      <c r="J44">
        <f>'original sumfile'!J44</f>
        <v>0.36470167729025599</v>
      </c>
      <c r="K44">
        <v>0</v>
      </c>
      <c r="L44">
        <v>0</v>
      </c>
      <c r="N44" s="5" t="str">
        <f t="shared" si="0"/>
        <v>73</v>
      </c>
      <c r="O44">
        <f t="shared" si="1"/>
        <v>1973</v>
      </c>
      <c r="P44">
        <v>250000</v>
      </c>
      <c r="Q44">
        <v>410000</v>
      </c>
      <c r="R44">
        <v>0.16</v>
      </c>
    </row>
    <row r="45" spans="1:18" x14ac:dyDescent="0.25">
      <c r="A45">
        <v>1974</v>
      </c>
      <c r="B45">
        <f>'original sumfile'!B47</f>
        <v>1810294.32405939</v>
      </c>
      <c r="C45">
        <f>'original sumfile'!C45</f>
        <v>454644.08854416502</v>
      </c>
      <c r="D45">
        <v>0</v>
      </c>
      <c r="E45">
        <v>0</v>
      </c>
      <c r="F45">
        <f>'original sumfile'!F45</f>
        <v>214749</v>
      </c>
      <c r="G45">
        <v>0</v>
      </c>
      <c r="H45">
        <v>0</v>
      </c>
      <c r="I45">
        <v>0</v>
      </c>
      <c r="J45">
        <f>'original sumfile'!J45</f>
        <v>0.49265951634689997</v>
      </c>
      <c r="K45">
        <v>0</v>
      </c>
      <c r="L45">
        <v>0</v>
      </c>
      <c r="N45" s="5" t="str">
        <f t="shared" si="0"/>
        <v>74</v>
      </c>
      <c r="O45">
        <f t="shared" si="1"/>
        <v>1974</v>
      </c>
      <c r="P45">
        <v>250000</v>
      </c>
      <c r="Q45">
        <v>410000</v>
      </c>
      <c r="R45">
        <v>0.16</v>
      </c>
    </row>
    <row r="46" spans="1:18" x14ac:dyDescent="0.25">
      <c r="A46">
        <v>1975</v>
      </c>
      <c r="B46">
        <f>'original sumfile'!B48</f>
        <v>1792281.59457206</v>
      </c>
      <c r="C46">
        <f>'original sumfile'!C46</f>
        <v>285537.338857872</v>
      </c>
      <c r="D46">
        <v>0</v>
      </c>
      <c r="E46">
        <v>0</v>
      </c>
      <c r="F46">
        <f>'original sumfile'!F46</f>
        <v>152765</v>
      </c>
      <c r="G46">
        <v>0</v>
      </c>
      <c r="H46">
        <v>0</v>
      </c>
      <c r="I46">
        <v>0</v>
      </c>
      <c r="J46">
        <f>'original sumfile'!J46</f>
        <v>0.48505468918880701</v>
      </c>
      <c r="K46">
        <v>0</v>
      </c>
      <c r="L46">
        <v>0</v>
      </c>
      <c r="N46" s="5" t="str">
        <f t="shared" si="0"/>
        <v>75</v>
      </c>
      <c r="O46">
        <f t="shared" si="1"/>
        <v>1975</v>
      </c>
      <c r="P46">
        <v>250000</v>
      </c>
      <c r="Q46">
        <v>410000</v>
      </c>
      <c r="R46">
        <v>0.16</v>
      </c>
    </row>
    <row r="47" spans="1:18" x14ac:dyDescent="0.25">
      <c r="A47">
        <v>1976</v>
      </c>
      <c r="B47">
        <f>'original sumfile'!B49</f>
        <v>2141463.4319777801</v>
      </c>
      <c r="C47">
        <f>'original sumfile'!C47</f>
        <v>241766.038824697</v>
      </c>
      <c r="D47">
        <v>0</v>
      </c>
      <c r="E47">
        <v>0</v>
      </c>
      <c r="F47">
        <f>'original sumfile'!F47</f>
        <v>126409</v>
      </c>
      <c r="G47">
        <v>0</v>
      </c>
      <c r="H47">
        <v>0</v>
      </c>
      <c r="I47">
        <v>0</v>
      </c>
      <c r="J47">
        <f>'original sumfile'!J47</f>
        <v>0.47857204601758202</v>
      </c>
      <c r="K47">
        <v>0</v>
      </c>
      <c r="L47">
        <v>0</v>
      </c>
      <c r="N47" s="5" t="str">
        <f t="shared" si="0"/>
        <v>76</v>
      </c>
      <c r="O47">
        <f t="shared" si="1"/>
        <v>1976</v>
      </c>
      <c r="P47">
        <v>250000</v>
      </c>
      <c r="Q47">
        <v>410000</v>
      </c>
      <c r="R47">
        <v>0.16</v>
      </c>
    </row>
    <row r="48" spans="1:18" x14ac:dyDescent="0.25">
      <c r="A48">
        <v>1977</v>
      </c>
      <c r="B48">
        <f>'original sumfile'!B50</f>
        <v>1912649.47788526</v>
      </c>
      <c r="C48">
        <f>'original sumfile'!C48</f>
        <v>210049.62128517401</v>
      </c>
      <c r="D48">
        <v>0</v>
      </c>
      <c r="E48">
        <v>0</v>
      </c>
      <c r="F48">
        <f>'original sumfile'!F48</f>
        <v>61908</v>
      </c>
      <c r="G48">
        <v>0</v>
      </c>
      <c r="H48">
        <v>0</v>
      </c>
      <c r="I48">
        <v>0</v>
      </c>
      <c r="J48">
        <f>'original sumfile'!J48</f>
        <v>0.29211378857450698</v>
      </c>
      <c r="K48">
        <v>0</v>
      </c>
      <c r="L48">
        <v>0</v>
      </c>
      <c r="N48" s="5" t="str">
        <f t="shared" si="0"/>
        <v>77</v>
      </c>
      <c r="O48">
        <f t="shared" si="1"/>
        <v>1977</v>
      </c>
      <c r="P48">
        <v>250000</v>
      </c>
      <c r="Q48">
        <v>410000</v>
      </c>
      <c r="R48">
        <v>0.16</v>
      </c>
    </row>
    <row r="49" spans="1:18" x14ac:dyDescent="0.25">
      <c r="A49">
        <v>1978</v>
      </c>
      <c r="B49">
        <f>'original sumfile'!B51</f>
        <v>1984743.01451128</v>
      </c>
      <c r="C49">
        <f>'original sumfile'!C49</f>
        <v>203795.972827741</v>
      </c>
      <c r="D49">
        <v>0</v>
      </c>
      <c r="E49">
        <v>0</v>
      </c>
      <c r="F49">
        <f>'original sumfile'!F49</f>
        <v>41871</v>
      </c>
      <c r="G49">
        <v>0</v>
      </c>
      <c r="H49">
        <v>0</v>
      </c>
      <c r="I49">
        <v>0</v>
      </c>
      <c r="J49">
        <f>'original sumfile'!J49</f>
        <v>0.20019956418079099</v>
      </c>
      <c r="K49">
        <v>0</v>
      </c>
      <c r="L49">
        <v>0</v>
      </c>
      <c r="N49" s="5" t="str">
        <f t="shared" si="0"/>
        <v>78</v>
      </c>
      <c r="O49">
        <f t="shared" si="1"/>
        <v>1978</v>
      </c>
      <c r="P49">
        <v>250000</v>
      </c>
      <c r="Q49">
        <v>410000</v>
      </c>
      <c r="R49">
        <v>0.16</v>
      </c>
    </row>
    <row r="50" spans="1:18" x14ac:dyDescent="0.25">
      <c r="A50">
        <v>1979</v>
      </c>
      <c r="B50">
        <f>'original sumfile'!B52</f>
        <v>2952019.2922612601</v>
      </c>
      <c r="C50">
        <f>'original sumfile'!C50</f>
        <v>218670.15237503999</v>
      </c>
      <c r="D50">
        <v>0</v>
      </c>
      <c r="E50">
        <v>0</v>
      </c>
      <c r="F50">
        <f>'original sumfile'!F50</f>
        <v>22668</v>
      </c>
      <c r="G50">
        <v>0</v>
      </c>
      <c r="H50">
        <v>0</v>
      </c>
      <c r="I50">
        <v>0</v>
      </c>
      <c r="J50">
        <f>'original sumfile'!J50</f>
        <v>0.110652755498222</v>
      </c>
      <c r="K50">
        <v>0</v>
      </c>
      <c r="L50">
        <v>0</v>
      </c>
      <c r="N50" s="5" t="str">
        <f t="shared" si="0"/>
        <v>79</v>
      </c>
      <c r="O50">
        <f t="shared" si="1"/>
        <v>1979</v>
      </c>
      <c r="P50">
        <v>250000</v>
      </c>
      <c r="Q50">
        <v>410000</v>
      </c>
      <c r="R50">
        <v>0.16</v>
      </c>
    </row>
    <row r="51" spans="1:18" x14ac:dyDescent="0.25">
      <c r="A51">
        <v>1980</v>
      </c>
      <c r="B51">
        <f>'original sumfile'!B53</f>
        <v>2222181.6577434698</v>
      </c>
      <c r="C51">
        <f>'original sumfile'!C51</f>
        <v>276442.33481871203</v>
      </c>
      <c r="D51">
        <v>0</v>
      </c>
      <c r="E51">
        <v>0</v>
      </c>
      <c r="F51">
        <f>'original sumfile'!F51</f>
        <v>30430</v>
      </c>
      <c r="G51">
        <v>0</v>
      </c>
      <c r="H51">
        <v>0</v>
      </c>
      <c r="I51">
        <v>0</v>
      </c>
      <c r="J51">
        <f>'original sumfile'!J51</f>
        <v>0.130636579143633</v>
      </c>
      <c r="K51">
        <v>0</v>
      </c>
      <c r="L51">
        <v>0</v>
      </c>
      <c r="N51" s="5" t="str">
        <f t="shared" si="0"/>
        <v>80</v>
      </c>
      <c r="O51">
        <f t="shared" si="1"/>
        <v>1980</v>
      </c>
      <c r="P51">
        <v>250000</v>
      </c>
      <c r="Q51">
        <v>410000</v>
      </c>
      <c r="R51">
        <v>0.16</v>
      </c>
    </row>
    <row r="52" spans="1:18" x14ac:dyDescent="0.25">
      <c r="A52">
        <v>1981</v>
      </c>
      <c r="B52">
        <f>'original sumfile'!B54</f>
        <v>4417126.8113343799</v>
      </c>
      <c r="C52">
        <f>'original sumfile'!C52</f>
        <v>314942.75974152202</v>
      </c>
      <c r="D52">
        <v>0</v>
      </c>
      <c r="E52">
        <v>0</v>
      </c>
      <c r="F52">
        <f>'original sumfile'!F52</f>
        <v>76342</v>
      </c>
      <c r="G52">
        <v>0</v>
      </c>
      <c r="H52">
        <v>0</v>
      </c>
      <c r="I52">
        <v>0</v>
      </c>
      <c r="J52">
        <f>'original sumfile'!J52</f>
        <v>0.24525262474172099</v>
      </c>
      <c r="K52">
        <v>0</v>
      </c>
      <c r="L52">
        <v>0</v>
      </c>
      <c r="N52" s="5" t="str">
        <f t="shared" si="0"/>
        <v>81</v>
      </c>
      <c r="O52">
        <f t="shared" si="1"/>
        <v>1981</v>
      </c>
      <c r="P52">
        <v>250000</v>
      </c>
      <c r="Q52">
        <v>410000</v>
      </c>
      <c r="R52">
        <v>0.16</v>
      </c>
    </row>
    <row r="53" spans="1:18" x14ac:dyDescent="0.25">
      <c r="A53">
        <v>1982</v>
      </c>
      <c r="B53">
        <f>'original sumfile'!B55</f>
        <v>2610363.3913251399</v>
      </c>
      <c r="C53">
        <f>'original sumfile'!C53</f>
        <v>315644.552032815</v>
      </c>
      <c r="D53">
        <v>0</v>
      </c>
      <c r="E53">
        <v>0</v>
      </c>
      <c r="F53">
        <f>'original sumfile'!F53</f>
        <v>111569</v>
      </c>
      <c r="G53">
        <v>0</v>
      </c>
      <c r="H53">
        <v>0</v>
      </c>
      <c r="I53">
        <v>0</v>
      </c>
      <c r="J53">
        <f>'original sumfile'!J53</f>
        <v>0.32998968480860502</v>
      </c>
      <c r="K53">
        <v>0</v>
      </c>
      <c r="L53">
        <v>0</v>
      </c>
      <c r="N53" s="5" t="str">
        <f t="shared" si="0"/>
        <v>82</v>
      </c>
      <c r="O53">
        <f t="shared" si="1"/>
        <v>1982</v>
      </c>
      <c r="P53">
        <v>250000</v>
      </c>
      <c r="Q53">
        <v>410000</v>
      </c>
      <c r="R53">
        <v>0.16</v>
      </c>
    </row>
    <row r="54" spans="1:18" x14ac:dyDescent="0.25">
      <c r="A54">
        <v>1983</v>
      </c>
      <c r="B54">
        <f>'original sumfile'!B56</f>
        <v>3460764.2356514302</v>
      </c>
      <c r="C54">
        <f>'original sumfile'!C54</f>
        <v>264951.59050078498</v>
      </c>
      <c r="D54">
        <v>0</v>
      </c>
      <c r="E54">
        <v>0</v>
      </c>
      <c r="F54">
        <f>'original sumfile'!F54</f>
        <v>96511</v>
      </c>
      <c r="G54">
        <v>0</v>
      </c>
      <c r="H54">
        <v>0</v>
      </c>
      <c r="I54">
        <v>0</v>
      </c>
      <c r="J54">
        <f>'original sumfile'!J54</f>
        <v>0.34780381945225802</v>
      </c>
      <c r="K54">
        <v>0</v>
      </c>
      <c r="L54">
        <v>0</v>
      </c>
      <c r="N54" s="5" t="str">
        <f t="shared" si="0"/>
        <v>83</v>
      </c>
      <c r="O54">
        <f t="shared" si="1"/>
        <v>1983</v>
      </c>
      <c r="P54">
        <v>250000</v>
      </c>
      <c r="Q54">
        <v>410000</v>
      </c>
      <c r="R54">
        <v>0.16</v>
      </c>
    </row>
    <row r="55" spans="1:18" x14ac:dyDescent="0.25">
      <c r="A55">
        <v>1984</v>
      </c>
      <c r="B55">
        <f>'original sumfile'!B57</f>
        <v>2824946.5442661899</v>
      </c>
      <c r="C55">
        <f>'original sumfile'!C55</f>
        <v>348348.97843825998</v>
      </c>
      <c r="D55">
        <v>0</v>
      </c>
      <c r="E55">
        <v>0</v>
      </c>
      <c r="F55">
        <f>'original sumfile'!F55</f>
        <v>83462</v>
      </c>
      <c r="G55">
        <v>0</v>
      </c>
      <c r="H55">
        <v>0</v>
      </c>
      <c r="I55">
        <v>0</v>
      </c>
      <c r="J55">
        <f>'original sumfile'!J55</f>
        <v>0.23207754543944201</v>
      </c>
      <c r="K55">
        <v>0</v>
      </c>
      <c r="L55">
        <v>0</v>
      </c>
      <c r="N55" s="5" t="str">
        <f t="shared" si="0"/>
        <v>84</v>
      </c>
      <c r="O55">
        <f t="shared" si="1"/>
        <v>1984</v>
      </c>
      <c r="P55">
        <v>250000</v>
      </c>
      <c r="Q55">
        <v>410000</v>
      </c>
      <c r="R55">
        <v>0.16</v>
      </c>
    </row>
    <row r="56" spans="1:18" x14ac:dyDescent="0.25">
      <c r="A56">
        <v>1985</v>
      </c>
      <c r="B56">
        <f>'original sumfile'!B58</f>
        <v>3909812.5905218301</v>
      </c>
      <c r="C56">
        <f>'original sumfile'!C56</f>
        <v>422617.845982795</v>
      </c>
      <c r="D56">
        <v>0</v>
      </c>
      <c r="E56">
        <v>0</v>
      </c>
      <c r="F56">
        <f>'original sumfile'!F56</f>
        <v>62485</v>
      </c>
      <c r="G56">
        <v>0</v>
      </c>
      <c r="H56">
        <v>0</v>
      </c>
      <c r="I56">
        <v>0</v>
      </c>
      <c r="J56">
        <f>'original sumfile'!J56</f>
        <v>0.19596506412974199</v>
      </c>
      <c r="K56">
        <v>0</v>
      </c>
      <c r="L56">
        <v>0</v>
      </c>
      <c r="N56" s="5" t="str">
        <f t="shared" si="0"/>
        <v>85</v>
      </c>
      <c r="O56">
        <f t="shared" si="1"/>
        <v>1985</v>
      </c>
      <c r="P56">
        <v>250000</v>
      </c>
      <c r="Q56">
        <v>410000</v>
      </c>
      <c r="R56">
        <v>0.16</v>
      </c>
    </row>
    <row r="57" spans="1:18" x14ac:dyDescent="0.25">
      <c r="A57">
        <v>1986</v>
      </c>
      <c r="B57">
        <f>'original sumfile'!B59</f>
        <v>1808484.9345808499</v>
      </c>
      <c r="C57">
        <f>'original sumfile'!C57</f>
        <v>470575.37798425398</v>
      </c>
      <c r="D57">
        <v>0</v>
      </c>
      <c r="E57">
        <v>0</v>
      </c>
      <c r="F57">
        <f>'original sumfile'!F57</f>
        <v>99549</v>
      </c>
      <c r="G57">
        <v>0</v>
      </c>
      <c r="H57">
        <v>0</v>
      </c>
      <c r="I57">
        <v>0</v>
      </c>
      <c r="J57">
        <f>'original sumfile'!J57</f>
        <v>0.224262343788101</v>
      </c>
      <c r="K57">
        <v>0</v>
      </c>
      <c r="L57">
        <v>0</v>
      </c>
      <c r="N57" s="5" t="str">
        <f t="shared" si="0"/>
        <v>86</v>
      </c>
      <c r="O57">
        <f t="shared" si="1"/>
        <v>1986</v>
      </c>
      <c r="P57">
        <v>250000</v>
      </c>
      <c r="Q57">
        <v>410000</v>
      </c>
      <c r="R57">
        <v>0.16</v>
      </c>
    </row>
    <row r="58" spans="1:18" x14ac:dyDescent="0.25">
      <c r="A58">
        <v>1987</v>
      </c>
      <c r="B58">
        <f>'original sumfile'!B60</f>
        <v>1976819.8992479099</v>
      </c>
      <c r="C58">
        <f>'original sumfile'!C58</f>
        <v>427707.34051715198</v>
      </c>
      <c r="D58">
        <v>0</v>
      </c>
      <c r="E58">
        <v>0</v>
      </c>
      <c r="F58">
        <f>'original sumfile'!F58</f>
        <v>92960</v>
      </c>
      <c r="G58">
        <v>0</v>
      </c>
      <c r="H58">
        <v>0</v>
      </c>
      <c r="I58">
        <v>0</v>
      </c>
      <c r="J58">
        <f>'original sumfile'!J58</f>
        <v>0.25160505524682603</v>
      </c>
      <c r="K58">
        <v>0</v>
      </c>
      <c r="L58">
        <v>0</v>
      </c>
      <c r="N58" s="5" t="str">
        <f t="shared" si="0"/>
        <v>87</v>
      </c>
      <c r="O58">
        <f t="shared" si="1"/>
        <v>1987</v>
      </c>
      <c r="P58">
        <v>250000</v>
      </c>
      <c r="Q58">
        <v>410000</v>
      </c>
      <c r="R58">
        <v>0.16</v>
      </c>
    </row>
    <row r="59" spans="1:18" x14ac:dyDescent="0.25">
      <c r="A59">
        <v>1988</v>
      </c>
      <c r="B59">
        <f>'original sumfile'!B61</f>
        <v>2045187.43803572</v>
      </c>
      <c r="C59">
        <f>'original sumfile'!C59</f>
        <v>488087.02748823498</v>
      </c>
      <c r="D59">
        <v>0</v>
      </c>
      <c r="E59">
        <v>0</v>
      </c>
      <c r="F59">
        <f>'original sumfile'!F59</f>
        <v>64691</v>
      </c>
      <c r="G59">
        <v>0</v>
      </c>
      <c r="H59">
        <v>0</v>
      </c>
      <c r="I59">
        <v>0</v>
      </c>
      <c r="J59">
        <f>'original sumfile'!J59</f>
        <v>0.17548554716603801</v>
      </c>
      <c r="K59">
        <v>0</v>
      </c>
      <c r="L59">
        <v>0</v>
      </c>
      <c r="N59" s="5" t="str">
        <f t="shared" si="0"/>
        <v>88</v>
      </c>
      <c r="O59">
        <f t="shared" si="1"/>
        <v>1988</v>
      </c>
      <c r="P59">
        <v>250000</v>
      </c>
      <c r="Q59">
        <v>410000</v>
      </c>
      <c r="R59">
        <v>0.16</v>
      </c>
    </row>
    <row r="60" spans="1:18" x14ac:dyDescent="0.25">
      <c r="A60">
        <v>1989</v>
      </c>
      <c r="B60">
        <f>'original sumfile'!B62</f>
        <v>1899307.68230356</v>
      </c>
      <c r="C60">
        <f>'original sumfile'!C60</f>
        <v>558851.97477016703</v>
      </c>
      <c r="D60">
        <v>0</v>
      </c>
      <c r="E60">
        <v>0</v>
      </c>
      <c r="F60">
        <f>'original sumfile'!F60</f>
        <v>63236</v>
      </c>
      <c r="G60">
        <v>0</v>
      </c>
      <c r="H60">
        <v>0</v>
      </c>
      <c r="I60">
        <v>0</v>
      </c>
      <c r="J60">
        <f>'original sumfile'!J60</f>
        <v>0.14527182490083199</v>
      </c>
      <c r="K60">
        <v>0</v>
      </c>
      <c r="L60">
        <v>0</v>
      </c>
      <c r="N60" s="5" t="str">
        <f t="shared" si="0"/>
        <v>89</v>
      </c>
      <c r="O60">
        <f t="shared" si="1"/>
        <v>1989</v>
      </c>
      <c r="P60">
        <v>250000</v>
      </c>
      <c r="Q60">
        <v>410000</v>
      </c>
      <c r="R60">
        <v>0.16</v>
      </c>
    </row>
    <row r="61" spans="1:18" x14ac:dyDescent="0.25">
      <c r="A61">
        <v>1990</v>
      </c>
      <c r="B61">
        <f>'original sumfile'!B63</f>
        <v>2763476.37147007</v>
      </c>
      <c r="C61">
        <f>'original sumfile'!C61</f>
        <v>565283.444117598</v>
      </c>
      <c r="D61">
        <v>0</v>
      </c>
      <c r="E61">
        <v>0</v>
      </c>
      <c r="F61">
        <f>'original sumfile'!F61</f>
        <v>88662</v>
      </c>
      <c r="G61">
        <v>0</v>
      </c>
      <c r="H61">
        <v>0</v>
      </c>
      <c r="I61">
        <v>0</v>
      </c>
      <c r="J61">
        <f>'original sumfile'!J61</f>
        <v>0.16944138225914701</v>
      </c>
      <c r="K61">
        <v>0</v>
      </c>
      <c r="L61">
        <v>0</v>
      </c>
      <c r="N61" s="5" t="str">
        <f t="shared" si="0"/>
        <v>90</v>
      </c>
      <c r="O61">
        <f t="shared" si="1"/>
        <v>1990</v>
      </c>
      <c r="P61">
        <v>250000</v>
      </c>
      <c r="Q61">
        <v>410000</v>
      </c>
      <c r="R61">
        <v>0.16</v>
      </c>
    </row>
    <row r="62" spans="1:18" x14ac:dyDescent="0.25">
      <c r="A62">
        <v>1991</v>
      </c>
      <c r="B62">
        <f>'original sumfile'!B64</f>
        <v>2628700.0384547901</v>
      </c>
      <c r="C62">
        <f>'original sumfile'!C62</f>
        <v>536356.07012206397</v>
      </c>
      <c r="D62">
        <v>0</v>
      </c>
      <c r="E62">
        <v>0</v>
      </c>
      <c r="F62">
        <f>'original sumfile'!F62</f>
        <v>66229</v>
      </c>
      <c r="G62">
        <v>0</v>
      </c>
      <c r="H62">
        <v>0</v>
      </c>
      <c r="I62">
        <v>0</v>
      </c>
      <c r="J62">
        <f>'original sumfile'!J62</f>
        <v>0.14042576369745099</v>
      </c>
      <c r="K62">
        <v>0</v>
      </c>
      <c r="L62">
        <v>0</v>
      </c>
      <c r="N62" s="5" t="str">
        <f t="shared" si="0"/>
        <v>91</v>
      </c>
      <c r="O62">
        <f t="shared" si="1"/>
        <v>1991</v>
      </c>
      <c r="P62">
        <v>250000</v>
      </c>
      <c r="Q62">
        <v>410000</v>
      </c>
      <c r="R62">
        <v>0.16</v>
      </c>
    </row>
    <row r="63" spans="1:18" x14ac:dyDescent="0.25">
      <c r="A63">
        <v>1992</v>
      </c>
      <c r="B63">
        <f>'original sumfile'!B65</f>
        <v>3175577.2982467702</v>
      </c>
      <c r="C63">
        <f>'original sumfile'!C63</f>
        <v>462244.32884221501</v>
      </c>
      <c r="D63">
        <v>0</v>
      </c>
      <c r="E63">
        <v>0</v>
      </c>
      <c r="F63">
        <f>'original sumfile'!F63</f>
        <v>60841</v>
      </c>
      <c r="G63">
        <v>0</v>
      </c>
      <c r="H63">
        <v>0</v>
      </c>
      <c r="I63">
        <v>0</v>
      </c>
      <c r="J63">
        <f>'original sumfile'!J63</f>
        <v>0.13169567164800999</v>
      </c>
      <c r="K63">
        <v>0</v>
      </c>
      <c r="L63">
        <v>0</v>
      </c>
      <c r="N63" s="5" t="str">
        <f t="shared" si="0"/>
        <v>92</v>
      </c>
      <c r="O63">
        <f t="shared" si="1"/>
        <v>1992</v>
      </c>
      <c r="P63">
        <v>250000</v>
      </c>
      <c r="Q63">
        <v>410000</v>
      </c>
      <c r="R63">
        <v>0.16</v>
      </c>
    </row>
    <row r="64" spans="1:18" x14ac:dyDescent="0.25">
      <c r="A64">
        <v>1993</v>
      </c>
      <c r="B64">
        <f>'original sumfile'!B66</f>
        <v>1949337.2480983301</v>
      </c>
      <c r="C64">
        <f>'original sumfile'!C64</f>
        <v>520396.812309967</v>
      </c>
      <c r="D64">
        <v>0</v>
      </c>
      <c r="E64">
        <v>0</v>
      </c>
      <c r="F64">
        <f>'original sumfile'!F64</f>
        <v>68541</v>
      </c>
      <c r="G64">
        <v>0</v>
      </c>
      <c r="H64">
        <v>0</v>
      </c>
      <c r="I64">
        <v>0</v>
      </c>
      <c r="J64">
        <f>'original sumfile'!J64</f>
        <v>0.14041255511959</v>
      </c>
      <c r="K64">
        <v>0</v>
      </c>
      <c r="L64">
        <v>0</v>
      </c>
      <c r="N64" s="5" t="str">
        <f t="shared" si="0"/>
        <v>93</v>
      </c>
      <c r="O64">
        <f t="shared" si="1"/>
        <v>1993</v>
      </c>
      <c r="P64">
        <v>250000</v>
      </c>
      <c r="Q64">
        <v>410000</v>
      </c>
      <c r="R64">
        <v>0.16</v>
      </c>
    </row>
    <row r="65" spans="1:18" x14ac:dyDescent="0.25">
      <c r="A65">
        <v>1994</v>
      </c>
      <c r="B65">
        <f>'original sumfile'!B67</f>
        <v>2378546.1555864601</v>
      </c>
      <c r="C65">
        <f>'original sumfile'!C65</f>
        <v>408193.07875916502</v>
      </c>
      <c r="D65">
        <v>0</v>
      </c>
      <c r="E65">
        <v>0</v>
      </c>
      <c r="F65">
        <f>'original sumfile'!F65</f>
        <v>58338</v>
      </c>
      <c r="G65">
        <v>0</v>
      </c>
      <c r="H65">
        <v>0</v>
      </c>
      <c r="I65">
        <v>0</v>
      </c>
      <c r="J65">
        <f>'original sumfile'!J65</f>
        <v>0.130775011754381</v>
      </c>
      <c r="K65">
        <v>0</v>
      </c>
      <c r="L65">
        <v>0</v>
      </c>
      <c r="N65" s="5" t="str">
        <f t="shared" si="0"/>
        <v>94</v>
      </c>
      <c r="O65">
        <f t="shared" si="1"/>
        <v>1994</v>
      </c>
      <c r="P65">
        <v>250000</v>
      </c>
      <c r="Q65">
        <v>410000</v>
      </c>
      <c r="R65">
        <v>0.16</v>
      </c>
    </row>
    <row r="66" spans="1:18" x14ac:dyDescent="0.25">
      <c r="A66">
        <v>1995</v>
      </c>
      <c r="B66">
        <f>'original sumfile'!B68</f>
        <v>3081724.80552162</v>
      </c>
      <c r="C66">
        <f>'original sumfile'!C66</f>
        <v>326868.94586845901</v>
      </c>
      <c r="D66">
        <v>0</v>
      </c>
      <c r="E66">
        <v>0</v>
      </c>
      <c r="F66">
        <f>'original sumfile'!F66</f>
        <v>57367</v>
      </c>
      <c r="G66">
        <v>0</v>
      </c>
      <c r="H66">
        <v>0</v>
      </c>
      <c r="I66">
        <v>0</v>
      </c>
      <c r="J66">
        <f>'original sumfile'!J66</f>
        <v>0.13955385966737399</v>
      </c>
      <c r="K66">
        <v>0</v>
      </c>
      <c r="L66">
        <v>0</v>
      </c>
      <c r="N66" s="5" t="str">
        <f t="shared" si="0"/>
        <v>95</v>
      </c>
      <c r="O66">
        <f t="shared" si="1"/>
        <v>1995</v>
      </c>
      <c r="P66">
        <v>250000</v>
      </c>
      <c r="Q66">
        <v>410000</v>
      </c>
      <c r="R66">
        <v>0.16</v>
      </c>
    </row>
    <row r="67" spans="1:18" x14ac:dyDescent="0.25">
      <c r="A67">
        <v>1996</v>
      </c>
      <c r="B67">
        <f>'original sumfile'!B69</f>
        <v>2681803.3017599601</v>
      </c>
      <c r="C67">
        <f>'original sumfile'!C67</f>
        <v>334897.59948140499</v>
      </c>
      <c r="D67">
        <v>0</v>
      </c>
      <c r="E67">
        <v>0</v>
      </c>
      <c r="F67">
        <f>'original sumfile'!F67</f>
        <v>58639</v>
      </c>
      <c r="G67">
        <v>0</v>
      </c>
      <c r="H67">
        <v>0</v>
      </c>
      <c r="I67">
        <v>0</v>
      </c>
      <c r="J67">
        <f>'original sumfile'!J67</f>
        <v>0.16260971908774399</v>
      </c>
      <c r="K67">
        <v>0</v>
      </c>
      <c r="L67">
        <v>0</v>
      </c>
      <c r="N67" s="5" t="str">
        <f t="shared" si="0"/>
        <v>96</v>
      </c>
      <c r="O67">
        <f t="shared" si="1"/>
        <v>1996</v>
      </c>
      <c r="P67">
        <v>250000</v>
      </c>
      <c r="Q67">
        <v>410000</v>
      </c>
      <c r="R67">
        <v>0.16</v>
      </c>
    </row>
    <row r="68" spans="1:18" x14ac:dyDescent="0.25">
      <c r="A68">
        <v>1997</v>
      </c>
      <c r="B68">
        <f>'original sumfile'!B70</f>
        <v>2530683.5447416198</v>
      </c>
      <c r="C68">
        <f>'original sumfile'!C68</f>
        <v>270629.46234752203</v>
      </c>
      <c r="D68">
        <v>0</v>
      </c>
      <c r="E68">
        <v>0</v>
      </c>
      <c r="F68">
        <f>'original sumfile'!F68</f>
        <v>62458</v>
      </c>
      <c r="G68">
        <v>0</v>
      </c>
      <c r="H68">
        <v>0</v>
      </c>
      <c r="I68">
        <v>0</v>
      </c>
      <c r="J68">
        <f>'original sumfile'!J68</f>
        <v>0.221309478671978</v>
      </c>
      <c r="K68">
        <v>0</v>
      </c>
      <c r="L68">
        <v>0</v>
      </c>
      <c r="N68" s="5" t="str">
        <f t="shared" si="0"/>
        <v>97</v>
      </c>
      <c r="O68">
        <f t="shared" si="1"/>
        <v>1997</v>
      </c>
      <c r="P68">
        <v>250000</v>
      </c>
      <c r="Q68">
        <v>410000</v>
      </c>
      <c r="R68">
        <v>0.16</v>
      </c>
    </row>
    <row r="69" spans="1:18" x14ac:dyDescent="0.25">
      <c r="A69">
        <v>1998</v>
      </c>
      <c r="B69">
        <f>'original sumfile'!B71</f>
        <v>4151581.8987592701</v>
      </c>
      <c r="C69">
        <f>'original sumfile'!C69</f>
        <v>343342.67994474299</v>
      </c>
      <c r="D69">
        <v>0</v>
      </c>
      <c r="E69">
        <v>0</v>
      </c>
      <c r="F69">
        <f>'original sumfile'!F69</f>
        <v>72248</v>
      </c>
      <c r="G69">
        <v>0</v>
      </c>
      <c r="H69">
        <v>0</v>
      </c>
      <c r="I69">
        <v>0</v>
      </c>
      <c r="J69">
        <f>'original sumfile'!J69</f>
        <v>0.23174855541324901</v>
      </c>
      <c r="K69">
        <v>0</v>
      </c>
      <c r="L69">
        <v>0</v>
      </c>
      <c r="N69" s="5" t="str">
        <f t="shared" si="0"/>
        <v>98</v>
      </c>
      <c r="O69">
        <f t="shared" si="1"/>
        <v>1998</v>
      </c>
      <c r="P69">
        <v>250000</v>
      </c>
      <c r="Q69">
        <v>410000</v>
      </c>
      <c r="R69">
        <v>0.16</v>
      </c>
    </row>
    <row r="70" spans="1:18" x14ac:dyDescent="0.25">
      <c r="A70">
        <v>1999</v>
      </c>
      <c r="B70">
        <f>'original sumfile'!B72</f>
        <v>3197884.3228336098</v>
      </c>
      <c r="C70">
        <f>'original sumfile'!C70</f>
        <v>361048.60051197198</v>
      </c>
      <c r="D70">
        <v>0</v>
      </c>
      <c r="E70">
        <v>0</v>
      </c>
      <c r="F70">
        <f>'original sumfile'!F70</f>
        <v>55845</v>
      </c>
      <c r="G70">
        <v>0</v>
      </c>
      <c r="H70">
        <v>0</v>
      </c>
      <c r="I70">
        <v>0</v>
      </c>
      <c r="J70">
        <f>'original sumfile'!J70</f>
        <v>0.13498479434528099</v>
      </c>
      <c r="K70">
        <v>0</v>
      </c>
      <c r="L70">
        <v>0</v>
      </c>
      <c r="N70" s="5" t="str">
        <f t="shared" si="0"/>
        <v>99</v>
      </c>
      <c r="O70">
        <f t="shared" si="1"/>
        <v>1999</v>
      </c>
      <c r="P70">
        <v>250000</v>
      </c>
      <c r="Q70">
        <v>410000</v>
      </c>
      <c r="R70">
        <v>0.16</v>
      </c>
    </row>
    <row r="71" spans="1:18" x14ac:dyDescent="0.25">
      <c r="A71">
        <v>2000</v>
      </c>
      <c r="B71">
        <f>'original sumfile'!B73</f>
        <v>3295274.39952276</v>
      </c>
      <c r="C71">
        <f>'original sumfile'!C71</f>
        <v>331934.082519722</v>
      </c>
      <c r="D71">
        <v>0</v>
      </c>
      <c r="E71">
        <v>0</v>
      </c>
      <c r="F71">
        <f>'original sumfile'!F71</f>
        <v>43008</v>
      </c>
      <c r="G71">
        <v>0</v>
      </c>
      <c r="H71">
        <v>0</v>
      </c>
      <c r="I71">
        <v>0</v>
      </c>
      <c r="J71">
        <f>'original sumfile'!J71</f>
        <v>0.107627773509469</v>
      </c>
      <c r="K71">
        <v>0</v>
      </c>
      <c r="L71">
        <v>0</v>
      </c>
      <c r="N71" s="5" t="str">
        <f t="shared" si="0"/>
        <v>00</v>
      </c>
      <c r="O71">
        <f t="shared" si="1"/>
        <v>2000</v>
      </c>
      <c r="P71">
        <v>250000</v>
      </c>
      <c r="Q71">
        <v>410000</v>
      </c>
      <c r="R71">
        <v>0.16</v>
      </c>
    </row>
    <row r="72" spans="1:18" x14ac:dyDescent="0.25">
      <c r="A72">
        <v>2001</v>
      </c>
      <c r="B72">
        <f>'original sumfile'!B74</f>
        <v>1982759.2635375699</v>
      </c>
      <c r="C72">
        <f>'original sumfile'!C72</f>
        <v>470587.44188967301</v>
      </c>
      <c r="D72">
        <v>0</v>
      </c>
      <c r="E72">
        <v>0</v>
      </c>
      <c r="F72">
        <f>'original sumfile'!F72</f>
        <v>40007</v>
      </c>
      <c r="G72">
        <v>0</v>
      </c>
      <c r="H72">
        <v>0</v>
      </c>
      <c r="I72">
        <v>0</v>
      </c>
      <c r="J72">
        <f>'original sumfile'!J72</f>
        <v>9.8618836368900106E-2</v>
      </c>
      <c r="K72">
        <v>0</v>
      </c>
      <c r="L72">
        <v>0</v>
      </c>
      <c r="N72" s="5" t="str">
        <f t="shared" si="0"/>
        <v>01</v>
      </c>
      <c r="O72">
        <f t="shared" si="1"/>
        <v>2001</v>
      </c>
      <c r="P72">
        <v>250000</v>
      </c>
      <c r="Q72">
        <v>410000</v>
      </c>
      <c r="R72">
        <v>0.16</v>
      </c>
    </row>
    <row r="73" spans="1:18" x14ac:dyDescent="0.25">
      <c r="A73">
        <v>2002</v>
      </c>
      <c r="B73">
        <f>'original sumfile'!B75</f>
        <v>2169484.1969410898</v>
      </c>
      <c r="C73">
        <f>'original sumfile'!C73</f>
        <v>529149.69506147504</v>
      </c>
      <c r="D73">
        <v>0</v>
      </c>
      <c r="E73">
        <v>0</v>
      </c>
      <c r="F73">
        <f>'original sumfile'!F73</f>
        <v>50740</v>
      </c>
      <c r="G73">
        <v>0</v>
      </c>
      <c r="H73">
        <v>0</v>
      </c>
      <c r="I73">
        <v>0</v>
      </c>
      <c r="J73">
        <f>'original sumfile'!J73</f>
        <v>0.112824061284389</v>
      </c>
      <c r="K73">
        <v>0</v>
      </c>
      <c r="L73">
        <v>0</v>
      </c>
      <c r="N73" s="5" t="str">
        <f t="shared" si="0"/>
        <v>02</v>
      </c>
      <c r="O73">
        <f t="shared" si="1"/>
        <v>2002</v>
      </c>
      <c r="P73">
        <v>250000</v>
      </c>
      <c r="Q73">
        <v>410000</v>
      </c>
      <c r="R73">
        <v>0.16</v>
      </c>
    </row>
    <row r="74" spans="1:18" x14ac:dyDescent="0.25">
      <c r="A74">
        <v>2003</v>
      </c>
      <c r="B74">
        <f>'original sumfile'!B76</f>
        <v>1762070.3307908999</v>
      </c>
      <c r="C74">
        <f>'original sumfile'!C74</f>
        <v>545157.67720319703</v>
      </c>
      <c r="D74">
        <v>0</v>
      </c>
      <c r="E74">
        <v>0</v>
      </c>
      <c r="F74">
        <f>'original sumfile'!F74</f>
        <v>44583</v>
      </c>
      <c r="G74">
        <v>0</v>
      </c>
      <c r="H74">
        <v>0</v>
      </c>
      <c r="I74">
        <v>0</v>
      </c>
      <c r="J74">
        <f>'original sumfile'!J74</f>
        <v>8.84141644041775E-2</v>
      </c>
      <c r="K74">
        <v>0</v>
      </c>
      <c r="L74">
        <v>0</v>
      </c>
      <c r="N74" s="5" t="str">
        <f t="shared" si="0"/>
        <v>03</v>
      </c>
      <c r="O74">
        <f t="shared" si="1"/>
        <v>2003</v>
      </c>
      <c r="P74">
        <v>250000</v>
      </c>
      <c r="Q74">
        <v>410000</v>
      </c>
      <c r="R74">
        <v>0.16</v>
      </c>
    </row>
    <row r="75" spans="1:18" x14ac:dyDescent="0.25">
      <c r="A75">
        <v>2004</v>
      </c>
      <c r="B75">
        <f>'original sumfile'!B77</f>
        <v>1835816.6842537201</v>
      </c>
      <c r="C75">
        <f>'original sumfile'!C75</f>
        <v>480664.79470614798</v>
      </c>
      <c r="D75">
        <v>0</v>
      </c>
      <c r="E75">
        <v>0</v>
      </c>
      <c r="F75">
        <f>'original sumfile'!F75</f>
        <v>40186</v>
      </c>
      <c r="G75">
        <v>0</v>
      </c>
      <c r="H75">
        <v>0</v>
      </c>
      <c r="I75">
        <v>0</v>
      </c>
      <c r="J75">
        <f>'original sumfile'!J75</f>
        <v>8.1134942926245499E-2</v>
      </c>
      <c r="K75">
        <v>0</v>
      </c>
      <c r="L75">
        <v>0</v>
      </c>
      <c r="N75" s="5" t="str">
        <f t="shared" si="0"/>
        <v>04</v>
      </c>
      <c r="O75">
        <f t="shared" si="1"/>
        <v>2004</v>
      </c>
      <c r="P75">
        <v>250000</v>
      </c>
      <c r="Q75">
        <v>410000</v>
      </c>
      <c r="R75">
        <v>0.16</v>
      </c>
    </row>
    <row r="76" spans="1:18" x14ac:dyDescent="0.25">
      <c r="A76">
        <v>2005</v>
      </c>
      <c r="B76">
        <f>'original sumfile'!B78</f>
        <v>1257957.58568194</v>
      </c>
      <c r="C76">
        <f>'original sumfile'!C76</f>
        <v>438833.39532551903</v>
      </c>
      <c r="D76">
        <v>0</v>
      </c>
      <c r="E76">
        <v>0</v>
      </c>
      <c r="F76">
        <f>'original sumfile'!F76</f>
        <v>30360</v>
      </c>
      <c r="G76">
        <v>0</v>
      </c>
      <c r="H76">
        <v>0</v>
      </c>
      <c r="I76">
        <v>0</v>
      </c>
      <c r="J76">
        <f>'original sumfile'!J76</f>
        <v>6.3353020041044705E-2</v>
      </c>
      <c r="K76">
        <v>0</v>
      </c>
      <c r="L76">
        <v>0</v>
      </c>
      <c r="N76" s="5" t="str">
        <f t="shared" si="0"/>
        <v>05</v>
      </c>
      <c r="O76">
        <f t="shared" si="1"/>
        <v>2005</v>
      </c>
      <c r="P76">
        <v>250000</v>
      </c>
      <c r="Q76">
        <v>410000</v>
      </c>
      <c r="R76">
        <v>0.16</v>
      </c>
    </row>
    <row r="77" spans="1:18" x14ac:dyDescent="0.25">
      <c r="A77">
        <v>2006</v>
      </c>
      <c r="B77">
        <f>'original sumfile'!B79</f>
        <v>1412681.17603953</v>
      </c>
      <c r="C77">
        <f>'original sumfile'!C77</f>
        <v>462066.84638767899</v>
      </c>
      <c r="D77">
        <v>0</v>
      </c>
      <c r="E77">
        <v>0</v>
      </c>
      <c r="F77">
        <f>'original sumfile'!F77</f>
        <v>46539</v>
      </c>
      <c r="G77">
        <v>0</v>
      </c>
      <c r="H77">
        <v>0</v>
      </c>
      <c r="I77">
        <v>0</v>
      </c>
      <c r="J77">
        <f>'original sumfile'!J77</f>
        <v>9.6375411241332698E-2</v>
      </c>
      <c r="K77">
        <v>0</v>
      </c>
      <c r="L77">
        <v>0</v>
      </c>
      <c r="N77" s="5" t="str">
        <f t="shared" si="0"/>
        <v>06</v>
      </c>
      <c r="O77">
        <f t="shared" si="1"/>
        <v>2006</v>
      </c>
      <c r="P77">
        <v>250000</v>
      </c>
      <c r="Q77">
        <v>410000</v>
      </c>
      <c r="R77">
        <v>0.16</v>
      </c>
    </row>
    <row r="78" spans="1:18" x14ac:dyDescent="0.25">
      <c r="A78">
        <v>2007</v>
      </c>
      <c r="B78">
        <f>'original sumfile'!B80</f>
        <v>1806677.3535873999</v>
      </c>
      <c r="C78">
        <f>'original sumfile'!C78</f>
        <v>486900.70023208403</v>
      </c>
      <c r="D78">
        <v>0</v>
      </c>
      <c r="E78">
        <v>0</v>
      </c>
      <c r="F78">
        <f>'original sumfile'!F78</f>
        <v>47407</v>
      </c>
      <c r="G78">
        <v>0</v>
      </c>
      <c r="H78">
        <v>0</v>
      </c>
      <c r="I78">
        <v>0</v>
      </c>
      <c r="J78">
        <f>'original sumfile'!J78</f>
        <v>0.101380758331146</v>
      </c>
      <c r="K78">
        <v>0</v>
      </c>
      <c r="L78">
        <v>0</v>
      </c>
      <c r="N78" s="5" t="str">
        <f t="shared" si="0"/>
        <v>07</v>
      </c>
      <c r="O78">
        <f t="shared" si="1"/>
        <v>2007</v>
      </c>
      <c r="P78">
        <v>250000</v>
      </c>
      <c r="Q78">
        <v>410000</v>
      </c>
      <c r="R78">
        <v>0.16</v>
      </c>
    </row>
    <row r="79" spans="1:18" x14ac:dyDescent="0.25">
      <c r="A79">
        <v>2008</v>
      </c>
      <c r="B79">
        <f>'original sumfile'!B81</f>
        <v>2746945.1564798299</v>
      </c>
      <c r="C79">
        <f>'original sumfile'!C79</f>
        <v>460572.10354720202</v>
      </c>
      <c r="D79">
        <v>0</v>
      </c>
      <c r="E79">
        <v>0</v>
      </c>
      <c r="F79">
        <f>'original sumfile'!F79</f>
        <v>29394</v>
      </c>
      <c r="G79">
        <v>0</v>
      </c>
      <c r="H79">
        <v>0</v>
      </c>
      <c r="I79">
        <v>0</v>
      </c>
      <c r="J79">
        <f>'original sumfile'!J79</f>
        <v>7.1559114884664807E-2</v>
      </c>
      <c r="K79">
        <v>0</v>
      </c>
      <c r="L79">
        <v>0</v>
      </c>
      <c r="N79" s="5" t="str">
        <f t="shared" si="0"/>
        <v>08</v>
      </c>
      <c r="O79">
        <f t="shared" si="1"/>
        <v>2008</v>
      </c>
      <c r="P79">
        <v>250000</v>
      </c>
      <c r="Q79">
        <v>410000</v>
      </c>
      <c r="R79">
        <v>0.16</v>
      </c>
    </row>
    <row r="80" spans="1:18" x14ac:dyDescent="0.25">
      <c r="A80">
        <v>2009</v>
      </c>
      <c r="B80">
        <f>'original sumfile'!B82</f>
        <v>1741051.84992775</v>
      </c>
      <c r="C80">
        <f>'original sumfile'!C80</f>
        <v>416008.93403688702</v>
      </c>
      <c r="D80">
        <v>0</v>
      </c>
      <c r="E80">
        <v>0</v>
      </c>
      <c r="F80">
        <f>'original sumfile'!F80</f>
        <v>28976</v>
      </c>
      <c r="G80">
        <v>0</v>
      </c>
      <c r="H80">
        <v>0</v>
      </c>
      <c r="I80">
        <v>0</v>
      </c>
      <c r="J80">
        <f>'original sumfile'!J80</f>
        <v>7.6630317466843401E-2</v>
      </c>
      <c r="K80">
        <v>0</v>
      </c>
      <c r="L80">
        <v>0</v>
      </c>
      <c r="N80" s="5" t="str">
        <f t="shared" si="0"/>
        <v>09</v>
      </c>
      <c r="O80">
        <f t="shared" si="1"/>
        <v>2009</v>
      </c>
      <c r="P80">
        <v>250000</v>
      </c>
      <c r="Q80">
        <v>410000</v>
      </c>
      <c r="R80">
        <v>0.16</v>
      </c>
    </row>
    <row r="81" spans="1:18" x14ac:dyDescent="0.25">
      <c r="A81">
        <v>2010</v>
      </c>
      <c r="B81">
        <f>'original sumfile'!B83</f>
        <v>1102399.8024041499</v>
      </c>
      <c r="C81">
        <f>'original sumfile'!C81</f>
        <v>372480.68575276399</v>
      </c>
      <c r="D81">
        <v>0</v>
      </c>
      <c r="E81">
        <v>0</v>
      </c>
      <c r="F81">
        <f>'original sumfile'!F81</f>
        <v>30118</v>
      </c>
      <c r="G81">
        <v>0</v>
      </c>
      <c r="H81">
        <v>0</v>
      </c>
      <c r="I81">
        <v>0</v>
      </c>
      <c r="J81">
        <f>'original sumfile'!J81</f>
        <v>9.0003736998202993E-2</v>
      </c>
      <c r="K81">
        <v>0</v>
      </c>
      <c r="L81">
        <v>0</v>
      </c>
      <c r="N81" s="5" t="str">
        <f t="shared" si="0"/>
        <v>10</v>
      </c>
      <c r="O81">
        <f t="shared" si="1"/>
        <v>2010</v>
      </c>
      <c r="P81">
        <v>250000</v>
      </c>
      <c r="Q81">
        <v>410000</v>
      </c>
      <c r="R81">
        <v>0.16</v>
      </c>
    </row>
    <row r="82" spans="1:18" x14ac:dyDescent="0.25">
      <c r="A82">
        <v>2011</v>
      </c>
      <c r="B82">
        <f>'original sumfile'!B84</f>
        <v>538207.79465906997</v>
      </c>
      <c r="C82">
        <f>'original sumfile'!C82</f>
        <v>306054.30283723999</v>
      </c>
      <c r="D82">
        <v>0</v>
      </c>
      <c r="E82">
        <v>0</v>
      </c>
      <c r="F82">
        <f>'original sumfile'!F82</f>
        <v>24678</v>
      </c>
      <c r="G82">
        <v>0</v>
      </c>
      <c r="H82">
        <v>0</v>
      </c>
      <c r="I82">
        <v>0</v>
      </c>
      <c r="J82">
        <f>'original sumfile'!J82</f>
        <v>7.5720504146126494E-2</v>
      </c>
      <c r="K82">
        <v>0</v>
      </c>
      <c r="L82">
        <v>0</v>
      </c>
      <c r="N82" s="5" t="str">
        <f t="shared" si="0"/>
        <v>11</v>
      </c>
      <c r="O82">
        <f t="shared" si="1"/>
        <v>2011</v>
      </c>
      <c r="P82">
        <v>250000</v>
      </c>
      <c r="Q82">
        <v>410000</v>
      </c>
      <c r="R82">
        <v>0.16</v>
      </c>
    </row>
    <row r="83" spans="1:18" x14ac:dyDescent="0.25">
      <c r="A83">
        <v>2012</v>
      </c>
      <c r="B83">
        <f>'original sumfile'!B85</f>
        <v>408399.03402379301</v>
      </c>
      <c r="C83">
        <f>'original sumfile'!C83</f>
        <v>346993.00120363198</v>
      </c>
      <c r="D83">
        <v>0</v>
      </c>
      <c r="E83">
        <v>0</v>
      </c>
      <c r="F83">
        <f>'original sumfile'!F83</f>
        <v>25087</v>
      </c>
      <c r="G83">
        <v>0</v>
      </c>
      <c r="H83">
        <v>0</v>
      </c>
      <c r="I83">
        <v>0</v>
      </c>
      <c r="J83">
        <f>'original sumfile'!J83</f>
        <v>6.8115344001023995E-2</v>
      </c>
      <c r="K83">
        <v>0</v>
      </c>
      <c r="L83">
        <v>0</v>
      </c>
      <c r="N83" s="5" t="str">
        <f t="shared" si="0"/>
        <v>12</v>
      </c>
      <c r="O83">
        <f t="shared" si="1"/>
        <v>2012</v>
      </c>
      <c r="P83">
        <v>250000</v>
      </c>
      <c r="Q83">
        <v>410000</v>
      </c>
      <c r="R83">
        <v>0.16</v>
      </c>
    </row>
    <row r="84" spans="1:18" x14ac:dyDescent="0.25">
      <c r="A84" s="2">
        <v>2013</v>
      </c>
      <c r="C84" s="3">
        <f>'original sumfile'!C84</f>
        <v>280193.148414572</v>
      </c>
      <c r="N84" s="5" t="str">
        <f t="shared" si="0"/>
        <v>13</v>
      </c>
      <c r="O84">
        <f t="shared" si="1"/>
        <v>2013</v>
      </c>
      <c r="P84" s="2">
        <v>250000</v>
      </c>
      <c r="Q84" s="2">
        <v>410000</v>
      </c>
    </row>
    <row r="85" spans="1:18" x14ac:dyDescent="0.25">
      <c r="A85" s="2">
        <v>2014</v>
      </c>
      <c r="C85" s="3">
        <f>'original sumfile'!C85</f>
        <v>229864.241237157</v>
      </c>
      <c r="N85" s="5" t="str">
        <f t="shared" si="0"/>
        <v>14</v>
      </c>
      <c r="O85">
        <f t="shared" si="1"/>
        <v>2014</v>
      </c>
      <c r="P85" s="2">
        <v>250000</v>
      </c>
      <c r="Q85" s="2">
        <v>410000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"/>
  <sheetViews>
    <sheetView topLeftCell="Q22" workbookViewId="0">
      <selection activeCell="B28" sqref="B2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 t="s">
        <v>24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0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2" x14ac:dyDescent="0.25">
      <c r="A17" t="s">
        <v>13</v>
      </c>
    </row>
    <row r="18" spans="1:12" x14ac:dyDescent="0.25">
      <c r="A18" t="s">
        <v>14</v>
      </c>
    </row>
    <row r="19" spans="1:12" x14ac:dyDescent="0.25">
      <c r="A19" t="s">
        <v>15</v>
      </c>
    </row>
    <row r="20" spans="1:12" x14ac:dyDescent="0.25">
      <c r="A20" t="s">
        <v>16</v>
      </c>
    </row>
    <row r="21" spans="1:12" x14ac:dyDescent="0.25">
      <c r="A21" t="s">
        <v>17</v>
      </c>
    </row>
    <row r="22" spans="1:12" x14ac:dyDescent="0.25">
      <c r="A22" t="s">
        <v>18</v>
      </c>
    </row>
    <row r="23" spans="1:12" x14ac:dyDescent="0.25">
      <c r="A23" t="s">
        <v>19</v>
      </c>
    </row>
    <row r="24" spans="1:12" x14ac:dyDescent="0.25">
      <c r="A24" t="s">
        <v>20</v>
      </c>
    </row>
    <row r="25" spans="1:12" x14ac:dyDescent="0.25">
      <c r="A25" t="s">
        <v>21</v>
      </c>
    </row>
    <row r="26" spans="1:12" x14ac:dyDescent="0.25">
      <c r="A26" t="s">
        <v>22</v>
      </c>
    </row>
    <row r="27" spans="1:12" x14ac:dyDescent="0.25">
      <c r="A27" t="s">
        <v>23</v>
      </c>
    </row>
    <row r="28" spans="1:12" x14ac:dyDescent="0.25">
      <c r="A28">
        <v>1957</v>
      </c>
      <c r="B28" s="1">
        <v>3318422.2432521898</v>
      </c>
      <c r="C28" s="1">
        <v>355971.62552659702</v>
      </c>
      <c r="D28">
        <v>0</v>
      </c>
      <c r="E28">
        <v>0</v>
      </c>
      <c r="F28">
        <v>48508</v>
      </c>
      <c r="G28">
        <v>0</v>
      </c>
      <c r="H28">
        <v>0</v>
      </c>
      <c r="I28">
        <v>0</v>
      </c>
      <c r="J28">
        <v>0.13952600211194399</v>
      </c>
      <c r="K28">
        <v>0</v>
      </c>
      <c r="L28">
        <v>0</v>
      </c>
    </row>
    <row r="29" spans="1:12" x14ac:dyDescent="0.25">
      <c r="A29">
        <v>1958</v>
      </c>
      <c r="B29">
        <v>2092771.8724442499</v>
      </c>
      <c r="C29">
        <v>356993.05902728502</v>
      </c>
      <c r="D29">
        <v>0</v>
      </c>
      <c r="E29">
        <v>0</v>
      </c>
      <c r="F29">
        <v>66494</v>
      </c>
      <c r="G29">
        <v>0</v>
      </c>
      <c r="H29">
        <v>0</v>
      </c>
      <c r="I29">
        <v>0</v>
      </c>
      <c r="J29">
        <v>0.184134207786571</v>
      </c>
      <c r="K29">
        <v>0</v>
      </c>
      <c r="L29">
        <v>0</v>
      </c>
    </row>
    <row r="30" spans="1:12" x14ac:dyDescent="0.25">
      <c r="A30">
        <v>1959</v>
      </c>
      <c r="B30">
        <v>3029778.2803313201</v>
      </c>
      <c r="C30">
        <v>338572.94903984002</v>
      </c>
      <c r="D30">
        <v>0</v>
      </c>
      <c r="E30">
        <v>0</v>
      </c>
      <c r="F30">
        <v>70447</v>
      </c>
      <c r="G30">
        <v>0</v>
      </c>
      <c r="H30">
        <v>0</v>
      </c>
      <c r="I30">
        <v>0</v>
      </c>
      <c r="J30">
        <v>0.179755064023467</v>
      </c>
      <c r="K30">
        <v>0</v>
      </c>
      <c r="L30">
        <v>0</v>
      </c>
    </row>
    <row r="31" spans="1:12" x14ac:dyDescent="0.25">
      <c r="A31">
        <v>1960</v>
      </c>
      <c r="B31">
        <v>3671093.01521808</v>
      </c>
      <c r="C31">
        <v>398776.30054365803</v>
      </c>
      <c r="D31">
        <v>0</v>
      </c>
      <c r="E31">
        <v>0</v>
      </c>
      <c r="F31">
        <v>69160</v>
      </c>
      <c r="G31">
        <v>0</v>
      </c>
      <c r="H31">
        <v>0</v>
      </c>
      <c r="I31">
        <v>0</v>
      </c>
      <c r="J31">
        <v>0.1326994677185</v>
      </c>
      <c r="K31">
        <v>0</v>
      </c>
      <c r="L31">
        <v>0</v>
      </c>
    </row>
    <row r="32" spans="1:12" x14ac:dyDescent="0.25">
      <c r="A32">
        <v>1961</v>
      </c>
      <c r="B32">
        <v>3405832.63257482</v>
      </c>
      <c r="C32">
        <v>432156.18471641402</v>
      </c>
      <c r="D32">
        <v>0</v>
      </c>
      <c r="E32">
        <v>0</v>
      </c>
      <c r="F32">
        <v>52535</v>
      </c>
      <c r="G32">
        <v>0</v>
      </c>
      <c r="H32">
        <v>0</v>
      </c>
      <c r="I32">
        <v>0</v>
      </c>
      <c r="J32">
        <v>9.8605256100561395E-2</v>
      </c>
      <c r="K32">
        <v>0</v>
      </c>
      <c r="L32">
        <v>0</v>
      </c>
    </row>
    <row r="33" spans="1:12" x14ac:dyDescent="0.25">
      <c r="A33">
        <v>1962</v>
      </c>
      <c r="B33">
        <v>2099059.6149595501</v>
      </c>
      <c r="C33">
        <v>434241.125136977</v>
      </c>
      <c r="D33">
        <v>0</v>
      </c>
      <c r="E33">
        <v>0</v>
      </c>
      <c r="F33">
        <v>65594</v>
      </c>
      <c r="G33">
        <v>0</v>
      </c>
      <c r="H33">
        <v>0</v>
      </c>
      <c r="I33">
        <v>0</v>
      </c>
      <c r="J33">
        <v>0.13305492149572301</v>
      </c>
      <c r="K33">
        <v>0</v>
      </c>
      <c r="L33">
        <v>0</v>
      </c>
    </row>
    <row r="34" spans="1:12" x14ac:dyDescent="0.25">
      <c r="A34">
        <v>1963</v>
      </c>
      <c r="B34">
        <v>8113176.28623199</v>
      </c>
      <c r="C34">
        <v>467758.82340776798</v>
      </c>
      <c r="D34">
        <v>0</v>
      </c>
      <c r="E34">
        <v>0</v>
      </c>
      <c r="F34">
        <v>54089</v>
      </c>
      <c r="G34">
        <v>0</v>
      </c>
      <c r="H34">
        <v>0</v>
      </c>
      <c r="I34">
        <v>0</v>
      </c>
      <c r="J34">
        <v>0.10131250102379501</v>
      </c>
      <c r="K34">
        <v>0</v>
      </c>
      <c r="L34">
        <v>0</v>
      </c>
    </row>
    <row r="35" spans="1:12" x14ac:dyDescent="0.25">
      <c r="A35">
        <v>1964</v>
      </c>
      <c r="B35">
        <v>2067808.6886352601</v>
      </c>
      <c r="C35">
        <v>515709.30594069301</v>
      </c>
      <c r="D35">
        <v>0</v>
      </c>
      <c r="E35">
        <v>0</v>
      </c>
      <c r="F35">
        <v>70403</v>
      </c>
      <c r="G35">
        <v>0</v>
      </c>
      <c r="H35">
        <v>0</v>
      </c>
      <c r="I35">
        <v>0</v>
      </c>
      <c r="J35">
        <v>9.8089602932949105E-2</v>
      </c>
      <c r="K35">
        <v>0</v>
      </c>
      <c r="L35">
        <v>0</v>
      </c>
    </row>
    <row r="36" spans="1:12" x14ac:dyDescent="0.25">
      <c r="A36">
        <v>1965</v>
      </c>
      <c r="B36">
        <v>3828562.6365514202</v>
      </c>
      <c r="C36">
        <v>479351.06330314401</v>
      </c>
      <c r="D36">
        <v>0</v>
      </c>
      <c r="E36">
        <v>0</v>
      </c>
      <c r="F36">
        <v>76685</v>
      </c>
      <c r="G36">
        <v>0</v>
      </c>
      <c r="H36">
        <v>0</v>
      </c>
      <c r="I36">
        <v>0</v>
      </c>
      <c r="J36">
        <v>0.107041949528633</v>
      </c>
      <c r="K36">
        <v>0</v>
      </c>
      <c r="L36">
        <v>0</v>
      </c>
    </row>
    <row r="37" spans="1:12" x14ac:dyDescent="0.25">
      <c r="A37">
        <v>1966</v>
      </c>
      <c r="B37">
        <v>4278016.3906558398</v>
      </c>
      <c r="C37">
        <v>733637.937885085</v>
      </c>
      <c r="D37">
        <v>0</v>
      </c>
      <c r="E37">
        <v>0</v>
      </c>
      <c r="F37">
        <v>112834</v>
      </c>
      <c r="G37">
        <v>0</v>
      </c>
      <c r="H37">
        <v>0</v>
      </c>
      <c r="I37">
        <v>0</v>
      </c>
      <c r="J37">
        <v>0.14946953576637301</v>
      </c>
      <c r="K37">
        <v>0</v>
      </c>
      <c r="L37">
        <v>0</v>
      </c>
    </row>
    <row r="38" spans="1:12" x14ac:dyDescent="0.25">
      <c r="A38">
        <v>1967</v>
      </c>
      <c r="B38">
        <v>3782894.4420965598</v>
      </c>
      <c r="C38">
        <v>782378.15241194703</v>
      </c>
      <c r="D38">
        <v>0</v>
      </c>
      <c r="E38">
        <v>0</v>
      </c>
      <c r="F38">
        <v>109281</v>
      </c>
      <c r="G38">
        <v>0</v>
      </c>
      <c r="H38">
        <v>0</v>
      </c>
      <c r="I38">
        <v>0</v>
      </c>
      <c r="J38">
        <v>0.141085205483335</v>
      </c>
      <c r="K38">
        <v>0</v>
      </c>
      <c r="L38">
        <v>0</v>
      </c>
    </row>
    <row r="39" spans="1:12" x14ac:dyDescent="0.25">
      <c r="A39">
        <v>1968</v>
      </c>
      <c r="B39">
        <v>5131969.18388147</v>
      </c>
      <c r="C39">
        <v>758150.93851776305</v>
      </c>
      <c r="D39">
        <v>0</v>
      </c>
      <c r="E39">
        <v>0</v>
      </c>
      <c r="F39">
        <v>105345</v>
      </c>
      <c r="G39">
        <v>0</v>
      </c>
      <c r="H39">
        <v>0</v>
      </c>
      <c r="I39">
        <v>0</v>
      </c>
      <c r="J39">
        <v>0.117607639208162</v>
      </c>
      <c r="K39">
        <v>0</v>
      </c>
      <c r="L39">
        <v>0</v>
      </c>
    </row>
    <row r="40" spans="1:12" x14ac:dyDescent="0.25">
      <c r="A40">
        <v>1969</v>
      </c>
      <c r="B40">
        <v>8788898.9486422595</v>
      </c>
      <c r="C40">
        <v>718673.10338117601</v>
      </c>
      <c r="D40">
        <v>0</v>
      </c>
      <c r="E40">
        <v>0</v>
      </c>
      <c r="F40">
        <v>126777</v>
      </c>
      <c r="G40">
        <v>0</v>
      </c>
      <c r="H40">
        <v>0</v>
      </c>
      <c r="I40">
        <v>0</v>
      </c>
      <c r="J40">
        <v>0.16506377527173</v>
      </c>
      <c r="K40">
        <v>0</v>
      </c>
      <c r="L40">
        <v>0</v>
      </c>
    </row>
    <row r="41" spans="1:12" x14ac:dyDescent="0.25">
      <c r="A41">
        <v>1970</v>
      </c>
      <c r="B41">
        <v>4024857.2404717002</v>
      </c>
      <c r="C41">
        <v>678128.68013919902</v>
      </c>
      <c r="D41">
        <v>0</v>
      </c>
      <c r="E41">
        <v>0</v>
      </c>
      <c r="F41">
        <v>186236</v>
      </c>
      <c r="G41">
        <v>0</v>
      </c>
      <c r="H41">
        <v>0</v>
      </c>
      <c r="I41">
        <v>0</v>
      </c>
      <c r="J41">
        <v>0.237750208509766</v>
      </c>
      <c r="K41">
        <v>0</v>
      </c>
      <c r="L41">
        <v>0</v>
      </c>
    </row>
    <row r="42" spans="1:12" x14ac:dyDescent="0.25">
      <c r="A42">
        <v>1971</v>
      </c>
      <c r="B42">
        <v>2126525.5316016302</v>
      </c>
      <c r="C42">
        <v>606620.62307986396</v>
      </c>
      <c r="D42">
        <v>0</v>
      </c>
      <c r="E42">
        <v>0</v>
      </c>
      <c r="F42">
        <v>222211</v>
      </c>
      <c r="G42">
        <v>0</v>
      </c>
      <c r="H42">
        <v>0</v>
      </c>
      <c r="I42">
        <v>0</v>
      </c>
      <c r="J42">
        <v>0.39075911646151501</v>
      </c>
      <c r="K42">
        <v>0</v>
      </c>
      <c r="L42">
        <v>0</v>
      </c>
    </row>
    <row r="43" spans="1:12" x14ac:dyDescent="0.25">
      <c r="A43">
        <v>1972</v>
      </c>
      <c r="B43">
        <v>2618206.2398898299</v>
      </c>
      <c r="C43">
        <v>701303.428495917</v>
      </c>
      <c r="D43">
        <v>0</v>
      </c>
      <c r="E43">
        <v>0</v>
      </c>
      <c r="F43">
        <v>188230</v>
      </c>
      <c r="G43">
        <v>0</v>
      </c>
      <c r="H43">
        <v>0</v>
      </c>
      <c r="I43">
        <v>0</v>
      </c>
      <c r="J43">
        <v>0.274139053480905</v>
      </c>
      <c r="K43">
        <v>0</v>
      </c>
      <c r="L43">
        <v>0</v>
      </c>
    </row>
    <row r="44" spans="1:12" x14ac:dyDescent="0.25">
      <c r="A44">
        <v>1973</v>
      </c>
      <c r="B44">
        <v>2966816.3505410799</v>
      </c>
      <c r="C44">
        <v>739513.19584566099</v>
      </c>
      <c r="D44">
        <v>0</v>
      </c>
      <c r="E44">
        <v>0</v>
      </c>
      <c r="F44">
        <v>246989</v>
      </c>
      <c r="G44">
        <v>0</v>
      </c>
      <c r="H44">
        <v>0</v>
      </c>
      <c r="I44">
        <v>0</v>
      </c>
      <c r="J44">
        <v>0.36470167729025599</v>
      </c>
      <c r="K44">
        <v>0</v>
      </c>
      <c r="L44">
        <v>0</v>
      </c>
    </row>
    <row r="45" spans="1:12" x14ac:dyDescent="0.25">
      <c r="A45">
        <v>1974</v>
      </c>
      <c r="B45">
        <v>1810294.32405939</v>
      </c>
      <c r="C45">
        <v>454644.08854416502</v>
      </c>
      <c r="D45">
        <v>0</v>
      </c>
      <c r="E45">
        <v>0</v>
      </c>
      <c r="F45">
        <v>214749</v>
      </c>
      <c r="G45">
        <v>0</v>
      </c>
      <c r="H45">
        <v>0</v>
      </c>
      <c r="I45">
        <v>0</v>
      </c>
      <c r="J45">
        <v>0.49265951634689997</v>
      </c>
      <c r="K45">
        <v>0</v>
      </c>
      <c r="L45">
        <v>0</v>
      </c>
    </row>
    <row r="46" spans="1:12" x14ac:dyDescent="0.25">
      <c r="A46">
        <v>1975</v>
      </c>
      <c r="B46">
        <v>1792281.59457206</v>
      </c>
      <c r="C46">
        <v>285537.338857872</v>
      </c>
      <c r="D46">
        <v>0</v>
      </c>
      <c r="E46">
        <v>0</v>
      </c>
      <c r="F46">
        <v>152765</v>
      </c>
      <c r="G46">
        <v>0</v>
      </c>
      <c r="H46">
        <v>0</v>
      </c>
      <c r="I46">
        <v>0</v>
      </c>
      <c r="J46">
        <v>0.48505468918880701</v>
      </c>
      <c r="K46">
        <v>0</v>
      </c>
      <c r="L46">
        <v>0</v>
      </c>
    </row>
    <row r="47" spans="1:12" x14ac:dyDescent="0.25">
      <c r="A47">
        <v>1976</v>
      </c>
      <c r="B47">
        <v>2141463.4319777801</v>
      </c>
      <c r="C47">
        <v>241766.038824697</v>
      </c>
      <c r="D47">
        <v>0</v>
      </c>
      <c r="E47">
        <v>0</v>
      </c>
      <c r="F47">
        <v>126409</v>
      </c>
      <c r="G47">
        <v>0</v>
      </c>
      <c r="H47">
        <v>0</v>
      </c>
      <c r="I47">
        <v>0</v>
      </c>
      <c r="J47">
        <v>0.47857204601758202</v>
      </c>
      <c r="K47">
        <v>0</v>
      </c>
      <c r="L47">
        <v>0</v>
      </c>
    </row>
    <row r="48" spans="1:12" x14ac:dyDescent="0.25">
      <c r="A48">
        <v>1977</v>
      </c>
      <c r="B48">
        <v>1912649.47788526</v>
      </c>
      <c r="C48">
        <v>210049.62128517401</v>
      </c>
      <c r="D48">
        <v>0</v>
      </c>
      <c r="E48">
        <v>0</v>
      </c>
      <c r="F48">
        <v>61908</v>
      </c>
      <c r="G48">
        <v>0</v>
      </c>
      <c r="H48">
        <v>0</v>
      </c>
      <c r="I48">
        <v>0</v>
      </c>
      <c r="J48">
        <v>0.29211378857450698</v>
      </c>
      <c r="K48">
        <v>0</v>
      </c>
      <c r="L48">
        <v>0</v>
      </c>
    </row>
    <row r="49" spans="1:12" x14ac:dyDescent="0.25">
      <c r="A49">
        <v>1978</v>
      </c>
      <c r="B49">
        <v>1984743.01451128</v>
      </c>
      <c r="C49">
        <v>203795.972827741</v>
      </c>
      <c r="D49">
        <v>0</v>
      </c>
      <c r="E49">
        <v>0</v>
      </c>
      <c r="F49">
        <v>41871</v>
      </c>
      <c r="G49">
        <v>0</v>
      </c>
      <c r="H49">
        <v>0</v>
      </c>
      <c r="I49">
        <v>0</v>
      </c>
      <c r="J49">
        <v>0.20019956418079099</v>
      </c>
      <c r="K49">
        <v>0</v>
      </c>
      <c r="L49">
        <v>0</v>
      </c>
    </row>
    <row r="50" spans="1:12" x14ac:dyDescent="0.25">
      <c r="A50">
        <v>1979</v>
      </c>
      <c r="B50">
        <v>2952019.2922612601</v>
      </c>
      <c r="C50">
        <v>218670.15237503999</v>
      </c>
      <c r="D50">
        <v>0</v>
      </c>
      <c r="E50">
        <v>0</v>
      </c>
      <c r="F50">
        <v>22668</v>
      </c>
      <c r="G50">
        <v>0</v>
      </c>
      <c r="H50">
        <v>0</v>
      </c>
      <c r="I50">
        <v>0</v>
      </c>
      <c r="J50">
        <v>0.110652755498222</v>
      </c>
      <c r="K50">
        <v>0</v>
      </c>
      <c r="L50">
        <v>0</v>
      </c>
    </row>
    <row r="51" spans="1:12" x14ac:dyDescent="0.25">
      <c r="A51">
        <v>1980</v>
      </c>
      <c r="B51">
        <v>2222181.6577434698</v>
      </c>
      <c r="C51">
        <v>276442.33481871203</v>
      </c>
      <c r="D51">
        <v>0</v>
      </c>
      <c r="E51">
        <v>0</v>
      </c>
      <c r="F51">
        <v>30430</v>
      </c>
      <c r="G51">
        <v>0</v>
      </c>
      <c r="H51">
        <v>0</v>
      </c>
      <c r="I51">
        <v>0</v>
      </c>
      <c r="J51">
        <v>0.130636579143633</v>
      </c>
      <c r="K51">
        <v>0</v>
      </c>
      <c r="L51">
        <v>0</v>
      </c>
    </row>
    <row r="52" spans="1:12" x14ac:dyDescent="0.25">
      <c r="A52">
        <v>1981</v>
      </c>
      <c r="B52">
        <v>4417126.8113343799</v>
      </c>
      <c r="C52">
        <v>314942.75974152202</v>
      </c>
      <c r="D52">
        <v>0</v>
      </c>
      <c r="E52">
        <v>0</v>
      </c>
      <c r="F52">
        <v>76342</v>
      </c>
      <c r="G52">
        <v>0</v>
      </c>
      <c r="H52">
        <v>0</v>
      </c>
      <c r="I52">
        <v>0</v>
      </c>
      <c r="J52">
        <v>0.24525262474172099</v>
      </c>
      <c r="K52">
        <v>0</v>
      </c>
      <c r="L52">
        <v>0</v>
      </c>
    </row>
    <row r="53" spans="1:12" x14ac:dyDescent="0.25">
      <c r="A53">
        <v>1982</v>
      </c>
      <c r="B53">
        <v>2610363.3913251399</v>
      </c>
      <c r="C53">
        <v>315644.552032815</v>
      </c>
      <c r="D53">
        <v>0</v>
      </c>
      <c r="E53">
        <v>0</v>
      </c>
      <c r="F53">
        <v>111569</v>
      </c>
      <c r="G53">
        <v>0</v>
      </c>
      <c r="H53">
        <v>0</v>
      </c>
      <c r="I53">
        <v>0</v>
      </c>
      <c r="J53">
        <v>0.32998968480860502</v>
      </c>
      <c r="K53">
        <v>0</v>
      </c>
      <c r="L53">
        <v>0</v>
      </c>
    </row>
    <row r="54" spans="1:12" x14ac:dyDescent="0.25">
      <c r="A54">
        <v>1983</v>
      </c>
      <c r="B54">
        <v>3460764.2356514302</v>
      </c>
      <c r="C54">
        <v>264951.59050078498</v>
      </c>
      <c r="D54">
        <v>0</v>
      </c>
      <c r="E54">
        <v>0</v>
      </c>
      <c r="F54">
        <v>96511</v>
      </c>
      <c r="G54">
        <v>0</v>
      </c>
      <c r="H54">
        <v>0</v>
      </c>
      <c r="I54">
        <v>0</v>
      </c>
      <c r="J54">
        <v>0.34780381945225802</v>
      </c>
      <c r="K54">
        <v>0</v>
      </c>
      <c r="L54">
        <v>0</v>
      </c>
    </row>
    <row r="55" spans="1:12" x14ac:dyDescent="0.25">
      <c r="A55">
        <v>1984</v>
      </c>
      <c r="B55">
        <v>2824946.5442661899</v>
      </c>
      <c r="C55">
        <v>348348.97843825998</v>
      </c>
      <c r="D55">
        <v>0</v>
      </c>
      <c r="E55">
        <v>0</v>
      </c>
      <c r="F55">
        <v>83462</v>
      </c>
      <c r="G55">
        <v>0</v>
      </c>
      <c r="H55">
        <v>0</v>
      </c>
      <c r="I55">
        <v>0</v>
      </c>
      <c r="J55">
        <v>0.23207754543944201</v>
      </c>
      <c r="K55">
        <v>0</v>
      </c>
      <c r="L55">
        <v>0</v>
      </c>
    </row>
    <row r="56" spans="1:12" x14ac:dyDescent="0.25">
      <c r="A56">
        <v>1985</v>
      </c>
      <c r="B56">
        <v>3909812.5905218301</v>
      </c>
      <c r="C56">
        <v>422617.845982795</v>
      </c>
      <c r="D56">
        <v>0</v>
      </c>
      <c r="E56">
        <v>0</v>
      </c>
      <c r="F56">
        <v>62485</v>
      </c>
      <c r="G56">
        <v>0</v>
      </c>
      <c r="H56">
        <v>0</v>
      </c>
      <c r="I56">
        <v>0</v>
      </c>
      <c r="J56">
        <v>0.19596506412974199</v>
      </c>
      <c r="K56">
        <v>0</v>
      </c>
      <c r="L56">
        <v>0</v>
      </c>
    </row>
    <row r="57" spans="1:12" x14ac:dyDescent="0.25">
      <c r="A57">
        <v>1986</v>
      </c>
      <c r="B57">
        <v>1808484.9345808499</v>
      </c>
      <c r="C57">
        <v>470575.37798425398</v>
      </c>
      <c r="D57">
        <v>0</v>
      </c>
      <c r="E57">
        <v>0</v>
      </c>
      <c r="F57">
        <v>99549</v>
      </c>
      <c r="G57">
        <v>0</v>
      </c>
      <c r="H57">
        <v>0</v>
      </c>
      <c r="I57">
        <v>0</v>
      </c>
      <c r="J57">
        <v>0.224262343788101</v>
      </c>
      <c r="K57">
        <v>0</v>
      </c>
      <c r="L57">
        <v>0</v>
      </c>
    </row>
    <row r="58" spans="1:12" x14ac:dyDescent="0.25">
      <c r="A58">
        <v>1987</v>
      </c>
      <c r="B58">
        <v>1976819.8992479099</v>
      </c>
      <c r="C58">
        <v>427707.34051715198</v>
      </c>
      <c r="D58">
        <v>0</v>
      </c>
      <c r="E58">
        <v>0</v>
      </c>
      <c r="F58">
        <v>92960</v>
      </c>
      <c r="G58">
        <v>0</v>
      </c>
      <c r="H58">
        <v>0</v>
      </c>
      <c r="I58">
        <v>0</v>
      </c>
      <c r="J58">
        <v>0.25160505524682603</v>
      </c>
      <c r="K58">
        <v>0</v>
      </c>
      <c r="L58">
        <v>0</v>
      </c>
    </row>
    <row r="59" spans="1:12" x14ac:dyDescent="0.25">
      <c r="A59">
        <v>1988</v>
      </c>
      <c r="B59">
        <v>2045187.43803572</v>
      </c>
      <c r="C59">
        <v>488087.02748823498</v>
      </c>
      <c r="D59">
        <v>0</v>
      </c>
      <c r="E59">
        <v>0</v>
      </c>
      <c r="F59">
        <v>64691</v>
      </c>
      <c r="G59">
        <v>0</v>
      </c>
      <c r="H59">
        <v>0</v>
      </c>
      <c r="I59">
        <v>0</v>
      </c>
      <c r="J59">
        <v>0.17548554716603801</v>
      </c>
      <c r="K59">
        <v>0</v>
      </c>
      <c r="L59">
        <v>0</v>
      </c>
    </row>
    <row r="60" spans="1:12" x14ac:dyDescent="0.25">
      <c r="A60">
        <v>1989</v>
      </c>
      <c r="B60">
        <v>1899307.68230356</v>
      </c>
      <c r="C60">
        <v>558851.97477016703</v>
      </c>
      <c r="D60">
        <v>0</v>
      </c>
      <c r="E60">
        <v>0</v>
      </c>
      <c r="F60">
        <v>63236</v>
      </c>
      <c r="G60">
        <v>0</v>
      </c>
      <c r="H60">
        <v>0</v>
      </c>
      <c r="I60">
        <v>0</v>
      </c>
      <c r="J60">
        <v>0.14527182490083199</v>
      </c>
      <c r="K60">
        <v>0</v>
      </c>
      <c r="L60">
        <v>0</v>
      </c>
    </row>
    <row r="61" spans="1:12" x14ac:dyDescent="0.25">
      <c r="A61">
        <v>1990</v>
      </c>
      <c r="B61">
        <v>2763476.37147007</v>
      </c>
      <c r="C61">
        <v>565283.444117598</v>
      </c>
      <c r="D61">
        <v>0</v>
      </c>
      <c r="E61">
        <v>0</v>
      </c>
      <c r="F61">
        <v>88662</v>
      </c>
      <c r="G61">
        <v>0</v>
      </c>
      <c r="H61">
        <v>0</v>
      </c>
      <c r="I61">
        <v>0</v>
      </c>
      <c r="J61">
        <v>0.16944138225914701</v>
      </c>
      <c r="K61">
        <v>0</v>
      </c>
      <c r="L61">
        <v>0</v>
      </c>
    </row>
    <row r="62" spans="1:12" x14ac:dyDescent="0.25">
      <c r="A62">
        <v>1991</v>
      </c>
      <c r="B62">
        <v>2628700.0384547901</v>
      </c>
      <c r="C62">
        <v>536356.07012206397</v>
      </c>
      <c r="D62">
        <v>0</v>
      </c>
      <c r="E62">
        <v>0</v>
      </c>
      <c r="F62">
        <v>66229</v>
      </c>
      <c r="G62">
        <v>0</v>
      </c>
      <c r="H62">
        <v>0</v>
      </c>
      <c r="I62">
        <v>0</v>
      </c>
      <c r="J62">
        <v>0.14042576369745099</v>
      </c>
      <c r="K62">
        <v>0</v>
      </c>
      <c r="L62">
        <v>0</v>
      </c>
    </row>
    <row r="63" spans="1:12" x14ac:dyDescent="0.25">
      <c r="A63">
        <v>1992</v>
      </c>
      <c r="B63">
        <v>3175577.2982467702</v>
      </c>
      <c r="C63">
        <v>462244.32884221501</v>
      </c>
      <c r="D63">
        <v>0</v>
      </c>
      <c r="E63">
        <v>0</v>
      </c>
      <c r="F63">
        <v>60841</v>
      </c>
      <c r="G63">
        <v>0</v>
      </c>
      <c r="H63">
        <v>0</v>
      </c>
      <c r="I63">
        <v>0</v>
      </c>
      <c r="J63">
        <v>0.13169567164800999</v>
      </c>
      <c r="K63">
        <v>0</v>
      </c>
      <c r="L63">
        <v>0</v>
      </c>
    </row>
    <row r="64" spans="1:12" x14ac:dyDescent="0.25">
      <c r="A64">
        <v>1993</v>
      </c>
      <c r="B64">
        <v>1949337.2480983301</v>
      </c>
      <c r="C64">
        <v>520396.812309967</v>
      </c>
      <c r="D64">
        <v>0</v>
      </c>
      <c r="E64">
        <v>0</v>
      </c>
      <c r="F64">
        <v>68541</v>
      </c>
      <c r="G64">
        <v>0</v>
      </c>
      <c r="H64">
        <v>0</v>
      </c>
      <c r="I64">
        <v>0</v>
      </c>
      <c r="J64">
        <v>0.14041255511959</v>
      </c>
      <c r="K64">
        <v>0</v>
      </c>
      <c r="L64">
        <v>0</v>
      </c>
    </row>
    <row r="65" spans="1:12" x14ac:dyDescent="0.25">
      <c r="A65">
        <v>1994</v>
      </c>
      <c r="B65">
        <v>2378546.1555864601</v>
      </c>
      <c r="C65">
        <v>408193.07875916502</v>
      </c>
      <c r="D65">
        <v>0</v>
      </c>
      <c r="E65">
        <v>0</v>
      </c>
      <c r="F65">
        <v>58338</v>
      </c>
      <c r="G65">
        <v>0</v>
      </c>
      <c r="H65">
        <v>0</v>
      </c>
      <c r="I65">
        <v>0</v>
      </c>
      <c r="J65">
        <v>0.130775011754381</v>
      </c>
      <c r="K65">
        <v>0</v>
      </c>
      <c r="L65">
        <v>0</v>
      </c>
    </row>
    <row r="66" spans="1:12" x14ac:dyDescent="0.25">
      <c r="A66">
        <v>1995</v>
      </c>
      <c r="B66">
        <v>3081724.80552162</v>
      </c>
      <c r="C66">
        <v>326868.94586845901</v>
      </c>
      <c r="D66">
        <v>0</v>
      </c>
      <c r="E66">
        <v>0</v>
      </c>
      <c r="F66">
        <v>57367</v>
      </c>
      <c r="G66">
        <v>0</v>
      </c>
      <c r="H66">
        <v>0</v>
      </c>
      <c r="I66">
        <v>0</v>
      </c>
      <c r="J66">
        <v>0.13955385966737399</v>
      </c>
      <c r="K66">
        <v>0</v>
      </c>
      <c r="L66">
        <v>0</v>
      </c>
    </row>
    <row r="67" spans="1:12" x14ac:dyDescent="0.25">
      <c r="A67">
        <v>1996</v>
      </c>
      <c r="B67">
        <v>2681803.3017599601</v>
      </c>
      <c r="C67">
        <v>334897.59948140499</v>
      </c>
      <c r="D67">
        <v>0</v>
      </c>
      <c r="E67">
        <v>0</v>
      </c>
      <c r="F67">
        <v>58639</v>
      </c>
      <c r="G67">
        <v>0</v>
      </c>
      <c r="H67">
        <v>0</v>
      </c>
      <c r="I67">
        <v>0</v>
      </c>
      <c r="J67">
        <v>0.16260971908774399</v>
      </c>
      <c r="K67">
        <v>0</v>
      </c>
      <c r="L67">
        <v>0</v>
      </c>
    </row>
    <row r="68" spans="1:12" x14ac:dyDescent="0.25">
      <c r="A68">
        <v>1997</v>
      </c>
      <c r="B68">
        <v>2530683.5447416198</v>
      </c>
      <c r="C68">
        <v>270629.46234752203</v>
      </c>
      <c r="D68">
        <v>0</v>
      </c>
      <c r="E68">
        <v>0</v>
      </c>
      <c r="F68">
        <v>62458</v>
      </c>
      <c r="G68">
        <v>0</v>
      </c>
      <c r="H68">
        <v>0</v>
      </c>
      <c r="I68">
        <v>0</v>
      </c>
      <c r="J68">
        <v>0.221309478671978</v>
      </c>
      <c r="K68">
        <v>0</v>
      </c>
      <c r="L68">
        <v>0</v>
      </c>
    </row>
    <row r="69" spans="1:12" x14ac:dyDescent="0.25">
      <c r="A69">
        <v>1998</v>
      </c>
      <c r="B69">
        <v>4151581.8987592701</v>
      </c>
      <c r="C69">
        <v>343342.67994474299</v>
      </c>
      <c r="D69">
        <v>0</v>
      </c>
      <c r="E69">
        <v>0</v>
      </c>
      <c r="F69">
        <v>72248</v>
      </c>
      <c r="G69">
        <v>0</v>
      </c>
      <c r="H69">
        <v>0</v>
      </c>
      <c r="I69">
        <v>0</v>
      </c>
      <c r="J69">
        <v>0.23174855541324901</v>
      </c>
      <c r="K69">
        <v>0</v>
      </c>
      <c r="L69">
        <v>0</v>
      </c>
    </row>
    <row r="70" spans="1:12" x14ac:dyDescent="0.25">
      <c r="A70">
        <v>1999</v>
      </c>
      <c r="B70">
        <v>3197884.3228336098</v>
      </c>
      <c r="C70">
        <v>361048.60051197198</v>
      </c>
      <c r="D70">
        <v>0</v>
      </c>
      <c r="E70">
        <v>0</v>
      </c>
      <c r="F70">
        <v>55845</v>
      </c>
      <c r="G70">
        <v>0</v>
      </c>
      <c r="H70">
        <v>0</v>
      </c>
      <c r="I70">
        <v>0</v>
      </c>
      <c r="J70">
        <v>0.13498479434528099</v>
      </c>
      <c r="K70">
        <v>0</v>
      </c>
      <c r="L70">
        <v>0</v>
      </c>
    </row>
    <row r="71" spans="1:12" x14ac:dyDescent="0.25">
      <c r="A71">
        <v>2000</v>
      </c>
      <c r="B71">
        <v>3295274.39952276</v>
      </c>
      <c r="C71">
        <v>331934.082519722</v>
      </c>
      <c r="D71">
        <v>0</v>
      </c>
      <c r="E71">
        <v>0</v>
      </c>
      <c r="F71">
        <v>43008</v>
      </c>
      <c r="G71">
        <v>0</v>
      </c>
      <c r="H71">
        <v>0</v>
      </c>
      <c r="I71">
        <v>0</v>
      </c>
      <c r="J71">
        <v>0.107627773509469</v>
      </c>
      <c r="K71">
        <v>0</v>
      </c>
      <c r="L71">
        <v>0</v>
      </c>
    </row>
    <row r="72" spans="1:12" x14ac:dyDescent="0.25">
      <c r="A72">
        <v>2001</v>
      </c>
      <c r="B72">
        <v>1982759.2635375699</v>
      </c>
      <c r="C72">
        <v>470587.44188967301</v>
      </c>
      <c r="D72">
        <v>0</v>
      </c>
      <c r="E72">
        <v>0</v>
      </c>
      <c r="F72">
        <v>40007</v>
      </c>
      <c r="G72">
        <v>0</v>
      </c>
      <c r="H72">
        <v>0</v>
      </c>
      <c r="I72">
        <v>0</v>
      </c>
      <c r="J72">
        <v>9.8618836368900106E-2</v>
      </c>
      <c r="K72">
        <v>0</v>
      </c>
      <c r="L72">
        <v>0</v>
      </c>
    </row>
    <row r="73" spans="1:12" x14ac:dyDescent="0.25">
      <c r="A73">
        <v>2002</v>
      </c>
      <c r="B73">
        <v>2169484.1969410898</v>
      </c>
      <c r="C73">
        <v>529149.69506147504</v>
      </c>
      <c r="D73">
        <v>0</v>
      </c>
      <c r="E73">
        <v>0</v>
      </c>
      <c r="F73">
        <v>50740</v>
      </c>
      <c r="G73">
        <v>0</v>
      </c>
      <c r="H73">
        <v>0</v>
      </c>
      <c r="I73">
        <v>0</v>
      </c>
      <c r="J73">
        <v>0.112824061284389</v>
      </c>
      <c r="K73">
        <v>0</v>
      </c>
      <c r="L73">
        <v>0</v>
      </c>
    </row>
    <row r="74" spans="1:12" x14ac:dyDescent="0.25">
      <c r="A74">
        <v>2003</v>
      </c>
      <c r="B74">
        <v>1762070.3307908999</v>
      </c>
      <c r="C74">
        <v>545157.67720319703</v>
      </c>
      <c r="D74">
        <v>0</v>
      </c>
      <c r="E74">
        <v>0</v>
      </c>
      <c r="F74">
        <v>44583</v>
      </c>
      <c r="G74">
        <v>0</v>
      </c>
      <c r="H74">
        <v>0</v>
      </c>
      <c r="I74">
        <v>0</v>
      </c>
      <c r="J74">
        <v>8.84141644041775E-2</v>
      </c>
      <c r="K74">
        <v>0</v>
      </c>
      <c r="L74">
        <v>0</v>
      </c>
    </row>
    <row r="75" spans="1:12" x14ac:dyDescent="0.25">
      <c r="A75">
        <v>2004</v>
      </c>
      <c r="B75">
        <v>1835816.6842537201</v>
      </c>
      <c r="C75">
        <v>480664.79470614798</v>
      </c>
      <c r="D75">
        <v>0</v>
      </c>
      <c r="E75">
        <v>0</v>
      </c>
      <c r="F75">
        <v>40186</v>
      </c>
      <c r="G75">
        <v>0</v>
      </c>
      <c r="H75">
        <v>0</v>
      </c>
      <c r="I75">
        <v>0</v>
      </c>
      <c r="J75">
        <v>8.1134942926245499E-2</v>
      </c>
      <c r="K75">
        <v>0</v>
      </c>
      <c r="L75">
        <v>0</v>
      </c>
    </row>
    <row r="76" spans="1:12" x14ac:dyDescent="0.25">
      <c r="A76">
        <v>2005</v>
      </c>
      <c r="B76">
        <v>1257957.58568194</v>
      </c>
      <c r="C76">
        <v>438833.39532551903</v>
      </c>
      <c r="D76">
        <v>0</v>
      </c>
      <c r="E76">
        <v>0</v>
      </c>
      <c r="F76">
        <v>30360</v>
      </c>
      <c r="G76">
        <v>0</v>
      </c>
      <c r="H76">
        <v>0</v>
      </c>
      <c r="I76">
        <v>0</v>
      </c>
      <c r="J76">
        <v>6.3353020041044705E-2</v>
      </c>
      <c r="K76">
        <v>0</v>
      </c>
      <c r="L76">
        <v>0</v>
      </c>
    </row>
    <row r="77" spans="1:12" x14ac:dyDescent="0.25">
      <c r="A77">
        <v>2006</v>
      </c>
      <c r="B77">
        <v>1412681.17603953</v>
      </c>
      <c r="C77">
        <v>462066.84638767899</v>
      </c>
      <c r="D77">
        <v>0</v>
      </c>
      <c r="E77">
        <v>0</v>
      </c>
      <c r="F77">
        <v>46539</v>
      </c>
      <c r="G77">
        <v>0</v>
      </c>
      <c r="H77">
        <v>0</v>
      </c>
      <c r="I77">
        <v>0</v>
      </c>
      <c r="J77">
        <v>9.6375411241332698E-2</v>
      </c>
      <c r="K77">
        <v>0</v>
      </c>
      <c r="L77">
        <v>0</v>
      </c>
    </row>
    <row r="78" spans="1:12" x14ac:dyDescent="0.25">
      <c r="A78">
        <v>2007</v>
      </c>
      <c r="B78">
        <v>1806677.3535873999</v>
      </c>
      <c r="C78">
        <v>486900.70023208403</v>
      </c>
      <c r="D78">
        <v>0</v>
      </c>
      <c r="E78">
        <v>0</v>
      </c>
      <c r="F78">
        <v>47407</v>
      </c>
      <c r="G78">
        <v>0</v>
      </c>
      <c r="H78">
        <v>0</v>
      </c>
      <c r="I78">
        <v>0</v>
      </c>
      <c r="J78">
        <v>0.101380758331146</v>
      </c>
      <c r="K78">
        <v>0</v>
      </c>
      <c r="L78">
        <v>0</v>
      </c>
    </row>
    <row r="79" spans="1:12" x14ac:dyDescent="0.25">
      <c r="A79">
        <v>2008</v>
      </c>
      <c r="B79">
        <v>2746945.1564798299</v>
      </c>
      <c r="C79">
        <v>460572.10354720202</v>
      </c>
      <c r="D79">
        <v>0</v>
      </c>
      <c r="E79">
        <v>0</v>
      </c>
      <c r="F79">
        <v>29394</v>
      </c>
      <c r="G79">
        <v>0</v>
      </c>
      <c r="H79">
        <v>0</v>
      </c>
      <c r="I79">
        <v>0</v>
      </c>
      <c r="J79">
        <v>7.1559114884664807E-2</v>
      </c>
      <c r="K79">
        <v>0</v>
      </c>
      <c r="L79">
        <v>0</v>
      </c>
    </row>
    <row r="80" spans="1:12" x14ac:dyDescent="0.25">
      <c r="A80">
        <v>2009</v>
      </c>
      <c r="B80">
        <v>1741051.84992775</v>
      </c>
      <c r="C80">
        <v>416008.93403688702</v>
      </c>
      <c r="D80">
        <v>0</v>
      </c>
      <c r="E80">
        <v>0</v>
      </c>
      <c r="F80">
        <v>28976</v>
      </c>
      <c r="G80">
        <v>0</v>
      </c>
      <c r="H80">
        <v>0</v>
      </c>
      <c r="I80">
        <v>0</v>
      </c>
      <c r="J80">
        <v>7.6630317466843401E-2</v>
      </c>
      <c r="K80">
        <v>0</v>
      </c>
      <c r="L80">
        <v>0</v>
      </c>
    </row>
    <row r="81" spans="1:12" x14ac:dyDescent="0.25">
      <c r="A81">
        <v>2010</v>
      </c>
      <c r="B81">
        <v>1102399.8024041499</v>
      </c>
      <c r="C81">
        <v>372480.68575276399</v>
      </c>
      <c r="D81">
        <v>0</v>
      </c>
      <c r="E81">
        <v>0</v>
      </c>
      <c r="F81">
        <v>30118</v>
      </c>
      <c r="G81">
        <v>0</v>
      </c>
      <c r="H81">
        <v>0</v>
      </c>
      <c r="I81">
        <v>0</v>
      </c>
      <c r="J81">
        <v>9.0003736998202993E-2</v>
      </c>
      <c r="K81">
        <v>0</v>
      </c>
      <c r="L81">
        <v>0</v>
      </c>
    </row>
    <row r="82" spans="1:12" x14ac:dyDescent="0.25">
      <c r="A82">
        <v>2011</v>
      </c>
      <c r="B82">
        <v>538207.79465906997</v>
      </c>
      <c r="C82">
        <v>306054.30283723999</v>
      </c>
      <c r="D82">
        <v>0</v>
      </c>
      <c r="E82">
        <v>0</v>
      </c>
      <c r="F82">
        <v>24678</v>
      </c>
      <c r="G82">
        <v>0</v>
      </c>
      <c r="H82">
        <v>0</v>
      </c>
      <c r="I82">
        <v>0</v>
      </c>
      <c r="J82">
        <v>7.5720504146126494E-2</v>
      </c>
      <c r="K82">
        <v>0</v>
      </c>
      <c r="L82">
        <v>0</v>
      </c>
    </row>
    <row r="83" spans="1:12" x14ac:dyDescent="0.25">
      <c r="A83">
        <v>2012</v>
      </c>
      <c r="B83">
        <v>408399.03402379301</v>
      </c>
      <c r="C83">
        <v>346993.00120363198</v>
      </c>
      <c r="D83">
        <v>0</v>
      </c>
      <c r="E83">
        <v>0</v>
      </c>
      <c r="F83">
        <v>25087</v>
      </c>
      <c r="G83">
        <v>0</v>
      </c>
      <c r="H83">
        <v>0</v>
      </c>
      <c r="I83">
        <v>0</v>
      </c>
      <c r="J83">
        <v>6.8115344001023995E-2</v>
      </c>
      <c r="K83">
        <v>0</v>
      </c>
      <c r="L83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sumfile</vt:lpstr>
      <vt:lpstr>transposed sumfile (2)</vt:lpstr>
      <vt:lpstr>transposed manually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Pastoors</dc:creator>
  <cp:lastModifiedBy>Martin Pastoors</cp:lastModifiedBy>
  <dcterms:created xsi:type="dcterms:W3CDTF">2015-02-08T12:22:17Z</dcterms:created>
  <dcterms:modified xsi:type="dcterms:W3CDTF">2015-06-07T16:07:11Z</dcterms:modified>
</cp:coreProperties>
</file>