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g_HAWG\NSAS\results\stf\"/>
    </mc:Choice>
  </mc:AlternateContent>
  <xr:revisionPtr revIDLastSave="0" documentId="10_ncr:100000_{C4AB13BE-A6B1-40DF-A104-FE7CB48047D5}" xr6:coauthVersionLast="31" xr6:coauthVersionMax="31" xr10:uidLastSave="{00000000-0000-0000-0000-000000000000}"/>
  <bookViews>
    <workbookView xWindow="0" yWindow="0" windowWidth="28800" windowHeight="13725" xr2:uid="{00000000-000D-0000-FFFF-FFFF00000000}"/>
  </bookViews>
  <sheets>
    <sheet name="NSAS_stf_2020" sheetId="1" r:id="rId1"/>
  </sheets>
  <calcPr calcId="179017"/>
</workbook>
</file>

<file path=xl/calcChain.xml><?xml version="1.0" encoding="utf-8"?>
<calcChain xmlns="http://schemas.openxmlformats.org/spreadsheetml/2006/main">
  <c r="Q5" i="1" l="1"/>
  <c r="Q6" i="1"/>
  <c r="Q7" i="1"/>
  <c r="Q9" i="1"/>
  <c r="Q10" i="1"/>
  <c r="Q11" i="1"/>
  <c r="Q13" i="1"/>
  <c r="Q14" i="1"/>
  <c r="Q15" i="1"/>
  <c r="Q17" i="1"/>
  <c r="Q18" i="1"/>
  <c r="Q1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" i="1"/>
  <c r="L3" i="1"/>
  <c r="Q3" i="1" s="1"/>
  <c r="L4" i="1"/>
  <c r="Q4" i="1" s="1"/>
  <c r="L5" i="1"/>
  <c r="L6" i="1"/>
  <c r="L7" i="1"/>
  <c r="L8" i="1"/>
  <c r="Q8" i="1" s="1"/>
  <c r="L9" i="1"/>
  <c r="L10" i="1"/>
  <c r="L11" i="1"/>
  <c r="L12" i="1"/>
  <c r="Q12" i="1" s="1"/>
  <c r="L13" i="1"/>
  <c r="L14" i="1"/>
  <c r="L15" i="1"/>
  <c r="L16" i="1"/>
  <c r="Q16" i="1" s="1"/>
  <c r="L17" i="1"/>
  <c r="L18" i="1"/>
  <c r="L19" i="1"/>
  <c r="L20" i="1"/>
  <c r="Q20" i="1" s="1"/>
  <c r="L2" i="1"/>
</calcChain>
</file>

<file path=xl/sharedStrings.xml><?xml version="1.0" encoding="utf-8"?>
<sst xmlns="http://schemas.openxmlformats.org/spreadsheetml/2006/main" count="36" uniqueCount="35">
  <si>
    <t>Fbar 2-6 A</t>
  </si>
  <si>
    <t>Fbar 0-1 B</t>
  </si>
  <si>
    <t>Fbar 0-1 C</t>
  </si>
  <si>
    <t>Fbar 0-1 D</t>
  </si>
  <si>
    <t>Fbar 2-6</t>
  </si>
  <si>
    <t>Fbar 0-1</t>
  </si>
  <si>
    <t>Catch A</t>
  </si>
  <si>
    <t>Catch B</t>
  </si>
  <si>
    <t>Catch C</t>
  </si>
  <si>
    <t>Catch D</t>
  </si>
  <si>
    <t>SSB</t>
  </si>
  <si>
    <t>intermediate year</t>
  </si>
  <si>
    <t>NA</t>
  </si>
  <si>
    <t>fmsyAR</t>
  </si>
  <si>
    <t>fmsyAR_transfer</t>
  </si>
  <si>
    <t>fmsyAR_no_transfer</t>
  </si>
  <si>
    <t>mpA</t>
  </si>
  <si>
    <t>mpAC</t>
  </si>
  <si>
    <t>mpAD</t>
  </si>
  <si>
    <t>mpB</t>
  </si>
  <si>
    <t>fmsy</t>
  </si>
  <si>
    <t>nf</t>
  </si>
  <si>
    <t>tacro</t>
  </si>
  <si>
    <t>fsq</t>
  </si>
  <si>
    <t>fpa</t>
  </si>
  <si>
    <t>flim</t>
  </si>
  <si>
    <t>bpa</t>
  </si>
  <si>
    <t>blim</t>
  </si>
  <si>
    <t>MSYBtrigger</t>
  </si>
  <si>
    <t>TAC</t>
  </si>
  <si>
    <t>advice</t>
  </si>
  <si>
    <t>SSB change</t>
  </si>
  <si>
    <t>total catch</t>
  </si>
  <si>
    <t>TAC change</t>
  </si>
  <si>
    <t>advice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</si>
</sst>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tabSelected="1" topLeftCell="I1" workbookViewId="0">
      <selection activeCell="Q7" sqref="Q7"/>
    </sheetView>
  </sheetViews>
  <sheetFormatPr defaultRowHeight="15" x14ac:dyDescent="0.25"/>
  <cols>
    <col min="1" max="1" width="19.28515625" bestFit="1" customWidth="1"/>
    <col min="2" max="11" width="12" bestFit="1" customWidth="1"/>
    <col min="12" max="12" width="12" customWidth="1"/>
    <col min="13" max="14" width="12" bestFit="1" customWidth="1"/>
    <col min="15" max="15" width="12.7109375" bestFit="1" customWidth="1"/>
    <col min="16" max="16" width="11.140625" bestFit="1" customWidth="1"/>
    <col min="17" max="17" width="13.5703125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32</v>
      </c>
      <c r="M1" t="s">
        <v>10</v>
      </c>
      <c r="N1" t="s">
        <v>10</v>
      </c>
      <c r="O1" t="s">
        <v>31</v>
      </c>
      <c r="P1" t="s">
        <v>33</v>
      </c>
      <c r="Q1" t="s">
        <v>34</v>
      </c>
      <c r="S1" t="s">
        <v>29</v>
      </c>
      <c r="U1" t="s">
        <v>30</v>
      </c>
    </row>
    <row r="2" spans="1:21" x14ac:dyDescent="0.25">
      <c r="A2" t="s">
        <v>11</v>
      </c>
      <c r="B2">
        <v>0.18971109671771</v>
      </c>
      <c r="C2">
        <v>1.7852728050151801E-2</v>
      </c>
      <c r="D2">
        <v>2.2627225700794899E-11</v>
      </c>
      <c r="E2">
        <v>1.90586722170282E-10</v>
      </c>
      <c r="F2">
        <v>0.18981601755250199</v>
      </c>
      <c r="G2">
        <v>1.8612989801510001E-2</v>
      </c>
      <c r="H2">
        <v>379123.90926072001</v>
      </c>
      <c r="I2">
        <v>5614.9800130160002</v>
      </c>
      <c r="J2">
        <v>3.8399097254257398E-5</v>
      </c>
      <c r="K2">
        <v>5.99426951850794E-5</v>
      </c>
      <c r="L2">
        <f>SUM(H2:K2)</f>
        <v>384738.88937207783</v>
      </c>
      <c r="M2">
        <v>1297964.88306625</v>
      </c>
      <c r="N2" t="s">
        <v>12</v>
      </c>
      <c r="S2">
        <v>385008</v>
      </c>
      <c r="U2">
        <v>418649</v>
      </c>
    </row>
    <row r="3" spans="1:21" x14ac:dyDescent="0.25">
      <c r="A3" t="s">
        <v>13</v>
      </c>
      <c r="B3">
        <v>0.22181704827454199</v>
      </c>
      <c r="C3">
        <v>1.7852728050151801E-2</v>
      </c>
      <c r="D3">
        <v>5.6967825709623297E-8</v>
      </c>
      <c r="E3">
        <v>3.0349571980291901E-7</v>
      </c>
      <c r="F3">
        <v>0.22192200672047599</v>
      </c>
      <c r="G3">
        <v>1.8742013691114601E-2</v>
      </c>
      <c r="H3">
        <v>365422.11410823499</v>
      </c>
      <c r="I3">
        <v>5882.3656761106504</v>
      </c>
      <c r="J3">
        <v>0.100000000000001</v>
      </c>
      <c r="K3">
        <v>0.1</v>
      </c>
      <c r="L3">
        <f t="shared" ref="L3:L20" si="0">SUM(H3:K3)</f>
        <v>371304.67978434562</v>
      </c>
      <c r="M3">
        <v>1194964.6515718</v>
      </c>
      <c r="N3">
        <v>1185994.5596193699</v>
      </c>
      <c r="O3">
        <f>(M3-$M$2)*100/$M$2</f>
        <v>-7.9355175812713208</v>
      </c>
      <c r="P3">
        <f>(H3-$S$2)*100/$S$2</f>
        <v>-5.0871373820193364</v>
      </c>
      <c r="Q3">
        <f>(L3-$U$2)*100/$U$2</f>
        <v>-11.30883394338799</v>
      </c>
    </row>
    <row r="4" spans="1:21" x14ac:dyDescent="0.25">
      <c r="A4" t="s">
        <v>14</v>
      </c>
      <c r="B4">
        <v>0.21779818792893199</v>
      </c>
      <c r="C4">
        <v>1.78525402540128E-2</v>
      </c>
      <c r="D4">
        <v>8.6716139817565904E-9</v>
      </c>
      <c r="E4">
        <v>1.1016059266796399E-8</v>
      </c>
      <c r="F4">
        <v>0.217903113165408</v>
      </c>
      <c r="G4">
        <v>1.8725379656635399E-2</v>
      </c>
      <c r="H4">
        <v>359837.45067426999</v>
      </c>
      <c r="I4">
        <v>5882.3666515391096</v>
      </c>
      <c r="J4">
        <v>1.52253361333392E-2</v>
      </c>
      <c r="K4">
        <v>3.62976353731038E-3</v>
      </c>
      <c r="L4">
        <f t="shared" si="0"/>
        <v>365719.83618090878</v>
      </c>
      <c r="M4">
        <v>1198573.82186475</v>
      </c>
      <c r="N4">
        <v>1191992.4844736301</v>
      </c>
      <c r="O4">
        <f t="shared" ref="O4:O20" si="1">(M4-$M$2)*100/$M$2</f>
        <v>-7.6574537954141961</v>
      </c>
      <c r="P4">
        <f t="shared" ref="P4:P20" si="2">(H4-$S$2)*100/$S$2</f>
        <v>-6.5376691719990259</v>
      </c>
      <c r="Q4">
        <f t="shared" ref="Q4:Q20" si="3">(L4-$U$2)*100/$U$2</f>
        <v>-12.642849694873561</v>
      </c>
    </row>
    <row r="5" spans="1:21" x14ac:dyDescent="0.25">
      <c r="A5" t="s">
        <v>15</v>
      </c>
      <c r="B5">
        <v>0.22181707471637299</v>
      </c>
      <c r="C5">
        <v>1.7852728050151801E-2</v>
      </c>
      <c r="D5">
        <v>1.7347084802367299E-8</v>
      </c>
      <c r="E5">
        <v>1.10161751761508E-8</v>
      </c>
      <c r="F5">
        <v>0.22192200651493901</v>
      </c>
      <c r="G5">
        <v>1.8741681696794001E-2</v>
      </c>
      <c r="H5">
        <v>365422.15330593003</v>
      </c>
      <c r="I5">
        <v>5882.36663649207</v>
      </c>
      <c r="J5">
        <v>3.0450672266666898E-2</v>
      </c>
      <c r="K5">
        <v>3.6297635373093899E-3</v>
      </c>
      <c r="L5">
        <f t="shared" si="0"/>
        <v>371304.55402285792</v>
      </c>
      <c r="M5">
        <v>1194964.65046505</v>
      </c>
      <c r="N5">
        <v>1185994.6358368699</v>
      </c>
      <c r="O5">
        <f t="shared" si="1"/>
        <v>-7.9355176665394209</v>
      </c>
      <c r="P5">
        <f t="shared" si="2"/>
        <v>-5.0871272010114001</v>
      </c>
      <c r="Q5">
        <f t="shared" si="3"/>
        <v>-11.308863983227496</v>
      </c>
    </row>
    <row r="6" spans="1:21" x14ac:dyDescent="0.25">
      <c r="A6" t="s">
        <v>16</v>
      </c>
      <c r="B6">
        <v>0.187751807871259</v>
      </c>
      <c r="C6">
        <v>4.0114451342223897E-2</v>
      </c>
      <c r="D6">
        <v>0</v>
      </c>
      <c r="E6">
        <v>0</v>
      </c>
      <c r="F6">
        <v>0.18798756125831501</v>
      </c>
      <c r="G6">
        <v>4.08668610889978E-2</v>
      </c>
      <c r="H6">
        <v>317015.27061757201</v>
      </c>
      <c r="I6">
        <v>13067.6949647089</v>
      </c>
      <c r="J6">
        <v>0</v>
      </c>
      <c r="K6">
        <v>0</v>
      </c>
      <c r="L6">
        <f t="shared" si="0"/>
        <v>330082.96558228089</v>
      </c>
      <c r="M6">
        <v>1226005.83428234</v>
      </c>
      <c r="N6">
        <v>1236553.1542724799</v>
      </c>
      <c r="O6">
        <f t="shared" si="1"/>
        <v>-5.5439904209054864</v>
      </c>
      <c r="P6">
        <f t="shared" si="2"/>
        <v>-17.660082227493451</v>
      </c>
      <c r="Q6">
        <f t="shared" si="3"/>
        <v>-21.155200279403299</v>
      </c>
    </row>
    <row r="7" spans="1:21" x14ac:dyDescent="0.25">
      <c r="A7" t="s">
        <v>17</v>
      </c>
      <c r="B7">
        <v>0.187751807871259</v>
      </c>
      <c r="C7">
        <v>4.0114451342223897E-2</v>
      </c>
      <c r="D7">
        <v>0</v>
      </c>
      <c r="E7">
        <v>0</v>
      </c>
      <c r="F7">
        <v>0.18798756125831501</v>
      </c>
      <c r="G7">
        <v>4.08668610889978E-2</v>
      </c>
      <c r="H7">
        <v>317015.27061757201</v>
      </c>
      <c r="I7">
        <v>13067.6949647089</v>
      </c>
      <c r="J7">
        <v>0</v>
      </c>
      <c r="K7">
        <v>0</v>
      </c>
      <c r="L7">
        <f t="shared" si="0"/>
        <v>330082.96558228089</v>
      </c>
      <c r="M7">
        <v>1226005.83428234</v>
      </c>
      <c r="N7">
        <v>1236553.1542724799</v>
      </c>
      <c r="O7">
        <f t="shared" si="1"/>
        <v>-5.5439904209054864</v>
      </c>
      <c r="P7">
        <f t="shared" si="2"/>
        <v>-17.660082227493451</v>
      </c>
      <c r="Q7">
        <f t="shared" si="3"/>
        <v>-21.155200279403299</v>
      </c>
    </row>
    <row r="8" spans="1:21" x14ac:dyDescent="0.25">
      <c r="A8" t="s">
        <v>18</v>
      </c>
      <c r="B8">
        <v>0.187751807871259</v>
      </c>
      <c r="C8">
        <v>4.0114451342223897E-2</v>
      </c>
      <c r="D8">
        <v>0</v>
      </c>
      <c r="E8">
        <v>0</v>
      </c>
      <c r="F8">
        <v>0.18798756125831501</v>
      </c>
      <c r="G8">
        <v>4.08668610889978E-2</v>
      </c>
      <c r="H8">
        <v>317015.27061757201</v>
      </c>
      <c r="I8">
        <v>13067.6949647089</v>
      </c>
      <c r="J8">
        <v>0</v>
      </c>
      <c r="K8">
        <v>0</v>
      </c>
      <c r="L8">
        <f t="shared" si="0"/>
        <v>330082.96558228089</v>
      </c>
      <c r="M8">
        <v>1226005.83428234</v>
      </c>
      <c r="N8">
        <v>1236553.1542724799</v>
      </c>
      <c r="O8">
        <f t="shared" si="1"/>
        <v>-5.5439904209054864</v>
      </c>
      <c r="P8">
        <f t="shared" si="2"/>
        <v>-17.660082227493451</v>
      </c>
      <c r="Q8">
        <f t="shared" si="3"/>
        <v>-21.155200279403299</v>
      </c>
    </row>
    <row r="9" spans="1:21" x14ac:dyDescent="0.25">
      <c r="A9" t="s">
        <v>19</v>
      </c>
      <c r="B9">
        <v>0.191772865490872</v>
      </c>
      <c r="C9">
        <v>4.92314759852484E-2</v>
      </c>
      <c r="D9">
        <v>0</v>
      </c>
      <c r="E9">
        <v>0</v>
      </c>
      <c r="F9">
        <v>0.19206219980369299</v>
      </c>
      <c r="G9">
        <v>0.05</v>
      </c>
      <c r="H9">
        <v>322848.82893140498</v>
      </c>
      <c r="I9">
        <v>15962.7127511822</v>
      </c>
      <c r="J9">
        <v>0</v>
      </c>
      <c r="K9">
        <v>0</v>
      </c>
      <c r="L9">
        <f t="shared" si="0"/>
        <v>338811.54168258718</v>
      </c>
      <c r="M9">
        <v>1222213.99875077</v>
      </c>
      <c r="N9">
        <v>1229184.5031472701</v>
      </c>
      <c r="O9">
        <f t="shared" si="1"/>
        <v>-5.8361274102061804</v>
      </c>
      <c r="P9">
        <f t="shared" si="2"/>
        <v>-16.144903760076421</v>
      </c>
      <c r="Q9">
        <f t="shared" si="3"/>
        <v>-19.070261320918675</v>
      </c>
    </row>
    <row r="10" spans="1:21" x14ac:dyDescent="0.25">
      <c r="A10" t="s">
        <v>20</v>
      </c>
      <c r="B10">
        <v>0.25990373921313498</v>
      </c>
      <c r="C10">
        <v>1.7852728050151801E-2</v>
      </c>
      <c r="D10">
        <v>5.7087625130457001E-8</v>
      </c>
      <c r="E10">
        <v>3.0352564859059098E-7</v>
      </c>
      <c r="F10">
        <v>0.26000869773462099</v>
      </c>
      <c r="G10">
        <v>1.88946451140619E-2</v>
      </c>
      <c r="H10">
        <v>416773.02872596902</v>
      </c>
      <c r="I10">
        <v>5881.7856979930102</v>
      </c>
      <c r="J10">
        <v>0.10000000010971501</v>
      </c>
      <c r="K10">
        <v>0.100000000775176</v>
      </c>
      <c r="L10">
        <f t="shared" si="0"/>
        <v>422655.01442396292</v>
      </c>
      <c r="M10">
        <v>1161612.8442795801</v>
      </c>
      <c r="N10">
        <v>1131960.88206297</v>
      </c>
      <c r="O10">
        <f t="shared" si="1"/>
        <v>-10.505063778348028</v>
      </c>
      <c r="P10">
        <f t="shared" si="2"/>
        <v>8.2504853732828991</v>
      </c>
      <c r="Q10">
        <f t="shared" si="3"/>
        <v>0.95689095733249463</v>
      </c>
    </row>
    <row r="11" spans="1:21" x14ac:dyDescent="0.25">
      <c r="A1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0</v>
      </c>
      <c r="M11">
        <v>1423553.23179569</v>
      </c>
      <c r="N11">
        <v>1634511.7064158299</v>
      </c>
      <c r="O11">
        <f t="shared" si="1"/>
        <v>9.675789412172394</v>
      </c>
      <c r="P11">
        <f t="shared" si="2"/>
        <v>-100</v>
      </c>
      <c r="Q11">
        <f t="shared" si="3"/>
        <v>-100</v>
      </c>
    </row>
    <row r="12" spans="1:21" x14ac:dyDescent="0.25">
      <c r="A12" t="s">
        <v>22</v>
      </c>
      <c r="B12">
        <v>0.23609928629001101</v>
      </c>
      <c r="C12">
        <v>1.7852728050151801E-2</v>
      </c>
      <c r="D12">
        <v>5.7012796363845402E-8</v>
      </c>
      <c r="E12">
        <v>3.0350694951822301E-7</v>
      </c>
      <c r="F12">
        <v>0.23620424476430599</v>
      </c>
      <c r="G12">
        <v>1.87992493884011E-2</v>
      </c>
      <c r="H12">
        <v>385008.04999716103</v>
      </c>
      <c r="I12">
        <v>5882.14797418546</v>
      </c>
      <c r="J12">
        <v>0.100000000000008</v>
      </c>
      <c r="K12">
        <v>9.9999999061467601E-2</v>
      </c>
      <c r="L12">
        <f t="shared" si="0"/>
        <v>390890.39797134552</v>
      </c>
      <c r="M12">
        <v>1182278.96423635</v>
      </c>
      <c r="N12">
        <v>1165149.24192006</v>
      </c>
      <c r="O12">
        <f t="shared" si="1"/>
        <v>-8.9128697038866811</v>
      </c>
      <c r="P12">
        <f t="shared" si="2"/>
        <v>1.298600575211755E-5</v>
      </c>
      <c r="Q12">
        <f t="shared" si="3"/>
        <v>-6.6305191290686176</v>
      </c>
    </row>
    <row r="13" spans="1:21" x14ac:dyDescent="0.25">
      <c r="A13" s="1">
        <v>-0.15</v>
      </c>
      <c r="B13">
        <v>0.19481112333456399</v>
      </c>
      <c r="C13">
        <v>1.7852728050151801E-2</v>
      </c>
      <c r="D13">
        <v>5.6882636402227998E-8</v>
      </c>
      <c r="E13">
        <v>3.03474446278007E-7</v>
      </c>
      <c r="F13">
        <v>0.19491608172677499</v>
      </c>
      <c r="G13">
        <v>1.8633788149297201E-2</v>
      </c>
      <c r="H13">
        <v>327256.84960990603</v>
      </c>
      <c r="I13">
        <v>5882.7780292859497</v>
      </c>
      <c r="J13">
        <v>9.9999999971131695E-2</v>
      </c>
      <c r="K13">
        <v>9.9999999999932407E-2</v>
      </c>
      <c r="L13">
        <f t="shared" si="0"/>
        <v>333139.82763919194</v>
      </c>
      <c r="M13">
        <v>1219557.9099800901</v>
      </c>
      <c r="N13">
        <v>1227466.4524769201</v>
      </c>
      <c r="O13">
        <f t="shared" si="1"/>
        <v>-6.0407622817140503</v>
      </c>
      <c r="P13">
        <f t="shared" si="2"/>
        <v>-14.999987114577872</v>
      </c>
      <c r="Q13">
        <f t="shared" si="3"/>
        <v>-20.42502725691643</v>
      </c>
    </row>
    <row r="14" spans="1:21" x14ac:dyDescent="0.25">
      <c r="A14" s="1">
        <v>0.15</v>
      </c>
      <c r="B14">
        <v>0.27999361750339702</v>
      </c>
      <c r="C14">
        <v>1.7852728050151801E-2</v>
      </c>
      <c r="D14">
        <v>5.7150657295519902E-8</v>
      </c>
      <c r="E14">
        <v>3.03541396249614E-7</v>
      </c>
      <c r="F14">
        <v>0.28009857606463401</v>
      </c>
      <c r="G14">
        <v>1.8975154778387002E-2</v>
      </c>
      <c r="H14">
        <v>442759.24954855797</v>
      </c>
      <c r="I14">
        <v>5881.4805066923</v>
      </c>
      <c r="J14">
        <v>9.9999999999907899E-2</v>
      </c>
      <c r="K14">
        <v>0.100000000000061</v>
      </c>
      <c r="L14">
        <f t="shared" si="0"/>
        <v>448640.93005525024</v>
      </c>
      <c r="M14">
        <v>1144622.7695116899</v>
      </c>
      <c r="N14">
        <v>1105370.1353086301</v>
      </c>
      <c r="O14">
        <f t="shared" si="1"/>
        <v>-11.81404177841176</v>
      </c>
      <c r="P14">
        <f t="shared" si="2"/>
        <v>15.000012869487898</v>
      </c>
      <c r="Q14">
        <f t="shared" si="3"/>
        <v>7.1639798626654398</v>
      </c>
    </row>
    <row r="15" spans="1:21" x14ac:dyDescent="0.25">
      <c r="A15" t="s">
        <v>23</v>
      </c>
      <c r="B15">
        <v>0.18971574075929001</v>
      </c>
      <c r="C15">
        <v>1.7852728050151801E-2</v>
      </c>
      <c r="D15">
        <v>5.6866540242224299E-8</v>
      </c>
      <c r="E15">
        <v>3.0347043011406598E-7</v>
      </c>
      <c r="F15">
        <v>0.189820699141349</v>
      </c>
      <c r="G15">
        <v>1.8613368536124001E-2</v>
      </c>
      <c r="H15">
        <v>319884.71577490598</v>
      </c>
      <c r="I15">
        <v>5882.8559345601298</v>
      </c>
      <c r="J15">
        <v>0.100000000103929</v>
      </c>
      <c r="K15">
        <v>0.10000000088193001</v>
      </c>
      <c r="L15">
        <f t="shared" si="0"/>
        <v>325767.77170946711</v>
      </c>
      <c r="M15">
        <v>1224289.06767751</v>
      </c>
      <c r="N15">
        <v>1235608.89392044</v>
      </c>
      <c r="O15">
        <f t="shared" si="1"/>
        <v>-5.6762564496114738</v>
      </c>
      <c r="P15">
        <f t="shared" si="2"/>
        <v>-16.91478728366528</v>
      </c>
      <c r="Q15">
        <f t="shared" si="3"/>
        <v>-22.185942947560576</v>
      </c>
    </row>
    <row r="16" spans="1:21" x14ac:dyDescent="0.25">
      <c r="A16" t="s">
        <v>24</v>
      </c>
      <c r="B16">
        <v>0.29990655684655998</v>
      </c>
      <c r="C16">
        <v>1.7852728050151801E-2</v>
      </c>
      <c r="D16">
        <v>5.7213027621327601E-8</v>
      </c>
      <c r="E16">
        <v>3.0355698582305701E-7</v>
      </c>
      <c r="F16">
        <v>0.30001151544713001</v>
      </c>
      <c r="G16">
        <v>1.9054955364361099E-2</v>
      </c>
      <c r="H16">
        <v>467805.53150954598</v>
      </c>
      <c r="I16">
        <v>5881.1785008607403</v>
      </c>
      <c r="J16">
        <v>0.100000000103282</v>
      </c>
      <c r="K16">
        <v>0.100000000772625</v>
      </c>
      <c r="L16">
        <f t="shared" si="0"/>
        <v>473686.91001040762</v>
      </c>
      <c r="M16">
        <v>1128177.3423101599</v>
      </c>
      <c r="N16">
        <v>1080209.0009629901</v>
      </c>
      <c r="O16">
        <f t="shared" si="1"/>
        <v>-13.08105812192639</v>
      </c>
      <c r="P16">
        <f t="shared" si="2"/>
        <v>21.505405474573511</v>
      </c>
      <c r="Q16">
        <f t="shared" si="3"/>
        <v>13.146552364966267</v>
      </c>
    </row>
    <row r="17" spans="1:17" x14ac:dyDescent="0.25">
      <c r="A17" t="s">
        <v>25</v>
      </c>
      <c r="B17">
        <v>0.33990975034846399</v>
      </c>
      <c r="C17">
        <v>1.7852728050151801E-2</v>
      </c>
      <c r="D17">
        <v>5.7338007280782898E-8</v>
      </c>
      <c r="E17">
        <v>3.0358822738769202E-7</v>
      </c>
      <c r="F17">
        <v>0.34001470902785202</v>
      </c>
      <c r="G17">
        <v>1.9215267120423499E-2</v>
      </c>
      <c r="H17">
        <v>516093.26919917698</v>
      </c>
      <c r="I17">
        <v>5880.5732883260198</v>
      </c>
      <c r="J17">
        <v>0.100000000050186</v>
      </c>
      <c r="K17">
        <v>0.100000000874439</v>
      </c>
      <c r="L17">
        <f t="shared" si="0"/>
        <v>521974.0424875039</v>
      </c>
      <c r="M17">
        <v>1096283.1583023299</v>
      </c>
      <c r="N17">
        <v>1032964.8558376801</v>
      </c>
      <c r="O17">
        <f t="shared" si="1"/>
        <v>-15.538303647127714</v>
      </c>
      <c r="P17">
        <f t="shared" si="2"/>
        <v>34.047414391175508</v>
      </c>
      <c r="Q17">
        <f t="shared" si="3"/>
        <v>24.680589822859702</v>
      </c>
    </row>
    <row r="18" spans="1:17" x14ac:dyDescent="0.25">
      <c r="A18" t="s">
        <v>26</v>
      </c>
      <c r="B18">
        <v>0.63706111229470697</v>
      </c>
      <c r="C18">
        <v>1.7852728050151801E-2</v>
      </c>
      <c r="D18">
        <v>5.8254042882155698E-8</v>
      </c>
      <c r="E18">
        <v>3.0381735960221701E-7</v>
      </c>
      <c r="F18">
        <v>0.63716607155178995</v>
      </c>
      <c r="G18">
        <v>2.0406093448743699E-2</v>
      </c>
      <c r="H18">
        <v>806979.19427789305</v>
      </c>
      <c r="I18">
        <v>5876.1382913223797</v>
      </c>
      <c r="J18">
        <v>0.10000000009903701</v>
      </c>
      <c r="K18">
        <v>0.100000000857677</v>
      </c>
      <c r="L18">
        <f t="shared" si="0"/>
        <v>812855.53256921645</v>
      </c>
      <c r="M18">
        <v>899822.95821229403</v>
      </c>
      <c r="N18">
        <v>780246.97689519799</v>
      </c>
      <c r="O18">
        <f t="shared" si="1"/>
        <v>-30.674321782374001</v>
      </c>
      <c r="P18">
        <f t="shared" si="2"/>
        <v>109.60063018895532</v>
      </c>
      <c r="Q18">
        <f t="shared" si="3"/>
        <v>94.16158466142673</v>
      </c>
    </row>
    <row r="19" spans="1:17" x14ac:dyDescent="0.25">
      <c r="A19" t="s">
        <v>27</v>
      </c>
      <c r="B19">
        <v>0.835052393399349</v>
      </c>
      <c r="C19">
        <v>1.7852728050151801E-2</v>
      </c>
      <c r="D19">
        <v>5.8853452252163703E-8</v>
      </c>
      <c r="E19">
        <v>3.0396726463217898E-7</v>
      </c>
      <c r="F19">
        <v>0.83515735303444705</v>
      </c>
      <c r="G19">
        <v>2.1199538327136801E-2</v>
      </c>
      <c r="H19">
        <v>952896.45011902205</v>
      </c>
      <c r="I19">
        <v>5873.2403952679597</v>
      </c>
      <c r="J19">
        <v>0.100000000097707</v>
      </c>
      <c r="K19">
        <v>0.10000000069802401</v>
      </c>
      <c r="L19">
        <f t="shared" si="0"/>
        <v>958769.89051429078</v>
      </c>
      <c r="M19">
        <v>799832.90192336496</v>
      </c>
      <c r="N19">
        <v>671141.43824272405</v>
      </c>
      <c r="O19">
        <f t="shared" si="1"/>
        <v>-38.377924367731886</v>
      </c>
      <c r="P19">
        <f t="shared" si="2"/>
        <v>147.50042859343756</v>
      </c>
      <c r="Q19">
        <f t="shared" si="3"/>
        <v>129.01521095578653</v>
      </c>
    </row>
    <row r="20" spans="1:17" x14ac:dyDescent="0.25">
      <c r="A20" t="s">
        <v>28</v>
      </c>
      <c r="B20">
        <v>2.03321156561612E-2</v>
      </c>
      <c r="C20">
        <v>1.7852728050151801E-2</v>
      </c>
      <c r="D20">
        <v>5.6327115575681402E-8</v>
      </c>
      <c r="E20">
        <v>3.03335911592695E-7</v>
      </c>
      <c r="F20">
        <v>2.0437073698036299E-2</v>
      </c>
      <c r="G20">
        <v>1.7934568057712999E-2</v>
      </c>
      <c r="H20">
        <v>39066.798006998099</v>
      </c>
      <c r="I20">
        <v>5885.4647692060998</v>
      </c>
      <c r="J20">
        <v>0.100000000051232</v>
      </c>
      <c r="K20">
        <v>0.10000000089054401</v>
      </c>
      <c r="L20">
        <f t="shared" si="0"/>
        <v>44952.462776205139</v>
      </c>
      <c r="M20">
        <v>1399773.18156359</v>
      </c>
      <c r="N20">
        <v>1579378.15253031</v>
      </c>
      <c r="O20">
        <f t="shared" si="1"/>
        <v>7.8436866686895943</v>
      </c>
      <c r="P20">
        <f t="shared" si="2"/>
        <v>-89.852990585390927</v>
      </c>
      <c r="Q20">
        <f t="shared" si="3"/>
        <v>-89.262493693713552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NSAS_stf_2020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Berges, Benoit</dc:creator>
  <cp:lastModifiedBy>Berges, Benoit</cp:lastModifiedBy>
  <dcterms:created xsi:type="dcterms:W3CDTF">2020-03-19T22:21:36Z</dcterms:created>
  <dcterms:modified xsi:type="dcterms:W3CDTF">2020-03-19T22:29:57Z</dcterms:modified>
</cp:coreProperties>
</file>