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176" i="1" l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S7" i="1"/>
  <c r="S8" i="1"/>
  <c r="S9" i="1"/>
  <c r="S10" i="1"/>
  <c r="R7" i="1"/>
  <c r="R8" i="1"/>
  <c r="R9" i="1"/>
  <c r="R10" i="1"/>
  <c r="Q7" i="1"/>
  <c r="Q8" i="1"/>
  <c r="Q9" i="1"/>
  <c r="Q10" i="1"/>
  <c r="P7" i="1"/>
  <c r="P8" i="1"/>
  <c r="P9" i="1"/>
  <c r="P10" i="1"/>
  <c r="S6" i="1"/>
  <c r="R6" i="1"/>
  <c r="Q6" i="1"/>
  <c r="P6" i="1"/>
  <c r="S5" i="1"/>
  <c r="R5" i="1"/>
  <c r="Q5" i="1"/>
  <c r="P5" i="1"/>
  <c r="S3" i="1" l="1"/>
  <c r="S4" i="1"/>
  <c r="S2" i="1"/>
  <c r="P3" i="1"/>
  <c r="P4" i="1"/>
  <c r="Q3" i="1"/>
  <c r="Q4" i="1"/>
  <c r="R3" i="1"/>
  <c r="R4" i="1"/>
  <c r="R2" i="1"/>
  <c r="Q2" i="1"/>
  <c r="P2" i="1"/>
</calcChain>
</file>

<file path=xl/sharedStrings.xml><?xml version="1.0" encoding="utf-8"?>
<sst xmlns="http://schemas.openxmlformats.org/spreadsheetml/2006/main" count="2214" uniqueCount="366">
  <si>
    <t>SKU</t>
  </si>
  <si>
    <t>PRODUCTO</t>
  </si>
  <si>
    <t>DESCRIPCION DETALLADA</t>
  </si>
  <si>
    <t>PRECIO CON IVA</t>
  </si>
  <si>
    <t>SQUADRON, LED ADVENTURE BIKE KIT</t>
  </si>
  <si>
    <t>DESCRIPCION CORTA</t>
  </si>
  <si>
    <t>STOCK</t>
  </si>
  <si>
    <t>LED ADVENTURE BIKE KIT</t>
  </si>
  <si>
    <t>CATEGORIA</t>
  </si>
  <si>
    <t>MARCA</t>
  </si>
  <si>
    <t>COLOR</t>
  </si>
  <si>
    <t>TALLA</t>
  </si>
  <si>
    <t>SKU PADRE</t>
  </si>
  <si>
    <t>UBICACIÓN</t>
  </si>
  <si>
    <t>DISTRIBUIDOR A</t>
  </si>
  <si>
    <t>DISTRIBUIDOR C</t>
  </si>
  <si>
    <t>DISTRIBUIDOR B</t>
  </si>
  <si>
    <t>LINEA</t>
  </si>
  <si>
    <t>TIPO</t>
  </si>
  <si>
    <t>PRECIO SIN IVA</t>
  </si>
  <si>
    <t>49-7083</t>
  </si>
  <si>
    <t>55-7083</t>
  </si>
  <si>
    <t>55-7803</t>
  </si>
  <si>
    <t>GENERO</t>
  </si>
  <si>
    <t>MOTOCICLETA</t>
  </si>
  <si>
    <t>NEGRO</t>
  </si>
  <si>
    <t>LUCES</t>
  </si>
  <si>
    <t>DOBLE PROPÓSITO, TURISMO</t>
  </si>
  <si>
    <t>BAJA DESIGNS</t>
  </si>
  <si>
    <t>WEB</t>
  </si>
  <si>
    <t>SQUADRON SPORT,PAIR DRIVING/COMBO LED</t>
  </si>
  <si>
    <t>Universales para cualquier moto.</t>
  </si>
  <si>
    <t>SQUADRON SPORT,LED ADVENTURE BIKE KIT</t>
  </si>
  <si>
    <t>SPORT LED ADVENTURE BIKE KIT</t>
  </si>
  <si>
    <t>SPORT PAIR DRIVING/COMBO LED</t>
  </si>
  <si>
    <t>49-7013</t>
  </si>
  <si>
    <t>UNISEX</t>
  </si>
  <si>
    <t>SQUADRON,LED BMW 800  LIGHT KIT</t>
  </si>
  <si>
    <t>47-1001</t>
  </si>
  <si>
    <t>STEALTH,10" SPOT LED LIGHT BAR</t>
  </si>
  <si>
    <t>STAR SPIRIT BLUE M</t>
  </si>
  <si>
    <t>STAR SPIRIT BLUE L</t>
  </si>
  <si>
    <t>STAR SPIRIT BLUE XL</t>
  </si>
  <si>
    <t>STAR SPIRIT BLUE XXL</t>
  </si>
  <si>
    <t>M</t>
  </si>
  <si>
    <t>L</t>
  </si>
  <si>
    <t>XL</t>
  </si>
  <si>
    <t>XXL</t>
  </si>
  <si>
    <t>STAR SPIRIT BLUE</t>
  </si>
  <si>
    <t>AZUL</t>
  </si>
  <si>
    <t>BELL</t>
  </si>
  <si>
    <t>URBANO</t>
  </si>
  <si>
    <t>UNITALLA</t>
  </si>
  <si>
    <t>ROPA</t>
  </si>
  <si>
    <t>ACCESORIOS</t>
  </si>
  <si>
    <t xml:space="preserve">STAR RACE DAY TRICOLORE M </t>
  </si>
  <si>
    <t>STAR PACE BKL/RED M SMP</t>
  </si>
  <si>
    <t>3-SNAP RETRO SHIELD PI</t>
  </si>
  <si>
    <t>3-SNAP 520 VISOR BLACK</t>
  </si>
  <si>
    <t>3-SNAP BUBBLE SHIELD SILVER IRIDIUM</t>
  </si>
  <si>
    <t>3-SNAP BUBBLE SHIELD HI-DEF YELLOW</t>
  </si>
  <si>
    <t>3-SNAP BUBBLE DLX SHLD SMOKE GRADIENT</t>
  </si>
  <si>
    <t>3-SNAP BUBBLE DLX SHLD WAYFARERGREEN</t>
  </si>
  <si>
    <t>3-SNAP BUBBLE DE LUXE  SHLD ICE BLUE</t>
  </si>
  <si>
    <t>CLICK RELEASE SHIELD LT SILVER IRIDIUM</t>
  </si>
  <si>
    <t>CLICK RELEASE SHIELD LT GOLD IRIDIUM</t>
  </si>
  <si>
    <t>CLICK RELEASE SHIELDDRK SILVER IRIDIUM</t>
  </si>
  <si>
    <t>CLICK RELEASE SHIELD HI-DEF YELLOW</t>
  </si>
  <si>
    <t>CLICK RELEASE SHIELD RACEHI-DEF YELL</t>
  </si>
  <si>
    <t>CLICK RELEASE SHIELD PHOTOCHROMATIC</t>
  </si>
  <si>
    <t>MXL 3-SNAP FLIP SHIELD CLEAR</t>
  </si>
  <si>
    <t>MXL 3-SNAP FLIP SHIELD SMOKE</t>
  </si>
  <si>
    <t>MX-9 ADV SHIELD LT SMK</t>
  </si>
  <si>
    <t>MX-9 ADV SHIELD DRK SMK</t>
  </si>
  <si>
    <t>STAR RACE DAY</t>
  </si>
  <si>
    <t>CUSTOM</t>
  </si>
  <si>
    <t>MICA</t>
  </si>
  <si>
    <t>PROSTAR SOLID  MAT BLACK</t>
  </si>
  <si>
    <t>3-SNAP BUBBLE SHIELD</t>
  </si>
  <si>
    <t>3-SNAP BUBBLE DLX SHLD</t>
  </si>
  <si>
    <t>3-SNAP BUBBLE DE LUXE  SHLD</t>
  </si>
  <si>
    <t>MX-9 ADV SHIELD</t>
  </si>
  <si>
    <t>TRICOLORE</t>
  </si>
  <si>
    <t>NEGRO MATE</t>
  </si>
  <si>
    <t>7047930B</t>
  </si>
  <si>
    <t>VORTEX HINGE PLATE KIT</t>
  </si>
  <si>
    <t>MAGNAFUSION REPLACEMENT KIT</t>
  </si>
  <si>
    <t>VORTEX MATTE BLACK SOLID M</t>
  </si>
  <si>
    <t>VORTEX MATTE BLACK SOLID L</t>
  </si>
  <si>
    <t>VORTEX MATTE BLACK SOLID XL</t>
  </si>
  <si>
    <t>VORTEX FLYING TIGER M</t>
  </si>
  <si>
    <t>VORTEX FLYING TIGER L</t>
  </si>
  <si>
    <t>VORTEX MONARCH PINK S</t>
  </si>
  <si>
    <t>VORTEX MONARCH PINK M</t>
  </si>
  <si>
    <t xml:space="preserve">VORTEX FLACK BLUE MD </t>
  </si>
  <si>
    <t>VORTEX FLACK BLUE LG</t>
  </si>
  <si>
    <t>VORTEX FLACK BLUE XL</t>
  </si>
  <si>
    <t xml:space="preserve">VORTEX FLACK WHITE MD </t>
  </si>
  <si>
    <t>VORTEX FLACK WHITE LG</t>
  </si>
  <si>
    <t>VORTEX FLACK WHITE XL</t>
  </si>
  <si>
    <t>VORTEX FLACK WHITE XXL</t>
  </si>
  <si>
    <t>VORTEX BAND BLACK M</t>
  </si>
  <si>
    <t>VORTEX BAND BLACK L</t>
  </si>
  <si>
    <t>VORTEX BAND BLACK XL</t>
  </si>
  <si>
    <t xml:space="preserve">VORTEX RSD DYNA L </t>
  </si>
  <si>
    <t xml:space="preserve">VORTEX RSD DYNA XL </t>
  </si>
  <si>
    <t>VORTEX GRINDER BLACK S</t>
  </si>
  <si>
    <t>VORTEX GRINDER BLACK M</t>
  </si>
  <si>
    <t>VORTEX GRINDER BLACK L</t>
  </si>
  <si>
    <t>VORTEX GRINDER BLACK XL</t>
  </si>
  <si>
    <t>VORTEX GRINDER PNK/PURP S</t>
  </si>
  <si>
    <t>VORTEX MANIFEST HI-VIZ S</t>
  </si>
  <si>
    <t>VORTEX MANIFEST HI-VIZ M</t>
  </si>
  <si>
    <t>VORTEX MANIFEST HI-VIZ L</t>
  </si>
  <si>
    <t>VORTEX MANIFEST HI-VIZ XL</t>
  </si>
  <si>
    <t>VORTEX MANIFEST HI-VIZ XXL</t>
  </si>
  <si>
    <t>VORTEX RALLY MATTE BLACK M</t>
  </si>
  <si>
    <t>VORTEX RALLY MATTE BLACK L</t>
  </si>
  <si>
    <t>VORTEX RALLY MATTE BLACK XL</t>
  </si>
  <si>
    <t>VORTEX RALLY MATTE BLACK XXL</t>
  </si>
  <si>
    <t>MAG-9 SOLID HI VIZ M</t>
  </si>
  <si>
    <t>BULLIT TT S</t>
  </si>
  <si>
    <t>BULLIT TT M</t>
  </si>
  <si>
    <t>BULLIT TT L</t>
  </si>
  <si>
    <t>BULLIT TT XL</t>
  </si>
  <si>
    <t>BULLIT SOLID WHITE M</t>
  </si>
  <si>
    <t>BULLIT SOLID WHITE L</t>
  </si>
  <si>
    <t>BULLIT SOLID WHITE XL</t>
  </si>
  <si>
    <t>3-SNAP RETRO SHIELD</t>
  </si>
  <si>
    <t>CLICK RELEASE SHIELD</t>
  </si>
  <si>
    <t>VORTEX FLYING TIGER</t>
  </si>
  <si>
    <t xml:space="preserve">STAR PACE </t>
  </si>
  <si>
    <t>VORTEX MONARCH</t>
  </si>
  <si>
    <t>MXL 3-SNAP FLIP SHIELD</t>
  </si>
  <si>
    <t>VORTEX MATTE BLACK SOLID</t>
  </si>
  <si>
    <t>S</t>
  </si>
  <si>
    <t xml:space="preserve">VORTEX FLACK </t>
  </si>
  <si>
    <t>ROSA</t>
  </si>
  <si>
    <t>VORTEX FLACK</t>
  </si>
  <si>
    <t>BLANCO</t>
  </si>
  <si>
    <t>VORTEX BAND</t>
  </si>
  <si>
    <t>FLYING TIGER</t>
  </si>
  <si>
    <t>RSD DYNA</t>
  </si>
  <si>
    <t>VORTEX RSD DYNA</t>
  </si>
  <si>
    <t>VORTEX GRINDER</t>
  </si>
  <si>
    <t>TT</t>
  </si>
  <si>
    <t>ROSA / PÚRPURA</t>
  </si>
  <si>
    <t>VORTEX MANIFEST HI-VIS</t>
  </si>
  <si>
    <t>HI-VIS</t>
  </si>
  <si>
    <t>MAG-9 SOLID HI VIS</t>
  </si>
  <si>
    <t>VORTEX RALLY</t>
  </si>
  <si>
    <t xml:space="preserve">VORTEX RALLY </t>
  </si>
  <si>
    <t>BULLIT TT</t>
  </si>
  <si>
    <t>BULLI TT BLUE FLAKE M</t>
  </si>
  <si>
    <t>BULLI TT SOLID BLACK S</t>
  </si>
  <si>
    <t>BULLI TT SOLID BLACK M</t>
  </si>
  <si>
    <t>BULLI TT SOLID BLACK L</t>
  </si>
  <si>
    <t>RACE STAR SPEED CHECK BK/GLD M SMP</t>
  </si>
  <si>
    <t>PRO STAR SOLID  MAT BLACK M SMP</t>
  </si>
  <si>
    <t>RACE STAR SPEED CHECK</t>
  </si>
  <si>
    <t>ROJO</t>
  </si>
  <si>
    <t>3-SNAP 520 VISOR</t>
  </si>
  <si>
    <t>CASCOS</t>
  </si>
  <si>
    <t>AMARILLO</t>
  </si>
  <si>
    <t>HUMO</t>
  </si>
  <si>
    <t>VERDE</t>
  </si>
  <si>
    <t>PLATA</t>
  </si>
  <si>
    <t>DORADO</t>
  </si>
  <si>
    <t>FOTOCROMATICO</t>
  </si>
  <si>
    <t>TRANSPARENTE</t>
  </si>
  <si>
    <t>BULLIT SOLID MATTE BLACK M</t>
  </si>
  <si>
    <t>BULLIT SOLID MATTE BLACK L</t>
  </si>
  <si>
    <t>BULLIT SOLID MATTE BLACK XL</t>
  </si>
  <si>
    <t>BULLIT RSD VIVA S</t>
  </si>
  <si>
    <t>BULLIT RSD VIVA M</t>
  </si>
  <si>
    <t>BULLIT RSD VIVA L</t>
  </si>
  <si>
    <t>BULLIT RSD VIVA XL</t>
  </si>
  <si>
    <t>BULLIT RETRO BLUE M</t>
  </si>
  <si>
    <t>BULLIT RETRO BLUE L</t>
  </si>
  <si>
    <t>BULLIT RETRO BLUE XL</t>
  </si>
  <si>
    <t>BULLITT BARN FRESH M</t>
  </si>
  <si>
    <t>BULLITT BARN FRESH L</t>
  </si>
  <si>
    <t>BULLITT BARN FRESH XL</t>
  </si>
  <si>
    <t>BULLITT CARBON RSD BAGGER S</t>
  </si>
  <si>
    <t>BULLIT CARBON RSD BAGGER M</t>
  </si>
  <si>
    <t>BULLITT CARBON RSD BAGGER L</t>
  </si>
  <si>
    <t>BULLITT CARBON RSD BAGGER XL</t>
  </si>
  <si>
    <t>BULLITT RETRO METALLIC TITANIUM S</t>
  </si>
  <si>
    <t>BULLITT RETRO METALLIC TITANIUM M</t>
  </si>
  <si>
    <t>BULLITT RETRO METALLIC TITANIUM L</t>
  </si>
  <si>
    <t>BULLITT RETRO METALLIC TITANIUM XL</t>
  </si>
  <si>
    <t>BULLITT CARBON RSD MOJO WHT/GLD M</t>
  </si>
  <si>
    <t>BULLITT CARBON RSD MOJO WHT/GLD L</t>
  </si>
  <si>
    <t>BULLITT CARBON RSD MOJO WHT/GLD XL</t>
  </si>
  <si>
    <t>BULLIT CHEM CANDY GRY M</t>
  </si>
  <si>
    <t>BULLIT CHEM CANDY GRY XL</t>
  </si>
  <si>
    <t>BULLIT STRIPES PRL WHT M</t>
  </si>
  <si>
    <t>BULLIT SHIELD FTL DRK GLD IRR BLK TB</t>
  </si>
  <si>
    <t>BULLITT SHLD FLT DRK SMOKE BLK TB</t>
  </si>
  <si>
    <t>BULLIT SHIELD BUB YELLOW BLK TB</t>
  </si>
  <si>
    <t>BULLIT SHIELD BUB DRK GLD IRR BLACK TB</t>
  </si>
  <si>
    <t>BULLIT SHIELD FTL DRK SILV IRR BRN TB</t>
  </si>
  <si>
    <t>BULLIT HINGE PLATES</t>
  </si>
  <si>
    <t xml:space="preserve">BULLITT CARBON RSD MOJO WHT/GLD M </t>
  </si>
  <si>
    <t xml:space="preserve">BULLITT CHEM CANDY GRY M </t>
  </si>
  <si>
    <t>BULLITT STRIPES PRL WHT M</t>
  </si>
  <si>
    <t xml:space="preserve">ARROW TURBINE BLACK MD </t>
  </si>
  <si>
    <t>ARROW TURBINE BLACK LG</t>
  </si>
  <si>
    <t>ARROW TURBINE BLUE MD</t>
  </si>
  <si>
    <t>ARROW TURBINE RED LG</t>
  </si>
  <si>
    <t xml:space="preserve">ARROW ZIPPED WHITE BLUE LG </t>
  </si>
  <si>
    <t>ARROW ZIPPED WHITE BLUE XL</t>
  </si>
  <si>
    <t xml:space="preserve">ARROW AIR RAID MD </t>
  </si>
  <si>
    <t>ARROW ZIPPED LG</t>
  </si>
  <si>
    <t xml:space="preserve">ARROW ZIPPED XXL </t>
  </si>
  <si>
    <t xml:space="preserve">ARROW BLACK SOLID XL </t>
  </si>
  <si>
    <t xml:space="preserve">ARROW MATTE BLACK SOLID LG </t>
  </si>
  <si>
    <t xml:space="preserve">ARROW MATTE BLACK SOLID XL </t>
  </si>
  <si>
    <t>ARROW METALLIC SILVER SOLID MD</t>
  </si>
  <si>
    <t xml:space="preserve">ARROW METALLIC SILVER SOLID LG </t>
  </si>
  <si>
    <t>ARROW METALLIC SILVER SALID XL</t>
  </si>
  <si>
    <t xml:space="preserve">CUSTOM 500 WHITE SOLID XL </t>
  </si>
  <si>
    <t>CUSTOM 500 MATTE BLUE FLAKE M</t>
  </si>
  <si>
    <t>CUSTOM 500 MATTE BLUE FLAKE L</t>
  </si>
  <si>
    <t>CUSTOM 500 MATTE BLUE FLAKE XL</t>
  </si>
  <si>
    <t>CUSTOM 500 MATTE BROWN METALLIC M</t>
  </si>
  <si>
    <t>CUSTOM 500 MATTE BROWN METALLIC L</t>
  </si>
  <si>
    <t>CUSTOM 500 MATTE BROWN METALLIC XL</t>
  </si>
  <si>
    <t>CUSTOM 500 MATTE BROWN METALLIC XXL</t>
  </si>
  <si>
    <t>CUSTOM 500 MATTE ORANGE FLAKE M</t>
  </si>
  <si>
    <t>CUSTOM 500 MATTE ORANGE FLAKE L</t>
  </si>
  <si>
    <t>CUSTOM 500 MATTE ORANGE FLAKE XL</t>
  </si>
  <si>
    <t>CUSTOM 500 INDEPENDENT SPECIAL EDITION M</t>
  </si>
  <si>
    <t>CUSTOM 500 INDEPENDENT SPECIAL EDITION L</t>
  </si>
  <si>
    <t>CUSTOM 500 INDEPENDENT SPECIAL EDITION XL</t>
  </si>
  <si>
    <t xml:space="preserve">CUSTOM 500 SOLID BLACK M </t>
  </si>
  <si>
    <t>CUSTOM 500 SOLID BLACK L</t>
  </si>
  <si>
    <t>CUSTOM 500 SOLID BLACK XL</t>
  </si>
  <si>
    <t>CUSTOM 500 SOLID MATTE BLACK S</t>
  </si>
  <si>
    <t>CUSTOM 500 SOLID MATTE BLACK M</t>
  </si>
  <si>
    <t>CUSTOM 500 SOLID MATTE BLACK L</t>
  </si>
  <si>
    <t>CUSTOM 500 SOLID MATTE BLACK XL</t>
  </si>
  <si>
    <t>CUSTOM 500 SOLID MATTE BLACK XXL</t>
  </si>
  <si>
    <t>CUSTOM 500 SOLID VINTAGE WHITE XS</t>
  </si>
  <si>
    <t>CUSTOM 500 SOLID VINTAGE WHITE S</t>
  </si>
  <si>
    <t>CUSTOM 500 SOLID VINTAGE WHITE M</t>
  </si>
  <si>
    <t>CUSTOM 500 SOLID VINTAGE WHITE L</t>
  </si>
  <si>
    <t>CUSTOM 500 SOLID VINTAGE WHITE XL</t>
  </si>
  <si>
    <t>CUSTOM 500 MATTE GREY PRIMER M</t>
  </si>
  <si>
    <t>CUSTOM 500 MATTE GREY PRIMER L</t>
  </si>
  <si>
    <t>CUSTOM 500 MATTE GREY PRIMER XL</t>
  </si>
  <si>
    <t>CUSTOM 500 MATTE GREY PRIMER XXL</t>
  </si>
  <si>
    <t>CUSTOM 500 RSD CHECK IT S</t>
  </si>
  <si>
    <t>CUSTOM 500 RSD CHECK IT M</t>
  </si>
  <si>
    <t>CUSTOM 500 RSD CHECK IT L</t>
  </si>
  <si>
    <t>CUSTOM 500 RSD CHECK IT XL</t>
  </si>
  <si>
    <t>CUSTOM 500 HEADCASE CUE BALL XS</t>
  </si>
  <si>
    <t>CUSTOM 500 HEADCASE CUE BALL S</t>
  </si>
  <si>
    <t>CUSTOM 500 HEADCASE CUE BALL M</t>
  </si>
  <si>
    <t>CUSTOM 500 HEADCASE CUE BALL L</t>
  </si>
  <si>
    <t>CUSTOM 500 HEADCASE CUE BALL XL</t>
  </si>
  <si>
    <t>CUSTOM 500 CHEM CANDY MEAN GREEN S</t>
  </si>
  <si>
    <t>CUSTOM 500 CHEM CANDY MEAN GREEN M</t>
  </si>
  <si>
    <t>CUSTOM 500 CHEM CANDY MEAN GREEN L</t>
  </si>
  <si>
    <t>CUSTOM 500 CHEM CANDY MEAN GREEN XL</t>
  </si>
  <si>
    <t>CUSTOM500 CARBON RSD TALLADEGA M</t>
  </si>
  <si>
    <t>CUSTOM 500 CARBON RSD TALLADEGA L</t>
  </si>
  <si>
    <t>CUSTOM500 CARBON RSD TALLADEGA XL</t>
  </si>
  <si>
    <t>CUSTOM500 CARBON MATTE BLK S</t>
  </si>
  <si>
    <t>CUSTOM500 CARBON MATTE BLK M</t>
  </si>
  <si>
    <t>CUSTOM 500 CARBON MATTE BLK L</t>
  </si>
  <si>
    <t>CUSTOM500 CARBON MATTE BLK XL</t>
  </si>
  <si>
    <t xml:space="preserve">CUSTOM 500 INDEPENDENT M </t>
  </si>
  <si>
    <t xml:space="preserve">CUSTOM 500 INDEPENDENT L </t>
  </si>
  <si>
    <t>CUSTOM 500 INDEPENDENT XL</t>
  </si>
  <si>
    <t xml:space="preserve">CUSTOM 500 BLACK FLAKE M </t>
  </si>
  <si>
    <t xml:space="preserve">CUSTOM 500 BLACK FLAKE L </t>
  </si>
  <si>
    <t xml:space="preserve">CUSTOM 500 BLACK FLAKE XL </t>
  </si>
  <si>
    <t xml:space="preserve">CUSTOM 500 RETRO BLUE S </t>
  </si>
  <si>
    <t>CUSTOM 500 RETRO BLUE M</t>
  </si>
  <si>
    <t>CUSTOM 500 atrix DELICUENT  M</t>
  </si>
  <si>
    <t>CUSTOM 500 atrix DELICUENT  L</t>
  </si>
  <si>
    <t>CUSTOM 500 atrix DELICUENT XL</t>
  </si>
  <si>
    <t>CUSTOM 500 atrix DELICUENT  XXL</t>
  </si>
  <si>
    <t>CUSTOM 500 CRBN RSD BOMB BLK/GLD M</t>
  </si>
  <si>
    <t>CUSTOM 500 CRBN RSD BOMB BLK/GLD L</t>
  </si>
  <si>
    <t>CUSTOM 500 AIRTRX HERI BLU/RED M</t>
  </si>
  <si>
    <t>CUSTOM 500 AIRTRX HERI BLU/RED L</t>
  </si>
  <si>
    <t>CUSTOM 500 STRIPES PRL WHT S</t>
  </si>
  <si>
    <t>CUSTOM 500 STRIPES PRL WHT M</t>
  </si>
  <si>
    <t>CUSTOM 500 STRIPES PRL WHT L</t>
  </si>
  <si>
    <t>CUSTOM500 CRBN RSD BOMB BLK/GLD M</t>
  </si>
  <si>
    <t>BULLIT SOLID</t>
  </si>
  <si>
    <t>BULLIT RETRO</t>
  </si>
  <si>
    <t>BULLIT RSD VIVA</t>
  </si>
  <si>
    <t>BULLITT BARN FRESH</t>
  </si>
  <si>
    <t>BULLITT CARBON RSD BAGGER</t>
  </si>
  <si>
    <t xml:space="preserve"> RSD VIVA</t>
  </si>
  <si>
    <t>BARN FRESH</t>
  </si>
  <si>
    <t>BULLITT CHEM</t>
  </si>
  <si>
    <t>BULLITT STRIPES</t>
  </si>
  <si>
    <t>ARROW TURBINE</t>
  </si>
  <si>
    <t>RSD BAGGER</t>
  </si>
  <si>
    <t xml:space="preserve">BULLITT RETRO METALLIC TITANIUM </t>
  </si>
  <si>
    <t>TITANIO</t>
  </si>
  <si>
    <t>BULLITT CARBON RSD MOJO</t>
  </si>
  <si>
    <t>BULLIT SHIELD BUB</t>
  </si>
  <si>
    <t>BULLIT CHEM CANDY</t>
  </si>
  <si>
    <t>GRIS</t>
  </si>
  <si>
    <t>GRIS CARAMELO</t>
  </si>
  <si>
    <t>BULLIT SHIELD FTL</t>
  </si>
  <si>
    <t>ARROW AIR RAID</t>
  </si>
  <si>
    <t>ACCESORIO</t>
  </si>
  <si>
    <t>ARROW BLACK SOLID</t>
  </si>
  <si>
    <t>CUSTOM 500 WHITE SOLID</t>
  </si>
  <si>
    <t xml:space="preserve">BULLIT STRIPES </t>
  </si>
  <si>
    <t>ARROW ZIPPED</t>
  </si>
  <si>
    <t>BLANCO PERLA</t>
  </si>
  <si>
    <t>BLANCO APERLADO</t>
  </si>
  <si>
    <t>BLANCO / AZUL</t>
  </si>
  <si>
    <t>BLANCO / DORADO</t>
  </si>
  <si>
    <t>MATE NEGRO / DORADO</t>
  </si>
  <si>
    <t>AIR RAID</t>
  </si>
  <si>
    <t>ZIPPED</t>
  </si>
  <si>
    <t>PLATEADO</t>
  </si>
  <si>
    <t xml:space="preserve">ARROW ZIPPED </t>
  </si>
  <si>
    <t>ARROW MATTE BLACK SOLID</t>
  </si>
  <si>
    <t xml:space="preserve">ARROW METALLIC SILVER SOLID </t>
  </si>
  <si>
    <t>ARROW METALLIC SILVER SOLID</t>
  </si>
  <si>
    <t>ARROW METALLIC SILVER SALID</t>
  </si>
  <si>
    <t>CUSTOM 500 MATTE BLUE FLAKE</t>
  </si>
  <si>
    <t>CAFÉ METALICO</t>
  </si>
  <si>
    <t>NARANJA</t>
  </si>
  <si>
    <t>XS</t>
  </si>
  <si>
    <t>SPECIAL EDITION</t>
  </si>
  <si>
    <t>CHECK IT</t>
  </si>
  <si>
    <t>CUSTOM 500 MATTE BROWN METALLIC</t>
  </si>
  <si>
    <t>CUSTOM 500 MATTE ORANGE FLAKE</t>
  </si>
  <si>
    <t>CUSTOM 500 INDEPENDENT SPECIAL EDITION</t>
  </si>
  <si>
    <t>CUSTOM 500 SOLID BLACK</t>
  </si>
  <si>
    <t>CUSTOM 500 SOLID MATTE BLACK</t>
  </si>
  <si>
    <t>CUSTOM 500 SOLID VINTAGE WHITE</t>
  </si>
  <si>
    <t>CUSTOM 500 MATTE GREY PRIMER</t>
  </si>
  <si>
    <t>CUSTOM 500 RSD CHECK IT</t>
  </si>
  <si>
    <t>CUSTOM 500 HEADCASE</t>
  </si>
  <si>
    <t xml:space="preserve"> CUE BALL</t>
  </si>
  <si>
    <t>RSD TALLADEGA</t>
  </si>
  <si>
    <t>CUSTOM 500 INDEPENDENT</t>
  </si>
  <si>
    <t>VERDE CARAMELO</t>
  </si>
  <si>
    <t>INDEPENDENT</t>
  </si>
  <si>
    <t>CUSTOM 500 HEADCASE CUE BALL</t>
  </si>
  <si>
    <t>CUSTOM 500 CHEM CANDY MEAN GREEN</t>
  </si>
  <si>
    <t>CUSTOM500 CARBON RSD TALLADEGA</t>
  </si>
  <si>
    <t>CUSTOM 500 CARBON RSD TALLADEGA</t>
  </si>
  <si>
    <t>CUSTOM500 CARBON MATTE BLK</t>
  </si>
  <si>
    <t>CUSTOM 500 CARBON MATTE BLK</t>
  </si>
  <si>
    <t>CUSTOM 500 BLACK FLAKE</t>
  </si>
  <si>
    <t>CUSTOM 500 RETRO BLUE</t>
  </si>
  <si>
    <t>ATRIX</t>
  </si>
  <si>
    <t>CUSTOM 500 ATRIX DELICUENT</t>
  </si>
  <si>
    <t>NEGRO / DORADO</t>
  </si>
  <si>
    <t>AZUL / ROJO</t>
  </si>
  <si>
    <t>CUSTOM 500 CRBN RSD BOMB</t>
  </si>
  <si>
    <t>CUSTOM 500 AIRTRX HERITAGE</t>
  </si>
  <si>
    <t>CUSTOM 500 STRIPES</t>
  </si>
  <si>
    <t>CUSTOM500 CRBN RSD 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</si>
</sst>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</cellXfs>
  <cellStyles count="2">
    <cellStyle name="Moneda 2" xfId="1"/>
    <cellStyle name="Normal" xfId="0" builtinId="0"/>
  </cellStyles>
  <dxfs count="4">
    <dxf>
      <numFmt numFmtId="164" formatCode="&quot;$&quot;#,##0.00"/>
    </dxf>
    <dxf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S200" totalsRowShown="0">
  <autoFilter ref="A1:S200"/>
  <tableColumns count="19">
    <tableColumn id="1" name="SKU" dataDxfId="1"/>
    <tableColumn id="2" name="PRODUCTO"/>
    <tableColumn id="3" name="DESCRIPCION DETALLADA"/>
    <tableColumn id="4" name="DESCRIPCION CORTA"/>
    <tableColumn id="6" name="MARCA"/>
    <tableColumn id="5" name="CATEGORIA"/>
    <tableColumn id="18" name="TIPO"/>
    <tableColumn id="16" name="LINEA"/>
    <tableColumn id="21" name="GENERO"/>
    <tableColumn id="7" name="COLOR"/>
    <tableColumn id="8" name="TALLA"/>
    <tableColumn id="9" name="SKU PADRE"/>
    <tableColumn id="10" name="STOCK"/>
    <tableColumn id="12" name="UBICACIÓN"/>
    <tableColumn id="19" name="PRECIO SIN IVA"/>
    <tableColumn id="13" name="DISTRIBUIDOR A">
      <calculatedColumnFormula>+Tabla1[[#This Row],[PRECIO SIN IVA]]*0.65</calculatedColumnFormula>
    </tableColumn>
    <tableColumn id="14" name="DISTRIBUIDOR B">
      <calculatedColumnFormula>+Tabla1[[#This Row],[PRECIO SIN IVA]]*0.7</calculatedColumnFormula>
    </tableColumn>
    <tableColumn id="15" name="DISTRIBUIDOR C">
      <calculatedColumnFormula>+Tabla1[[#This Row],[PRECIO SIN IVA]]*0.85</calculatedColumnFormula>
    </tableColumn>
    <tableColumn id="11" name="PRECIO CON IVA" dataDxfId="0">
      <calculatedColumnFormula>+Tabla1[[#This Row],[PRECIO SIN IVA]]*1.16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tabSelected="1" topLeftCell="K1" workbookViewId="0">
      <selection activeCell="P2" sqref="P2"/>
    </sheetView>
  </sheetViews>
  <sheetFormatPr baseColWidth="10" defaultColWidth="9.140625" defaultRowHeight="15" x14ac:dyDescent="0.25"/>
  <cols>
    <col min="1" max="1" width="13.85546875" bestFit="1" customWidth="1"/>
    <col min="2" max="2" width="40" bestFit="1" customWidth="1"/>
    <col min="3" max="3" width="34.5703125" bestFit="1" customWidth="1"/>
    <col min="4" max="4" width="43.42578125" bestFit="1" customWidth="1"/>
    <col min="5" max="5" width="13.42578125" bestFit="1" customWidth="1"/>
    <col min="6" max="6" width="27" bestFit="1" customWidth="1"/>
    <col min="7" max="7" width="14.5703125" bestFit="1" customWidth="1"/>
    <col min="8" max="8" width="14.42578125" bestFit="1" customWidth="1"/>
    <col min="9" max="9" width="13.5703125" bestFit="1" customWidth="1"/>
    <col min="10" max="10" width="22.5703125" bestFit="1" customWidth="1"/>
    <col min="11" max="11" width="9.5703125" bestFit="1" customWidth="1"/>
    <col min="12" max="12" width="13.140625" bestFit="1" customWidth="1"/>
    <col min="13" max="13" width="9" bestFit="1" customWidth="1"/>
    <col min="14" max="14" width="13.42578125" bestFit="1" customWidth="1"/>
    <col min="15" max="15" width="16.7109375" bestFit="1" customWidth="1"/>
    <col min="16" max="16" width="17.5703125" bestFit="1" customWidth="1"/>
    <col min="17" max="18" width="17.42578125" bestFit="1" customWidth="1"/>
    <col min="19" max="19" width="17.7109375" bestFit="1" customWidth="1"/>
    <col min="20" max="20" width="17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8</v>
      </c>
      <c r="G1" t="s">
        <v>18</v>
      </c>
      <c r="H1" t="s">
        <v>17</v>
      </c>
      <c r="I1" t="s">
        <v>23</v>
      </c>
      <c r="J1" t="s">
        <v>10</v>
      </c>
      <c r="K1" t="s">
        <v>11</v>
      </c>
      <c r="L1" t="s">
        <v>12</v>
      </c>
      <c r="M1" t="s">
        <v>6</v>
      </c>
      <c r="N1" t="s">
        <v>13</v>
      </c>
      <c r="O1" t="s">
        <v>19</v>
      </c>
      <c r="P1" t="s">
        <v>14</v>
      </c>
      <c r="Q1" t="s">
        <v>16</v>
      </c>
      <c r="R1" t="s">
        <v>15</v>
      </c>
      <c r="S1" t="s">
        <v>3</v>
      </c>
    </row>
    <row r="2" spans="1:19" x14ac:dyDescent="0.25">
      <c r="A2" t="s">
        <v>20</v>
      </c>
      <c r="B2" t="s">
        <v>7</v>
      </c>
      <c r="C2" t="s">
        <v>31</v>
      </c>
      <c r="D2" t="s">
        <v>4</v>
      </c>
      <c r="E2" t="s">
        <v>28</v>
      </c>
      <c r="F2" t="s">
        <v>27</v>
      </c>
      <c r="G2" t="s">
        <v>54</v>
      </c>
      <c r="H2" t="s">
        <v>26</v>
      </c>
      <c r="I2" t="s">
        <v>24</v>
      </c>
      <c r="J2" t="s">
        <v>25</v>
      </c>
      <c r="K2" t="s">
        <v>52</v>
      </c>
      <c r="M2">
        <v>5</v>
      </c>
      <c r="N2" t="s">
        <v>29</v>
      </c>
      <c r="O2" s="1">
        <v>7758.62</v>
      </c>
      <c r="P2" s="1">
        <f>+Tabla1[[#This Row],[PRECIO SIN IVA]]*0.65</f>
        <v>5043.1030000000001</v>
      </c>
      <c r="Q2" s="1">
        <f>+Tabla1[[#This Row],[PRECIO SIN IVA]]*0.7</f>
        <v>5431.0339999999997</v>
      </c>
      <c r="R2" s="1">
        <f>+Tabla1[[#This Row],[PRECIO SIN IVA]]*0.85</f>
        <v>6594.8269999999993</v>
      </c>
      <c r="S2" s="1">
        <f>+Tabla1[[#This Row],[PRECIO SIN IVA]]*1.16</f>
        <v>8999.9991999999984</v>
      </c>
    </row>
    <row r="3" spans="1:19" x14ac:dyDescent="0.25">
      <c r="A3" t="s">
        <v>21</v>
      </c>
      <c r="B3" t="s">
        <v>33</v>
      </c>
      <c r="C3" t="s">
        <v>31</v>
      </c>
      <c r="D3" t="s">
        <v>32</v>
      </c>
      <c r="E3" t="s">
        <v>28</v>
      </c>
      <c r="F3" t="s">
        <v>27</v>
      </c>
      <c r="G3" t="s">
        <v>54</v>
      </c>
      <c r="H3" t="s">
        <v>26</v>
      </c>
      <c r="I3" t="s">
        <v>24</v>
      </c>
      <c r="J3" t="s">
        <v>25</v>
      </c>
      <c r="K3" t="s">
        <v>52</v>
      </c>
      <c r="M3">
        <v>5</v>
      </c>
      <c r="N3" t="s">
        <v>29</v>
      </c>
      <c r="O3" s="1">
        <v>4656.8999999999996</v>
      </c>
      <c r="P3" s="1">
        <f>+Tabla1[[#This Row],[PRECIO SIN IVA]]*0.65</f>
        <v>3026.9849999999997</v>
      </c>
      <c r="Q3" s="1">
        <f>+Tabla1[[#This Row],[PRECIO SIN IVA]]*0.7</f>
        <v>3259.8299999999995</v>
      </c>
      <c r="R3" s="1">
        <f>+Tabla1[[#This Row],[PRECIO SIN IVA]]*0.85</f>
        <v>3958.3649999999998</v>
      </c>
      <c r="S3" s="1">
        <f>+Tabla1[[#This Row],[PRECIO SIN IVA]]*1.16</f>
        <v>5402.003999999999</v>
      </c>
    </row>
    <row r="4" spans="1:19" x14ac:dyDescent="0.25">
      <c r="A4" t="s">
        <v>22</v>
      </c>
      <c r="B4" t="s">
        <v>34</v>
      </c>
      <c r="C4" t="s">
        <v>31</v>
      </c>
      <c r="D4" t="s">
        <v>30</v>
      </c>
      <c r="E4" t="s">
        <v>28</v>
      </c>
      <c r="F4" t="s">
        <v>27</v>
      </c>
      <c r="G4" t="s">
        <v>54</v>
      </c>
      <c r="H4" t="s">
        <v>26</v>
      </c>
      <c r="I4" t="s">
        <v>24</v>
      </c>
      <c r="J4" t="s">
        <v>25</v>
      </c>
      <c r="K4" t="s">
        <v>52</v>
      </c>
      <c r="M4">
        <v>5</v>
      </c>
      <c r="N4" t="s">
        <v>29</v>
      </c>
      <c r="O4" s="1">
        <v>3896.55</v>
      </c>
      <c r="P4" s="1">
        <f>+Tabla1[[#This Row],[PRECIO SIN IVA]]*0.65</f>
        <v>2532.7575000000002</v>
      </c>
      <c r="Q4" s="1">
        <f>+Tabla1[[#This Row],[PRECIO SIN IVA]]*0.7</f>
        <v>2727.585</v>
      </c>
      <c r="R4" s="1">
        <f>+Tabla1[[#This Row],[PRECIO SIN IVA]]*0.85</f>
        <v>3312.0675000000001</v>
      </c>
      <c r="S4" s="1">
        <f>+Tabla1[[#This Row],[PRECIO SIN IVA]]*1.16</f>
        <v>4519.9979999999996</v>
      </c>
    </row>
    <row r="5" spans="1:19" x14ac:dyDescent="0.25">
      <c r="A5" t="s">
        <v>35</v>
      </c>
      <c r="B5" t="s">
        <v>37</v>
      </c>
      <c r="C5" t="s">
        <v>31</v>
      </c>
      <c r="D5" t="s">
        <v>37</v>
      </c>
      <c r="E5" t="s">
        <v>28</v>
      </c>
      <c r="F5" t="s">
        <v>27</v>
      </c>
      <c r="G5" t="s">
        <v>54</v>
      </c>
      <c r="H5" t="s">
        <v>26</v>
      </c>
      <c r="I5" t="s">
        <v>24</v>
      </c>
      <c r="J5" t="s">
        <v>25</v>
      </c>
      <c r="K5" t="s">
        <v>52</v>
      </c>
      <c r="M5">
        <v>5</v>
      </c>
      <c r="N5" t="s">
        <v>29</v>
      </c>
      <c r="O5" s="1">
        <v>8465.52</v>
      </c>
      <c r="P5" s="1">
        <f>+Tabla1[[#This Row],[PRECIO SIN IVA]]*0.65</f>
        <v>5502.5880000000006</v>
      </c>
      <c r="Q5" s="1">
        <f>+Tabla1[[#This Row],[PRECIO SIN IVA]]*0.7</f>
        <v>5925.8639999999996</v>
      </c>
      <c r="R5" s="1">
        <f>+Tabla1[[#This Row],[PRECIO SIN IVA]]*0.85</f>
        <v>7195.692</v>
      </c>
      <c r="S5" s="1">
        <f>+Tabla1[[#This Row],[PRECIO SIN IVA]]*1.16</f>
        <v>9820.0031999999992</v>
      </c>
    </row>
    <row r="6" spans="1:19" x14ac:dyDescent="0.25">
      <c r="A6" t="s">
        <v>38</v>
      </c>
      <c r="B6" t="s">
        <v>39</v>
      </c>
      <c r="C6" t="s">
        <v>31</v>
      </c>
      <c r="D6" t="s">
        <v>39</v>
      </c>
      <c r="E6" t="s">
        <v>28</v>
      </c>
      <c r="F6" t="s">
        <v>27</v>
      </c>
      <c r="G6" t="s">
        <v>54</v>
      </c>
      <c r="H6" t="s">
        <v>26</v>
      </c>
      <c r="I6" t="s">
        <v>24</v>
      </c>
      <c r="J6" t="s">
        <v>25</v>
      </c>
      <c r="K6" t="s">
        <v>52</v>
      </c>
      <c r="M6">
        <v>5</v>
      </c>
      <c r="N6" t="s">
        <v>29</v>
      </c>
      <c r="O6" s="1">
        <v>5589.66</v>
      </c>
      <c r="P6" s="1">
        <f>+Tabla1[[#This Row],[PRECIO SIN IVA]]*0.65</f>
        <v>3633.279</v>
      </c>
      <c r="Q6" s="1">
        <f>+Tabla1[[#This Row],[PRECIO SIN IVA]]*0.7</f>
        <v>3912.7619999999997</v>
      </c>
      <c r="R6" s="1">
        <f>+Tabla1[[#This Row],[PRECIO SIN IVA]]*0.85</f>
        <v>4751.2109999999993</v>
      </c>
      <c r="S6" s="1">
        <f>+Tabla1[[#This Row],[PRECIO SIN IVA]]*1.16</f>
        <v>6484.0055999999995</v>
      </c>
    </row>
    <row r="7" spans="1:19" x14ac:dyDescent="0.25">
      <c r="A7">
        <v>7000034</v>
      </c>
      <c r="B7" t="s">
        <v>40</v>
      </c>
      <c r="C7" t="s">
        <v>31</v>
      </c>
      <c r="D7" t="s">
        <v>48</v>
      </c>
      <c r="E7" t="s">
        <v>50</v>
      </c>
      <c r="F7" t="s">
        <v>51</v>
      </c>
      <c r="G7" t="s">
        <v>53</v>
      </c>
      <c r="H7" t="s">
        <v>162</v>
      </c>
      <c r="I7" t="s">
        <v>36</v>
      </c>
      <c r="J7" t="s">
        <v>49</v>
      </c>
      <c r="K7" t="s">
        <v>44</v>
      </c>
      <c r="M7">
        <v>5</v>
      </c>
      <c r="N7" t="s">
        <v>29</v>
      </c>
      <c r="O7" s="1">
        <v>8420.69</v>
      </c>
      <c r="P7" s="1">
        <f>+Tabla1[[#This Row],[PRECIO SIN IVA]]*0.65</f>
        <v>5473.4485000000004</v>
      </c>
      <c r="Q7" s="1">
        <f>+Tabla1[[#This Row],[PRECIO SIN IVA]]*0.7</f>
        <v>5894.4830000000002</v>
      </c>
      <c r="R7" s="1">
        <f>+Tabla1[[#This Row],[PRECIO SIN IVA]]*0.85</f>
        <v>7157.5865000000003</v>
      </c>
      <c r="S7" s="1">
        <f>+Tabla1[[#This Row],[PRECIO SIN IVA]]*1.16</f>
        <v>9768.0004000000008</v>
      </c>
    </row>
    <row r="8" spans="1:19" x14ac:dyDescent="0.25">
      <c r="A8">
        <v>7000035</v>
      </c>
      <c r="B8" t="s">
        <v>41</v>
      </c>
      <c r="C8" t="s">
        <v>31</v>
      </c>
      <c r="D8" t="s">
        <v>48</v>
      </c>
      <c r="E8" t="s">
        <v>50</v>
      </c>
      <c r="F8" t="s">
        <v>51</v>
      </c>
      <c r="G8" t="s">
        <v>53</v>
      </c>
      <c r="H8" t="s">
        <v>162</v>
      </c>
      <c r="I8" t="s">
        <v>36</v>
      </c>
      <c r="J8" t="s">
        <v>49</v>
      </c>
      <c r="K8" t="s">
        <v>45</v>
      </c>
      <c r="M8">
        <v>5</v>
      </c>
      <c r="N8" t="s">
        <v>29</v>
      </c>
      <c r="O8" s="1">
        <v>8581.0300000000007</v>
      </c>
      <c r="P8" s="1">
        <f>+Tabla1[[#This Row],[PRECIO SIN IVA]]*0.65</f>
        <v>5577.6695000000009</v>
      </c>
      <c r="Q8" s="1">
        <f>+Tabla1[[#This Row],[PRECIO SIN IVA]]*0.7</f>
        <v>6006.7210000000005</v>
      </c>
      <c r="R8" s="1">
        <f>+Tabla1[[#This Row],[PRECIO SIN IVA]]*0.85</f>
        <v>7293.8755000000001</v>
      </c>
      <c r="S8" s="1">
        <f>+Tabla1[[#This Row],[PRECIO SIN IVA]]*1.16</f>
        <v>9953.9948000000004</v>
      </c>
    </row>
    <row r="9" spans="1:19" x14ac:dyDescent="0.25">
      <c r="A9">
        <v>7000036</v>
      </c>
      <c r="B9" t="s">
        <v>42</v>
      </c>
      <c r="C9" t="s">
        <v>31</v>
      </c>
      <c r="D9" t="s">
        <v>48</v>
      </c>
      <c r="E9" t="s">
        <v>50</v>
      </c>
      <c r="F9" t="s">
        <v>51</v>
      </c>
      <c r="G9" t="s">
        <v>53</v>
      </c>
      <c r="H9" t="s">
        <v>162</v>
      </c>
      <c r="I9" t="s">
        <v>36</v>
      </c>
      <c r="J9" t="s">
        <v>49</v>
      </c>
      <c r="K9" t="s">
        <v>46</v>
      </c>
      <c r="M9">
        <v>5</v>
      </c>
      <c r="N9" t="s">
        <v>29</v>
      </c>
      <c r="O9" s="1">
        <v>8581.0300000000007</v>
      </c>
      <c r="P9" s="1">
        <f>+Tabla1[[#This Row],[PRECIO SIN IVA]]*0.65</f>
        <v>5577.6695000000009</v>
      </c>
      <c r="Q9" s="1">
        <f>+Tabla1[[#This Row],[PRECIO SIN IVA]]*0.7</f>
        <v>6006.7210000000005</v>
      </c>
      <c r="R9" s="1">
        <f>+Tabla1[[#This Row],[PRECIO SIN IVA]]*0.85</f>
        <v>7293.8755000000001</v>
      </c>
      <c r="S9" s="1">
        <f>+Tabla1[[#This Row],[PRECIO SIN IVA]]*1.16</f>
        <v>9953.9948000000004</v>
      </c>
    </row>
    <row r="10" spans="1:19" x14ac:dyDescent="0.25">
      <c r="A10">
        <v>7000037</v>
      </c>
      <c r="B10" t="s">
        <v>43</v>
      </c>
      <c r="C10" t="s">
        <v>31</v>
      </c>
      <c r="D10" t="s">
        <v>48</v>
      </c>
      <c r="E10" t="s">
        <v>50</v>
      </c>
      <c r="F10" t="s">
        <v>51</v>
      </c>
      <c r="G10" t="s">
        <v>53</v>
      </c>
      <c r="H10" t="s">
        <v>162</v>
      </c>
      <c r="I10" t="s">
        <v>36</v>
      </c>
      <c r="J10" t="s">
        <v>49</v>
      </c>
      <c r="K10" t="s">
        <v>47</v>
      </c>
      <c r="M10">
        <v>5</v>
      </c>
      <c r="N10" t="s">
        <v>29</v>
      </c>
      <c r="O10" s="1">
        <v>8581.0300000000007</v>
      </c>
      <c r="P10" s="1">
        <f>+Tabla1[[#This Row],[PRECIO SIN IVA]]*0.65</f>
        <v>5577.6695000000009</v>
      </c>
      <c r="Q10" s="1">
        <f>+Tabla1[[#This Row],[PRECIO SIN IVA]]*0.7</f>
        <v>6006.7210000000005</v>
      </c>
      <c r="R10" s="1">
        <f>+Tabla1[[#This Row],[PRECIO SIN IVA]]*0.85</f>
        <v>7293.8755000000001</v>
      </c>
      <c r="S10" s="1">
        <f>+Tabla1[[#This Row],[PRECIO SIN IVA]]*1.16</f>
        <v>9953.9948000000004</v>
      </c>
    </row>
    <row r="11" spans="1:19" x14ac:dyDescent="0.25">
      <c r="A11">
        <v>7000046</v>
      </c>
      <c r="B11" t="s">
        <v>55</v>
      </c>
      <c r="C11" t="s">
        <v>31</v>
      </c>
      <c r="D11" t="s">
        <v>74</v>
      </c>
      <c r="E11" t="s">
        <v>50</v>
      </c>
      <c r="F11" t="s">
        <v>51</v>
      </c>
      <c r="G11" t="s">
        <v>53</v>
      </c>
      <c r="H11" t="s">
        <v>162</v>
      </c>
      <c r="I11" t="s">
        <v>36</v>
      </c>
      <c r="J11" t="s">
        <v>82</v>
      </c>
      <c r="K11" t="s">
        <v>44</v>
      </c>
      <c r="M11">
        <v>5</v>
      </c>
      <c r="N11" t="s">
        <v>29</v>
      </c>
      <c r="O11" s="1">
        <v>9363.7900000000009</v>
      </c>
      <c r="P11" s="1">
        <f>+Tabla1[[#This Row],[PRECIO SIN IVA]]*0.65</f>
        <v>6086.4635000000007</v>
      </c>
      <c r="Q11" s="1">
        <f>+Tabla1[[#This Row],[PRECIO SIN IVA]]*0.7</f>
        <v>6554.6530000000002</v>
      </c>
      <c r="R11" s="1">
        <f>+Tabla1[[#This Row],[PRECIO SIN IVA]]*0.85</f>
        <v>7959.2215000000006</v>
      </c>
      <c r="S11" s="1">
        <f>+Tabla1[[#This Row],[PRECIO SIN IVA]]*1.16</f>
        <v>10861.9964</v>
      </c>
    </row>
    <row r="12" spans="1:19" x14ac:dyDescent="0.25">
      <c r="A12">
        <v>8043103</v>
      </c>
      <c r="B12" t="s">
        <v>158</v>
      </c>
      <c r="C12" t="s">
        <v>31</v>
      </c>
      <c r="D12" t="s">
        <v>77</v>
      </c>
      <c r="E12" t="s">
        <v>50</v>
      </c>
      <c r="F12" t="s">
        <v>51</v>
      </c>
      <c r="G12" t="s">
        <v>53</v>
      </c>
      <c r="H12" t="s">
        <v>162</v>
      </c>
      <c r="I12" t="s">
        <v>36</v>
      </c>
      <c r="J12" t="s">
        <v>83</v>
      </c>
      <c r="K12" t="s">
        <v>44</v>
      </c>
      <c r="M12">
        <v>5</v>
      </c>
      <c r="N12" t="s">
        <v>29</v>
      </c>
      <c r="O12" s="1">
        <v>22788.79</v>
      </c>
      <c r="P12" s="1">
        <f>+Tabla1[[#This Row],[PRECIO SIN IVA]]*0.65</f>
        <v>14812.713500000002</v>
      </c>
      <c r="Q12" s="1">
        <f>+Tabla1[[#This Row],[PRECIO SIN IVA]]*0.7</f>
        <v>15952.153</v>
      </c>
      <c r="R12" s="1">
        <f>+Tabla1[[#This Row],[PRECIO SIN IVA]]*0.85</f>
        <v>19370.4715</v>
      </c>
      <c r="S12" s="1">
        <f>+Tabla1[[#This Row],[PRECIO SIN IVA]]*1.16</f>
        <v>26434.9964</v>
      </c>
    </row>
    <row r="13" spans="1:19" x14ac:dyDescent="0.25">
      <c r="A13">
        <v>8043106</v>
      </c>
      <c r="B13" t="s">
        <v>157</v>
      </c>
      <c r="C13" t="s">
        <v>31</v>
      </c>
      <c r="D13" t="s">
        <v>159</v>
      </c>
      <c r="E13" t="s">
        <v>50</v>
      </c>
      <c r="F13" t="s">
        <v>51</v>
      </c>
      <c r="G13" t="s">
        <v>53</v>
      </c>
      <c r="H13" t="s">
        <v>162</v>
      </c>
      <c r="I13" t="s">
        <v>36</v>
      </c>
      <c r="J13" t="s">
        <v>321</v>
      </c>
      <c r="K13" t="s">
        <v>44</v>
      </c>
      <c r="M13">
        <v>5</v>
      </c>
      <c r="N13" t="s">
        <v>29</v>
      </c>
      <c r="O13" s="1">
        <v>14242.24</v>
      </c>
      <c r="P13" s="1">
        <f>+Tabla1[[#This Row],[PRECIO SIN IVA]]*0.65</f>
        <v>9257.4560000000001</v>
      </c>
      <c r="Q13" s="1">
        <f>+Tabla1[[#This Row],[PRECIO SIN IVA]]*0.7</f>
        <v>9969.5679999999993</v>
      </c>
      <c r="R13" s="1">
        <f>+Tabla1[[#This Row],[PRECIO SIN IVA]]*0.85</f>
        <v>12105.903999999999</v>
      </c>
      <c r="S13" s="1">
        <f>+Tabla1[[#This Row],[PRECIO SIN IVA]]*1.16</f>
        <v>16520.9984</v>
      </c>
    </row>
    <row r="14" spans="1:19" x14ac:dyDescent="0.25">
      <c r="A14">
        <v>8043131</v>
      </c>
      <c r="B14" t="s">
        <v>56</v>
      </c>
      <c r="C14" t="s">
        <v>31</v>
      </c>
      <c r="D14" t="s">
        <v>131</v>
      </c>
      <c r="E14" t="s">
        <v>50</v>
      </c>
      <c r="F14" t="s">
        <v>51</v>
      </c>
      <c r="G14" t="s">
        <v>53</v>
      </c>
      <c r="H14" t="s">
        <v>162</v>
      </c>
      <c r="I14" t="s">
        <v>36</v>
      </c>
      <c r="J14" t="s">
        <v>160</v>
      </c>
      <c r="K14" t="s">
        <v>44</v>
      </c>
      <c r="M14">
        <v>5</v>
      </c>
      <c r="N14" t="s">
        <v>29</v>
      </c>
      <c r="O14" s="1">
        <v>9454.31</v>
      </c>
      <c r="P14" s="1">
        <f>+Tabla1[[#This Row],[PRECIO SIN IVA]]*0.65</f>
        <v>6145.3014999999996</v>
      </c>
      <c r="Q14" s="1">
        <f>+Tabla1[[#This Row],[PRECIO SIN IVA]]*0.7</f>
        <v>6618.0169999999989</v>
      </c>
      <c r="R14" s="1">
        <f>+Tabla1[[#This Row],[PRECIO SIN IVA]]*0.85</f>
        <v>8036.1634999999997</v>
      </c>
      <c r="S14" s="1">
        <f>+Tabla1[[#This Row],[PRECIO SIN IVA]]*1.16</f>
        <v>10966.999599999999</v>
      </c>
    </row>
    <row r="15" spans="1:19" x14ac:dyDescent="0.25">
      <c r="A15">
        <v>2028916</v>
      </c>
      <c r="B15" t="s">
        <v>57</v>
      </c>
      <c r="C15" t="s">
        <v>31</v>
      </c>
      <c r="D15" t="s">
        <v>128</v>
      </c>
      <c r="E15" t="s">
        <v>50</v>
      </c>
      <c r="F15" t="s">
        <v>75</v>
      </c>
      <c r="G15" t="s">
        <v>53</v>
      </c>
      <c r="H15" t="s">
        <v>76</v>
      </c>
      <c r="I15" t="s">
        <v>36</v>
      </c>
      <c r="J15" t="s">
        <v>137</v>
      </c>
      <c r="K15" t="s">
        <v>52</v>
      </c>
      <c r="M15">
        <v>5</v>
      </c>
      <c r="N15" t="s">
        <v>29</v>
      </c>
      <c r="O15" s="1">
        <v>510.34</v>
      </c>
      <c r="P15" s="1">
        <f>+Tabla1[[#This Row],[PRECIO SIN IVA]]*0.65</f>
        <v>331.721</v>
      </c>
      <c r="Q15" s="1">
        <f>+Tabla1[[#This Row],[PRECIO SIN IVA]]*0.7</f>
        <v>357.23799999999994</v>
      </c>
      <c r="R15" s="1">
        <f>+Tabla1[[#This Row],[PRECIO SIN IVA]]*0.85</f>
        <v>433.78899999999999</v>
      </c>
      <c r="S15" s="1">
        <f>+Tabla1[[#This Row],[PRECIO SIN IVA]]*1.16</f>
        <v>591.99439999999993</v>
      </c>
    </row>
    <row r="16" spans="1:19" x14ac:dyDescent="0.25">
      <c r="A16">
        <v>2028917</v>
      </c>
      <c r="B16" t="s">
        <v>58</v>
      </c>
      <c r="C16" t="s">
        <v>31</v>
      </c>
      <c r="D16" t="s">
        <v>161</v>
      </c>
      <c r="E16" t="s">
        <v>50</v>
      </c>
      <c r="F16" t="s">
        <v>75</v>
      </c>
      <c r="G16" t="s">
        <v>53</v>
      </c>
      <c r="H16" t="s">
        <v>76</v>
      </c>
      <c r="I16" t="s">
        <v>36</v>
      </c>
      <c r="J16" t="s">
        <v>25</v>
      </c>
      <c r="K16" t="s">
        <v>52</v>
      </c>
      <c r="M16">
        <v>5</v>
      </c>
      <c r="N16" t="s">
        <v>29</v>
      </c>
      <c r="O16" s="1">
        <v>234.48</v>
      </c>
      <c r="P16" s="1">
        <f>+Tabla1[[#This Row],[PRECIO SIN IVA]]*0.65</f>
        <v>152.41200000000001</v>
      </c>
      <c r="Q16" s="1">
        <f>+Tabla1[[#This Row],[PRECIO SIN IVA]]*0.7</f>
        <v>164.136</v>
      </c>
      <c r="R16" s="1">
        <f>+Tabla1[[#This Row],[PRECIO SIN IVA]]*0.85</f>
        <v>199.30799999999999</v>
      </c>
      <c r="S16" s="1">
        <f>+Tabla1[[#This Row],[PRECIO SIN IVA]]*1.16</f>
        <v>271.99679999999995</v>
      </c>
    </row>
    <row r="17" spans="1:19" x14ac:dyDescent="0.25">
      <c r="A17">
        <v>7018133</v>
      </c>
      <c r="B17" t="s">
        <v>59</v>
      </c>
      <c r="C17" t="s">
        <v>31</v>
      </c>
      <c r="D17" t="s">
        <v>78</v>
      </c>
      <c r="E17" t="s">
        <v>50</v>
      </c>
      <c r="F17" t="s">
        <v>75</v>
      </c>
      <c r="G17" t="s">
        <v>53</v>
      </c>
      <c r="H17" t="s">
        <v>76</v>
      </c>
      <c r="I17" t="s">
        <v>36</v>
      </c>
      <c r="J17" t="s">
        <v>166</v>
      </c>
      <c r="K17" t="s">
        <v>52</v>
      </c>
      <c r="M17">
        <v>5</v>
      </c>
      <c r="N17" t="s">
        <v>29</v>
      </c>
      <c r="O17" s="1">
        <v>606.9</v>
      </c>
      <c r="P17" s="1">
        <f>+Tabla1[[#This Row],[PRECIO SIN IVA]]*0.65</f>
        <v>394.48500000000001</v>
      </c>
      <c r="Q17" s="1">
        <f>+Tabla1[[#This Row],[PRECIO SIN IVA]]*0.7</f>
        <v>424.83</v>
      </c>
      <c r="R17" s="1">
        <f>+Tabla1[[#This Row],[PRECIO SIN IVA]]*0.85</f>
        <v>515.86500000000001</v>
      </c>
      <c r="S17" s="1">
        <f>+Tabla1[[#This Row],[PRECIO SIN IVA]]*1.16</f>
        <v>704.00399999999991</v>
      </c>
    </row>
    <row r="18" spans="1:19" x14ac:dyDescent="0.25">
      <c r="A18">
        <v>7018136</v>
      </c>
      <c r="B18" t="s">
        <v>60</v>
      </c>
      <c r="C18" t="s">
        <v>31</v>
      </c>
      <c r="D18" t="s">
        <v>78</v>
      </c>
      <c r="E18" t="s">
        <v>50</v>
      </c>
      <c r="F18" t="s">
        <v>75</v>
      </c>
      <c r="G18" t="s">
        <v>53</v>
      </c>
      <c r="H18" t="s">
        <v>76</v>
      </c>
      <c r="I18" t="s">
        <v>36</v>
      </c>
      <c r="J18" t="s">
        <v>163</v>
      </c>
      <c r="K18" t="s">
        <v>52</v>
      </c>
      <c r="M18">
        <v>5</v>
      </c>
      <c r="N18" t="s">
        <v>29</v>
      </c>
      <c r="O18" s="1">
        <v>606.9</v>
      </c>
      <c r="P18" s="1">
        <f>+Tabla1[[#This Row],[PRECIO SIN IVA]]*0.65</f>
        <v>394.48500000000001</v>
      </c>
      <c r="Q18" s="1">
        <f>+Tabla1[[#This Row],[PRECIO SIN IVA]]*0.7</f>
        <v>424.83</v>
      </c>
      <c r="R18" s="1">
        <f>+Tabla1[[#This Row],[PRECIO SIN IVA]]*0.85</f>
        <v>515.86500000000001</v>
      </c>
      <c r="S18" s="1">
        <f>+Tabla1[[#This Row],[PRECIO SIN IVA]]*1.16</f>
        <v>704.00399999999991</v>
      </c>
    </row>
    <row r="19" spans="1:19" x14ac:dyDescent="0.25">
      <c r="A19">
        <v>7018138</v>
      </c>
      <c r="B19" t="s">
        <v>61</v>
      </c>
      <c r="C19" t="s">
        <v>31</v>
      </c>
      <c r="D19" t="s">
        <v>79</v>
      </c>
      <c r="E19" t="s">
        <v>50</v>
      </c>
      <c r="F19" t="s">
        <v>75</v>
      </c>
      <c r="G19" t="s">
        <v>53</v>
      </c>
      <c r="H19" t="s">
        <v>76</v>
      </c>
      <c r="I19" t="s">
        <v>36</v>
      </c>
      <c r="J19" t="s">
        <v>164</v>
      </c>
      <c r="K19" t="s">
        <v>52</v>
      </c>
      <c r="M19">
        <v>5</v>
      </c>
      <c r="N19" t="s">
        <v>29</v>
      </c>
      <c r="O19" s="1">
        <v>724.14</v>
      </c>
      <c r="P19" s="1">
        <f>+Tabla1[[#This Row],[PRECIO SIN IVA]]*0.65</f>
        <v>470.69100000000003</v>
      </c>
      <c r="Q19" s="1">
        <f>+Tabla1[[#This Row],[PRECIO SIN IVA]]*0.7</f>
        <v>506.89799999999997</v>
      </c>
      <c r="R19" s="1">
        <f>+Tabla1[[#This Row],[PRECIO SIN IVA]]*0.85</f>
        <v>615.51900000000001</v>
      </c>
      <c r="S19" s="1">
        <f>+Tabla1[[#This Row],[PRECIO SIN IVA]]*1.16</f>
        <v>840.00239999999997</v>
      </c>
    </row>
    <row r="20" spans="1:19" x14ac:dyDescent="0.25">
      <c r="A20">
        <v>7018139</v>
      </c>
      <c r="B20" t="s">
        <v>62</v>
      </c>
      <c r="C20" t="s">
        <v>31</v>
      </c>
      <c r="D20" t="s">
        <v>79</v>
      </c>
      <c r="E20" t="s">
        <v>50</v>
      </c>
      <c r="F20" t="s">
        <v>75</v>
      </c>
      <c r="G20" t="s">
        <v>53</v>
      </c>
      <c r="H20" t="s">
        <v>76</v>
      </c>
      <c r="I20" t="s">
        <v>36</v>
      </c>
      <c r="J20" t="s">
        <v>165</v>
      </c>
      <c r="K20" t="s">
        <v>52</v>
      </c>
      <c r="M20">
        <v>5</v>
      </c>
      <c r="N20" t="s">
        <v>29</v>
      </c>
      <c r="O20" s="1">
        <v>724.14</v>
      </c>
      <c r="P20" s="1">
        <f>+Tabla1[[#This Row],[PRECIO SIN IVA]]*0.65</f>
        <v>470.69100000000003</v>
      </c>
      <c r="Q20" s="1">
        <f>+Tabla1[[#This Row],[PRECIO SIN IVA]]*0.7</f>
        <v>506.89799999999997</v>
      </c>
      <c r="R20" s="1">
        <f>+Tabla1[[#This Row],[PRECIO SIN IVA]]*0.85</f>
        <v>615.51900000000001</v>
      </c>
      <c r="S20" s="1">
        <f>+Tabla1[[#This Row],[PRECIO SIN IVA]]*1.16</f>
        <v>840.00239999999997</v>
      </c>
    </row>
    <row r="21" spans="1:19" x14ac:dyDescent="0.25">
      <c r="A21">
        <v>7018140</v>
      </c>
      <c r="B21" t="s">
        <v>63</v>
      </c>
      <c r="C21" t="s">
        <v>31</v>
      </c>
      <c r="D21" t="s">
        <v>80</v>
      </c>
      <c r="E21" t="s">
        <v>50</v>
      </c>
      <c r="F21" t="s">
        <v>75</v>
      </c>
      <c r="G21" t="s">
        <v>53</v>
      </c>
      <c r="H21" t="s">
        <v>76</v>
      </c>
      <c r="I21" t="s">
        <v>36</v>
      </c>
      <c r="J21" t="s">
        <v>49</v>
      </c>
      <c r="K21" t="s">
        <v>52</v>
      </c>
      <c r="M21">
        <v>5</v>
      </c>
      <c r="N21" t="s">
        <v>29</v>
      </c>
      <c r="O21" s="1">
        <v>724.14</v>
      </c>
      <c r="P21" s="1">
        <f>+Tabla1[[#This Row],[PRECIO SIN IVA]]*0.65</f>
        <v>470.69100000000003</v>
      </c>
      <c r="Q21" s="1">
        <f>+Tabla1[[#This Row],[PRECIO SIN IVA]]*0.7</f>
        <v>506.89799999999997</v>
      </c>
      <c r="R21" s="1">
        <f>+Tabla1[[#This Row],[PRECIO SIN IVA]]*0.85</f>
        <v>615.51900000000001</v>
      </c>
      <c r="S21" s="1">
        <f>+Tabla1[[#This Row],[PRECIO SIN IVA]]*1.16</f>
        <v>840.00239999999997</v>
      </c>
    </row>
    <row r="22" spans="1:19" x14ac:dyDescent="0.25">
      <c r="A22">
        <v>2010060</v>
      </c>
      <c r="B22" t="s">
        <v>64</v>
      </c>
      <c r="C22" t="s">
        <v>31</v>
      </c>
      <c r="D22" t="s">
        <v>129</v>
      </c>
      <c r="E22" t="s">
        <v>50</v>
      </c>
      <c r="F22" t="s">
        <v>75</v>
      </c>
      <c r="G22" t="s">
        <v>53</v>
      </c>
      <c r="H22" t="s">
        <v>76</v>
      </c>
      <c r="I22" t="s">
        <v>36</v>
      </c>
      <c r="J22" t="s">
        <v>166</v>
      </c>
      <c r="K22" t="s">
        <v>52</v>
      </c>
      <c r="M22">
        <v>5</v>
      </c>
      <c r="N22" t="s">
        <v>29</v>
      </c>
      <c r="O22" s="1">
        <v>1572.41</v>
      </c>
      <c r="P22" s="1">
        <f>+Tabla1[[#This Row],[PRECIO SIN IVA]]*0.65</f>
        <v>1022.0665000000001</v>
      </c>
      <c r="Q22" s="1">
        <f>+Tabla1[[#This Row],[PRECIO SIN IVA]]*0.7</f>
        <v>1100.6869999999999</v>
      </c>
      <c r="R22" s="1">
        <f>+Tabla1[[#This Row],[PRECIO SIN IVA]]*0.85</f>
        <v>1336.5485000000001</v>
      </c>
      <c r="S22" s="1">
        <f>+Tabla1[[#This Row],[PRECIO SIN IVA]]*1.16</f>
        <v>1823.9956</v>
      </c>
    </row>
    <row r="23" spans="1:19" x14ac:dyDescent="0.25">
      <c r="A23">
        <v>2010062</v>
      </c>
      <c r="B23" t="s">
        <v>65</v>
      </c>
      <c r="C23" t="s">
        <v>31</v>
      </c>
      <c r="D23" t="s">
        <v>129</v>
      </c>
      <c r="E23" t="s">
        <v>50</v>
      </c>
      <c r="F23" t="s">
        <v>75</v>
      </c>
      <c r="G23" t="s">
        <v>53</v>
      </c>
      <c r="H23" t="s">
        <v>76</v>
      </c>
      <c r="I23" t="s">
        <v>36</v>
      </c>
      <c r="J23" t="s">
        <v>167</v>
      </c>
      <c r="K23" t="s">
        <v>52</v>
      </c>
      <c r="M23">
        <v>5</v>
      </c>
      <c r="N23" t="s">
        <v>29</v>
      </c>
      <c r="O23" s="1">
        <v>1572.41</v>
      </c>
      <c r="P23" s="1">
        <f>+Tabla1[[#This Row],[PRECIO SIN IVA]]*0.65</f>
        <v>1022.0665000000001</v>
      </c>
      <c r="Q23" s="1">
        <f>+Tabla1[[#This Row],[PRECIO SIN IVA]]*0.7</f>
        <v>1100.6869999999999</v>
      </c>
      <c r="R23" s="1">
        <f>+Tabla1[[#This Row],[PRECIO SIN IVA]]*0.85</f>
        <v>1336.5485000000001</v>
      </c>
      <c r="S23" s="1">
        <f>+Tabla1[[#This Row],[PRECIO SIN IVA]]*1.16</f>
        <v>1823.9956</v>
      </c>
    </row>
    <row r="24" spans="1:19" x14ac:dyDescent="0.25">
      <c r="A24">
        <v>2010063</v>
      </c>
      <c r="B24" t="s">
        <v>66</v>
      </c>
      <c r="C24" t="s">
        <v>31</v>
      </c>
      <c r="D24" t="s">
        <v>129</v>
      </c>
      <c r="E24" t="s">
        <v>50</v>
      </c>
      <c r="F24" t="s">
        <v>75</v>
      </c>
      <c r="G24" t="s">
        <v>53</v>
      </c>
      <c r="H24" t="s">
        <v>76</v>
      </c>
      <c r="I24" t="s">
        <v>36</v>
      </c>
      <c r="J24" t="s">
        <v>166</v>
      </c>
      <c r="K24" t="s">
        <v>52</v>
      </c>
      <c r="M24">
        <v>5</v>
      </c>
      <c r="N24" t="s">
        <v>29</v>
      </c>
      <c r="O24" s="1">
        <v>1572.41</v>
      </c>
      <c r="P24" s="1">
        <f>+Tabla1[[#This Row],[PRECIO SIN IVA]]*0.65</f>
        <v>1022.0665000000001</v>
      </c>
      <c r="Q24" s="1">
        <f>+Tabla1[[#This Row],[PRECIO SIN IVA]]*0.7</f>
        <v>1100.6869999999999</v>
      </c>
      <c r="R24" s="1">
        <f>+Tabla1[[#This Row],[PRECIO SIN IVA]]*0.85</f>
        <v>1336.5485000000001</v>
      </c>
      <c r="S24" s="1">
        <f>+Tabla1[[#This Row],[PRECIO SIN IVA]]*1.16</f>
        <v>1823.9956</v>
      </c>
    </row>
    <row r="25" spans="1:19" x14ac:dyDescent="0.25">
      <c r="A25">
        <v>2010066</v>
      </c>
      <c r="B25" t="s">
        <v>67</v>
      </c>
      <c r="C25" t="s">
        <v>31</v>
      </c>
      <c r="D25" t="s">
        <v>129</v>
      </c>
      <c r="E25" t="s">
        <v>50</v>
      </c>
      <c r="F25" t="s">
        <v>75</v>
      </c>
      <c r="G25" t="s">
        <v>53</v>
      </c>
      <c r="H25" t="s">
        <v>76</v>
      </c>
      <c r="I25" t="s">
        <v>36</v>
      </c>
      <c r="J25" t="s">
        <v>163</v>
      </c>
      <c r="K25" t="s">
        <v>52</v>
      </c>
      <c r="M25">
        <v>5</v>
      </c>
      <c r="N25" t="s">
        <v>29</v>
      </c>
      <c r="O25" s="1">
        <v>1039.6600000000001</v>
      </c>
      <c r="P25" s="1">
        <f>+Tabla1[[#This Row],[PRECIO SIN IVA]]*0.65</f>
        <v>675.77900000000011</v>
      </c>
      <c r="Q25" s="1">
        <f>+Tabla1[[#This Row],[PRECIO SIN IVA]]*0.7</f>
        <v>727.76200000000006</v>
      </c>
      <c r="R25" s="1">
        <f>+Tabla1[[#This Row],[PRECIO SIN IVA]]*0.85</f>
        <v>883.71100000000001</v>
      </c>
      <c r="S25" s="1">
        <f>+Tabla1[[#This Row],[PRECIO SIN IVA]]*1.16</f>
        <v>1206.0056</v>
      </c>
    </row>
    <row r="26" spans="1:19" x14ac:dyDescent="0.25">
      <c r="A26">
        <v>2010071</v>
      </c>
      <c r="B26" t="s">
        <v>68</v>
      </c>
      <c r="C26" t="s">
        <v>31</v>
      </c>
      <c r="D26" t="s">
        <v>129</v>
      </c>
      <c r="E26" t="s">
        <v>50</v>
      </c>
      <c r="F26" t="s">
        <v>75</v>
      </c>
      <c r="G26" t="s">
        <v>53</v>
      </c>
      <c r="H26" t="s">
        <v>76</v>
      </c>
      <c r="I26" t="s">
        <v>36</v>
      </c>
      <c r="J26" t="s">
        <v>163</v>
      </c>
      <c r="K26" t="s">
        <v>52</v>
      </c>
      <c r="M26">
        <v>5</v>
      </c>
      <c r="N26" t="s">
        <v>29</v>
      </c>
      <c r="O26" s="1">
        <v>344.83</v>
      </c>
      <c r="P26" s="1">
        <f>+Tabla1[[#This Row],[PRECIO SIN IVA]]*0.65</f>
        <v>224.1395</v>
      </c>
      <c r="Q26" s="1">
        <f>+Tabla1[[#This Row],[PRECIO SIN IVA]]*0.7</f>
        <v>241.38099999999997</v>
      </c>
      <c r="R26" s="1">
        <f>+Tabla1[[#This Row],[PRECIO SIN IVA]]*0.85</f>
        <v>293.10550000000001</v>
      </c>
      <c r="S26" s="1">
        <f>+Tabla1[[#This Row],[PRECIO SIN IVA]]*1.16</f>
        <v>400.00279999999998</v>
      </c>
    </row>
    <row r="27" spans="1:19" x14ac:dyDescent="0.25">
      <c r="A27">
        <v>2011343</v>
      </c>
      <c r="B27" t="s">
        <v>69</v>
      </c>
      <c r="C27" t="s">
        <v>31</v>
      </c>
      <c r="D27" t="s">
        <v>129</v>
      </c>
      <c r="E27" t="s">
        <v>50</v>
      </c>
      <c r="F27" t="s">
        <v>75</v>
      </c>
      <c r="G27" t="s">
        <v>53</v>
      </c>
      <c r="H27" t="s">
        <v>76</v>
      </c>
      <c r="I27" t="s">
        <v>36</v>
      </c>
      <c r="J27" t="s">
        <v>168</v>
      </c>
      <c r="K27" t="s">
        <v>52</v>
      </c>
      <c r="M27">
        <v>5</v>
      </c>
      <c r="N27" t="s">
        <v>29</v>
      </c>
      <c r="O27" s="1">
        <v>2813.79</v>
      </c>
      <c r="P27" s="1">
        <f>+Tabla1[[#This Row],[PRECIO SIN IVA]]*0.65</f>
        <v>1828.9635000000001</v>
      </c>
      <c r="Q27" s="1">
        <f>+Tabla1[[#This Row],[PRECIO SIN IVA]]*0.7</f>
        <v>1969.6529999999998</v>
      </c>
      <c r="R27" s="1">
        <f>+Tabla1[[#This Row],[PRECIO SIN IVA]]*0.85</f>
        <v>2391.7215000000001</v>
      </c>
      <c r="S27" s="1">
        <f>+Tabla1[[#This Row],[PRECIO SIN IVA]]*1.16</f>
        <v>3263.9963999999995</v>
      </c>
    </row>
    <row r="28" spans="1:19" x14ac:dyDescent="0.25">
      <c r="A28">
        <v>2009229</v>
      </c>
      <c r="B28" t="s">
        <v>70</v>
      </c>
      <c r="C28" t="s">
        <v>31</v>
      </c>
      <c r="D28" t="s">
        <v>133</v>
      </c>
      <c r="E28" t="s">
        <v>50</v>
      </c>
      <c r="F28" t="s">
        <v>75</v>
      </c>
      <c r="G28" t="s">
        <v>53</v>
      </c>
      <c r="H28" t="s">
        <v>76</v>
      </c>
      <c r="I28" t="s">
        <v>36</v>
      </c>
      <c r="J28" t="s">
        <v>169</v>
      </c>
      <c r="K28" t="s">
        <v>52</v>
      </c>
      <c r="M28">
        <v>5</v>
      </c>
      <c r="N28" t="s">
        <v>29</v>
      </c>
      <c r="O28" s="1">
        <v>484.48</v>
      </c>
      <c r="P28" s="1">
        <f>+Tabla1[[#This Row],[PRECIO SIN IVA]]*0.65</f>
        <v>314.91200000000003</v>
      </c>
      <c r="Q28" s="1">
        <f>+Tabla1[[#This Row],[PRECIO SIN IVA]]*0.7</f>
        <v>339.13599999999997</v>
      </c>
      <c r="R28" s="1">
        <f>+Tabla1[[#This Row],[PRECIO SIN IVA]]*0.85</f>
        <v>411.80799999999999</v>
      </c>
      <c r="S28" s="1">
        <f>+Tabla1[[#This Row],[PRECIO SIN IVA]]*1.16</f>
        <v>561.99680000000001</v>
      </c>
    </row>
    <row r="29" spans="1:19" x14ac:dyDescent="0.25">
      <c r="A29">
        <v>2009230</v>
      </c>
      <c r="B29" t="s">
        <v>71</v>
      </c>
      <c r="C29" t="s">
        <v>31</v>
      </c>
      <c r="D29" t="s">
        <v>133</v>
      </c>
      <c r="E29" t="s">
        <v>50</v>
      </c>
      <c r="F29" t="s">
        <v>75</v>
      </c>
      <c r="G29" t="s">
        <v>53</v>
      </c>
      <c r="H29" t="s">
        <v>76</v>
      </c>
      <c r="I29" t="s">
        <v>36</v>
      </c>
      <c r="J29" t="s">
        <v>164</v>
      </c>
      <c r="K29" t="s">
        <v>52</v>
      </c>
      <c r="M29">
        <v>5</v>
      </c>
      <c r="N29" t="s">
        <v>29</v>
      </c>
      <c r="O29" s="1">
        <v>511.21</v>
      </c>
      <c r="P29" s="1">
        <f>+Tabla1[[#This Row],[PRECIO SIN IVA]]*0.65</f>
        <v>332.28649999999999</v>
      </c>
      <c r="Q29" s="1">
        <f>+Tabla1[[#This Row],[PRECIO SIN IVA]]*0.7</f>
        <v>357.84699999999998</v>
      </c>
      <c r="R29" s="1">
        <f>+Tabla1[[#This Row],[PRECIO SIN IVA]]*0.85</f>
        <v>434.52849999999995</v>
      </c>
      <c r="S29" s="1">
        <f>+Tabla1[[#This Row],[PRECIO SIN IVA]]*1.16</f>
        <v>593.00359999999989</v>
      </c>
    </row>
    <row r="30" spans="1:19" x14ac:dyDescent="0.25">
      <c r="A30">
        <v>8031104</v>
      </c>
      <c r="B30" t="s">
        <v>72</v>
      </c>
      <c r="C30" t="s">
        <v>31</v>
      </c>
      <c r="D30" t="s">
        <v>81</v>
      </c>
      <c r="E30" t="s">
        <v>50</v>
      </c>
      <c r="F30" t="s">
        <v>75</v>
      </c>
      <c r="G30" t="s">
        <v>53</v>
      </c>
      <c r="H30" t="s">
        <v>76</v>
      </c>
      <c r="I30" t="s">
        <v>36</v>
      </c>
      <c r="J30" t="s">
        <v>164</v>
      </c>
      <c r="K30" t="s">
        <v>52</v>
      </c>
      <c r="M30">
        <v>5</v>
      </c>
      <c r="N30" t="s">
        <v>29</v>
      </c>
      <c r="O30" s="1">
        <v>820.69</v>
      </c>
      <c r="P30" s="1">
        <f>+Tabla1[[#This Row],[PRECIO SIN IVA]]*0.65</f>
        <v>533.44850000000008</v>
      </c>
      <c r="Q30" s="1">
        <f>+Tabla1[[#This Row],[PRECIO SIN IVA]]*0.7</f>
        <v>574.48299999999995</v>
      </c>
      <c r="R30" s="1">
        <f>+Tabla1[[#This Row],[PRECIO SIN IVA]]*0.85</f>
        <v>697.5865</v>
      </c>
      <c r="S30" s="1">
        <f>+Tabla1[[#This Row],[PRECIO SIN IVA]]*1.16</f>
        <v>952.00040000000001</v>
      </c>
    </row>
    <row r="31" spans="1:19" x14ac:dyDescent="0.25">
      <c r="A31">
        <v>8031105</v>
      </c>
      <c r="B31" t="s">
        <v>73</v>
      </c>
      <c r="C31" t="s">
        <v>31</v>
      </c>
      <c r="D31" t="s">
        <v>81</v>
      </c>
      <c r="E31" t="s">
        <v>50</v>
      </c>
      <c r="F31" t="s">
        <v>75</v>
      </c>
      <c r="G31" t="s">
        <v>53</v>
      </c>
      <c r="H31" t="s">
        <v>76</v>
      </c>
      <c r="I31" t="s">
        <v>36</v>
      </c>
      <c r="J31" t="s">
        <v>164</v>
      </c>
      <c r="K31" t="s">
        <v>52</v>
      </c>
      <c r="M31">
        <v>5</v>
      </c>
      <c r="N31" t="s">
        <v>29</v>
      </c>
      <c r="O31" s="1">
        <v>820.69</v>
      </c>
      <c r="P31" s="1">
        <f>+Tabla1[[#This Row],[PRECIO SIN IVA]]*0.65</f>
        <v>533.44850000000008</v>
      </c>
      <c r="Q31" s="1">
        <f>+Tabla1[[#This Row],[PRECIO SIN IVA]]*0.7</f>
        <v>574.48299999999995</v>
      </c>
      <c r="R31" s="1">
        <f>+Tabla1[[#This Row],[PRECIO SIN IVA]]*0.85</f>
        <v>697.5865</v>
      </c>
      <c r="S31" s="1">
        <f>+Tabla1[[#This Row],[PRECIO SIN IVA]]*1.16</f>
        <v>952.00040000000001</v>
      </c>
    </row>
    <row r="32" spans="1:19" x14ac:dyDescent="0.25">
      <c r="A32">
        <v>2022683</v>
      </c>
      <c r="B32" t="s">
        <v>85</v>
      </c>
      <c r="C32" t="s">
        <v>31</v>
      </c>
      <c r="D32" t="s">
        <v>85</v>
      </c>
      <c r="E32" t="s">
        <v>50</v>
      </c>
      <c r="F32" t="s">
        <v>51</v>
      </c>
      <c r="G32" t="s">
        <v>53</v>
      </c>
      <c r="H32" t="s">
        <v>54</v>
      </c>
      <c r="I32" t="s">
        <v>36</v>
      </c>
      <c r="J32" t="s">
        <v>25</v>
      </c>
      <c r="K32" t="s">
        <v>52</v>
      </c>
      <c r="M32">
        <v>5</v>
      </c>
      <c r="N32" t="s">
        <v>29</v>
      </c>
      <c r="O32" s="1">
        <v>263.79000000000002</v>
      </c>
      <c r="P32" s="1">
        <f>+Tabla1[[#This Row],[PRECIO SIN IVA]]*0.65</f>
        <v>171.46350000000001</v>
      </c>
      <c r="Q32" s="1">
        <f>+Tabla1[[#This Row],[PRECIO SIN IVA]]*0.7</f>
        <v>184.65299999999999</v>
      </c>
      <c r="R32" s="1">
        <f>+Tabla1[[#This Row],[PRECIO SIN IVA]]*0.85</f>
        <v>224.22150000000002</v>
      </c>
      <c r="S32" s="1">
        <f>+Tabla1[[#This Row],[PRECIO SIN IVA]]*1.16</f>
        <v>305.99639999999999</v>
      </c>
    </row>
    <row r="33" spans="1:19" x14ac:dyDescent="0.25">
      <c r="A33">
        <v>8028644</v>
      </c>
      <c r="B33" t="s">
        <v>86</v>
      </c>
      <c r="C33" t="s">
        <v>31</v>
      </c>
      <c r="D33" t="s">
        <v>86</v>
      </c>
      <c r="E33" t="s">
        <v>50</v>
      </c>
      <c r="F33" t="s">
        <v>51</v>
      </c>
      <c r="G33" t="s">
        <v>53</v>
      </c>
      <c r="H33" t="s">
        <v>54</v>
      </c>
      <c r="I33" t="s">
        <v>36</v>
      </c>
      <c r="J33" t="s">
        <v>25</v>
      </c>
      <c r="K33" t="s">
        <v>52</v>
      </c>
      <c r="M33">
        <v>5</v>
      </c>
      <c r="N33" t="s">
        <v>29</v>
      </c>
      <c r="O33" s="1">
        <v>132.76</v>
      </c>
      <c r="P33" s="1">
        <f>+Tabla1[[#This Row],[PRECIO SIN IVA]]*0.65</f>
        <v>86.293999999999997</v>
      </c>
      <c r="Q33" s="1">
        <f>+Tabla1[[#This Row],[PRECIO SIN IVA]]*0.7</f>
        <v>92.931999999999988</v>
      </c>
      <c r="R33" s="1">
        <f>+Tabla1[[#This Row],[PRECIO SIN IVA]]*0.85</f>
        <v>112.84599999999999</v>
      </c>
      <c r="S33" s="1">
        <f>+Tabla1[[#This Row],[PRECIO SIN IVA]]*1.16</f>
        <v>154.00159999999997</v>
      </c>
    </row>
    <row r="34" spans="1:19" x14ac:dyDescent="0.25">
      <c r="A34">
        <v>2017628</v>
      </c>
      <c r="B34" t="s">
        <v>87</v>
      </c>
      <c r="C34" t="s">
        <v>31</v>
      </c>
      <c r="D34" t="s">
        <v>134</v>
      </c>
      <c r="E34" t="s">
        <v>50</v>
      </c>
      <c r="F34" t="s">
        <v>51</v>
      </c>
      <c r="G34" t="s">
        <v>53</v>
      </c>
      <c r="H34" t="s">
        <v>162</v>
      </c>
      <c r="I34" t="s">
        <v>36</v>
      </c>
      <c r="J34" t="s">
        <v>83</v>
      </c>
      <c r="K34" t="s">
        <v>44</v>
      </c>
      <c r="M34">
        <v>5</v>
      </c>
      <c r="N34" t="s">
        <v>29</v>
      </c>
      <c r="O34" s="1">
        <v>3417.24</v>
      </c>
      <c r="P34" s="1">
        <f>+Tabla1[[#This Row],[PRECIO SIN IVA]]*0.65</f>
        <v>2221.2060000000001</v>
      </c>
      <c r="Q34" s="1">
        <f>+Tabla1[[#This Row],[PRECIO SIN IVA]]*0.7</f>
        <v>2392.0679999999998</v>
      </c>
      <c r="R34" s="1">
        <f>+Tabla1[[#This Row],[PRECIO SIN IVA]]*0.85</f>
        <v>2904.6539999999995</v>
      </c>
      <c r="S34" s="1">
        <f>+Tabla1[[#This Row],[PRECIO SIN IVA]]*1.16</f>
        <v>3963.9983999999995</v>
      </c>
    </row>
    <row r="35" spans="1:19" x14ac:dyDescent="0.25">
      <c r="A35">
        <v>2017629</v>
      </c>
      <c r="B35" t="s">
        <v>88</v>
      </c>
      <c r="C35" t="s">
        <v>31</v>
      </c>
      <c r="D35" t="s">
        <v>134</v>
      </c>
      <c r="E35" t="s">
        <v>50</v>
      </c>
      <c r="F35" t="s">
        <v>51</v>
      </c>
      <c r="G35" t="s">
        <v>53</v>
      </c>
      <c r="H35" t="s">
        <v>162</v>
      </c>
      <c r="I35" t="s">
        <v>36</v>
      </c>
      <c r="J35" t="s">
        <v>83</v>
      </c>
      <c r="K35" t="s">
        <v>45</v>
      </c>
      <c r="M35">
        <v>5</v>
      </c>
      <c r="N35" t="s">
        <v>29</v>
      </c>
      <c r="O35" s="1">
        <v>3417.24</v>
      </c>
      <c r="P35" s="1">
        <f>+Tabla1[[#This Row],[PRECIO SIN IVA]]*0.65</f>
        <v>2221.2060000000001</v>
      </c>
      <c r="Q35" s="1">
        <f>+Tabla1[[#This Row],[PRECIO SIN IVA]]*0.7</f>
        <v>2392.0679999999998</v>
      </c>
      <c r="R35" s="1">
        <f>+Tabla1[[#This Row],[PRECIO SIN IVA]]*0.85</f>
        <v>2904.6539999999995</v>
      </c>
      <c r="S35" s="1">
        <f>+Tabla1[[#This Row],[PRECIO SIN IVA]]*1.16</f>
        <v>3963.9983999999995</v>
      </c>
    </row>
    <row r="36" spans="1:19" x14ac:dyDescent="0.25">
      <c r="A36">
        <v>2017630</v>
      </c>
      <c r="B36" t="s">
        <v>89</v>
      </c>
      <c r="C36" t="s">
        <v>31</v>
      </c>
      <c r="D36" t="s">
        <v>134</v>
      </c>
      <c r="E36" t="s">
        <v>50</v>
      </c>
      <c r="F36" t="s">
        <v>51</v>
      </c>
      <c r="G36" t="s">
        <v>53</v>
      </c>
      <c r="H36" t="s">
        <v>162</v>
      </c>
      <c r="I36" t="s">
        <v>36</v>
      </c>
      <c r="J36" t="s">
        <v>83</v>
      </c>
      <c r="K36" t="s">
        <v>46</v>
      </c>
      <c r="M36">
        <v>5</v>
      </c>
      <c r="N36" t="s">
        <v>29</v>
      </c>
      <c r="O36" s="1">
        <v>3417.24</v>
      </c>
      <c r="P36" s="1">
        <f>+Tabla1[[#This Row],[PRECIO SIN IVA]]*0.65</f>
        <v>2221.2060000000001</v>
      </c>
      <c r="Q36" s="1">
        <f>+Tabla1[[#This Row],[PRECIO SIN IVA]]*0.7</f>
        <v>2392.0679999999998</v>
      </c>
      <c r="R36" s="1">
        <f>+Tabla1[[#This Row],[PRECIO SIN IVA]]*0.85</f>
        <v>2904.6539999999995</v>
      </c>
      <c r="S36" s="1">
        <f>+Tabla1[[#This Row],[PRECIO SIN IVA]]*1.16</f>
        <v>3963.9983999999995</v>
      </c>
    </row>
    <row r="37" spans="1:19" x14ac:dyDescent="0.25">
      <c r="A37">
        <v>2028547</v>
      </c>
      <c r="B37" t="s">
        <v>90</v>
      </c>
      <c r="C37" t="s">
        <v>31</v>
      </c>
      <c r="D37" t="s">
        <v>130</v>
      </c>
      <c r="E37" t="s">
        <v>50</v>
      </c>
      <c r="F37" t="s">
        <v>51</v>
      </c>
      <c r="G37" t="s">
        <v>53</v>
      </c>
      <c r="H37" t="s">
        <v>162</v>
      </c>
      <c r="I37" t="s">
        <v>36</v>
      </c>
      <c r="J37" t="s">
        <v>141</v>
      </c>
      <c r="K37" t="s">
        <v>44</v>
      </c>
      <c r="M37">
        <v>5</v>
      </c>
      <c r="N37" t="s">
        <v>29</v>
      </c>
      <c r="O37" s="1">
        <v>3417.24</v>
      </c>
      <c r="P37" s="1">
        <f>+Tabla1[[#This Row],[PRECIO SIN IVA]]*0.65</f>
        <v>2221.2060000000001</v>
      </c>
      <c r="Q37" s="1">
        <f>+Tabla1[[#This Row],[PRECIO SIN IVA]]*0.7</f>
        <v>2392.0679999999998</v>
      </c>
      <c r="R37" s="1">
        <f>+Tabla1[[#This Row],[PRECIO SIN IVA]]*0.85</f>
        <v>2904.6539999999995</v>
      </c>
      <c r="S37" s="1">
        <f>+Tabla1[[#This Row],[PRECIO SIN IVA]]*1.16</f>
        <v>3963.9983999999995</v>
      </c>
    </row>
    <row r="38" spans="1:19" x14ac:dyDescent="0.25">
      <c r="A38">
        <v>2028548</v>
      </c>
      <c r="B38" t="s">
        <v>91</v>
      </c>
      <c r="C38" t="s">
        <v>31</v>
      </c>
      <c r="D38" t="s">
        <v>130</v>
      </c>
      <c r="E38" t="s">
        <v>50</v>
      </c>
      <c r="F38" t="s">
        <v>51</v>
      </c>
      <c r="G38" t="s">
        <v>53</v>
      </c>
      <c r="H38" t="s">
        <v>162</v>
      </c>
      <c r="I38" t="s">
        <v>36</v>
      </c>
      <c r="J38" t="s">
        <v>141</v>
      </c>
      <c r="K38" t="s">
        <v>45</v>
      </c>
      <c r="M38">
        <v>5</v>
      </c>
      <c r="N38" t="s">
        <v>29</v>
      </c>
      <c r="O38" s="1">
        <v>3417.24</v>
      </c>
      <c r="P38" s="1">
        <f>+Tabla1[[#This Row],[PRECIO SIN IVA]]*0.65</f>
        <v>2221.2060000000001</v>
      </c>
      <c r="Q38" s="1">
        <f>+Tabla1[[#This Row],[PRECIO SIN IVA]]*0.7</f>
        <v>2392.0679999999998</v>
      </c>
      <c r="R38" s="1">
        <f>+Tabla1[[#This Row],[PRECIO SIN IVA]]*0.85</f>
        <v>2904.6539999999995</v>
      </c>
      <c r="S38" s="1">
        <f>+Tabla1[[#This Row],[PRECIO SIN IVA]]*1.16</f>
        <v>3963.9983999999995</v>
      </c>
    </row>
    <row r="39" spans="1:19" x14ac:dyDescent="0.25">
      <c r="A39">
        <v>2036628</v>
      </c>
      <c r="B39" t="s">
        <v>92</v>
      </c>
      <c r="C39" t="s">
        <v>31</v>
      </c>
      <c r="D39" t="s">
        <v>132</v>
      </c>
      <c r="E39" t="s">
        <v>50</v>
      </c>
      <c r="F39" t="s">
        <v>51</v>
      </c>
      <c r="G39" t="s">
        <v>53</v>
      </c>
      <c r="H39" t="s">
        <v>162</v>
      </c>
      <c r="I39" t="s">
        <v>36</v>
      </c>
      <c r="J39" t="s">
        <v>137</v>
      </c>
      <c r="K39" t="s">
        <v>135</v>
      </c>
      <c r="M39">
        <v>5</v>
      </c>
      <c r="N39" t="s">
        <v>29</v>
      </c>
      <c r="O39" s="1">
        <v>3417.24</v>
      </c>
      <c r="P39" s="1">
        <f>+Tabla1[[#This Row],[PRECIO SIN IVA]]*0.65</f>
        <v>2221.2060000000001</v>
      </c>
      <c r="Q39" s="1">
        <f>+Tabla1[[#This Row],[PRECIO SIN IVA]]*0.7</f>
        <v>2392.0679999999998</v>
      </c>
      <c r="R39" s="1">
        <f>+Tabla1[[#This Row],[PRECIO SIN IVA]]*0.85</f>
        <v>2904.6539999999995</v>
      </c>
      <c r="S39" s="1">
        <f>+Tabla1[[#This Row],[PRECIO SIN IVA]]*1.16</f>
        <v>3963.9983999999995</v>
      </c>
    </row>
    <row r="40" spans="1:19" x14ac:dyDescent="0.25">
      <c r="A40">
        <v>2036629</v>
      </c>
      <c r="B40" t="s">
        <v>93</v>
      </c>
      <c r="C40" t="s">
        <v>31</v>
      </c>
      <c r="D40" t="s">
        <v>132</v>
      </c>
      <c r="E40" t="s">
        <v>50</v>
      </c>
      <c r="F40" t="s">
        <v>51</v>
      </c>
      <c r="G40" t="s">
        <v>53</v>
      </c>
      <c r="H40" t="s">
        <v>162</v>
      </c>
      <c r="I40" t="s">
        <v>36</v>
      </c>
      <c r="J40" t="s">
        <v>137</v>
      </c>
      <c r="K40" t="s">
        <v>44</v>
      </c>
      <c r="M40">
        <v>5</v>
      </c>
      <c r="N40" t="s">
        <v>29</v>
      </c>
      <c r="O40" s="1">
        <v>3417.24</v>
      </c>
      <c r="P40" s="1">
        <f>+Tabla1[[#This Row],[PRECIO SIN IVA]]*0.65</f>
        <v>2221.2060000000001</v>
      </c>
      <c r="Q40" s="1">
        <f>+Tabla1[[#This Row],[PRECIO SIN IVA]]*0.7</f>
        <v>2392.0679999999998</v>
      </c>
      <c r="R40" s="1">
        <f>+Tabla1[[#This Row],[PRECIO SIN IVA]]*0.85</f>
        <v>2904.6539999999995</v>
      </c>
      <c r="S40" s="1">
        <f>+Tabla1[[#This Row],[PRECIO SIN IVA]]*1.16</f>
        <v>3963.9983999999995</v>
      </c>
    </row>
    <row r="41" spans="1:19" x14ac:dyDescent="0.25">
      <c r="A41">
        <v>7000413</v>
      </c>
      <c r="B41" t="s">
        <v>94</v>
      </c>
      <c r="C41" t="s">
        <v>31</v>
      </c>
      <c r="D41" t="s">
        <v>136</v>
      </c>
      <c r="E41" t="s">
        <v>50</v>
      </c>
      <c r="F41" t="s">
        <v>51</v>
      </c>
      <c r="G41" t="s">
        <v>53</v>
      </c>
      <c r="H41" t="s">
        <v>162</v>
      </c>
      <c r="I41" t="s">
        <v>36</v>
      </c>
      <c r="J41" t="s">
        <v>49</v>
      </c>
      <c r="K41" t="s">
        <v>44</v>
      </c>
      <c r="M41">
        <v>5</v>
      </c>
      <c r="N41" t="s">
        <v>29</v>
      </c>
      <c r="O41" s="4">
        <v>3417.24</v>
      </c>
      <c r="P41" s="1">
        <f>+Tabla1[[#This Row],[PRECIO SIN IVA]]*0.65</f>
        <v>2221.2060000000001</v>
      </c>
      <c r="Q41" s="1">
        <f>+Tabla1[[#This Row],[PRECIO SIN IVA]]*0.7</f>
        <v>2392.0679999999998</v>
      </c>
      <c r="R41" s="1">
        <f>+Tabla1[[#This Row],[PRECIO SIN IVA]]*0.85</f>
        <v>2904.6539999999995</v>
      </c>
      <c r="S41" s="1">
        <f>+Tabla1[[#This Row],[PRECIO SIN IVA]]*1.16</f>
        <v>3963.9983999999995</v>
      </c>
    </row>
    <row r="42" spans="1:19" x14ac:dyDescent="0.25">
      <c r="A42">
        <v>7000414</v>
      </c>
      <c r="B42" t="s">
        <v>95</v>
      </c>
      <c r="C42" t="s">
        <v>31</v>
      </c>
      <c r="D42" t="s">
        <v>136</v>
      </c>
      <c r="E42" t="s">
        <v>50</v>
      </c>
      <c r="F42" t="s">
        <v>51</v>
      </c>
      <c r="G42" t="s">
        <v>53</v>
      </c>
      <c r="H42" t="s">
        <v>162</v>
      </c>
      <c r="I42" t="s">
        <v>36</v>
      </c>
      <c r="J42" t="s">
        <v>49</v>
      </c>
      <c r="K42" t="s">
        <v>45</v>
      </c>
      <c r="M42">
        <v>5</v>
      </c>
      <c r="N42" t="s">
        <v>29</v>
      </c>
      <c r="O42" s="4">
        <v>3417.24</v>
      </c>
      <c r="P42" s="1">
        <f>+Tabla1[[#This Row],[PRECIO SIN IVA]]*0.65</f>
        <v>2221.2060000000001</v>
      </c>
      <c r="Q42" s="1">
        <f>+Tabla1[[#This Row],[PRECIO SIN IVA]]*0.7</f>
        <v>2392.0679999999998</v>
      </c>
      <c r="R42" s="1">
        <f>+Tabla1[[#This Row],[PRECIO SIN IVA]]*0.85</f>
        <v>2904.6539999999995</v>
      </c>
      <c r="S42" s="1">
        <f>+Tabla1[[#This Row],[PRECIO SIN IVA]]*1.16</f>
        <v>3963.9983999999995</v>
      </c>
    </row>
    <row r="43" spans="1:19" x14ac:dyDescent="0.25">
      <c r="A43">
        <v>7000415</v>
      </c>
      <c r="B43" t="s">
        <v>96</v>
      </c>
      <c r="C43" t="s">
        <v>31</v>
      </c>
      <c r="D43" t="s">
        <v>136</v>
      </c>
      <c r="E43" t="s">
        <v>50</v>
      </c>
      <c r="F43" t="s">
        <v>51</v>
      </c>
      <c r="G43" t="s">
        <v>53</v>
      </c>
      <c r="H43" t="s">
        <v>162</v>
      </c>
      <c r="I43" t="s">
        <v>36</v>
      </c>
      <c r="J43" t="s">
        <v>49</v>
      </c>
      <c r="K43" t="s">
        <v>46</v>
      </c>
      <c r="M43">
        <v>5</v>
      </c>
      <c r="N43" t="s">
        <v>29</v>
      </c>
      <c r="O43" s="4">
        <v>3417.24</v>
      </c>
      <c r="P43" s="1">
        <f>+Tabla1[[#This Row],[PRECIO SIN IVA]]*0.65</f>
        <v>2221.2060000000001</v>
      </c>
      <c r="Q43" s="1">
        <f>+Tabla1[[#This Row],[PRECIO SIN IVA]]*0.7</f>
        <v>2392.0679999999998</v>
      </c>
      <c r="R43" s="1">
        <f>+Tabla1[[#This Row],[PRECIO SIN IVA]]*0.85</f>
        <v>2904.6539999999995</v>
      </c>
      <c r="S43" s="1">
        <f>+Tabla1[[#This Row],[PRECIO SIN IVA]]*1.16</f>
        <v>3963.9983999999995</v>
      </c>
    </row>
    <row r="44" spans="1:19" x14ac:dyDescent="0.25">
      <c r="A44">
        <v>7000449</v>
      </c>
      <c r="B44" t="s">
        <v>97</v>
      </c>
      <c r="C44" t="s">
        <v>31</v>
      </c>
      <c r="D44" t="s">
        <v>138</v>
      </c>
      <c r="E44" t="s">
        <v>50</v>
      </c>
      <c r="F44" t="s">
        <v>51</v>
      </c>
      <c r="G44" t="s">
        <v>53</v>
      </c>
      <c r="H44" t="s">
        <v>162</v>
      </c>
      <c r="I44" t="s">
        <v>36</v>
      </c>
      <c r="J44" t="s">
        <v>139</v>
      </c>
      <c r="K44" t="s">
        <v>44</v>
      </c>
      <c r="M44">
        <v>5</v>
      </c>
      <c r="N44" t="s">
        <v>29</v>
      </c>
      <c r="O44" s="4">
        <v>3417.24</v>
      </c>
      <c r="P44" s="1">
        <f>+Tabla1[[#This Row],[PRECIO SIN IVA]]*0.65</f>
        <v>2221.2060000000001</v>
      </c>
      <c r="Q44" s="1">
        <f>+Tabla1[[#This Row],[PRECIO SIN IVA]]*0.7</f>
        <v>2392.0679999999998</v>
      </c>
      <c r="R44" s="1">
        <f>+Tabla1[[#This Row],[PRECIO SIN IVA]]*0.85</f>
        <v>2904.6539999999995</v>
      </c>
      <c r="S44" s="1">
        <f>+Tabla1[[#This Row],[PRECIO SIN IVA]]*1.16</f>
        <v>3963.9983999999995</v>
      </c>
    </row>
    <row r="45" spans="1:19" x14ac:dyDescent="0.25">
      <c r="A45">
        <v>7000450</v>
      </c>
      <c r="B45" t="s">
        <v>98</v>
      </c>
      <c r="C45" t="s">
        <v>31</v>
      </c>
      <c r="D45" t="s">
        <v>138</v>
      </c>
      <c r="E45" t="s">
        <v>50</v>
      </c>
      <c r="F45" t="s">
        <v>51</v>
      </c>
      <c r="G45" t="s">
        <v>53</v>
      </c>
      <c r="H45" t="s">
        <v>162</v>
      </c>
      <c r="I45" t="s">
        <v>36</v>
      </c>
      <c r="J45" t="s">
        <v>139</v>
      </c>
      <c r="K45" t="s">
        <v>45</v>
      </c>
      <c r="M45">
        <v>5</v>
      </c>
      <c r="N45" t="s">
        <v>29</v>
      </c>
      <c r="O45" s="4">
        <v>3417.24</v>
      </c>
      <c r="P45" s="1">
        <f>+Tabla1[[#This Row],[PRECIO SIN IVA]]*0.65</f>
        <v>2221.2060000000001</v>
      </c>
      <c r="Q45" s="1">
        <f>+Tabla1[[#This Row],[PRECIO SIN IVA]]*0.7</f>
        <v>2392.0679999999998</v>
      </c>
      <c r="R45" s="1">
        <f>+Tabla1[[#This Row],[PRECIO SIN IVA]]*0.85</f>
        <v>2904.6539999999995</v>
      </c>
      <c r="S45" s="1">
        <f>+Tabla1[[#This Row],[PRECIO SIN IVA]]*1.16</f>
        <v>3963.9983999999995</v>
      </c>
    </row>
    <row r="46" spans="1:19" x14ac:dyDescent="0.25">
      <c r="A46">
        <v>7000451</v>
      </c>
      <c r="B46" t="s">
        <v>99</v>
      </c>
      <c r="C46" t="s">
        <v>31</v>
      </c>
      <c r="D46" t="s">
        <v>138</v>
      </c>
      <c r="E46" t="s">
        <v>50</v>
      </c>
      <c r="F46" t="s">
        <v>51</v>
      </c>
      <c r="G46" t="s">
        <v>53</v>
      </c>
      <c r="H46" t="s">
        <v>162</v>
      </c>
      <c r="I46" t="s">
        <v>36</v>
      </c>
      <c r="J46" t="s">
        <v>139</v>
      </c>
      <c r="K46" t="s">
        <v>46</v>
      </c>
      <c r="M46">
        <v>5</v>
      </c>
      <c r="N46" t="s">
        <v>29</v>
      </c>
      <c r="O46" s="4">
        <v>3417.24</v>
      </c>
      <c r="P46" s="1">
        <f>+Tabla1[[#This Row],[PRECIO SIN IVA]]*0.65</f>
        <v>2221.2060000000001</v>
      </c>
      <c r="Q46" s="1">
        <f>+Tabla1[[#This Row],[PRECIO SIN IVA]]*0.7</f>
        <v>2392.0679999999998</v>
      </c>
      <c r="R46" s="1">
        <f>+Tabla1[[#This Row],[PRECIO SIN IVA]]*0.85</f>
        <v>2904.6539999999995</v>
      </c>
      <c r="S46" s="1">
        <f>+Tabla1[[#This Row],[PRECIO SIN IVA]]*1.16</f>
        <v>3963.9983999999995</v>
      </c>
    </row>
    <row r="47" spans="1:19" x14ac:dyDescent="0.25">
      <c r="A47">
        <v>7000452</v>
      </c>
      <c r="B47" t="s">
        <v>100</v>
      </c>
      <c r="C47" t="s">
        <v>31</v>
      </c>
      <c r="D47" t="s">
        <v>138</v>
      </c>
      <c r="E47" t="s">
        <v>50</v>
      </c>
      <c r="F47" t="s">
        <v>51</v>
      </c>
      <c r="G47" t="s">
        <v>53</v>
      </c>
      <c r="H47" t="s">
        <v>162</v>
      </c>
      <c r="I47" t="s">
        <v>36</v>
      </c>
      <c r="J47" t="s">
        <v>139</v>
      </c>
      <c r="K47" t="s">
        <v>47</v>
      </c>
      <c r="M47">
        <v>5</v>
      </c>
      <c r="N47" t="s">
        <v>29</v>
      </c>
      <c r="O47" s="4">
        <v>3417.24</v>
      </c>
      <c r="P47" s="1">
        <f>+Tabla1[[#This Row],[PRECIO SIN IVA]]*0.65</f>
        <v>2221.2060000000001</v>
      </c>
      <c r="Q47" s="1">
        <f>+Tabla1[[#This Row],[PRECIO SIN IVA]]*0.7</f>
        <v>2392.0679999999998</v>
      </c>
      <c r="R47" s="1">
        <f>+Tabla1[[#This Row],[PRECIO SIN IVA]]*0.85</f>
        <v>2904.6539999999995</v>
      </c>
      <c r="S47" s="1">
        <f>+Tabla1[[#This Row],[PRECIO SIN IVA]]*1.16</f>
        <v>3963.9983999999995</v>
      </c>
    </row>
    <row r="48" spans="1:19" x14ac:dyDescent="0.25">
      <c r="A48">
        <v>7047714</v>
      </c>
      <c r="B48" t="s">
        <v>101</v>
      </c>
      <c r="C48" t="s">
        <v>31</v>
      </c>
      <c r="D48" t="s">
        <v>140</v>
      </c>
      <c r="E48" t="s">
        <v>50</v>
      </c>
      <c r="F48" t="s">
        <v>51</v>
      </c>
      <c r="G48" t="s">
        <v>53</v>
      </c>
      <c r="H48" t="s">
        <v>162</v>
      </c>
      <c r="I48" t="s">
        <v>36</v>
      </c>
      <c r="J48" t="s">
        <v>25</v>
      </c>
      <c r="K48" t="s">
        <v>44</v>
      </c>
      <c r="M48">
        <v>5</v>
      </c>
      <c r="N48" t="s">
        <v>29</v>
      </c>
      <c r="O48" s="4">
        <v>3417.24</v>
      </c>
      <c r="P48" s="1">
        <f>+Tabla1[[#This Row],[PRECIO SIN IVA]]*0.65</f>
        <v>2221.2060000000001</v>
      </c>
      <c r="Q48" s="1">
        <f>+Tabla1[[#This Row],[PRECIO SIN IVA]]*0.7</f>
        <v>2392.0679999999998</v>
      </c>
      <c r="R48" s="1">
        <f>+Tabla1[[#This Row],[PRECIO SIN IVA]]*0.85</f>
        <v>2904.6539999999995</v>
      </c>
      <c r="S48" s="1">
        <f>+Tabla1[[#This Row],[PRECIO SIN IVA]]*1.16</f>
        <v>3963.9983999999995</v>
      </c>
    </row>
    <row r="49" spans="1:19" x14ac:dyDescent="0.25">
      <c r="A49">
        <v>7047715</v>
      </c>
      <c r="B49" t="s">
        <v>102</v>
      </c>
      <c r="C49" t="s">
        <v>31</v>
      </c>
      <c r="D49" t="s">
        <v>140</v>
      </c>
      <c r="E49" t="s">
        <v>50</v>
      </c>
      <c r="F49" t="s">
        <v>51</v>
      </c>
      <c r="G49" t="s">
        <v>53</v>
      </c>
      <c r="H49" t="s">
        <v>162</v>
      </c>
      <c r="I49" t="s">
        <v>36</v>
      </c>
      <c r="J49" t="s">
        <v>25</v>
      </c>
      <c r="K49" t="s">
        <v>45</v>
      </c>
      <c r="M49">
        <v>5</v>
      </c>
      <c r="N49" t="s">
        <v>29</v>
      </c>
      <c r="O49" s="4">
        <v>3417.24</v>
      </c>
      <c r="P49" s="1">
        <f>+Tabla1[[#This Row],[PRECIO SIN IVA]]*0.65</f>
        <v>2221.2060000000001</v>
      </c>
      <c r="Q49" s="1">
        <f>+Tabla1[[#This Row],[PRECIO SIN IVA]]*0.7</f>
        <v>2392.0679999999998</v>
      </c>
      <c r="R49" s="1">
        <f>+Tabla1[[#This Row],[PRECIO SIN IVA]]*0.85</f>
        <v>2904.6539999999995</v>
      </c>
      <c r="S49" s="1">
        <f>+Tabla1[[#This Row],[PRECIO SIN IVA]]*1.16</f>
        <v>3963.9983999999995</v>
      </c>
    </row>
    <row r="50" spans="1:19" x14ac:dyDescent="0.25">
      <c r="A50">
        <v>7047716</v>
      </c>
      <c r="B50" t="s">
        <v>103</v>
      </c>
      <c r="C50" t="s">
        <v>31</v>
      </c>
      <c r="D50" t="s">
        <v>140</v>
      </c>
      <c r="E50" t="s">
        <v>50</v>
      </c>
      <c r="F50" t="s">
        <v>51</v>
      </c>
      <c r="G50" t="s">
        <v>53</v>
      </c>
      <c r="H50" t="s">
        <v>162</v>
      </c>
      <c r="I50" t="s">
        <v>36</v>
      </c>
      <c r="J50" t="s">
        <v>25</v>
      </c>
      <c r="K50" t="s">
        <v>46</v>
      </c>
      <c r="M50">
        <v>5</v>
      </c>
      <c r="N50" t="s">
        <v>29</v>
      </c>
      <c r="O50" s="4">
        <v>3417.24</v>
      </c>
      <c r="P50" s="1">
        <f>+Tabla1[[#This Row],[PRECIO SIN IVA]]*0.65</f>
        <v>2221.2060000000001</v>
      </c>
      <c r="Q50" s="1">
        <f>+Tabla1[[#This Row],[PRECIO SIN IVA]]*0.7</f>
        <v>2392.0679999999998</v>
      </c>
      <c r="R50" s="1">
        <f>+Tabla1[[#This Row],[PRECIO SIN IVA]]*0.85</f>
        <v>2904.6539999999995</v>
      </c>
      <c r="S50" s="1">
        <f>+Tabla1[[#This Row],[PRECIO SIN IVA]]*1.16</f>
        <v>3963.9983999999995</v>
      </c>
    </row>
    <row r="51" spans="1:19" x14ac:dyDescent="0.25">
      <c r="A51">
        <v>7061715</v>
      </c>
      <c r="B51" t="s">
        <v>104</v>
      </c>
      <c r="C51" t="s">
        <v>31</v>
      </c>
      <c r="D51" t="s">
        <v>143</v>
      </c>
      <c r="E51" t="s">
        <v>50</v>
      </c>
      <c r="F51" t="s">
        <v>51</v>
      </c>
      <c r="G51" t="s">
        <v>53</v>
      </c>
      <c r="H51" t="s">
        <v>162</v>
      </c>
      <c r="I51" t="s">
        <v>36</v>
      </c>
      <c r="J51" t="s">
        <v>142</v>
      </c>
      <c r="K51" t="s">
        <v>45</v>
      </c>
      <c r="M51">
        <v>5</v>
      </c>
      <c r="N51" t="s">
        <v>29</v>
      </c>
      <c r="O51" s="4">
        <v>3417.24</v>
      </c>
      <c r="P51" s="1">
        <f>+Tabla1[[#This Row],[PRECIO SIN IVA]]*0.65</f>
        <v>2221.2060000000001</v>
      </c>
      <c r="Q51" s="1">
        <f>+Tabla1[[#This Row],[PRECIO SIN IVA]]*0.7</f>
        <v>2392.0679999999998</v>
      </c>
      <c r="R51" s="1">
        <f>+Tabla1[[#This Row],[PRECIO SIN IVA]]*0.85</f>
        <v>2904.6539999999995</v>
      </c>
      <c r="S51" s="1">
        <f>+Tabla1[[#This Row],[PRECIO SIN IVA]]*1.16</f>
        <v>3963.9983999999995</v>
      </c>
    </row>
    <row r="52" spans="1:19" x14ac:dyDescent="0.25">
      <c r="A52">
        <v>7061716</v>
      </c>
      <c r="B52" t="s">
        <v>105</v>
      </c>
      <c r="C52" t="s">
        <v>31</v>
      </c>
      <c r="D52" t="s">
        <v>143</v>
      </c>
      <c r="E52" t="s">
        <v>50</v>
      </c>
      <c r="F52" t="s">
        <v>51</v>
      </c>
      <c r="G52" t="s">
        <v>53</v>
      </c>
      <c r="H52" t="s">
        <v>162</v>
      </c>
      <c r="I52" t="s">
        <v>36</v>
      </c>
      <c r="J52" t="s">
        <v>142</v>
      </c>
      <c r="K52" t="s">
        <v>46</v>
      </c>
      <c r="M52">
        <v>5</v>
      </c>
      <c r="N52" t="s">
        <v>29</v>
      </c>
      <c r="O52" s="4">
        <v>3417.24</v>
      </c>
      <c r="P52" s="1">
        <f>+Tabla1[[#This Row],[PRECIO SIN IVA]]*0.65</f>
        <v>2221.2060000000001</v>
      </c>
      <c r="Q52" s="1">
        <f>+Tabla1[[#This Row],[PRECIO SIN IVA]]*0.7</f>
        <v>2392.0679999999998</v>
      </c>
      <c r="R52" s="1">
        <f>+Tabla1[[#This Row],[PRECIO SIN IVA]]*0.85</f>
        <v>2904.6539999999995</v>
      </c>
      <c r="S52" s="1">
        <f>+Tabla1[[#This Row],[PRECIO SIN IVA]]*1.16</f>
        <v>3963.9983999999995</v>
      </c>
    </row>
    <row r="53" spans="1:19" x14ac:dyDescent="0.25">
      <c r="A53">
        <v>7061719</v>
      </c>
      <c r="B53" t="s">
        <v>106</v>
      </c>
      <c r="C53" t="s">
        <v>31</v>
      </c>
      <c r="D53" t="s">
        <v>144</v>
      </c>
      <c r="E53" t="s">
        <v>50</v>
      </c>
      <c r="F53" t="s">
        <v>51</v>
      </c>
      <c r="G53" t="s">
        <v>53</v>
      </c>
      <c r="H53" t="s">
        <v>162</v>
      </c>
      <c r="I53" t="s">
        <v>36</v>
      </c>
      <c r="J53" t="s">
        <v>25</v>
      </c>
      <c r="K53" t="s">
        <v>135</v>
      </c>
      <c r="M53">
        <v>5</v>
      </c>
      <c r="N53" t="s">
        <v>29</v>
      </c>
      <c r="O53" s="4">
        <v>3417.24</v>
      </c>
      <c r="P53" s="1">
        <f>+Tabla1[[#This Row],[PRECIO SIN IVA]]*0.65</f>
        <v>2221.2060000000001</v>
      </c>
      <c r="Q53" s="1">
        <f>+Tabla1[[#This Row],[PRECIO SIN IVA]]*0.7</f>
        <v>2392.0679999999998</v>
      </c>
      <c r="R53" s="1">
        <f>+Tabla1[[#This Row],[PRECIO SIN IVA]]*0.85</f>
        <v>2904.6539999999995</v>
      </c>
      <c r="S53" s="1">
        <f>+Tabla1[[#This Row],[PRECIO SIN IVA]]*1.16</f>
        <v>3963.9983999999995</v>
      </c>
    </row>
    <row r="54" spans="1:19" x14ac:dyDescent="0.25">
      <c r="A54">
        <v>7061720</v>
      </c>
      <c r="B54" t="s">
        <v>107</v>
      </c>
      <c r="C54" t="s">
        <v>31</v>
      </c>
      <c r="D54" t="s">
        <v>144</v>
      </c>
      <c r="E54" t="s">
        <v>50</v>
      </c>
      <c r="F54" t="s">
        <v>51</v>
      </c>
      <c r="G54" t="s">
        <v>53</v>
      </c>
      <c r="H54" t="s">
        <v>162</v>
      </c>
      <c r="I54" t="s">
        <v>36</v>
      </c>
      <c r="J54" t="s">
        <v>25</v>
      </c>
      <c r="K54" t="s">
        <v>44</v>
      </c>
      <c r="M54">
        <v>5</v>
      </c>
      <c r="N54" t="s">
        <v>29</v>
      </c>
      <c r="O54" s="4">
        <v>3417.24</v>
      </c>
      <c r="P54" s="1">
        <f>+Tabla1[[#This Row],[PRECIO SIN IVA]]*0.65</f>
        <v>2221.2060000000001</v>
      </c>
      <c r="Q54" s="1">
        <f>+Tabla1[[#This Row],[PRECIO SIN IVA]]*0.7</f>
        <v>2392.0679999999998</v>
      </c>
      <c r="R54" s="1">
        <f>+Tabla1[[#This Row],[PRECIO SIN IVA]]*0.85</f>
        <v>2904.6539999999995</v>
      </c>
      <c r="S54" s="1">
        <f>+Tabla1[[#This Row],[PRECIO SIN IVA]]*1.16</f>
        <v>3963.9983999999995</v>
      </c>
    </row>
    <row r="55" spans="1:19" x14ac:dyDescent="0.25">
      <c r="A55">
        <v>7061721</v>
      </c>
      <c r="B55" t="s">
        <v>108</v>
      </c>
      <c r="C55" t="s">
        <v>31</v>
      </c>
      <c r="D55" t="s">
        <v>144</v>
      </c>
      <c r="E55" t="s">
        <v>50</v>
      </c>
      <c r="F55" t="s">
        <v>51</v>
      </c>
      <c r="G55" t="s">
        <v>53</v>
      </c>
      <c r="H55" t="s">
        <v>162</v>
      </c>
      <c r="I55" t="s">
        <v>36</v>
      </c>
      <c r="J55" t="s">
        <v>25</v>
      </c>
      <c r="K55" t="s">
        <v>45</v>
      </c>
      <c r="M55">
        <v>5</v>
      </c>
      <c r="N55" t="s">
        <v>29</v>
      </c>
      <c r="O55" s="4">
        <v>3417.24</v>
      </c>
      <c r="P55" s="1">
        <f>+Tabla1[[#This Row],[PRECIO SIN IVA]]*0.65</f>
        <v>2221.2060000000001</v>
      </c>
      <c r="Q55" s="1">
        <f>+Tabla1[[#This Row],[PRECIO SIN IVA]]*0.7</f>
        <v>2392.0679999999998</v>
      </c>
      <c r="R55" s="1">
        <f>+Tabla1[[#This Row],[PRECIO SIN IVA]]*0.85</f>
        <v>2904.6539999999995</v>
      </c>
      <c r="S55" s="1">
        <f>+Tabla1[[#This Row],[PRECIO SIN IVA]]*1.16</f>
        <v>3963.9983999999995</v>
      </c>
    </row>
    <row r="56" spans="1:19" x14ac:dyDescent="0.25">
      <c r="A56">
        <v>7061722</v>
      </c>
      <c r="B56" t="s">
        <v>109</v>
      </c>
      <c r="C56" t="s">
        <v>31</v>
      </c>
      <c r="D56" t="s">
        <v>144</v>
      </c>
      <c r="E56" t="s">
        <v>50</v>
      </c>
      <c r="F56" t="s">
        <v>51</v>
      </c>
      <c r="G56" t="s">
        <v>53</v>
      </c>
      <c r="H56" t="s">
        <v>162</v>
      </c>
      <c r="I56" t="s">
        <v>36</v>
      </c>
      <c r="J56" t="s">
        <v>25</v>
      </c>
      <c r="K56" t="s">
        <v>46</v>
      </c>
      <c r="M56">
        <v>5</v>
      </c>
      <c r="N56" t="s">
        <v>29</v>
      </c>
      <c r="O56" s="4">
        <v>3417.24</v>
      </c>
      <c r="P56" s="1">
        <f>+Tabla1[[#This Row],[PRECIO SIN IVA]]*0.65</f>
        <v>2221.2060000000001</v>
      </c>
      <c r="Q56" s="1">
        <f>+Tabla1[[#This Row],[PRECIO SIN IVA]]*0.7</f>
        <v>2392.0679999999998</v>
      </c>
      <c r="R56" s="1">
        <f>+Tabla1[[#This Row],[PRECIO SIN IVA]]*0.85</f>
        <v>2904.6539999999995</v>
      </c>
      <c r="S56" s="1">
        <f>+Tabla1[[#This Row],[PRECIO SIN IVA]]*1.16</f>
        <v>3963.9983999999995</v>
      </c>
    </row>
    <row r="57" spans="1:19" x14ac:dyDescent="0.25">
      <c r="A57">
        <v>7069855</v>
      </c>
      <c r="B57" t="s">
        <v>110</v>
      </c>
      <c r="C57" t="s">
        <v>31</v>
      </c>
      <c r="D57" t="s">
        <v>144</v>
      </c>
      <c r="E57" t="s">
        <v>50</v>
      </c>
      <c r="F57" t="s">
        <v>51</v>
      </c>
      <c r="G57" t="s">
        <v>53</v>
      </c>
      <c r="H57" t="s">
        <v>162</v>
      </c>
      <c r="I57" t="s">
        <v>36</v>
      </c>
      <c r="J57" t="s">
        <v>146</v>
      </c>
      <c r="K57" t="s">
        <v>135</v>
      </c>
      <c r="M57">
        <v>5</v>
      </c>
      <c r="N57" t="s">
        <v>29</v>
      </c>
      <c r="O57" s="4">
        <v>3417.24</v>
      </c>
      <c r="P57" s="1">
        <f>+Tabla1[[#This Row],[PRECIO SIN IVA]]*0.65</f>
        <v>2221.2060000000001</v>
      </c>
      <c r="Q57" s="1">
        <f>+Tabla1[[#This Row],[PRECIO SIN IVA]]*0.7</f>
        <v>2392.0679999999998</v>
      </c>
      <c r="R57" s="1">
        <f>+Tabla1[[#This Row],[PRECIO SIN IVA]]*0.85</f>
        <v>2904.6539999999995</v>
      </c>
      <c r="S57" s="1">
        <f>+Tabla1[[#This Row],[PRECIO SIN IVA]]*1.16</f>
        <v>3963.9983999999995</v>
      </c>
    </row>
    <row r="58" spans="1:19" x14ac:dyDescent="0.25">
      <c r="A58">
        <v>7047725</v>
      </c>
      <c r="B58" t="s">
        <v>111</v>
      </c>
      <c r="C58" t="s">
        <v>31</v>
      </c>
      <c r="D58" t="s">
        <v>147</v>
      </c>
      <c r="E58" t="s">
        <v>50</v>
      </c>
      <c r="F58" t="s">
        <v>51</v>
      </c>
      <c r="G58" t="s">
        <v>53</v>
      </c>
      <c r="H58" t="s">
        <v>162</v>
      </c>
      <c r="I58" t="s">
        <v>36</v>
      </c>
      <c r="J58" t="s">
        <v>148</v>
      </c>
      <c r="K58" t="s">
        <v>135</v>
      </c>
      <c r="M58">
        <v>5</v>
      </c>
      <c r="N58" t="s">
        <v>29</v>
      </c>
      <c r="O58" s="4">
        <v>3417.24</v>
      </c>
      <c r="P58" s="1">
        <f>+Tabla1[[#This Row],[PRECIO SIN IVA]]*0.65</f>
        <v>2221.2060000000001</v>
      </c>
      <c r="Q58" s="1">
        <f>+Tabla1[[#This Row],[PRECIO SIN IVA]]*0.7</f>
        <v>2392.0679999999998</v>
      </c>
      <c r="R58" s="1">
        <f>+Tabla1[[#This Row],[PRECIO SIN IVA]]*0.85</f>
        <v>2904.6539999999995</v>
      </c>
      <c r="S58" s="1">
        <f>+Tabla1[[#This Row],[PRECIO SIN IVA]]*1.16</f>
        <v>3963.9983999999995</v>
      </c>
    </row>
    <row r="59" spans="1:19" x14ac:dyDescent="0.25">
      <c r="A59">
        <v>7047726</v>
      </c>
      <c r="B59" t="s">
        <v>112</v>
      </c>
      <c r="C59" t="s">
        <v>31</v>
      </c>
      <c r="D59" t="s">
        <v>147</v>
      </c>
      <c r="E59" t="s">
        <v>50</v>
      </c>
      <c r="F59" t="s">
        <v>51</v>
      </c>
      <c r="G59" t="s">
        <v>53</v>
      </c>
      <c r="H59" t="s">
        <v>162</v>
      </c>
      <c r="I59" t="s">
        <v>36</v>
      </c>
      <c r="J59" t="s">
        <v>148</v>
      </c>
      <c r="K59" t="s">
        <v>44</v>
      </c>
      <c r="M59">
        <v>5</v>
      </c>
      <c r="N59" t="s">
        <v>29</v>
      </c>
      <c r="O59" s="4">
        <v>3417.24</v>
      </c>
      <c r="P59" s="1">
        <f>+Tabla1[[#This Row],[PRECIO SIN IVA]]*0.65</f>
        <v>2221.2060000000001</v>
      </c>
      <c r="Q59" s="1">
        <f>+Tabla1[[#This Row],[PRECIO SIN IVA]]*0.7</f>
        <v>2392.0679999999998</v>
      </c>
      <c r="R59" s="1">
        <f>+Tabla1[[#This Row],[PRECIO SIN IVA]]*0.85</f>
        <v>2904.6539999999995</v>
      </c>
      <c r="S59" s="1">
        <f>+Tabla1[[#This Row],[PRECIO SIN IVA]]*1.16</f>
        <v>3963.9983999999995</v>
      </c>
    </row>
    <row r="60" spans="1:19" x14ac:dyDescent="0.25">
      <c r="A60">
        <v>7047727</v>
      </c>
      <c r="B60" t="s">
        <v>113</v>
      </c>
      <c r="C60" t="s">
        <v>31</v>
      </c>
      <c r="D60" t="s">
        <v>147</v>
      </c>
      <c r="E60" t="s">
        <v>50</v>
      </c>
      <c r="F60" t="s">
        <v>51</v>
      </c>
      <c r="G60" t="s">
        <v>53</v>
      </c>
      <c r="H60" t="s">
        <v>162</v>
      </c>
      <c r="I60" t="s">
        <v>36</v>
      </c>
      <c r="J60" t="s">
        <v>148</v>
      </c>
      <c r="K60" t="s">
        <v>45</v>
      </c>
      <c r="M60">
        <v>5</v>
      </c>
      <c r="N60" t="s">
        <v>29</v>
      </c>
      <c r="O60" s="4">
        <v>3417.24</v>
      </c>
      <c r="P60" s="1">
        <f>+Tabla1[[#This Row],[PRECIO SIN IVA]]*0.65</f>
        <v>2221.2060000000001</v>
      </c>
      <c r="Q60" s="1">
        <f>+Tabla1[[#This Row],[PRECIO SIN IVA]]*0.7</f>
        <v>2392.0679999999998</v>
      </c>
      <c r="R60" s="1">
        <f>+Tabla1[[#This Row],[PRECIO SIN IVA]]*0.85</f>
        <v>2904.6539999999995</v>
      </c>
      <c r="S60" s="1">
        <f>+Tabla1[[#This Row],[PRECIO SIN IVA]]*1.16</f>
        <v>3963.9983999999995</v>
      </c>
    </row>
    <row r="61" spans="1:19" x14ac:dyDescent="0.25">
      <c r="A61">
        <v>7047728</v>
      </c>
      <c r="B61" t="s">
        <v>114</v>
      </c>
      <c r="C61" t="s">
        <v>31</v>
      </c>
      <c r="D61" t="s">
        <v>147</v>
      </c>
      <c r="E61" t="s">
        <v>50</v>
      </c>
      <c r="F61" t="s">
        <v>51</v>
      </c>
      <c r="G61" t="s">
        <v>53</v>
      </c>
      <c r="H61" t="s">
        <v>162</v>
      </c>
      <c r="I61" t="s">
        <v>36</v>
      </c>
      <c r="J61" t="s">
        <v>148</v>
      </c>
      <c r="K61" t="s">
        <v>46</v>
      </c>
      <c r="M61">
        <v>5</v>
      </c>
      <c r="N61" t="s">
        <v>29</v>
      </c>
      <c r="O61" s="4">
        <v>3417.24</v>
      </c>
      <c r="P61" s="1">
        <f>+Tabla1[[#This Row],[PRECIO SIN IVA]]*0.65</f>
        <v>2221.2060000000001</v>
      </c>
      <c r="Q61" s="1">
        <f>+Tabla1[[#This Row],[PRECIO SIN IVA]]*0.7</f>
        <v>2392.0679999999998</v>
      </c>
      <c r="R61" s="1">
        <f>+Tabla1[[#This Row],[PRECIO SIN IVA]]*0.85</f>
        <v>2904.6539999999995</v>
      </c>
      <c r="S61" s="1">
        <f>+Tabla1[[#This Row],[PRECIO SIN IVA]]*1.16</f>
        <v>3963.9983999999995</v>
      </c>
    </row>
    <row r="62" spans="1:19" x14ac:dyDescent="0.25">
      <c r="A62">
        <v>7047729</v>
      </c>
      <c r="B62" t="s">
        <v>115</v>
      </c>
      <c r="C62" t="s">
        <v>31</v>
      </c>
      <c r="D62" t="s">
        <v>147</v>
      </c>
      <c r="E62" t="s">
        <v>50</v>
      </c>
      <c r="F62" t="s">
        <v>51</v>
      </c>
      <c r="G62" t="s">
        <v>53</v>
      </c>
      <c r="H62" t="s">
        <v>162</v>
      </c>
      <c r="I62" t="s">
        <v>36</v>
      </c>
      <c r="J62" t="s">
        <v>148</v>
      </c>
      <c r="K62" t="s">
        <v>47</v>
      </c>
      <c r="M62">
        <v>5</v>
      </c>
      <c r="N62" t="s">
        <v>29</v>
      </c>
      <c r="O62" s="4">
        <v>3417.24</v>
      </c>
      <c r="P62" s="1">
        <f>+Tabla1[[#This Row],[PRECIO SIN IVA]]*0.65</f>
        <v>2221.2060000000001</v>
      </c>
      <c r="Q62" s="1">
        <f>+Tabla1[[#This Row],[PRECIO SIN IVA]]*0.7</f>
        <v>2392.0679999999998</v>
      </c>
      <c r="R62" s="1">
        <f>+Tabla1[[#This Row],[PRECIO SIN IVA]]*0.85</f>
        <v>2904.6539999999995</v>
      </c>
      <c r="S62" s="1">
        <f>+Tabla1[[#This Row],[PRECIO SIN IVA]]*1.16</f>
        <v>3963.9983999999995</v>
      </c>
    </row>
    <row r="63" spans="1:19" x14ac:dyDescent="0.25">
      <c r="A63">
        <v>7047732</v>
      </c>
      <c r="B63" t="s">
        <v>116</v>
      </c>
      <c r="C63" t="s">
        <v>31</v>
      </c>
      <c r="D63" t="s">
        <v>151</v>
      </c>
      <c r="E63" t="s">
        <v>50</v>
      </c>
      <c r="F63" t="s">
        <v>51</v>
      </c>
      <c r="G63" t="s">
        <v>53</v>
      </c>
      <c r="H63" t="s">
        <v>162</v>
      </c>
      <c r="I63" t="s">
        <v>36</v>
      </c>
      <c r="J63" t="s">
        <v>83</v>
      </c>
      <c r="K63" t="s">
        <v>44</v>
      </c>
      <c r="M63">
        <v>5</v>
      </c>
      <c r="N63" t="s">
        <v>29</v>
      </c>
      <c r="O63" s="4">
        <v>3417.24</v>
      </c>
      <c r="P63" s="1">
        <f>+Tabla1[[#This Row],[PRECIO SIN IVA]]*0.65</f>
        <v>2221.2060000000001</v>
      </c>
      <c r="Q63" s="1">
        <f>+Tabla1[[#This Row],[PRECIO SIN IVA]]*0.7</f>
        <v>2392.0679999999998</v>
      </c>
      <c r="R63" s="1">
        <f>+Tabla1[[#This Row],[PRECIO SIN IVA]]*0.85</f>
        <v>2904.6539999999995</v>
      </c>
      <c r="S63" s="1">
        <f>+Tabla1[[#This Row],[PRECIO SIN IVA]]*1.16</f>
        <v>3963.9983999999995</v>
      </c>
    </row>
    <row r="64" spans="1:19" x14ac:dyDescent="0.25">
      <c r="A64">
        <v>7047733</v>
      </c>
      <c r="B64" t="s">
        <v>117</v>
      </c>
      <c r="C64" t="s">
        <v>31</v>
      </c>
      <c r="D64" t="s">
        <v>151</v>
      </c>
      <c r="E64" t="s">
        <v>50</v>
      </c>
      <c r="F64" t="s">
        <v>51</v>
      </c>
      <c r="G64" t="s">
        <v>53</v>
      </c>
      <c r="H64" t="s">
        <v>162</v>
      </c>
      <c r="I64" t="s">
        <v>36</v>
      </c>
      <c r="J64" t="s">
        <v>83</v>
      </c>
      <c r="K64" t="s">
        <v>45</v>
      </c>
      <c r="M64">
        <v>5</v>
      </c>
      <c r="N64" t="s">
        <v>29</v>
      </c>
      <c r="O64" s="4">
        <v>3417.24</v>
      </c>
      <c r="P64" s="1">
        <f>+Tabla1[[#This Row],[PRECIO SIN IVA]]*0.65</f>
        <v>2221.2060000000001</v>
      </c>
      <c r="Q64" s="1">
        <f>+Tabla1[[#This Row],[PRECIO SIN IVA]]*0.7</f>
        <v>2392.0679999999998</v>
      </c>
      <c r="R64" s="1">
        <f>+Tabla1[[#This Row],[PRECIO SIN IVA]]*0.85</f>
        <v>2904.6539999999995</v>
      </c>
      <c r="S64" s="1">
        <f>+Tabla1[[#This Row],[PRECIO SIN IVA]]*1.16</f>
        <v>3963.9983999999995</v>
      </c>
    </row>
    <row r="65" spans="1:19" x14ac:dyDescent="0.25">
      <c r="A65">
        <v>7047734</v>
      </c>
      <c r="B65" t="s">
        <v>118</v>
      </c>
      <c r="C65" t="s">
        <v>31</v>
      </c>
      <c r="D65" t="s">
        <v>151</v>
      </c>
      <c r="E65" t="s">
        <v>50</v>
      </c>
      <c r="F65" t="s">
        <v>51</v>
      </c>
      <c r="G65" t="s">
        <v>53</v>
      </c>
      <c r="H65" t="s">
        <v>162</v>
      </c>
      <c r="I65" t="s">
        <v>36</v>
      </c>
      <c r="J65" t="s">
        <v>83</v>
      </c>
      <c r="K65" t="s">
        <v>46</v>
      </c>
      <c r="M65">
        <v>5</v>
      </c>
      <c r="N65" t="s">
        <v>29</v>
      </c>
      <c r="O65" s="4">
        <v>3417.24</v>
      </c>
      <c r="P65" s="1">
        <f>+Tabla1[[#This Row],[PRECIO SIN IVA]]*0.65</f>
        <v>2221.2060000000001</v>
      </c>
      <c r="Q65" s="1">
        <f>+Tabla1[[#This Row],[PRECIO SIN IVA]]*0.7</f>
        <v>2392.0679999999998</v>
      </c>
      <c r="R65" s="1">
        <f>+Tabla1[[#This Row],[PRECIO SIN IVA]]*0.85</f>
        <v>2904.6539999999995</v>
      </c>
      <c r="S65" s="1">
        <f>+Tabla1[[#This Row],[PRECIO SIN IVA]]*1.16</f>
        <v>3963.9983999999995</v>
      </c>
    </row>
    <row r="66" spans="1:19" x14ac:dyDescent="0.25">
      <c r="A66">
        <v>7047735</v>
      </c>
      <c r="B66" t="s">
        <v>119</v>
      </c>
      <c r="C66" t="s">
        <v>31</v>
      </c>
      <c r="D66" t="s">
        <v>150</v>
      </c>
      <c r="E66" t="s">
        <v>50</v>
      </c>
      <c r="F66" t="s">
        <v>51</v>
      </c>
      <c r="G66" t="s">
        <v>53</v>
      </c>
      <c r="H66" t="s">
        <v>162</v>
      </c>
      <c r="I66" t="s">
        <v>36</v>
      </c>
      <c r="J66" t="s">
        <v>83</v>
      </c>
      <c r="K66" t="s">
        <v>47</v>
      </c>
      <c r="M66">
        <v>5</v>
      </c>
      <c r="N66" t="s">
        <v>29</v>
      </c>
      <c r="O66" s="4">
        <v>3417.24</v>
      </c>
      <c r="P66" s="1">
        <f>+Tabla1[[#This Row],[PRECIO SIN IVA]]*0.65</f>
        <v>2221.2060000000001</v>
      </c>
      <c r="Q66" s="1">
        <f>+Tabla1[[#This Row],[PRECIO SIN IVA]]*0.7</f>
        <v>2392.0679999999998</v>
      </c>
      <c r="R66" s="1">
        <f>+Tabla1[[#This Row],[PRECIO SIN IVA]]*0.85</f>
        <v>2904.6539999999995</v>
      </c>
      <c r="S66" s="1">
        <f>+Tabla1[[#This Row],[PRECIO SIN IVA]]*1.16</f>
        <v>3963.9983999999995</v>
      </c>
    </row>
    <row r="67" spans="1:19" x14ac:dyDescent="0.25">
      <c r="A67">
        <v>8041168</v>
      </c>
      <c r="B67" t="s">
        <v>120</v>
      </c>
      <c r="C67" t="s">
        <v>31</v>
      </c>
      <c r="D67" t="s">
        <v>149</v>
      </c>
      <c r="E67" t="s">
        <v>50</v>
      </c>
      <c r="F67" t="s">
        <v>51</v>
      </c>
      <c r="G67" t="s">
        <v>53</v>
      </c>
      <c r="H67" t="s">
        <v>162</v>
      </c>
      <c r="I67" t="s">
        <v>36</v>
      </c>
      <c r="J67" t="s">
        <v>148</v>
      </c>
      <c r="K67" t="s">
        <v>44</v>
      </c>
      <c r="M67">
        <v>5</v>
      </c>
      <c r="N67" t="s">
        <v>29</v>
      </c>
      <c r="O67" s="4">
        <v>3857.76</v>
      </c>
      <c r="P67" s="1">
        <f>+Tabla1[[#This Row],[PRECIO SIN IVA]]*0.65</f>
        <v>2507.5440000000003</v>
      </c>
      <c r="Q67" s="1">
        <f>+Tabla1[[#This Row],[PRECIO SIN IVA]]*0.7</f>
        <v>2700.4319999999998</v>
      </c>
      <c r="R67" s="1">
        <f>+Tabla1[[#This Row],[PRECIO SIN IVA]]*0.85</f>
        <v>3279.096</v>
      </c>
      <c r="S67" s="1">
        <f>+Tabla1[[#This Row],[PRECIO SIN IVA]]*1.16</f>
        <v>4475.0015999999996</v>
      </c>
    </row>
    <row r="68" spans="1:19" x14ac:dyDescent="0.25">
      <c r="A68">
        <v>7047916</v>
      </c>
      <c r="B68" t="s">
        <v>121</v>
      </c>
      <c r="C68" t="s">
        <v>31</v>
      </c>
      <c r="D68" t="s">
        <v>152</v>
      </c>
      <c r="E68" t="s">
        <v>50</v>
      </c>
      <c r="F68" t="s">
        <v>51</v>
      </c>
      <c r="G68" t="s">
        <v>53</v>
      </c>
      <c r="H68" t="s">
        <v>162</v>
      </c>
      <c r="I68" t="s">
        <v>36</v>
      </c>
      <c r="J68" t="s">
        <v>145</v>
      </c>
      <c r="K68" t="s">
        <v>135</v>
      </c>
      <c r="M68">
        <v>5</v>
      </c>
      <c r="N68" t="s">
        <v>29</v>
      </c>
      <c r="O68" s="4">
        <v>7594.83</v>
      </c>
      <c r="P68" s="1">
        <f>+Tabla1[[#This Row],[PRECIO SIN IVA]]*0.65</f>
        <v>4936.6395000000002</v>
      </c>
      <c r="Q68" s="1">
        <f>+Tabla1[[#This Row],[PRECIO SIN IVA]]*0.7</f>
        <v>5316.3809999999994</v>
      </c>
      <c r="R68" s="1">
        <f>+Tabla1[[#This Row],[PRECIO SIN IVA]]*0.85</f>
        <v>6455.6054999999997</v>
      </c>
      <c r="S68" s="1">
        <f>+Tabla1[[#This Row],[PRECIO SIN IVA]]*1.16</f>
        <v>8810.0028000000002</v>
      </c>
    </row>
    <row r="69" spans="1:19" x14ac:dyDescent="0.25">
      <c r="A69">
        <v>7047917</v>
      </c>
      <c r="B69" t="s">
        <v>122</v>
      </c>
      <c r="C69" t="s">
        <v>31</v>
      </c>
      <c r="D69" t="s">
        <v>152</v>
      </c>
      <c r="E69" t="s">
        <v>50</v>
      </c>
      <c r="F69" t="s">
        <v>51</v>
      </c>
      <c r="G69" t="s">
        <v>53</v>
      </c>
      <c r="H69" t="s">
        <v>162</v>
      </c>
      <c r="I69" t="s">
        <v>36</v>
      </c>
      <c r="J69" t="s">
        <v>145</v>
      </c>
      <c r="K69" t="s">
        <v>44</v>
      </c>
      <c r="M69">
        <v>5</v>
      </c>
      <c r="N69" t="s">
        <v>29</v>
      </c>
      <c r="O69" s="4">
        <v>7594.83</v>
      </c>
      <c r="P69" s="1">
        <f>+Tabla1[[#This Row],[PRECIO SIN IVA]]*0.65</f>
        <v>4936.6395000000002</v>
      </c>
      <c r="Q69" s="1">
        <f>+Tabla1[[#This Row],[PRECIO SIN IVA]]*0.7</f>
        <v>5316.3809999999994</v>
      </c>
      <c r="R69" s="1">
        <f>+Tabla1[[#This Row],[PRECIO SIN IVA]]*0.85</f>
        <v>6455.6054999999997</v>
      </c>
      <c r="S69" s="1">
        <f>+Tabla1[[#This Row],[PRECIO SIN IVA]]*1.16</f>
        <v>8810.0028000000002</v>
      </c>
    </row>
    <row r="70" spans="1:19" x14ac:dyDescent="0.25">
      <c r="A70">
        <v>7047918</v>
      </c>
      <c r="B70" t="s">
        <v>123</v>
      </c>
      <c r="C70" t="s">
        <v>31</v>
      </c>
      <c r="D70" t="s">
        <v>152</v>
      </c>
      <c r="E70" t="s">
        <v>50</v>
      </c>
      <c r="F70" t="s">
        <v>51</v>
      </c>
      <c r="G70" t="s">
        <v>53</v>
      </c>
      <c r="H70" t="s">
        <v>162</v>
      </c>
      <c r="I70" t="s">
        <v>36</v>
      </c>
      <c r="J70" t="s">
        <v>145</v>
      </c>
      <c r="K70" t="s">
        <v>45</v>
      </c>
      <c r="M70">
        <v>5</v>
      </c>
      <c r="N70" t="s">
        <v>29</v>
      </c>
      <c r="O70" s="4">
        <v>7594.83</v>
      </c>
      <c r="P70" s="1">
        <f>+Tabla1[[#This Row],[PRECIO SIN IVA]]*0.65</f>
        <v>4936.6395000000002</v>
      </c>
      <c r="Q70" s="1">
        <f>+Tabla1[[#This Row],[PRECIO SIN IVA]]*0.7</f>
        <v>5316.3809999999994</v>
      </c>
      <c r="R70" s="1">
        <f>+Tabla1[[#This Row],[PRECIO SIN IVA]]*0.85</f>
        <v>6455.6054999999997</v>
      </c>
      <c r="S70" s="1">
        <f>+Tabla1[[#This Row],[PRECIO SIN IVA]]*1.16</f>
        <v>8810.0028000000002</v>
      </c>
    </row>
    <row r="71" spans="1:19" x14ac:dyDescent="0.25">
      <c r="A71">
        <v>7047919</v>
      </c>
      <c r="B71" t="s">
        <v>124</v>
      </c>
      <c r="C71" t="s">
        <v>31</v>
      </c>
      <c r="D71" t="s">
        <v>152</v>
      </c>
      <c r="E71" t="s">
        <v>50</v>
      </c>
      <c r="F71" t="s">
        <v>51</v>
      </c>
      <c r="G71" t="s">
        <v>53</v>
      </c>
      <c r="H71" t="s">
        <v>162</v>
      </c>
      <c r="I71" t="s">
        <v>36</v>
      </c>
      <c r="J71" t="s">
        <v>145</v>
      </c>
      <c r="K71" t="s">
        <v>46</v>
      </c>
      <c r="M71">
        <v>5</v>
      </c>
      <c r="N71" t="s">
        <v>29</v>
      </c>
      <c r="O71" s="4">
        <v>7594.83</v>
      </c>
      <c r="P71" s="1">
        <f>+Tabla1[[#This Row],[PRECIO SIN IVA]]*0.65</f>
        <v>4936.6395000000002</v>
      </c>
      <c r="Q71" s="1">
        <f>+Tabla1[[#This Row],[PRECIO SIN IVA]]*0.7</f>
        <v>5316.3809999999994</v>
      </c>
      <c r="R71" s="1">
        <f>+Tabla1[[#This Row],[PRECIO SIN IVA]]*0.85</f>
        <v>6455.6054999999997</v>
      </c>
      <c r="S71" s="1">
        <f>+Tabla1[[#This Row],[PRECIO SIN IVA]]*1.16</f>
        <v>8810.0028000000002</v>
      </c>
    </row>
    <row r="72" spans="1:19" x14ac:dyDescent="0.25">
      <c r="A72">
        <v>7047923</v>
      </c>
      <c r="B72" t="s">
        <v>153</v>
      </c>
      <c r="C72" t="s">
        <v>31</v>
      </c>
      <c r="D72" t="s">
        <v>152</v>
      </c>
      <c r="E72" t="s">
        <v>50</v>
      </c>
      <c r="F72" t="s">
        <v>51</v>
      </c>
      <c r="G72" t="s">
        <v>53</v>
      </c>
      <c r="H72" t="s">
        <v>162</v>
      </c>
      <c r="I72" t="s">
        <v>36</v>
      </c>
      <c r="J72" t="s">
        <v>49</v>
      </c>
      <c r="K72" t="s">
        <v>44</v>
      </c>
      <c r="M72">
        <v>5</v>
      </c>
      <c r="N72" t="s">
        <v>29</v>
      </c>
      <c r="O72" s="4">
        <v>7594.83</v>
      </c>
      <c r="P72" s="1">
        <f>+Tabla1[[#This Row],[PRECIO SIN IVA]]*0.65</f>
        <v>4936.6395000000002</v>
      </c>
      <c r="Q72" s="1">
        <f>+Tabla1[[#This Row],[PRECIO SIN IVA]]*0.7</f>
        <v>5316.3809999999994</v>
      </c>
      <c r="R72" s="1">
        <f>+Tabla1[[#This Row],[PRECIO SIN IVA]]*0.85</f>
        <v>6455.6054999999997</v>
      </c>
      <c r="S72" s="1">
        <f>+Tabla1[[#This Row],[PRECIO SIN IVA]]*1.16</f>
        <v>8810.0028000000002</v>
      </c>
    </row>
    <row r="73" spans="1:19" x14ac:dyDescent="0.25">
      <c r="A73">
        <v>7047928</v>
      </c>
      <c r="B73" t="s">
        <v>154</v>
      </c>
      <c r="C73" t="s">
        <v>31</v>
      </c>
      <c r="D73" t="s">
        <v>152</v>
      </c>
      <c r="E73" t="s">
        <v>50</v>
      </c>
      <c r="F73" t="s">
        <v>51</v>
      </c>
      <c r="G73" t="s">
        <v>53</v>
      </c>
      <c r="H73" t="s">
        <v>162</v>
      </c>
      <c r="I73" t="s">
        <v>36</v>
      </c>
      <c r="J73" t="s">
        <v>25</v>
      </c>
      <c r="K73" t="s">
        <v>135</v>
      </c>
      <c r="M73">
        <v>5</v>
      </c>
      <c r="N73" t="s">
        <v>29</v>
      </c>
      <c r="O73" s="4">
        <v>7594.83</v>
      </c>
      <c r="P73" s="1">
        <f>+Tabla1[[#This Row],[PRECIO SIN IVA]]*0.65</f>
        <v>4936.6395000000002</v>
      </c>
      <c r="Q73" s="1">
        <f>+Tabla1[[#This Row],[PRECIO SIN IVA]]*0.7</f>
        <v>5316.3809999999994</v>
      </c>
      <c r="R73" s="1">
        <f>+Tabla1[[#This Row],[PRECIO SIN IVA]]*0.85</f>
        <v>6455.6054999999997</v>
      </c>
      <c r="S73" s="1">
        <f>+Tabla1[[#This Row],[PRECIO SIN IVA]]*1.16</f>
        <v>8810.0028000000002</v>
      </c>
    </row>
    <row r="74" spans="1:19" x14ac:dyDescent="0.25">
      <c r="A74">
        <v>13100</v>
      </c>
      <c r="B74" t="s">
        <v>155</v>
      </c>
      <c r="C74" t="s">
        <v>31</v>
      </c>
      <c r="D74" t="s">
        <v>152</v>
      </c>
      <c r="E74" t="s">
        <v>50</v>
      </c>
      <c r="F74" t="s">
        <v>51</v>
      </c>
      <c r="G74" t="s">
        <v>53</v>
      </c>
      <c r="H74" t="s">
        <v>162</v>
      </c>
      <c r="I74" t="s">
        <v>36</v>
      </c>
      <c r="J74" t="s">
        <v>25</v>
      </c>
      <c r="K74" t="s">
        <v>44</v>
      </c>
      <c r="M74">
        <v>5</v>
      </c>
      <c r="N74" t="s">
        <v>29</v>
      </c>
      <c r="O74" s="4">
        <v>7594.83</v>
      </c>
      <c r="P74" s="1">
        <f>+Tabla1[[#This Row],[PRECIO SIN IVA]]*0.65</f>
        <v>4936.6395000000002</v>
      </c>
      <c r="Q74" s="1">
        <f>+Tabla1[[#This Row],[PRECIO SIN IVA]]*0.7</f>
        <v>5316.3809999999994</v>
      </c>
      <c r="R74" s="1">
        <f>+Tabla1[[#This Row],[PRECIO SIN IVA]]*0.85</f>
        <v>6455.6054999999997</v>
      </c>
      <c r="S74" s="1">
        <f>+Tabla1[[#This Row],[PRECIO SIN IVA]]*1.16</f>
        <v>8810.0028000000002</v>
      </c>
    </row>
    <row r="75" spans="1:19" x14ac:dyDescent="0.25">
      <c r="A75" s="3" t="s">
        <v>84</v>
      </c>
      <c r="B75" t="s">
        <v>156</v>
      </c>
      <c r="C75" t="s">
        <v>31</v>
      </c>
      <c r="D75" t="s">
        <v>152</v>
      </c>
      <c r="E75" t="s">
        <v>50</v>
      </c>
      <c r="F75" t="s">
        <v>51</v>
      </c>
      <c r="G75" t="s">
        <v>53</v>
      </c>
      <c r="H75" t="s">
        <v>162</v>
      </c>
      <c r="I75" t="s">
        <v>36</v>
      </c>
      <c r="J75" t="s">
        <v>25</v>
      </c>
      <c r="K75" t="s">
        <v>45</v>
      </c>
      <c r="L75" s="3"/>
      <c r="M75">
        <v>5</v>
      </c>
      <c r="N75" t="s">
        <v>29</v>
      </c>
      <c r="O75" s="4">
        <v>7594.83</v>
      </c>
      <c r="P75" s="1">
        <f>+Tabla1[[#This Row],[PRECIO SIN IVA]]*0.65</f>
        <v>4936.6395000000002</v>
      </c>
      <c r="Q75" s="1">
        <f>+Tabla1[[#This Row],[PRECIO SIN IVA]]*0.7</f>
        <v>5316.3809999999994</v>
      </c>
      <c r="R75" s="1">
        <f>+Tabla1[[#This Row],[PRECIO SIN IVA]]*0.85</f>
        <v>6455.6054999999997</v>
      </c>
      <c r="S75" s="1">
        <f>+Tabla1[[#This Row],[PRECIO SIN IVA]]*1.16</f>
        <v>8810.0028000000002</v>
      </c>
    </row>
    <row r="76" spans="1:19" x14ac:dyDescent="0.25">
      <c r="A76">
        <v>7047935</v>
      </c>
      <c r="B76" t="s">
        <v>125</v>
      </c>
      <c r="C76" t="s">
        <v>31</v>
      </c>
      <c r="D76" t="s">
        <v>292</v>
      </c>
      <c r="E76" t="s">
        <v>50</v>
      </c>
      <c r="F76" t="s">
        <v>51</v>
      </c>
      <c r="G76" t="s">
        <v>53</v>
      </c>
      <c r="H76" t="s">
        <v>162</v>
      </c>
      <c r="I76" t="s">
        <v>36</v>
      </c>
      <c r="J76" t="s">
        <v>139</v>
      </c>
      <c r="K76" t="s">
        <v>44</v>
      </c>
      <c r="M76">
        <v>5</v>
      </c>
      <c r="N76" t="s">
        <v>29</v>
      </c>
      <c r="O76" s="4">
        <v>7594.83</v>
      </c>
      <c r="P76" s="1">
        <f>+Tabla1[[#This Row],[PRECIO SIN IVA]]*0.65</f>
        <v>4936.6395000000002</v>
      </c>
      <c r="Q76" s="1">
        <f>+Tabla1[[#This Row],[PRECIO SIN IVA]]*0.7</f>
        <v>5316.3809999999994</v>
      </c>
      <c r="R76" s="1">
        <f>+Tabla1[[#This Row],[PRECIO SIN IVA]]*0.85</f>
        <v>6455.6054999999997</v>
      </c>
      <c r="S76" s="1">
        <f>+Tabla1[[#This Row],[PRECIO SIN IVA]]*1.16</f>
        <v>8810.0028000000002</v>
      </c>
    </row>
    <row r="77" spans="1:19" x14ac:dyDescent="0.25">
      <c r="A77">
        <v>7047936</v>
      </c>
      <c r="B77" t="s">
        <v>126</v>
      </c>
      <c r="C77" t="s">
        <v>31</v>
      </c>
      <c r="D77" t="s">
        <v>292</v>
      </c>
      <c r="E77" t="s">
        <v>50</v>
      </c>
      <c r="F77" t="s">
        <v>51</v>
      </c>
      <c r="G77" t="s">
        <v>53</v>
      </c>
      <c r="H77" t="s">
        <v>162</v>
      </c>
      <c r="I77" t="s">
        <v>36</v>
      </c>
      <c r="J77" t="s">
        <v>139</v>
      </c>
      <c r="K77" t="s">
        <v>45</v>
      </c>
      <c r="M77">
        <v>5</v>
      </c>
      <c r="N77" t="s">
        <v>29</v>
      </c>
      <c r="O77" s="4">
        <v>7594.83</v>
      </c>
      <c r="P77" s="1">
        <f>+Tabla1[[#This Row],[PRECIO SIN IVA]]*0.65</f>
        <v>4936.6395000000002</v>
      </c>
      <c r="Q77" s="1">
        <f>+Tabla1[[#This Row],[PRECIO SIN IVA]]*0.7</f>
        <v>5316.3809999999994</v>
      </c>
      <c r="R77" s="1">
        <f>+Tabla1[[#This Row],[PRECIO SIN IVA]]*0.85</f>
        <v>6455.6054999999997</v>
      </c>
      <c r="S77" s="1">
        <f>+Tabla1[[#This Row],[PRECIO SIN IVA]]*1.16</f>
        <v>8810.0028000000002</v>
      </c>
    </row>
    <row r="78" spans="1:19" x14ac:dyDescent="0.25">
      <c r="A78">
        <v>7047937</v>
      </c>
      <c r="B78" t="s">
        <v>127</v>
      </c>
      <c r="C78" t="s">
        <v>31</v>
      </c>
      <c r="D78" t="s">
        <v>292</v>
      </c>
      <c r="E78" t="s">
        <v>50</v>
      </c>
      <c r="F78" t="s">
        <v>51</v>
      </c>
      <c r="G78" t="s">
        <v>53</v>
      </c>
      <c r="H78" t="s">
        <v>162</v>
      </c>
      <c r="I78" t="s">
        <v>36</v>
      </c>
      <c r="J78" t="s">
        <v>139</v>
      </c>
      <c r="K78" t="s">
        <v>46</v>
      </c>
      <c r="M78">
        <v>5</v>
      </c>
      <c r="N78" t="s">
        <v>29</v>
      </c>
      <c r="O78" s="4">
        <v>7594.83</v>
      </c>
      <c r="P78" s="1">
        <f>+Tabla1[[#This Row],[PRECIO SIN IVA]]*0.65</f>
        <v>4936.6395000000002</v>
      </c>
      <c r="Q78" s="1">
        <f>+Tabla1[[#This Row],[PRECIO SIN IVA]]*0.7</f>
        <v>5316.3809999999994</v>
      </c>
      <c r="R78" s="1">
        <f>+Tabla1[[#This Row],[PRECIO SIN IVA]]*0.85</f>
        <v>6455.6054999999997</v>
      </c>
      <c r="S78" s="1">
        <f>+Tabla1[[#This Row],[PRECIO SIN IVA]]*1.16</f>
        <v>8810.0028000000002</v>
      </c>
    </row>
    <row r="79" spans="1:19" x14ac:dyDescent="0.25">
      <c r="A79" s="2">
        <v>7047941</v>
      </c>
      <c r="B79" t="s">
        <v>170</v>
      </c>
      <c r="C79" t="s">
        <v>31</v>
      </c>
      <c r="D79" t="s">
        <v>292</v>
      </c>
      <c r="E79" t="s">
        <v>50</v>
      </c>
      <c r="F79" t="s">
        <v>51</v>
      </c>
      <c r="G79" t="s">
        <v>53</v>
      </c>
      <c r="H79" t="s">
        <v>162</v>
      </c>
      <c r="I79" t="s">
        <v>36</v>
      </c>
      <c r="J79" t="s">
        <v>83</v>
      </c>
      <c r="K79" t="s">
        <v>44</v>
      </c>
      <c r="M79">
        <v>5</v>
      </c>
      <c r="N79" t="s">
        <v>29</v>
      </c>
      <c r="O79" s="4">
        <v>7594.83</v>
      </c>
      <c r="P79" s="1">
        <f>+Tabla1[[#This Row],[PRECIO SIN IVA]]*0.65</f>
        <v>4936.6395000000002</v>
      </c>
      <c r="Q79" s="1">
        <f>+Tabla1[[#This Row],[PRECIO SIN IVA]]*0.7</f>
        <v>5316.3809999999994</v>
      </c>
      <c r="R79" s="1">
        <f>+Tabla1[[#This Row],[PRECIO SIN IVA]]*0.85</f>
        <v>6455.6054999999997</v>
      </c>
      <c r="S79" s="1">
        <f>+Tabla1[[#This Row],[PRECIO SIN IVA]]*1.16</f>
        <v>8810.0028000000002</v>
      </c>
    </row>
    <row r="80" spans="1:19" x14ac:dyDescent="0.25">
      <c r="A80" s="2">
        <v>7047942</v>
      </c>
      <c r="B80" t="s">
        <v>171</v>
      </c>
      <c r="C80" t="s">
        <v>31</v>
      </c>
      <c r="D80" t="s">
        <v>292</v>
      </c>
      <c r="E80" t="s">
        <v>50</v>
      </c>
      <c r="F80" t="s">
        <v>51</v>
      </c>
      <c r="G80" t="s">
        <v>53</v>
      </c>
      <c r="H80" t="s">
        <v>162</v>
      </c>
      <c r="I80" t="s">
        <v>36</v>
      </c>
      <c r="J80" t="s">
        <v>83</v>
      </c>
      <c r="K80" t="s">
        <v>45</v>
      </c>
      <c r="M80">
        <v>5</v>
      </c>
      <c r="N80" t="s">
        <v>29</v>
      </c>
      <c r="O80" s="4">
        <v>7594.83</v>
      </c>
      <c r="P80" s="1">
        <f>+Tabla1[[#This Row],[PRECIO SIN IVA]]*0.65</f>
        <v>4936.6395000000002</v>
      </c>
      <c r="Q80" s="1">
        <f>+Tabla1[[#This Row],[PRECIO SIN IVA]]*0.7</f>
        <v>5316.3809999999994</v>
      </c>
      <c r="R80" s="1">
        <f>+Tabla1[[#This Row],[PRECIO SIN IVA]]*0.85</f>
        <v>6455.6054999999997</v>
      </c>
      <c r="S80" s="1">
        <f>+Tabla1[[#This Row],[PRECIO SIN IVA]]*1.16</f>
        <v>8810.0028000000002</v>
      </c>
    </row>
    <row r="81" spans="1:19" x14ac:dyDescent="0.25">
      <c r="A81" s="2">
        <v>7047943</v>
      </c>
      <c r="B81" t="s">
        <v>172</v>
      </c>
      <c r="C81" t="s">
        <v>31</v>
      </c>
      <c r="D81" t="s">
        <v>292</v>
      </c>
      <c r="E81" t="s">
        <v>50</v>
      </c>
      <c r="F81" t="s">
        <v>51</v>
      </c>
      <c r="G81" t="s">
        <v>53</v>
      </c>
      <c r="H81" t="s">
        <v>162</v>
      </c>
      <c r="I81" t="s">
        <v>36</v>
      </c>
      <c r="J81" t="s">
        <v>83</v>
      </c>
      <c r="K81" t="s">
        <v>46</v>
      </c>
      <c r="M81">
        <v>5</v>
      </c>
      <c r="N81" t="s">
        <v>29</v>
      </c>
      <c r="O81" s="4">
        <v>7594.83</v>
      </c>
      <c r="P81" s="1">
        <f>+Tabla1[[#This Row],[PRECIO SIN IVA]]*0.65</f>
        <v>4936.6395000000002</v>
      </c>
      <c r="Q81" s="1">
        <f>+Tabla1[[#This Row],[PRECIO SIN IVA]]*0.7</f>
        <v>5316.3809999999994</v>
      </c>
      <c r="R81" s="1">
        <f>+Tabla1[[#This Row],[PRECIO SIN IVA]]*0.85</f>
        <v>6455.6054999999997</v>
      </c>
      <c r="S81" s="1">
        <f>+Tabla1[[#This Row],[PRECIO SIN IVA]]*1.16</f>
        <v>8810.0028000000002</v>
      </c>
    </row>
    <row r="82" spans="1:19" x14ac:dyDescent="0.25">
      <c r="A82" s="2">
        <v>7057157</v>
      </c>
      <c r="B82" t="s">
        <v>173</v>
      </c>
      <c r="C82" t="s">
        <v>31</v>
      </c>
      <c r="D82" t="s">
        <v>294</v>
      </c>
      <c r="E82" t="s">
        <v>50</v>
      </c>
      <c r="F82" t="s">
        <v>51</v>
      </c>
      <c r="G82" t="s">
        <v>53</v>
      </c>
      <c r="H82" t="s">
        <v>162</v>
      </c>
      <c r="I82" t="s">
        <v>36</v>
      </c>
      <c r="J82" t="s">
        <v>297</v>
      </c>
      <c r="K82" t="s">
        <v>135</v>
      </c>
      <c r="M82">
        <v>5</v>
      </c>
      <c r="N82" t="s">
        <v>29</v>
      </c>
      <c r="O82" s="4">
        <v>8029.31</v>
      </c>
      <c r="P82" s="1">
        <f>+Tabla1[[#This Row],[PRECIO SIN IVA]]*0.65</f>
        <v>5219.0515000000005</v>
      </c>
      <c r="Q82" s="1">
        <f>+Tabla1[[#This Row],[PRECIO SIN IVA]]*0.7</f>
        <v>5620.5169999999998</v>
      </c>
      <c r="R82" s="1">
        <f>+Tabla1[[#This Row],[PRECIO SIN IVA]]*0.85</f>
        <v>6824.9135000000006</v>
      </c>
      <c r="S82" s="1">
        <f>+Tabla1[[#This Row],[PRECIO SIN IVA]]*1.16</f>
        <v>9313.9995999999992</v>
      </c>
    </row>
    <row r="83" spans="1:19" x14ac:dyDescent="0.25">
      <c r="A83" s="2">
        <v>7057158</v>
      </c>
      <c r="B83" t="s">
        <v>174</v>
      </c>
      <c r="C83" t="s">
        <v>31</v>
      </c>
      <c r="D83" t="s">
        <v>294</v>
      </c>
      <c r="E83" t="s">
        <v>50</v>
      </c>
      <c r="F83" t="s">
        <v>51</v>
      </c>
      <c r="G83" t="s">
        <v>53</v>
      </c>
      <c r="H83" t="s">
        <v>162</v>
      </c>
      <c r="I83" t="s">
        <v>36</v>
      </c>
      <c r="J83" t="s">
        <v>297</v>
      </c>
      <c r="K83" t="s">
        <v>44</v>
      </c>
      <c r="M83">
        <v>5</v>
      </c>
      <c r="N83" t="s">
        <v>29</v>
      </c>
      <c r="O83" s="4">
        <v>8029.31</v>
      </c>
      <c r="P83" s="1">
        <f>+Tabla1[[#This Row],[PRECIO SIN IVA]]*0.65</f>
        <v>5219.0515000000005</v>
      </c>
      <c r="Q83" s="1">
        <f>+Tabla1[[#This Row],[PRECIO SIN IVA]]*0.7</f>
        <v>5620.5169999999998</v>
      </c>
      <c r="R83" s="1">
        <f>+Tabla1[[#This Row],[PRECIO SIN IVA]]*0.85</f>
        <v>6824.9135000000006</v>
      </c>
      <c r="S83" s="1">
        <f>+Tabla1[[#This Row],[PRECIO SIN IVA]]*1.16</f>
        <v>9313.9995999999992</v>
      </c>
    </row>
    <row r="84" spans="1:19" x14ac:dyDescent="0.25">
      <c r="A84" s="2">
        <v>7057159</v>
      </c>
      <c r="B84" t="s">
        <v>175</v>
      </c>
      <c r="C84" t="s">
        <v>31</v>
      </c>
      <c r="D84" t="s">
        <v>294</v>
      </c>
      <c r="E84" t="s">
        <v>50</v>
      </c>
      <c r="F84" t="s">
        <v>51</v>
      </c>
      <c r="G84" t="s">
        <v>53</v>
      </c>
      <c r="H84" t="s">
        <v>162</v>
      </c>
      <c r="I84" t="s">
        <v>36</v>
      </c>
      <c r="J84" t="s">
        <v>297</v>
      </c>
      <c r="K84" t="s">
        <v>45</v>
      </c>
      <c r="M84">
        <v>5</v>
      </c>
      <c r="N84" t="s">
        <v>29</v>
      </c>
      <c r="O84" s="4">
        <v>8029.31</v>
      </c>
      <c r="P84" s="1">
        <f>+Tabla1[[#This Row],[PRECIO SIN IVA]]*0.65</f>
        <v>5219.0515000000005</v>
      </c>
      <c r="Q84" s="1">
        <f>+Tabla1[[#This Row],[PRECIO SIN IVA]]*0.7</f>
        <v>5620.5169999999998</v>
      </c>
      <c r="R84" s="1">
        <f>+Tabla1[[#This Row],[PRECIO SIN IVA]]*0.85</f>
        <v>6824.9135000000006</v>
      </c>
      <c r="S84" s="1">
        <f>+Tabla1[[#This Row],[PRECIO SIN IVA]]*1.16</f>
        <v>9313.9995999999992</v>
      </c>
    </row>
    <row r="85" spans="1:19" x14ac:dyDescent="0.25">
      <c r="A85" s="2">
        <v>7057160</v>
      </c>
      <c r="B85" t="s">
        <v>176</v>
      </c>
      <c r="C85" t="s">
        <v>31</v>
      </c>
      <c r="D85" t="s">
        <v>294</v>
      </c>
      <c r="E85" t="s">
        <v>50</v>
      </c>
      <c r="F85" t="s">
        <v>51</v>
      </c>
      <c r="G85" t="s">
        <v>53</v>
      </c>
      <c r="H85" t="s">
        <v>162</v>
      </c>
      <c r="I85" t="s">
        <v>36</v>
      </c>
      <c r="J85" t="s">
        <v>297</v>
      </c>
      <c r="K85" t="s">
        <v>46</v>
      </c>
      <c r="M85">
        <v>5</v>
      </c>
      <c r="N85" t="s">
        <v>29</v>
      </c>
      <c r="O85" s="4">
        <v>8029.31</v>
      </c>
      <c r="P85" s="1">
        <f>+Tabla1[[#This Row],[PRECIO SIN IVA]]*0.65</f>
        <v>5219.0515000000005</v>
      </c>
      <c r="Q85" s="1">
        <f>+Tabla1[[#This Row],[PRECIO SIN IVA]]*0.7</f>
        <v>5620.5169999999998</v>
      </c>
      <c r="R85" s="1">
        <f>+Tabla1[[#This Row],[PRECIO SIN IVA]]*0.85</f>
        <v>6824.9135000000006</v>
      </c>
      <c r="S85" s="1">
        <f>+Tabla1[[#This Row],[PRECIO SIN IVA]]*1.16</f>
        <v>9313.9995999999992</v>
      </c>
    </row>
    <row r="86" spans="1:19" x14ac:dyDescent="0.25">
      <c r="A86" s="2">
        <v>7058681</v>
      </c>
      <c r="B86" t="s">
        <v>177</v>
      </c>
      <c r="C86" t="s">
        <v>31</v>
      </c>
      <c r="D86" t="s">
        <v>293</v>
      </c>
      <c r="E86" t="s">
        <v>50</v>
      </c>
      <c r="F86" t="s">
        <v>51</v>
      </c>
      <c r="G86" t="s">
        <v>53</v>
      </c>
      <c r="H86" t="s">
        <v>162</v>
      </c>
      <c r="I86" t="s">
        <v>36</v>
      </c>
      <c r="J86" t="s">
        <v>49</v>
      </c>
      <c r="K86" t="s">
        <v>44</v>
      </c>
      <c r="M86">
        <v>5</v>
      </c>
      <c r="N86" t="s">
        <v>29</v>
      </c>
      <c r="O86" s="4">
        <v>7594.83</v>
      </c>
      <c r="P86" s="1">
        <f>+Tabla1[[#This Row],[PRECIO SIN IVA]]*0.65</f>
        <v>4936.6395000000002</v>
      </c>
      <c r="Q86" s="1">
        <f>+Tabla1[[#This Row],[PRECIO SIN IVA]]*0.7</f>
        <v>5316.3809999999994</v>
      </c>
      <c r="R86" s="1">
        <f>+Tabla1[[#This Row],[PRECIO SIN IVA]]*0.85</f>
        <v>6455.6054999999997</v>
      </c>
      <c r="S86" s="1">
        <f>+Tabla1[[#This Row],[PRECIO SIN IVA]]*1.16</f>
        <v>8810.0028000000002</v>
      </c>
    </row>
    <row r="87" spans="1:19" x14ac:dyDescent="0.25">
      <c r="A87" s="2">
        <v>7058682</v>
      </c>
      <c r="B87" t="s">
        <v>178</v>
      </c>
      <c r="C87" t="s">
        <v>31</v>
      </c>
      <c r="D87" t="s">
        <v>293</v>
      </c>
      <c r="E87" t="s">
        <v>50</v>
      </c>
      <c r="F87" t="s">
        <v>51</v>
      </c>
      <c r="G87" t="s">
        <v>53</v>
      </c>
      <c r="H87" t="s">
        <v>162</v>
      </c>
      <c r="I87" t="s">
        <v>36</v>
      </c>
      <c r="J87" t="s">
        <v>49</v>
      </c>
      <c r="K87" t="s">
        <v>45</v>
      </c>
      <c r="M87">
        <v>5</v>
      </c>
      <c r="N87" t="s">
        <v>29</v>
      </c>
      <c r="O87" s="4">
        <v>7594.83</v>
      </c>
      <c r="P87" s="1">
        <f>+Tabla1[[#This Row],[PRECIO SIN IVA]]*0.65</f>
        <v>4936.6395000000002</v>
      </c>
      <c r="Q87" s="1">
        <f>+Tabla1[[#This Row],[PRECIO SIN IVA]]*0.7</f>
        <v>5316.3809999999994</v>
      </c>
      <c r="R87" s="1">
        <f>+Tabla1[[#This Row],[PRECIO SIN IVA]]*0.85</f>
        <v>6455.6054999999997</v>
      </c>
      <c r="S87" s="1">
        <f>+Tabla1[[#This Row],[PRECIO SIN IVA]]*1.16</f>
        <v>8810.0028000000002</v>
      </c>
    </row>
    <row r="88" spans="1:19" x14ac:dyDescent="0.25">
      <c r="A88" s="2">
        <v>7058683</v>
      </c>
      <c r="B88" t="s">
        <v>179</v>
      </c>
      <c r="C88" t="s">
        <v>31</v>
      </c>
      <c r="D88" t="s">
        <v>293</v>
      </c>
      <c r="E88" t="s">
        <v>50</v>
      </c>
      <c r="F88" t="s">
        <v>51</v>
      </c>
      <c r="G88" t="s">
        <v>53</v>
      </c>
      <c r="H88" t="s">
        <v>162</v>
      </c>
      <c r="I88" t="s">
        <v>36</v>
      </c>
      <c r="J88" t="s">
        <v>49</v>
      </c>
      <c r="K88" t="s">
        <v>46</v>
      </c>
      <c r="M88">
        <v>5</v>
      </c>
      <c r="N88" t="s">
        <v>29</v>
      </c>
      <c r="O88" s="4">
        <v>7594.83</v>
      </c>
      <c r="P88" s="1">
        <f>+Tabla1[[#This Row],[PRECIO SIN IVA]]*0.65</f>
        <v>4936.6395000000002</v>
      </c>
      <c r="Q88" s="1">
        <f>+Tabla1[[#This Row],[PRECIO SIN IVA]]*0.7</f>
        <v>5316.3809999999994</v>
      </c>
      <c r="R88" s="1">
        <f>+Tabla1[[#This Row],[PRECIO SIN IVA]]*0.85</f>
        <v>6455.6054999999997</v>
      </c>
      <c r="S88" s="1">
        <f>+Tabla1[[#This Row],[PRECIO SIN IVA]]*1.16</f>
        <v>8810.0028000000002</v>
      </c>
    </row>
    <row r="89" spans="1:19" x14ac:dyDescent="0.25">
      <c r="A89" s="2">
        <v>7062182</v>
      </c>
      <c r="B89" t="s">
        <v>180</v>
      </c>
      <c r="C89" t="s">
        <v>31</v>
      </c>
      <c r="D89" t="s">
        <v>295</v>
      </c>
      <c r="E89" t="s">
        <v>50</v>
      </c>
      <c r="F89" t="s">
        <v>51</v>
      </c>
      <c r="G89" t="s">
        <v>53</v>
      </c>
      <c r="H89" t="s">
        <v>162</v>
      </c>
      <c r="I89" t="s">
        <v>36</v>
      </c>
      <c r="J89" t="s">
        <v>298</v>
      </c>
      <c r="K89" t="s">
        <v>44</v>
      </c>
      <c r="M89">
        <v>5</v>
      </c>
      <c r="N89" t="s">
        <v>29</v>
      </c>
      <c r="O89" s="4">
        <v>8029.31</v>
      </c>
      <c r="P89" s="1">
        <f>+Tabla1[[#This Row],[PRECIO SIN IVA]]*0.65</f>
        <v>5219.0515000000005</v>
      </c>
      <c r="Q89" s="1">
        <f>+Tabla1[[#This Row],[PRECIO SIN IVA]]*0.7</f>
        <v>5620.5169999999998</v>
      </c>
      <c r="R89" s="1">
        <f>+Tabla1[[#This Row],[PRECIO SIN IVA]]*0.85</f>
        <v>6824.9135000000006</v>
      </c>
      <c r="S89" s="1">
        <f>+Tabla1[[#This Row],[PRECIO SIN IVA]]*1.16</f>
        <v>9313.9995999999992</v>
      </c>
    </row>
    <row r="90" spans="1:19" x14ac:dyDescent="0.25">
      <c r="A90" s="2">
        <v>7062183</v>
      </c>
      <c r="B90" t="s">
        <v>181</v>
      </c>
      <c r="C90" t="s">
        <v>31</v>
      </c>
      <c r="D90" t="s">
        <v>295</v>
      </c>
      <c r="E90" t="s">
        <v>50</v>
      </c>
      <c r="F90" t="s">
        <v>51</v>
      </c>
      <c r="G90" t="s">
        <v>53</v>
      </c>
      <c r="H90" t="s">
        <v>162</v>
      </c>
      <c r="I90" t="s">
        <v>36</v>
      </c>
      <c r="J90" t="s">
        <v>298</v>
      </c>
      <c r="K90" t="s">
        <v>45</v>
      </c>
      <c r="M90">
        <v>5</v>
      </c>
      <c r="N90" t="s">
        <v>29</v>
      </c>
      <c r="O90" s="4">
        <v>8029.31</v>
      </c>
      <c r="P90" s="1">
        <f>+Tabla1[[#This Row],[PRECIO SIN IVA]]*0.65</f>
        <v>5219.0515000000005</v>
      </c>
      <c r="Q90" s="1">
        <f>+Tabla1[[#This Row],[PRECIO SIN IVA]]*0.7</f>
        <v>5620.5169999999998</v>
      </c>
      <c r="R90" s="1">
        <f>+Tabla1[[#This Row],[PRECIO SIN IVA]]*0.85</f>
        <v>6824.9135000000006</v>
      </c>
      <c r="S90" s="1">
        <f>+Tabla1[[#This Row],[PRECIO SIN IVA]]*1.16</f>
        <v>9313.9995999999992</v>
      </c>
    </row>
    <row r="91" spans="1:19" x14ac:dyDescent="0.25">
      <c r="A91" s="2">
        <v>7062184</v>
      </c>
      <c r="B91" t="s">
        <v>182</v>
      </c>
      <c r="C91" t="s">
        <v>31</v>
      </c>
      <c r="D91" t="s">
        <v>295</v>
      </c>
      <c r="E91" t="s">
        <v>50</v>
      </c>
      <c r="F91" t="s">
        <v>51</v>
      </c>
      <c r="G91" t="s">
        <v>53</v>
      </c>
      <c r="H91" t="s">
        <v>162</v>
      </c>
      <c r="I91" t="s">
        <v>36</v>
      </c>
      <c r="J91" t="s">
        <v>298</v>
      </c>
      <c r="K91" t="s">
        <v>46</v>
      </c>
      <c r="M91">
        <v>5</v>
      </c>
      <c r="N91" t="s">
        <v>29</v>
      </c>
      <c r="O91" s="4">
        <v>8029.31</v>
      </c>
      <c r="P91" s="1">
        <f>+Tabla1[[#This Row],[PRECIO SIN IVA]]*0.65</f>
        <v>5219.0515000000005</v>
      </c>
      <c r="Q91" s="1">
        <f>+Tabla1[[#This Row],[PRECIO SIN IVA]]*0.7</f>
        <v>5620.5169999999998</v>
      </c>
      <c r="R91" s="1">
        <f>+Tabla1[[#This Row],[PRECIO SIN IVA]]*0.85</f>
        <v>6824.9135000000006</v>
      </c>
      <c r="S91" s="1">
        <f>+Tabla1[[#This Row],[PRECIO SIN IVA]]*1.16</f>
        <v>9313.9995999999992</v>
      </c>
    </row>
    <row r="92" spans="1:19" x14ac:dyDescent="0.25">
      <c r="A92" s="2">
        <v>7062235</v>
      </c>
      <c r="B92" t="s">
        <v>183</v>
      </c>
      <c r="C92" t="s">
        <v>31</v>
      </c>
      <c r="D92" t="s">
        <v>296</v>
      </c>
      <c r="E92" t="s">
        <v>50</v>
      </c>
      <c r="F92" t="s">
        <v>51</v>
      </c>
      <c r="G92" t="s">
        <v>53</v>
      </c>
      <c r="H92" t="s">
        <v>162</v>
      </c>
      <c r="I92" t="s">
        <v>36</v>
      </c>
      <c r="J92" t="s">
        <v>302</v>
      </c>
      <c r="K92" t="s">
        <v>135</v>
      </c>
      <c r="M92">
        <v>5</v>
      </c>
      <c r="N92" t="s">
        <v>29</v>
      </c>
      <c r="O92" s="4">
        <v>11394.83</v>
      </c>
      <c r="P92" s="1">
        <f>+Tabla1[[#This Row],[PRECIO SIN IVA]]*0.65</f>
        <v>7406.6395000000002</v>
      </c>
      <c r="Q92" s="1">
        <f>+Tabla1[[#This Row],[PRECIO SIN IVA]]*0.7</f>
        <v>7976.3809999999994</v>
      </c>
      <c r="R92" s="1">
        <f>+Tabla1[[#This Row],[PRECIO SIN IVA]]*0.85</f>
        <v>9685.6054999999997</v>
      </c>
      <c r="S92" s="1">
        <f>+Tabla1[[#This Row],[PRECIO SIN IVA]]*1.16</f>
        <v>13218.002799999998</v>
      </c>
    </row>
    <row r="93" spans="1:19" x14ac:dyDescent="0.25">
      <c r="A93" s="2">
        <v>7062236</v>
      </c>
      <c r="B93" t="s">
        <v>184</v>
      </c>
      <c r="C93" t="s">
        <v>31</v>
      </c>
      <c r="D93" t="s">
        <v>296</v>
      </c>
      <c r="E93" t="s">
        <v>50</v>
      </c>
      <c r="F93" t="s">
        <v>51</v>
      </c>
      <c r="G93" t="s">
        <v>53</v>
      </c>
      <c r="H93" t="s">
        <v>162</v>
      </c>
      <c r="I93" t="s">
        <v>36</v>
      </c>
      <c r="J93" t="s">
        <v>302</v>
      </c>
      <c r="K93" t="s">
        <v>44</v>
      </c>
      <c r="M93">
        <v>5</v>
      </c>
      <c r="N93" t="s">
        <v>29</v>
      </c>
      <c r="O93" s="4">
        <v>11394.83</v>
      </c>
      <c r="P93" s="1">
        <f>+Tabla1[[#This Row],[PRECIO SIN IVA]]*0.65</f>
        <v>7406.6395000000002</v>
      </c>
      <c r="Q93" s="1">
        <f>+Tabla1[[#This Row],[PRECIO SIN IVA]]*0.7</f>
        <v>7976.3809999999994</v>
      </c>
      <c r="R93" s="1">
        <f>+Tabla1[[#This Row],[PRECIO SIN IVA]]*0.85</f>
        <v>9685.6054999999997</v>
      </c>
      <c r="S93" s="1">
        <f>+Tabla1[[#This Row],[PRECIO SIN IVA]]*1.16</f>
        <v>13218.002799999998</v>
      </c>
    </row>
    <row r="94" spans="1:19" x14ac:dyDescent="0.25">
      <c r="A94" s="2">
        <v>7062237</v>
      </c>
      <c r="B94" t="s">
        <v>185</v>
      </c>
      <c r="C94" t="s">
        <v>31</v>
      </c>
      <c r="D94" t="s">
        <v>296</v>
      </c>
      <c r="E94" t="s">
        <v>50</v>
      </c>
      <c r="F94" t="s">
        <v>51</v>
      </c>
      <c r="G94" t="s">
        <v>53</v>
      </c>
      <c r="H94" t="s">
        <v>162</v>
      </c>
      <c r="I94" t="s">
        <v>36</v>
      </c>
      <c r="J94" t="s">
        <v>302</v>
      </c>
      <c r="K94" t="s">
        <v>45</v>
      </c>
      <c r="M94">
        <v>5</v>
      </c>
      <c r="N94" t="s">
        <v>29</v>
      </c>
      <c r="O94" s="4">
        <v>11394.83</v>
      </c>
      <c r="P94" s="1">
        <f>+Tabla1[[#This Row],[PRECIO SIN IVA]]*0.65</f>
        <v>7406.6395000000002</v>
      </c>
      <c r="Q94" s="1">
        <f>+Tabla1[[#This Row],[PRECIO SIN IVA]]*0.7</f>
        <v>7976.3809999999994</v>
      </c>
      <c r="R94" s="1">
        <f>+Tabla1[[#This Row],[PRECIO SIN IVA]]*0.85</f>
        <v>9685.6054999999997</v>
      </c>
      <c r="S94" s="1">
        <f>+Tabla1[[#This Row],[PRECIO SIN IVA]]*1.16</f>
        <v>13218.002799999998</v>
      </c>
    </row>
    <row r="95" spans="1:19" x14ac:dyDescent="0.25">
      <c r="A95" s="2">
        <v>7062238</v>
      </c>
      <c r="B95" t="s">
        <v>186</v>
      </c>
      <c r="C95" t="s">
        <v>31</v>
      </c>
      <c r="D95" t="s">
        <v>296</v>
      </c>
      <c r="E95" t="s">
        <v>50</v>
      </c>
      <c r="F95" t="s">
        <v>51</v>
      </c>
      <c r="G95" t="s">
        <v>53</v>
      </c>
      <c r="H95" t="s">
        <v>162</v>
      </c>
      <c r="I95" t="s">
        <v>36</v>
      </c>
      <c r="J95" t="s">
        <v>302</v>
      </c>
      <c r="K95" t="s">
        <v>46</v>
      </c>
      <c r="M95">
        <v>5</v>
      </c>
      <c r="N95" t="s">
        <v>29</v>
      </c>
      <c r="O95" s="4">
        <v>11394.83</v>
      </c>
      <c r="P95" s="1">
        <f>+Tabla1[[#This Row],[PRECIO SIN IVA]]*0.65</f>
        <v>7406.6395000000002</v>
      </c>
      <c r="Q95" s="1">
        <f>+Tabla1[[#This Row],[PRECIO SIN IVA]]*0.7</f>
        <v>7976.3809999999994</v>
      </c>
      <c r="R95" s="1">
        <f>+Tabla1[[#This Row],[PRECIO SIN IVA]]*0.85</f>
        <v>9685.6054999999997</v>
      </c>
      <c r="S95" s="1">
        <f>+Tabla1[[#This Row],[PRECIO SIN IVA]]*1.16</f>
        <v>13218.002799999998</v>
      </c>
    </row>
    <row r="96" spans="1:19" x14ac:dyDescent="0.25">
      <c r="A96" s="2">
        <v>7062271</v>
      </c>
      <c r="B96" t="s">
        <v>187</v>
      </c>
      <c r="C96" t="s">
        <v>31</v>
      </c>
      <c r="D96" t="s">
        <v>303</v>
      </c>
      <c r="E96" t="s">
        <v>50</v>
      </c>
      <c r="F96" t="s">
        <v>51</v>
      </c>
      <c r="G96" t="s">
        <v>53</v>
      </c>
      <c r="H96" t="s">
        <v>162</v>
      </c>
      <c r="I96" t="s">
        <v>36</v>
      </c>
      <c r="J96" t="s">
        <v>304</v>
      </c>
      <c r="K96" t="s">
        <v>135</v>
      </c>
      <c r="M96">
        <v>5</v>
      </c>
      <c r="N96" t="s">
        <v>29</v>
      </c>
      <c r="O96" s="4">
        <v>7594.83</v>
      </c>
      <c r="P96" s="1">
        <f>+Tabla1[[#This Row],[PRECIO SIN IVA]]*0.65</f>
        <v>4936.6395000000002</v>
      </c>
      <c r="Q96" s="1">
        <f>+Tabla1[[#This Row],[PRECIO SIN IVA]]*0.7</f>
        <v>5316.3809999999994</v>
      </c>
      <c r="R96" s="1">
        <f>+Tabla1[[#This Row],[PRECIO SIN IVA]]*0.85</f>
        <v>6455.6054999999997</v>
      </c>
      <c r="S96" s="1">
        <f>+Tabla1[[#This Row],[PRECIO SIN IVA]]*1.16</f>
        <v>8810.0028000000002</v>
      </c>
    </row>
    <row r="97" spans="1:19" x14ac:dyDescent="0.25">
      <c r="A97" s="2">
        <v>7062272</v>
      </c>
      <c r="B97" t="s">
        <v>188</v>
      </c>
      <c r="C97" t="s">
        <v>31</v>
      </c>
      <c r="D97" t="s">
        <v>303</v>
      </c>
      <c r="E97" t="s">
        <v>50</v>
      </c>
      <c r="F97" t="s">
        <v>51</v>
      </c>
      <c r="G97" t="s">
        <v>53</v>
      </c>
      <c r="H97" t="s">
        <v>162</v>
      </c>
      <c r="I97" t="s">
        <v>36</v>
      </c>
      <c r="J97" t="s">
        <v>304</v>
      </c>
      <c r="K97" t="s">
        <v>44</v>
      </c>
      <c r="M97">
        <v>5</v>
      </c>
      <c r="N97" t="s">
        <v>29</v>
      </c>
      <c r="O97" s="4">
        <v>7594.83</v>
      </c>
      <c r="P97" s="1">
        <f>+Tabla1[[#This Row],[PRECIO SIN IVA]]*0.65</f>
        <v>4936.6395000000002</v>
      </c>
      <c r="Q97" s="1">
        <f>+Tabla1[[#This Row],[PRECIO SIN IVA]]*0.7</f>
        <v>5316.3809999999994</v>
      </c>
      <c r="R97" s="1">
        <f>+Tabla1[[#This Row],[PRECIO SIN IVA]]*0.85</f>
        <v>6455.6054999999997</v>
      </c>
      <c r="S97" s="1">
        <f>+Tabla1[[#This Row],[PRECIO SIN IVA]]*1.16</f>
        <v>8810.0028000000002</v>
      </c>
    </row>
    <row r="98" spans="1:19" x14ac:dyDescent="0.25">
      <c r="A98" s="2">
        <v>7062273</v>
      </c>
      <c r="B98" t="s">
        <v>189</v>
      </c>
      <c r="C98" t="s">
        <v>31</v>
      </c>
      <c r="D98" t="s">
        <v>303</v>
      </c>
      <c r="E98" t="s">
        <v>50</v>
      </c>
      <c r="F98" t="s">
        <v>51</v>
      </c>
      <c r="G98" t="s">
        <v>53</v>
      </c>
      <c r="H98" t="s">
        <v>162</v>
      </c>
      <c r="I98" t="s">
        <v>36</v>
      </c>
      <c r="J98" t="s">
        <v>304</v>
      </c>
      <c r="K98" t="s">
        <v>45</v>
      </c>
      <c r="M98">
        <v>5</v>
      </c>
      <c r="N98" t="s">
        <v>29</v>
      </c>
      <c r="O98" s="4">
        <v>7594.83</v>
      </c>
      <c r="P98" s="1">
        <f>+Tabla1[[#This Row],[PRECIO SIN IVA]]*0.65</f>
        <v>4936.6395000000002</v>
      </c>
      <c r="Q98" s="1">
        <f>+Tabla1[[#This Row],[PRECIO SIN IVA]]*0.7</f>
        <v>5316.3809999999994</v>
      </c>
      <c r="R98" s="1">
        <f>+Tabla1[[#This Row],[PRECIO SIN IVA]]*0.85</f>
        <v>6455.6054999999997</v>
      </c>
      <c r="S98" s="1">
        <f>+Tabla1[[#This Row],[PRECIO SIN IVA]]*1.16</f>
        <v>8810.0028000000002</v>
      </c>
    </row>
    <row r="99" spans="1:19" x14ac:dyDescent="0.25">
      <c r="A99" s="2">
        <v>7062274</v>
      </c>
      <c r="B99" t="s">
        <v>190</v>
      </c>
      <c r="C99" t="s">
        <v>31</v>
      </c>
      <c r="D99" t="s">
        <v>303</v>
      </c>
      <c r="E99" t="s">
        <v>50</v>
      </c>
      <c r="F99" t="s">
        <v>51</v>
      </c>
      <c r="G99" t="s">
        <v>53</v>
      </c>
      <c r="H99" t="s">
        <v>162</v>
      </c>
      <c r="I99" t="s">
        <v>36</v>
      </c>
      <c r="J99" t="s">
        <v>304</v>
      </c>
      <c r="K99" t="s">
        <v>46</v>
      </c>
      <c r="M99">
        <v>5</v>
      </c>
      <c r="N99" t="s">
        <v>29</v>
      </c>
      <c r="O99" s="4">
        <v>7594.83</v>
      </c>
      <c r="P99" s="1">
        <f>+Tabla1[[#This Row],[PRECIO SIN IVA]]*0.65</f>
        <v>4936.6395000000002</v>
      </c>
      <c r="Q99" s="1">
        <f>+Tabla1[[#This Row],[PRECIO SIN IVA]]*0.7</f>
        <v>5316.3809999999994</v>
      </c>
      <c r="R99" s="1">
        <f>+Tabla1[[#This Row],[PRECIO SIN IVA]]*0.85</f>
        <v>6455.6054999999997</v>
      </c>
      <c r="S99" s="1">
        <f>+Tabla1[[#This Row],[PRECIO SIN IVA]]*1.16</f>
        <v>8810.0028000000002</v>
      </c>
    </row>
    <row r="100" spans="1:19" x14ac:dyDescent="0.25">
      <c r="A100" s="2">
        <v>7069972</v>
      </c>
      <c r="B100" t="s">
        <v>191</v>
      </c>
      <c r="C100" t="s">
        <v>31</v>
      </c>
      <c r="D100" t="s">
        <v>305</v>
      </c>
      <c r="E100" t="s">
        <v>50</v>
      </c>
      <c r="F100" t="s">
        <v>51</v>
      </c>
      <c r="G100" t="s">
        <v>53</v>
      </c>
      <c r="H100" t="s">
        <v>162</v>
      </c>
      <c r="I100" t="s">
        <v>36</v>
      </c>
      <c r="J100" t="s">
        <v>320</v>
      </c>
      <c r="K100" t="s">
        <v>44</v>
      </c>
      <c r="M100">
        <v>5</v>
      </c>
      <c r="N100" t="s">
        <v>29</v>
      </c>
      <c r="O100" s="4">
        <v>11394.83</v>
      </c>
      <c r="P100" s="1">
        <f>+Tabla1[[#This Row],[PRECIO SIN IVA]]*0.65</f>
        <v>7406.6395000000002</v>
      </c>
      <c r="Q100" s="1">
        <f>+Tabla1[[#This Row],[PRECIO SIN IVA]]*0.7</f>
        <v>7976.3809999999994</v>
      </c>
      <c r="R100" s="1">
        <f>+Tabla1[[#This Row],[PRECIO SIN IVA]]*0.85</f>
        <v>9685.6054999999997</v>
      </c>
      <c r="S100" s="1">
        <f>+Tabla1[[#This Row],[PRECIO SIN IVA]]*1.16</f>
        <v>13218.002799999998</v>
      </c>
    </row>
    <row r="101" spans="1:19" x14ac:dyDescent="0.25">
      <c r="A101" s="2">
        <v>7069973</v>
      </c>
      <c r="B101" t="s">
        <v>192</v>
      </c>
      <c r="C101" t="s">
        <v>31</v>
      </c>
      <c r="D101" t="s">
        <v>305</v>
      </c>
      <c r="E101" t="s">
        <v>50</v>
      </c>
      <c r="F101" t="s">
        <v>51</v>
      </c>
      <c r="G101" t="s">
        <v>53</v>
      </c>
      <c r="H101" t="s">
        <v>162</v>
      </c>
      <c r="I101" t="s">
        <v>36</v>
      </c>
      <c r="J101" t="s">
        <v>320</v>
      </c>
      <c r="K101" t="s">
        <v>45</v>
      </c>
      <c r="M101">
        <v>5</v>
      </c>
      <c r="N101" t="s">
        <v>29</v>
      </c>
      <c r="O101" s="4">
        <v>11394.83</v>
      </c>
      <c r="P101" s="1">
        <f>+Tabla1[[#This Row],[PRECIO SIN IVA]]*0.65</f>
        <v>7406.6395000000002</v>
      </c>
      <c r="Q101" s="1">
        <f>+Tabla1[[#This Row],[PRECIO SIN IVA]]*0.7</f>
        <v>7976.3809999999994</v>
      </c>
      <c r="R101" s="1">
        <f>+Tabla1[[#This Row],[PRECIO SIN IVA]]*0.85</f>
        <v>9685.6054999999997</v>
      </c>
      <c r="S101" s="1">
        <f>+Tabla1[[#This Row],[PRECIO SIN IVA]]*1.16</f>
        <v>13218.002799999998</v>
      </c>
    </row>
    <row r="102" spans="1:19" x14ac:dyDescent="0.25">
      <c r="A102" s="2">
        <v>7069974</v>
      </c>
      <c r="B102" t="s">
        <v>193</v>
      </c>
      <c r="C102" t="s">
        <v>31</v>
      </c>
      <c r="D102" t="s">
        <v>305</v>
      </c>
      <c r="E102" t="s">
        <v>50</v>
      </c>
      <c r="F102" t="s">
        <v>51</v>
      </c>
      <c r="G102" t="s">
        <v>53</v>
      </c>
      <c r="H102" t="s">
        <v>162</v>
      </c>
      <c r="I102" t="s">
        <v>36</v>
      </c>
      <c r="J102" t="s">
        <v>320</v>
      </c>
      <c r="K102" t="s">
        <v>46</v>
      </c>
      <c r="M102">
        <v>5</v>
      </c>
      <c r="N102" t="s">
        <v>29</v>
      </c>
      <c r="O102" s="4">
        <v>11394.83</v>
      </c>
      <c r="P102" s="1">
        <f>+Tabla1[[#This Row],[PRECIO SIN IVA]]*0.65</f>
        <v>7406.6395000000002</v>
      </c>
      <c r="Q102" s="1">
        <f>+Tabla1[[#This Row],[PRECIO SIN IVA]]*0.7</f>
        <v>7976.3809999999994</v>
      </c>
      <c r="R102" s="1">
        <f>+Tabla1[[#This Row],[PRECIO SIN IVA]]*0.85</f>
        <v>9685.6054999999997</v>
      </c>
      <c r="S102" s="1">
        <f>+Tabla1[[#This Row],[PRECIO SIN IVA]]*1.16</f>
        <v>13218.002799999998</v>
      </c>
    </row>
    <row r="103" spans="1:19" x14ac:dyDescent="0.25">
      <c r="A103" s="2">
        <v>7069990</v>
      </c>
      <c r="B103" t="s">
        <v>194</v>
      </c>
      <c r="C103" t="s">
        <v>31</v>
      </c>
      <c r="D103" t="s">
        <v>307</v>
      </c>
      <c r="E103" t="s">
        <v>50</v>
      </c>
      <c r="F103" t="s">
        <v>51</v>
      </c>
      <c r="G103" t="s">
        <v>53</v>
      </c>
      <c r="H103" t="s">
        <v>162</v>
      </c>
      <c r="I103" t="s">
        <v>36</v>
      </c>
      <c r="J103" t="s">
        <v>309</v>
      </c>
      <c r="K103" t="s">
        <v>44</v>
      </c>
      <c r="M103">
        <v>5</v>
      </c>
      <c r="N103" t="s">
        <v>29</v>
      </c>
      <c r="O103" s="4">
        <v>8544.83</v>
      </c>
      <c r="P103" s="1">
        <f>+Tabla1[[#This Row],[PRECIO SIN IVA]]*0.65</f>
        <v>5554.1395000000002</v>
      </c>
      <c r="Q103" s="1">
        <f>+Tabla1[[#This Row],[PRECIO SIN IVA]]*0.7</f>
        <v>5981.3809999999994</v>
      </c>
      <c r="R103" s="1">
        <f>+Tabla1[[#This Row],[PRECIO SIN IVA]]*0.85</f>
        <v>7263.1054999999997</v>
      </c>
      <c r="S103" s="1">
        <f>+Tabla1[[#This Row],[PRECIO SIN IVA]]*1.16</f>
        <v>9912.0027999999984</v>
      </c>
    </row>
    <row r="104" spans="1:19" x14ac:dyDescent="0.25">
      <c r="A104" s="2">
        <v>7069992</v>
      </c>
      <c r="B104" t="s">
        <v>195</v>
      </c>
      <c r="C104" t="s">
        <v>31</v>
      </c>
      <c r="D104" t="s">
        <v>307</v>
      </c>
      <c r="E104" t="s">
        <v>50</v>
      </c>
      <c r="F104" t="s">
        <v>51</v>
      </c>
      <c r="G104" t="s">
        <v>53</v>
      </c>
      <c r="H104" t="s">
        <v>162</v>
      </c>
      <c r="I104" t="s">
        <v>36</v>
      </c>
      <c r="J104" t="s">
        <v>309</v>
      </c>
      <c r="K104" t="s">
        <v>46</v>
      </c>
      <c r="M104">
        <v>5</v>
      </c>
      <c r="N104" t="s">
        <v>29</v>
      </c>
      <c r="O104" s="4">
        <v>8544.83</v>
      </c>
      <c r="P104" s="1">
        <f>+Tabla1[[#This Row],[PRECIO SIN IVA]]*0.65</f>
        <v>5554.1395000000002</v>
      </c>
      <c r="Q104" s="1">
        <f>+Tabla1[[#This Row],[PRECIO SIN IVA]]*0.7</f>
        <v>5981.3809999999994</v>
      </c>
      <c r="R104" s="1">
        <f>+Tabla1[[#This Row],[PRECIO SIN IVA]]*0.85</f>
        <v>7263.1054999999997</v>
      </c>
      <c r="S104" s="1">
        <f>+Tabla1[[#This Row],[PRECIO SIN IVA]]*1.16</f>
        <v>9912.0027999999984</v>
      </c>
    </row>
    <row r="105" spans="1:19" x14ac:dyDescent="0.25">
      <c r="A105" s="2">
        <v>7070133</v>
      </c>
      <c r="B105" t="s">
        <v>196</v>
      </c>
      <c r="C105" t="s">
        <v>31</v>
      </c>
      <c r="D105" t="s">
        <v>315</v>
      </c>
      <c r="E105" t="s">
        <v>50</v>
      </c>
      <c r="F105" t="s">
        <v>51</v>
      </c>
      <c r="G105" t="s">
        <v>53</v>
      </c>
      <c r="H105" t="s">
        <v>162</v>
      </c>
      <c r="I105" t="s">
        <v>36</v>
      </c>
      <c r="J105" t="s">
        <v>317</v>
      </c>
      <c r="K105" t="s">
        <v>44</v>
      </c>
      <c r="M105">
        <v>5</v>
      </c>
      <c r="N105" t="s">
        <v>29</v>
      </c>
      <c r="O105" s="4">
        <v>7594.83</v>
      </c>
      <c r="P105" s="1">
        <f>+Tabla1[[#This Row],[PRECIO SIN IVA]]*0.65</f>
        <v>4936.6395000000002</v>
      </c>
      <c r="Q105" s="1">
        <f>+Tabla1[[#This Row],[PRECIO SIN IVA]]*0.7</f>
        <v>5316.3809999999994</v>
      </c>
      <c r="R105" s="1">
        <f>+Tabla1[[#This Row],[PRECIO SIN IVA]]*0.85</f>
        <v>6455.6054999999997</v>
      </c>
      <c r="S105" s="1">
        <f>+Tabla1[[#This Row],[PRECIO SIN IVA]]*1.16</f>
        <v>8810.0028000000002</v>
      </c>
    </row>
    <row r="106" spans="1:19" x14ac:dyDescent="0.25">
      <c r="A106" s="2">
        <v>8013376</v>
      </c>
      <c r="B106" t="s">
        <v>197</v>
      </c>
      <c r="C106" t="s">
        <v>31</v>
      </c>
      <c r="D106" t="s">
        <v>310</v>
      </c>
      <c r="E106" t="s">
        <v>50</v>
      </c>
      <c r="F106" t="s">
        <v>51</v>
      </c>
      <c r="G106" t="s">
        <v>53</v>
      </c>
      <c r="H106" t="s">
        <v>76</v>
      </c>
      <c r="I106" t="s">
        <v>36</v>
      </c>
      <c r="J106" t="s">
        <v>25</v>
      </c>
      <c r="K106" t="s">
        <v>52</v>
      </c>
      <c r="M106">
        <v>5</v>
      </c>
      <c r="N106" t="s">
        <v>29</v>
      </c>
      <c r="O106" s="4">
        <v>967.24</v>
      </c>
      <c r="P106" s="1">
        <f>+Tabla1[[#This Row],[PRECIO SIN IVA]]*0.65</f>
        <v>628.70600000000002</v>
      </c>
      <c r="Q106" s="1">
        <f>+Tabla1[[#This Row],[PRECIO SIN IVA]]*0.7</f>
        <v>677.06799999999998</v>
      </c>
      <c r="R106" s="1">
        <f>+Tabla1[[#This Row],[PRECIO SIN IVA]]*0.85</f>
        <v>822.154</v>
      </c>
      <c r="S106" s="1">
        <f>+Tabla1[[#This Row],[PRECIO SIN IVA]]*1.16</f>
        <v>1121.9983999999999</v>
      </c>
    </row>
    <row r="107" spans="1:19" x14ac:dyDescent="0.25">
      <c r="A107" s="2">
        <v>8013378</v>
      </c>
      <c r="B107" t="s">
        <v>198</v>
      </c>
      <c r="C107" t="s">
        <v>31</v>
      </c>
      <c r="D107" t="s">
        <v>310</v>
      </c>
      <c r="E107" t="s">
        <v>50</v>
      </c>
      <c r="F107" t="s">
        <v>51</v>
      </c>
      <c r="G107" t="s">
        <v>53</v>
      </c>
      <c r="H107" t="s">
        <v>76</v>
      </c>
      <c r="I107" t="s">
        <v>36</v>
      </c>
      <c r="J107" t="s">
        <v>164</v>
      </c>
      <c r="K107" t="s">
        <v>52</v>
      </c>
      <c r="M107">
        <v>5</v>
      </c>
      <c r="N107" t="s">
        <v>29</v>
      </c>
      <c r="O107" s="4">
        <v>967.24</v>
      </c>
      <c r="P107" s="1">
        <f>+Tabla1[[#This Row],[PRECIO SIN IVA]]*0.65</f>
        <v>628.70600000000002</v>
      </c>
      <c r="Q107" s="1">
        <f>+Tabla1[[#This Row],[PRECIO SIN IVA]]*0.7</f>
        <v>677.06799999999998</v>
      </c>
      <c r="R107" s="1">
        <f>+Tabla1[[#This Row],[PRECIO SIN IVA]]*0.85</f>
        <v>822.154</v>
      </c>
      <c r="S107" s="1">
        <f>+Tabla1[[#This Row],[PRECIO SIN IVA]]*1.16</f>
        <v>1121.9983999999999</v>
      </c>
    </row>
    <row r="108" spans="1:19" x14ac:dyDescent="0.25">
      <c r="A108" s="2">
        <v>8013379</v>
      </c>
      <c r="B108" t="s">
        <v>199</v>
      </c>
      <c r="C108" t="s">
        <v>31</v>
      </c>
      <c r="D108" t="s">
        <v>306</v>
      </c>
      <c r="E108" t="s">
        <v>50</v>
      </c>
      <c r="F108" t="s">
        <v>51</v>
      </c>
      <c r="G108" t="s">
        <v>53</v>
      </c>
      <c r="H108" t="s">
        <v>76</v>
      </c>
      <c r="I108" t="s">
        <v>36</v>
      </c>
      <c r="J108" t="s">
        <v>163</v>
      </c>
      <c r="K108" t="s">
        <v>52</v>
      </c>
      <c r="M108">
        <v>5</v>
      </c>
      <c r="N108" t="s">
        <v>29</v>
      </c>
      <c r="O108" s="4">
        <v>967.24</v>
      </c>
      <c r="P108" s="1">
        <f>+Tabla1[[#This Row],[PRECIO SIN IVA]]*0.65</f>
        <v>628.70600000000002</v>
      </c>
      <c r="Q108" s="1">
        <f>+Tabla1[[#This Row],[PRECIO SIN IVA]]*0.7</f>
        <v>677.06799999999998</v>
      </c>
      <c r="R108" s="1">
        <f>+Tabla1[[#This Row],[PRECIO SIN IVA]]*0.85</f>
        <v>822.154</v>
      </c>
      <c r="S108" s="1">
        <f>+Tabla1[[#This Row],[PRECIO SIN IVA]]*1.16</f>
        <v>1121.9983999999999</v>
      </c>
    </row>
    <row r="109" spans="1:19" x14ac:dyDescent="0.25">
      <c r="A109" s="2">
        <v>8013380</v>
      </c>
      <c r="B109" t="s">
        <v>200</v>
      </c>
      <c r="C109" t="s">
        <v>31</v>
      </c>
      <c r="D109" t="s">
        <v>306</v>
      </c>
      <c r="E109" t="s">
        <v>50</v>
      </c>
      <c r="F109" t="s">
        <v>51</v>
      </c>
      <c r="G109" t="s">
        <v>53</v>
      </c>
      <c r="H109" t="s">
        <v>76</v>
      </c>
      <c r="I109" t="s">
        <v>36</v>
      </c>
      <c r="J109" t="s">
        <v>25</v>
      </c>
      <c r="K109" t="s">
        <v>52</v>
      </c>
      <c r="M109">
        <v>5</v>
      </c>
      <c r="N109" t="s">
        <v>29</v>
      </c>
      <c r="O109" s="4">
        <v>967.24</v>
      </c>
      <c r="P109" s="1">
        <f>+Tabla1[[#This Row],[PRECIO SIN IVA]]*0.65</f>
        <v>628.70600000000002</v>
      </c>
      <c r="Q109" s="1">
        <f>+Tabla1[[#This Row],[PRECIO SIN IVA]]*0.7</f>
        <v>677.06799999999998</v>
      </c>
      <c r="R109" s="1">
        <f>+Tabla1[[#This Row],[PRECIO SIN IVA]]*0.85</f>
        <v>822.154</v>
      </c>
      <c r="S109" s="1">
        <f>+Tabla1[[#This Row],[PRECIO SIN IVA]]*1.16</f>
        <v>1121.9983999999999</v>
      </c>
    </row>
    <row r="110" spans="1:19" x14ac:dyDescent="0.25">
      <c r="A110" s="2">
        <v>8013384</v>
      </c>
      <c r="B110" t="s">
        <v>201</v>
      </c>
      <c r="C110" t="s">
        <v>31</v>
      </c>
      <c r="D110" t="s">
        <v>310</v>
      </c>
      <c r="E110" t="s">
        <v>50</v>
      </c>
      <c r="F110" t="s">
        <v>51</v>
      </c>
      <c r="G110" t="s">
        <v>53</v>
      </c>
      <c r="H110" t="s">
        <v>76</v>
      </c>
      <c r="I110" t="s">
        <v>36</v>
      </c>
      <c r="J110" t="s">
        <v>166</v>
      </c>
      <c r="K110" t="s">
        <v>52</v>
      </c>
      <c r="M110">
        <v>5</v>
      </c>
      <c r="N110" t="s">
        <v>29</v>
      </c>
      <c r="O110" s="4">
        <v>967.24</v>
      </c>
      <c r="P110" s="1">
        <f>+Tabla1[[#This Row],[PRECIO SIN IVA]]*0.65</f>
        <v>628.70600000000002</v>
      </c>
      <c r="Q110" s="1">
        <f>+Tabla1[[#This Row],[PRECIO SIN IVA]]*0.7</f>
        <v>677.06799999999998</v>
      </c>
      <c r="R110" s="1">
        <f>+Tabla1[[#This Row],[PRECIO SIN IVA]]*0.85</f>
        <v>822.154</v>
      </c>
      <c r="S110" s="1">
        <f>+Tabla1[[#This Row],[PRECIO SIN IVA]]*1.16</f>
        <v>1121.9983999999999</v>
      </c>
    </row>
    <row r="111" spans="1:19" x14ac:dyDescent="0.25">
      <c r="A111" s="2">
        <v>8013421</v>
      </c>
      <c r="B111" t="s">
        <v>202</v>
      </c>
      <c r="C111" t="s">
        <v>31</v>
      </c>
      <c r="D111" t="s">
        <v>202</v>
      </c>
      <c r="E111" t="s">
        <v>50</v>
      </c>
      <c r="F111" t="s">
        <v>51</v>
      </c>
      <c r="G111" t="s">
        <v>53</v>
      </c>
      <c r="H111" t="s">
        <v>312</v>
      </c>
      <c r="I111" t="s">
        <v>36</v>
      </c>
      <c r="J111" t="s">
        <v>25</v>
      </c>
      <c r="K111" t="s">
        <v>52</v>
      </c>
      <c r="M111">
        <v>5</v>
      </c>
      <c r="N111" t="s">
        <v>29</v>
      </c>
      <c r="O111" s="4">
        <v>232.76</v>
      </c>
      <c r="P111" s="1">
        <f>+Tabla1[[#This Row],[PRECIO SIN IVA]]*0.65</f>
        <v>151.29400000000001</v>
      </c>
      <c r="Q111" s="1">
        <f>+Tabla1[[#This Row],[PRECIO SIN IVA]]*0.7</f>
        <v>162.93199999999999</v>
      </c>
      <c r="R111" s="1">
        <f>+Tabla1[[#This Row],[PRECIO SIN IVA]]*0.85</f>
        <v>197.84599999999998</v>
      </c>
      <c r="S111" s="1">
        <f>+Tabla1[[#This Row],[PRECIO SIN IVA]]*1.16</f>
        <v>270.0016</v>
      </c>
    </row>
    <row r="112" spans="1:19" x14ac:dyDescent="0.25">
      <c r="A112" s="2">
        <v>8041170</v>
      </c>
      <c r="B112" t="s">
        <v>203</v>
      </c>
      <c r="C112" t="s">
        <v>31</v>
      </c>
      <c r="D112" t="s">
        <v>305</v>
      </c>
      <c r="E112" t="s">
        <v>50</v>
      </c>
      <c r="F112" t="s">
        <v>51</v>
      </c>
      <c r="G112" t="s">
        <v>53</v>
      </c>
      <c r="H112" t="s">
        <v>162</v>
      </c>
      <c r="I112" t="s">
        <v>36</v>
      </c>
      <c r="J112" t="s">
        <v>320</v>
      </c>
      <c r="K112" t="s">
        <v>44</v>
      </c>
      <c r="M112">
        <v>5</v>
      </c>
      <c r="N112" t="s">
        <v>29</v>
      </c>
      <c r="O112" s="4">
        <v>11777.59</v>
      </c>
      <c r="P112" s="1">
        <f>+Tabla1[[#This Row],[PRECIO SIN IVA]]*0.65</f>
        <v>7655.4335000000001</v>
      </c>
      <c r="Q112" s="1">
        <f>+Tabla1[[#This Row],[PRECIO SIN IVA]]*0.7</f>
        <v>8244.3130000000001</v>
      </c>
      <c r="R112" s="1">
        <f>+Tabla1[[#This Row],[PRECIO SIN IVA]]*0.85</f>
        <v>10010.951499999999</v>
      </c>
      <c r="S112" s="1">
        <f>+Tabla1[[#This Row],[PRECIO SIN IVA]]*1.16</f>
        <v>13662.0044</v>
      </c>
    </row>
    <row r="113" spans="1:19" x14ac:dyDescent="0.25">
      <c r="A113" s="2">
        <v>8041173</v>
      </c>
      <c r="B113" t="s">
        <v>204</v>
      </c>
      <c r="C113" t="s">
        <v>31</v>
      </c>
      <c r="D113" t="s">
        <v>299</v>
      </c>
      <c r="E113" t="s">
        <v>50</v>
      </c>
      <c r="F113" t="s">
        <v>51</v>
      </c>
      <c r="G113" t="s">
        <v>53</v>
      </c>
      <c r="H113" t="s">
        <v>162</v>
      </c>
      <c r="I113" t="s">
        <v>36</v>
      </c>
      <c r="J113" t="s">
        <v>309</v>
      </c>
      <c r="K113" t="s">
        <v>44</v>
      </c>
      <c r="M113">
        <v>5</v>
      </c>
      <c r="N113" t="s">
        <v>29</v>
      </c>
      <c r="O113" s="4">
        <v>8831.9</v>
      </c>
      <c r="P113" s="1">
        <f>+Tabla1[[#This Row],[PRECIO SIN IVA]]*0.65</f>
        <v>5740.7349999999997</v>
      </c>
      <c r="Q113" s="1">
        <f>+Tabla1[[#This Row],[PRECIO SIN IVA]]*0.7</f>
        <v>6182.329999999999</v>
      </c>
      <c r="R113" s="1">
        <f>+Tabla1[[#This Row],[PRECIO SIN IVA]]*0.85</f>
        <v>7507.1149999999998</v>
      </c>
      <c r="S113" s="1">
        <f>+Tabla1[[#This Row],[PRECIO SIN IVA]]*1.16</f>
        <v>10245.003999999999</v>
      </c>
    </row>
    <row r="114" spans="1:19" x14ac:dyDescent="0.25">
      <c r="A114" s="2">
        <v>8041186</v>
      </c>
      <c r="B114" t="s">
        <v>205</v>
      </c>
      <c r="C114" t="s">
        <v>31</v>
      </c>
      <c r="D114" t="s">
        <v>300</v>
      </c>
      <c r="E114" t="s">
        <v>50</v>
      </c>
      <c r="F114" t="s">
        <v>51</v>
      </c>
      <c r="G114" t="s">
        <v>53</v>
      </c>
      <c r="H114" t="s">
        <v>162</v>
      </c>
      <c r="I114" t="s">
        <v>36</v>
      </c>
      <c r="J114" t="s">
        <v>318</v>
      </c>
      <c r="K114" t="s">
        <v>44</v>
      </c>
      <c r="M114">
        <v>5</v>
      </c>
      <c r="N114" t="s">
        <v>29</v>
      </c>
      <c r="O114" s="4">
        <v>7850</v>
      </c>
      <c r="P114" s="1">
        <f>+Tabla1[[#This Row],[PRECIO SIN IVA]]*0.65</f>
        <v>5102.5</v>
      </c>
      <c r="Q114" s="1">
        <f>+Tabla1[[#This Row],[PRECIO SIN IVA]]*0.7</f>
        <v>5495</v>
      </c>
      <c r="R114" s="1">
        <f>+Tabla1[[#This Row],[PRECIO SIN IVA]]*0.85</f>
        <v>6672.5</v>
      </c>
      <c r="S114" s="1">
        <f>+Tabla1[[#This Row],[PRECIO SIN IVA]]*1.16</f>
        <v>9106</v>
      </c>
    </row>
    <row r="115" spans="1:19" x14ac:dyDescent="0.25">
      <c r="A115" s="2">
        <v>7000509</v>
      </c>
      <c r="B115" t="s">
        <v>206</v>
      </c>
      <c r="C115" t="s">
        <v>31</v>
      </c>
      <c r="D115" t="s">
        <v>301</v>
      </c>
      <c r="E115" t="s">
        <v>50</v>
      </c>
      <c r="F115" t="s">
        <v>51</v>
      </c>
      <c r="G115" t="s">
        <v>53</v>
      </c>
      <c r="H115" t="s">
        <v>162</v>
      </c>
      <c r="I115" t="s">
        <v>36</v>
      </c>
      <c r="J115" t="s">
        <v>25</v>
      </c>
      <c r="K115" t="s">
        <v>44</v>
      </c>
      <c r="M115">
        <v>5</v>
      </c>
      <c r="N115" t="s">
        <v>29</v>
      </c>
      <c r="O115" s="4">
        <v>1572.41</v>
      </c>
      <c r="P115" s="1">
        <f>+Tabla1[[#This Row],[PRECIO SIN IVA]]*0.65</f>
        <v>1022.0665000000001</v>
      </c>
      <c r="Q115" s="1">
        <f>+Tabla1[[#This Row],[PRECIO SIN IVA]]*0.7</f>
        <v>1100.6869999999999</v>
      </c>
      <c r="R115" s="1">
        <f>+Tabla1[[#This Row],[PRECIO SIN IVA]]*0.85</f>
        <v>1336.5485000000001</v>
      </c>
      <c r="S115" s="1">
        <f>+Tabla1[[#This Row],[PRECIO SIN IVA]]*1.16</f>
        <v>1823.9956</v>
      </c>
    </row>
    <row r="116" spans="1:19" x14ac:dyDescent="0.25">
      <c r="A116" s="2">
        <v>7000510</v>
      </c>
      <c r="B116" t="s">
        <v>207</v>
      </c>
      <c r="C116" t="s">
        <v>31</v>
      </c>
      <c r="D116" t="s">
        <v>301</v>
      </c>
      <c r="E116" t="s">
        <v>50</v>
      </c>
      <c r="F116" t="s">
        <v>51</v>
      </c>
      <c r="G116" t="s">
        <v>53</v>
      </c>
      <c r="H116" t="s">
        <v>162</v>
      </c>
      <c r="I116" t="s">
        <v>36</v>
      </c>
      <c r="J116" t="s">
        <v>25</v>
      </c>
      <c r="K116" t="s">
        <v>45</v>
      </c>
      <c r="M116">
        <v>5</v>
      </c>
      <c r="N116" t="s">
        <v>29</v>
      </c>
      <c r="O116" s="4">
        <v>1572.41</v>
      </c>
      <c r="P116" s="1">
        <f>+Tabla1[[#This Row],[PRECIO SIN IVA]]*0.65</f>
        <v>1022.0665000000001</v>
      </c>
      <c r="Q116" s="1">
        <f>+Tabla1[[#This Row],[PRECIO SIN IVA]]*0.7</f>
        <v>1100.6869999999999</v>
      </c>
      <c r="R116" s="1">
        <f>+Tabla1[[#This Row],[PRECIO SIN IVA]]*0.85</f>
        <v>1336.5485000000001</v>
      </c>
      <c r="S116" s="1">
        <f>+Tabla1[[#This Row],[PRECIO SIN IVA]]*1.16</f>
        <v>1823.9956</v>
      </c>
    </row>
    <row r="117" spans="1:19" x14ac:dyDescent="0.25">
      <c r="A117" s="2">
        <v>7000539</v>
      </c>
      <c r="B117" t="s">
        <v>208</v>
      </c>
      <c r="C117" t="s">
        <v>31</v>
      </c>
      <c r="D117" t="s">
        <v>301</v>
      </c>
      <c r="E117" t="s">
        <v>50</v>
      </c>
      <c r="F117" t="s">
        <v>51</v>
      </c>
      <c r="G117" t="s">
        <v>53</v>
      </c>
      <c r="H117" t="s">
        <v>162</v>
      </c>
      <c r="I117" t="s">
        <v>36</v>
      </c>
      <c r="J117" t="s">
        <v>49</v>
      </c>
      <c r="K117" t="s">
        <v>44</v>
      </c>
      <c r="M117">
        <v>5</v>
      </c>
      <c r="N117" t="s">
        <v>29</v>
      </c>
      <c r="O117" s="4">
        <v>1572.41</v>
      </c>
      <c r="P117" s="1">
        <f>+Tabla1[[#This Row],[PRECIO SIN IVA]]*0.65</f>
        <v>1022.0665000000001</v>
      </c>
      <c r="Q117" s="1">
        <f>+Tabla1[[#This Row],[PRECIO SIN IVA]]*0.7</f>
        <v>1100.6869999999999</v>
      </c>
      <c r="R117" s="1">
        <f>+Tabla1[[#This Row],[PRECIO SIN IVA]]*0.85</f>
        <v>1336.5485000000001</v>
      </c>
      <c r="S117" s="1">
        <f>+Tabla1[[#This Row],[PRECIO SIN IVA]]*1.16</f>
        <v>1823.9956</v>
      </c>
    </row>
    <row r="118" spans="1:19" x14ac:dyDescent="0.25">
      <c r="A118" s="2">
        <v>7000552</v>
      </c>
      <c r="B118" t="s">
        <v>209</v>
      </c>
      <c r="C118" t="s">
        <v>31</v>
      </c>
      <c r="D118" t="s">
        <v>301</v>
      </c>
      <c r="E118" t="s">
        <v>50</v>
      </c>
      <c r="F118" t="s">
        <v>51</v>
      </c>
      <c r="G118" t="s">
        <v>53</v>
      </c>
      <c r="H118" t="s">
        <v>162</v>
      </c>
      <c r="I118" t="s">
        <v>36</v>
      </c>
      <c r="J118" t="s">
        <v>160</v>
      </c>
      <c r="K118" t="s">
        <v>45</v>
      </c>
      <c r="M118">
        <v>5</v>
      </c>
      <c r="N118" t="s">
        <v>29</v>
      </c>
      <c r="O118" s="4">
        <v>1572.41</v>
      </c>
      <c r="P118" s="1">
        <f>+Tabla1[[#This Row],[PRECIO SIN IVA]]*0.65</f>
        <v>1022.0665000000001</v>
      </c>
      <c r="Q118" s="1">
        <f>+Tabla1[[#This Row],[PRECIO SIN IVA]]*0.7</f>
        <v>1100.6869999999999</v>
      </c>
      <c r="R118" s="1">
        <f>+Tabla1[[#This Row],[PRECIO SIN IVA]]*0.85</f>
        <v>1336.5485000000001</v>
      </c>
      <c r="S118" s="1">
        <f>+Tabla1[[#This Row],[PRECIO SIN IVA]]*1.16</f>
        <v>1823.9956</v>
      </c>
    </row>
    <row r="119" spans="1:19" x14ac:dyDescent="0.25">
      <c r="A119" s="2">
        <v>7000576</v>
      </c>
      <c r="B119" t="s">
        <v>210</v>
      </c>
      <c r="C119" t="s">
        <v>31</v>
      </c>
      <c r="D119" t="s">
        <v>325</v>
      </c>
      <c r="E119" t="s">
        <v>50</v>
      </c>
      <c r="F119" t="s">
        <v>51</v>
      </c>
      <c r="G119" t="s">
        <v>53</v>
      </c>
      <c r="H119" t="s">
        <v>162</v>
      </c>
      <c r="I119" t="s">
        <v>36</v>
      </c>
      <c r="J119" t="s">
        <v>319</v>
      </c>
      <c r="K119" t="s">
        <v>45</v>
      </c>
      <c r="M119">
        <v>5</v>
      </c>
      <c r="N119" t="s">
        <v>29</v>
      </c>
      <c r="O119" s="4">
        <v>1572.41</v>
      </c>
      <c r="P119" s="1">
        <f>+Tabla1[[#This Row],[PRECIO SIN IVA]]*0.65</f>
        <v>1022.0665000000001</v>
      </c>
      <c r="Q119" s="1">
        <f>+Tabla1[[#This Row],[PRECIO SIN IVA]]*0.7</f>
        <v>1100.6869999999999</v>
      </c>
      <c r="R119" s="1">
        <f>+Tabla1[[#This Row],[PRECIO SIN IVA]]*0.85</f>
        <v>1336.5485000000001</v>
      </c>
      <c r="S119" s="1">
        <f>+Tabla1[[#This Row],[PRECIO SIN IVA]]*1.16</f>
        <v>1823.9956</v>
      </c>
    </row>
    <row r="120" spans="1:19" x14ac:dyDescent="0.25">
      <c r="A120" s="2">
        <v>7000577</v>
      </c>
      <c r="B120" t="s">
        <v>211</v>
      </c>
      <c r="C120" t="s">
        <v>31</v>
      </c>
      <c r="D120" t="s">
        <v>316</v>
      </c>
      <c r="E120" t="s">
        <v>50</v>
      </c>
      <c r="F120" t="s">
        <v>51</v>
      </c>
      <c r="G120" t="s">
        <v>53</v>
      </c>
      <c r="H120" t="s">
        <v>162</v>
      </c>
      <c r="I120" t="s">
        <v>36</v>
      </c>
      <c r="J120" t="s">
        <v>319</v>
      </c>
      <c r="K120" t="s">
        <v>46</v>
      </c>
      <c r="M120">
        <v>5</v>
      </c>
      <c r="N120" t="s">
        <v>29</v>
      </c>
      <c r="O120" s="4">
        <v>1572.41</v>
      </c>
      <c r="P120" s="1">
        <f>+Tabla1[[#This Row],[PRECIO SIN IVA]]*0.65</f>
        <v>1022.0665000000001</v>
      </c>
      <c r="Q120" s="1">
        <f>+Tabla1[[#This Row],[PRECIO SIN IVA]]*0.7</f>
        <v>1100.6869999999999</v>
      </c>
      <c r="R120" s="1">
        <f>+Tabla1[[#This Row],[PRECIO SIN IVA]]*0.85</f>
        <v>1336.5485000000001</v>
      </c>
      <c r="S120" s="1">
        <f>+Tabla1[[#This Row],[PRECIO SIN IVA]]*1.16</f>
        <v>1823.9956</v>
      </c>
    </row>
    <row r="121" spans="1:19" x14ac:dyDescent="0.25">
      <c r="A121" s="2">
        <v>2029544</v>
      </c>
      <c r="B121" t="s">
        <v>212</v>
      </c>
      <c r="C121" t="s">
        <v>31</v>
      </c>
      <c r="D121" t="s">
        <v>311</v>
      </c>
      <c r="E121" t="s">
        <v>50</v>
      </c>
      <c r="F121" t="s">
        <v>51</v>
      </c>
      <c r="G121" t="s">
        <v>53</v>
      </c>
      <c r="H121" t="s">
        <v>162</v>
      </c>
      <c r="I121" t="s">
        <v>36</v>
      </c>
      <c r="J121" t="s">
        <v>322</v>
      </c>
      <c r="K121" t="s">
        <v>44</v>
      </c>
      <c r="M121">
        <v>5</v>
      </c>
      <c r="N121" t="s">
        <v>29</v>
      </c>
      <c r="O121" s="4">
        <v>1572.41</v>
      </c>
      <c r="P121" s="1">
        <f>+Tabla1[[#This Row],[PRECIO SIN IVA]]*0.65</f>
        <v>1022.0665000000001</v>
      </c>
      <c r="Q121" s="1">
        <f>+Tabla1[[#This Row],[PRECIO SIN IVA]]*0.7</f>
        <v>1100.6869999999999</v>
      </c>
      <c r="R121" s="1">
        <f>+Tabla1[[#This Row],[PRECIO SIN IVA]]*0.85</f>
        <v>1336.5485000000001</v>
      </c>
      <c r="S121" s="1">
        <f>+Tabla1[[#This Row],[PRECIO SIN IVA]]*1.16</f>
        <v>1823.9956</v>
      </c>
    </row>
    <row r="122" spans="1:19" x14ac:dyDescent="0.25">
      <c r="A122" s="2">
        <v>2021799</v>
      </c>
      <c r="B122" t="s">
        <v>213</v>
      </c>
      <c r="C122" t="s">
        <v>31</v>
      </c>
      <c r="D122" t="s">
        <v>316</v>
      </c>
      <c r="E122" t="s">
        <v>50</v>
      </c>
      <c r="F122" t="s">
        <v>51</v>
      </c>
      <c r="G122" t="s">
        <v>53</v>
      </c>
      <c r="H122" t="s">
        <v>162</v>
      </c>
      <c r="I122" t="s">
        <v>36</v>
      </c>
      <c r="J122" t="s">
        <v>323</v>
      </c>
      <c r="K122" t="s">
        <v>45</v>
      </c>
      <c r="M122">
        <v>5</v>
      </c>
      <c r="N122" t="s">
        <v>29</v>
      </c>
      <c r="O122" s="4">
        <v>1572.41</v>
      </c>
      <c r="P122" s="1">
        <f>+Tabla1[[#This Row],[PRECIO SIN IVA]]*0.65</f>
        <v>1022.0665000000001</v>
      </c>
      <c r="Q122" s="1">
        <f>+Tabla1[[#This Row],[PRECIO SIN IVA]]*0.7</f>
        <v>1100.6869999999999</v>
      </c>
      <c r="R122" s="1">
        <f>+Tabla1[[#This Row],[PRECIO SIN IVA]]*0.85</f>
        <v>1336.5485000000001</v>
      </c>
      <c r="S122" s="1">
        <f>+Tabla1[[#This Row],[PRECIO SIN IVA]]*1.16</f>
        <v>1823.9956</v>
      </c>
    </row>
    <row r="123" spans="1:19" x14ac:dyDescent="0.25">
      <c r="A123" s="2">
        <v>2021801</v>
      </c>
      <c r="B123" t="s">
        <v>214</v>
      </c>
      <c r="C123" t="s">
        <v>31</v>
      </c>
      <c r="D123" t="s">
        <v>316</v>
      </c>
      <c r="E123" t="s">
        <v>50</v>
      </c>
      <c r="F123" t="s">
        <v>51</v>
      </c>
      <c r="G123" t="s">
        <v>53</v>
      </c>
      <c r="H123" t="s">
        <v>162</v>
      </c>
      <c r="I123" t="s">
        <v>36</v>
      </c>
      <c r="J123" t="s">
        <v>323</v>
      </c>
      <c r="K123" t="s">
        <v>47</v>
      </c>
      <c r="M123">
        <v>5</v>
      </c>
      <c r="N123" t="s">
        <v>29</v>
      </c>
      <c r="O123" s="4">
        <v>1572.41</v>
      </c>
      <c r="P123" s="1">
        <f>+Tabla1[[#This Row],[PRECIO SIN IVA]]*0.65</f>
        <v>1022.0665000000001</v>
      </c>
      <c r="Q123" s="1">
        <f>+Tabla1[[#This Row],[PRECIO SIN IVA]]*0.7</f>
        <v>1100.6869999999999</v>
      </c>
      <c r="R123" s="1">
        <f>+Tabla1[[#This Row],[PRECIO SIN IVA]]*0.85</f>
        <v>1336.5485000000001</v>
      </c>
      <c r="S123" s="1">
        <f>+Tabla1[[#This Row],[PRECIO SIN IVA]]*1.16</f>
        <v>1823.9956</v>
      </c>
    </row>
    <row r="124" spans="1:19" x14ac:dyDescent="0.25">
      <c r="A124" s="2">
        <v>2017690</v>
      </c>
      <c r="B124" t="s">
        <v>215</v>
      </c>
      <c r="C124" t="s">
        <v>31</v>
      </c>
      <c r="D124" t="s">
        <v>313</v>
      </c>
      <c r="E124" t="s">
        <v>50</v>
      </c>
      <c r="F124" t="s">
        <v>51</v>
      </c>
      <c r="G124" t="s">
        <v>53</v>
      </c>
      <c r="H124" t="s">
        <v>162</v>
      </c>
      <c r="I124" t="s">
        <v>36</v>
      </c>
      <c r="J124" t="s">
        <v>25</v>
      </c>
      <c r="K124" t="s">
        <v>46</v>
      </c>
      <c r="M124">
        <v>5</v>
      </c>
      <c r="N124" t="s">
        <v>29</v>
      </c>
      <c r="O124" s="4">
        <v>1572.41</v>
      </c>
      <c r="P124" s="1">
        <f>+Tabla1[[#This Row],[PRECIO SIN IVA]]*0.65</f>
        <v>1022.0665000000001</v>
      </c>
      <c r="Q124" s="1">
        <f>+Tabla1[[#This Row],[PRECIO SIN IVA]]*0.7</f>
        <v>1100.6869999999999</v>
      </c>
      <c r="R124" s="1">
        <f>+Tabla1[[#This Row],[PRECIO SIN IVA]]*0.85</f>
        <v>1336.5485000000001</v>
      </c>
      <c r="S124" s="1">
        <f>+Tabla1[[#This Row],[PRECIO SIN IVA]]*1.16</f>
        <v>1823.9956</v>
      </c>
    </row>
    <row r="125" spans="1:19" x14ac:dyDescent="0.25">
      <c r="A125" s="2">
        <v>2017695</v>
      </c>
      <c r="B125" t="s">
        <v>216</v>
      </c>
      <c r="C125" t="s">
        <v>31</v>
      </c>
      <c r="D125" t="s">
        <v>326</v>
      </c>
      <c r="E125" t="s">
        <v>50</v>
      </c>
      <c r="F125" t="s">
        <v>51</v>
      </c>
      <c r="G125" t="s">
        <v>53</v>
      </c>
      <c r="H125" t="s">
        <v>162</v>
      </c>
      <c r="I125" t="s">
        <v>36</v>
      </c>
      <c r="J125" t="s">
        <v>83</v>
      </c>
      <c r="K125" t="s">
        <v>45</v>
      </c>
      <c r="M125">
        <v>5</v>
      </c>
      <c r="N125" t="s">
        <v>29</v>
      </c>
      <c r="O125" s="4">
        <v>1572.41</v>
      </c>
      <c r="P125" s="1">
        <f>+Tabla1[[#This Row],[PRECIO SIN IVA]]*0.65</f>
        <v>1022.0665000000001</v>
      </c>
      <c r="Q125" s="1">
        <f>+Tabla1[[#This Row],[PRECIO SIN IVA]]*0.7</f>
        <v>1100.6869999999999</v>
      </c>
      <c r="R125" s="1">
        <f>+Tabla1[[#This Row],[PRECIO SIN IVA]]*0.85</f>
        <v>1336.5485000000001</v>
      </c>
      <c r="S125" s="1">
        <f>+Tabla1[[#This Row],[PRECIO SIN IVA]]*1.16</f>
        <v>1823.9956</v>
      </c>
    </row>
    <row r="126" spans="1:19" x14ac:dyDescent="0.25">
      <c r="A126" s="2">
        <v>2017696</v>
      </c>
      <c r="B126" t="s">
        <v>217</v>
      </c>
      <c r="C126" t="s">
        <v>31</v>
      </c>
      <c r="D126" t="s">
        <v>326</v>
      </c>
      <c r="E126" t="s">
        <v>50</v>
      </c>
      <c r="F126" t="s">
        <v>51</v>
      </c>
      <c r="G126" t="s">
        <v>53</v>
      </c>
      <c r="H126" t="s">
        <v>162</v>
      </c>
      <c r="I126" t="s">
        <v>36</v>
      </c>
      <c r="J126" t="s">
        <v>83</v>
      </c>
      <c r="K126" t="s">
        <v>46</v>
      </c>
      <c r="M126">
        <v>5</v>
      </c>
      <c r="N126" t="s">
        <v>29</v>
      </c>
      <c r="O126" s="4">
        <v>1572.41</v>
      </c>
      <c r="P126" s="1">
        <f>+Tabla1[[#This Row],[PRECIO SIN IVA]]*0.65</f>
        <v>1022.0665000000001</v>
      </c>
      <c r="Q126" s="1">
        <f>+Tabla1[[#This Row],[PRECIO SIN IVA]]*0.7</f>
        <v>1100.6869999999999</v>
      </c>
      <c r="R126" s="1">
        <f>+Tabla1[[#This Row],[PRECIO SIN IVA]]*0.85</f>
        <v>1336.5485000000001</v>
      </c>
      <c r="S126" s="1">
        <f>+Tabla1[[#This Row],[PRECIO SIN IVA]]*1.16</f>
        <v>1823.9956</v>
      </c>
    </row>
    <row r="127" spans="1:19" x14ac:dyDescent="0.25">
      <c r="A127" s="2">
        <v>2017700</v>
      </c>
      <c r="B127" t="s">
        <v>218</v>
      </c>
      <c r="C127" t="s">
        <v>31</v>
      </c>
      <c r="D127" t="s">
        <v>327</v>
      </c>
      <c r="E127" t="s">
        <v>50</v>
      </c>
      <c r="F127" t="s">
        <v>51</v>
      </c>
      <c r="G127" t="s">
        <v>53</v>
      </c>
      <c r="H127" t="s">
        <v>162</v>
      </c>
      <c r="I127" t="s">
        <v>36</v>
      </c>
      <c r="J127" t="s">
        <v>324</v>
      </c>
      <c r="K127" t="s">
        <v>44</v>
      </c>
      <c r="M127">
        <v>5</v>
      </c>
      <c r="N127" t="s">
        <v>29</v>
      </c>
      <c r="O127" s="4">
        <v>1572.41</v>
      </c>
      <c r="P127" s="1">
        <f>+Tabla1[[#This Row],[PRECIO SIN IVA]]*0.65</f>
        <v>1022.0665000000001</v>
      </c>
      <c r="Q127" s="1">
        <f>+Tabla1[[#This Row],[PRECIO SIN IVA]]*0.7</f>
        <v>1100.6869999999999</v>
      </c>
      <c r="R127" s="1">
        <f>+Tabla1[[#This Row],[PRECIO SIN IVA]]*0.85</f>
        <v>1336.5485000000001</v>
      </c>
      <c r="S127" s="1">
        <f>+Tabla1[[#This Row],[PRECIO SIN IVA]]*1.16</f>
        <v>1823.9956</v>
      </c>
    </row>
    <row r="128" spans="1:19" x14ac:dyDescent="0.25">
      <c r="A128" s="2">
        <v>2017701</v>
      </c>
      <c r="B128" t="s">
        <v>219</v>
      </c>
      <c r="C128" t="s">
        <v>31</v>
      </c>
      <c r="D128" t="s">
        <v>328</v>
      </c>
      <c r="E128" t="s">
        <v>50</v>
      </c>
      <c r="F128" t="s">
        <v>51</v>
      </c>
      <c r="G128" t="s">
        <v>53</v>
      </c>
      <c r="H128" t="s">
        <v>162</v>
      </c>
      <c r="I128" t="s">
        <v>36</v>
      </c>
      <c r="J128" t="s">
        <v>324</v>
      </c>
      <c r="K128" t="s">
        <v>45</v>
      </c>
      <c r="M128">
        <v>5</v>
      </c>
      <c r="N128" t="s">
        <v>29</v>
      </c>
      <c r="O128" s="4">
        <v>1572.41</v>
      </c>
      <c r="P128" s="1">
        <f>+Tabla1[[#This Row],[PRECIO SIN IVA]]*0.65</f>
        <v>1022.0665000000001</v>
      </c>
      <c r="Q128" s="1">
        <f>+Tabla1[[#This Row],[PRECIO SIN IVA]]*0.7</f>
        <v>1100.6869999999999</v>
      </c>
      <c r="R128" s="1">
        <f>+Tabla1[[#This Row],[PRECIO SIN IVA]]*0.85</f>
        <v>1336.5485000000001</v>
      </c>
      <c r="S128" s="1">
        <f>+Tabla1[[#This Row],[PRECIO SIN IVA]]*1.16</f>
        <v>1823.9956</v>
      </c>
    </row>
    <row r="129" spans="1:19" x14ac:dyDescent="0.25">
      <c r="A129" s="2">
        <v>2017702</v>
      </c>
      <c r="B129" t="s">
        <v>220</v>
      </c>
      <c r="C129" t="s">
        <v>31</v>
      </c>
      <c r="D129" t="s">
        <v>329</v>
      </c>
      <c r="E129" t="s">
        <v>50</v>
      </c>
      <c r="F129" t="s">
        <v>51</v>
      </c>
      <c r="G129" t="s">
        <v>53</v>
      </c>
      <c r="H129" t="s">
        <v>162</v>
      </c>
      <c r="I129" t="s">
        <v>36</v>
      </c>
      <c r="J129" t="s">
        <v>324</v>
      </c>
      <c r="K129" t="s">
        <v>46</v>
      </c>
      <c r="M129">
        <v>5</v>
      </c>
      <c r="N129" t="s">
        <v>29</v>
      </c>
      <c r="O129" s="4">
        <v>1572.41</v>
      </c>
      <c r="P129" s="1">
        <f>+Tabla1[[#This Row],[PRECIO SIN IVA]]*0.65</f>
        <v>1022.0665000000001</v>
      </c>
      <c r="Q129" s="1">
        <f>+Tabla1[[#This Row],[PRECIO SIN IVA]]*0.7</f>
        <v>1100.6869999999999</v>
      </c>
      <c r="R129" s="1">
        <f>+Tabla1[[#This Row],[PRECIO SIN IVA]]*0.85</f>
        <v>1336.5485000000001</v>
      </c>
      <c r="S129" s="1">
        <f>+Tabla1[[#This Row],[PRECIO SIN IVA]]*1.16</f>
        <v>1823.9956</v>
      </c>
    </row>
    <row r="130" spans="1:19" x14ac:dyDescent="0.25">
      <c r="A130" s="2">
        <v>2021609</v>
      </c>
      <c r="B130" t="s">
        <v>221</v>
      </c>
      <c r="C130" t="s">
        <v>31</v>
      </c>
      <c r="D130" t="s">
        <v>314</v>
      </c>
      <c r="E130" t="s">
        <v>50</v>
      </c>
      <c r="F130" t="s">
        <v>75</v>
      </c>
      <c r="G130" t="s">
        <v>53</v>
      </c>
      <c r="H130" t="s">
        <v>162</v>
      </c>
      <c r="I130" t="s">
        <v>36</v>
      </c>
      <c r="J130" t="s">
        <v>139</v>
      </c>
      <c r="K130" t="s">
        <v>46</v>
      </c>
      <c r="M130">
        <v>5</v>
      </c>
      <c r="N130" t="s">
        <v>29</v>
      </c>
      <c r="O130" s="4">
        <v>2278.4499999999998</v>
      </c>
      <c r="P130" s="1">
        <f>+Tabla1[[#This Row],[PRECIO SIN IVA]]*0.65</f>
        <v>1480.9924999999998</v>
      </c>
      <c r="Q130" s="1">
        <f>+Tabla1[[#This Row],[PRECIO SIN IVA]]*0.7</f>
        <v>1594.9149999999997</v>
      </c>
      <c r="R130" s="1">
        <f>+Tabla1[[#This Row],[PRECIO SIN IVA]]*0.85</f>
        <v>1936.6824999999999</v>
      </c>
      <c r="S130" s="1">
        <f>+Tabla1[[#This Row],[PRECIO SIN IVA]]*1.16</f>
        <v>2643.0019999999995</v>
      </c>
    </row>
    <row r="131" spans="1:19" x14ac:dyDescent="0.25">
      <c r="A131" s="2">
        <v>7047508</v>
      </c>
      <c r="B131" t="s">
        <v>222</v>
      </c>
      <c r="C131" t="s">
        <v>31</v>
      </c>
      <c r="D131" t="s">
        <v>330</v>
      </c>
      <c r="E131" t="s">
        <v>50</v>
      </c>
      <c r="F131" t="s">
        <v>75</v>
      </c>
      <c r="G131" t="s">
        <v>53</v>
      </c>
      <c r="H131" t="s">
        <v>162</v>
      </c>
      <c r="I131" t="s">
        <v>36</v>
      </c>
      <c r="J131" t="s">
        <v>49</v>
      </c>
      <c r="K131" t="s">
        <v>44</v>
      </c>
      <c r="M131">
        <v>5</v>
      </c>
      <c r="N131" t="s">
        <v>29</v>
      </c>
      <c r="O131" s="4">
        <v>2278.4499999999998</v>
      </c>
      <c r="P131" s="1">
        <f>+Tabla1[[#This Row],[PRECIO SIN IVA]]*0.65</f>
        <v>1480.9924999999998</v>
      </c>
      <c r="Q131" s="1">
        <f>+Tabla1[[#This Row],[PRECIO SIN IVA]]*0.7</f>
        <v>1594.9149999999997</v>
      </c>
      <c r="R131" s="1">
        <f>+Tabla1[[#This Row],[PRECIO SIN IVA]]*0.85</f>
        <v>1936.6824999999999</v>
      </c>
      <c r="S131" s="1">
        <f>+Tabla1[[#This Row],[PRECIO SIN IVA]]*1.16</f>
        <v>2643.0019999999995</v>
      </c>
    </row>
    <row r="132" spans="1:19" x14ac:dyDescent="0.25">
      <c r="A132" s="2">
        <v>7047509</v>
      </c>
      <c r="B132" t="s">
        <v>223</v>
      </c>
      <c r="C132" t="s">
        <v>31</v>
      </c>
      <c r="D132" t="s">
        <v>330</v>
      </c>
      <c r="E132" t="s">
        <v>50</v>
      </c>
      <c r="F132" t="s">
        <v>75</v>
      </c>
      <c r="G132" t="s">
        <v>53</v>
      </c>
      <c r="H132" t="s">
        <v>162</v>
      </c>
      <c r="I132" t="s">
        <v>36</v>
      </c>
      <c r="J132" t="s">
        <v>49</v>
      </c>
      <c r="K132" t="s">
        <v>45</v>
      </c>
      <c r="M132">
        <v>5</v>
      </c>
      <c r="N132" t="s">
        <v>29</v>
      </c>
      <c r="O132" s="4">
        <v>2278.4499999999998</v>
      </c>
      <c r="P132" s="1">
        <f>+Tabla1[[#This Row],[PRECIO SIN IVA]]*0.65</f>
        <v>1480.9924999999998</v>
      </c>
      <c r="Q132" s="1">
        <f>+Tabla1[[#This Row],[PRECIO SIN IVA]]*0.7</f>
        <v>1594.9149999999997</v>
      </c>
      <c r="R132" s="1">
        <f>+Tabla1[[#This Row],[PRECIO SIN IVA]]*0.85</f>
        <v>1936.6824999999999</v>
      </c>
      <c r="S132" s="1">
        <f>+Tabla1[[#This Row],[PRECIO SIN IVA]]*1.16</f>
        <v>2643.0019999999995</v>
      </c>
    </row>
    <row r="133" spans="1:19" x14ac:dyDescent="0.25">
      <c r="A133" s="2">
        <v>7047510</v>
      </c>
      <c r="B133" t="s">
        <v>224</v>
      </c>
      <c r="C133" t="s">
        <v>31</v>
      </c>
      <c r="D133" t="s">
        <v>330</v>
      </c>
      <c r="E133" t="s">
        <v>50</v>
      </c>
      <c r="F133" t="s">
        <v>75</v>
      </c>
      <c r="G133" t="s">
        <v>53</v>
      </c>
      <c r="H133" t="s">
        <v>162</v>
      </c>
      <c r="I133" t="s">
        <v>36</v>
      </c>
      <c r="J133" t="s">
        <v>49</v>
      </c>
      <c r="K133" t="s">
        <v>46</v>
      </c>
      <c r="M133">
        <v>5</v>
      </c>
      <c r="N133" t="s">
        <v>29</v>
      </c>
      <c r="O133" s="4">
        <v>2278.4499999999998</v>
      </c>
      <c r="P133" s="1">
        <f>+Tabla1[[#This Row],[PRECIO SIN IVA]]*0.65</f>
        <v>1480.9924999999998</v>
      </c>
      <c r="Q133" s="1">
        <f>+Tabla1[[#This Row],[PRECIO SIN IVA]]*0.7</f>
        <v>1594.9149999999997</v>
      </c>
      <c r="R133" s="1">
        <f>+Tabla1[[#This Row],[PRECIO SIN IVA]]*0.85</f>
        <v>1936.6824999999999</v>
      </c>
      <c r="S133" s="1">
        <f>+Tabla1[[#This Row],[PRECIO SIN IVA]]*1.16</f>
        <v>2643.0019999999995</v>
      </c>
    </row>
    <row r="134" spans="1:19" x14ac:dyDescent="0.25">
      <c r="A134" s="2">
        <v>7047514</v>
      </c>
      <c r="B134" t="s">
        <v>225</v>
      </c>
      <c r="C134" t="s">
        <v>31</v>
      </c>
      <c r="D134" t="s">
        <v>336</v>
      </c>
      <c r="E134" t="s">
        <v>50</v>
      </c>
      <c r="F134" t="s">
        <v>75</v>
      </c>
      <c r="G134" t="s">
        <v>53</v>
      </c>
      <c r="H134" t="s">
        <v>162</v>
      </c>
      <c r="I134" t="s">
        <v>36</v>
      </c>
      <c r="J134" t="s">
        <v>331</v>
      </c>
      <c r="K134" t="s">
        <v>44</v>
      </c>
      <c r="M134">
        <v>5</v>
      </c>
      <c r="N134" t="s">
        <v>29</v>
      </c>
      <c r="O134" s="4">
        <v>2278.4499999999998</v>
      </c>
      <c r="P134" s="1">
        <f>+Tabla1[[#This Row],[PRECIO SIN IVA]]*0.65</f>
        <v>1480.9924999999998</v>
      </c>
      <c r="Q134" s="1">
        <f>+Tabla1[[#This Row],[PRECIO SIN IVA]]*0.7</f>
        <v>1594.9149999999997</v>
      </c>
      <c r="R134" s="1">
        <f>+Tabla1[[#This Row],[PRECIO SIN IVA]]*0.85</f>
        <v>1936.6824999999999</v>
      </c>
      <c r="S134" s="1">
        <f>+Tabla1[[#This Row],[PRECIO SIN IVA]]*1.16</f>
        <v>2643.0019999999995</v>
      </c>
    </row>
    <row r="135" spans="1:19" x14ac:dyDescent="0.25">
      <c r="A135" s="2">
        <v>7047515</v>
      </c>
      <c r="B135" t="s">
        <v>226</v>
      </c>
      <c r="C135" t="s">
        <v>31</v>
      </c>
      <c r="D135" t="s">
        <v>336</v>
      </c>
      <c r="E135" t="s">
        <v>50</v>
      </c>
      <c r="F135" t="s">
        <v>75</v>
      </c>
      <c r="G135" t="s">
        <v>53</v>
      </c>
      <c r="H135" t="s">
        <v>162</v>
      </c>
      <c r="I135" t="s">
        <v>36</v>
      </c>
      <c r="J135" t="s">
        <v>331</v>
      </c>
      <c r="K135" t="s">
        <v>45</v>
      </c>
      <c r="M135">
        <v>5</v>
      </c>
      <c r="N135" t="s">
        <v>29</v>
      </c>
      <c r="O135" s="4">
        <v>2278.4499999999998</v>
      </c>
      <c r="P135" s="1">
        <f>+Tabla1[[#This Row],[PRECIO SIN IVA]]*0.65</f>
        <v>1480.9924999999998</v>
      </c>
      <c r="Q135" s="1">
        <f>+Tabla1[[#This Row],[PRECIO SIN IVA]]*0.7</f>
        <v>1594.9149999999997</v>
      </c>
      <c r="R135" s="1">
        <f>+Tabla1[[#This Row],[PRECIO SIN IVA]]*0.85</f>
        <v>1936.6824999999999</v>
      </c>
      <c r="S135" s="1">
        <f>+Tabla1[[#This Row],[PRECIO SIN IVA]]*1.16</f>
        <v>2643.0019999999995</v>
      </c>
    </row>
    <row r="136" spans="1:19" x14ac:dyDescent="0.25">
      <c r="A136" s="2">
        <v>7047516</v>
      </c>
      <c r="B136" t="s">
        <v>227</v>
      </c>
      <c r="C136" t="s">
        <v>31</v>
      </c>
      <c r="D136" t="s">
        <v>336</v>
      </c>
      <c r="E136" t="s">
        <v>50</v>
      </c>
      <c r="F136" t="s">
        <v>75</v>
      </c>
      <c r="G136" t="s">
        <v>53</v>
      </c>
      <c r="H136" t="s">
        <v>162</v>
      </c>
      <c r="I136" t="s">
        <v>36</v>
      </c>
      <c r="J136" t="s">
        <v>331</v>
      </c>
      <c r="K136" t="s">
        <v>46</v>
      </c>
      <c r="M136">
        <v>5</v>
      </c>
      <c r="N136" t="s">
        <v>29</v>
      </c>
      <c r="O136" s="4">
        <v>2278.4499999999998</v>
      </c>
      <c r="P136" s="1">
        <f>+Tabla1[[#This Row],[PRECIO SIN IVA]]*0.65</f>
        <v>1480.9924999999998</v>
      </c>
      <c r="Q136" s="1">
        <f>+Tabla1[[#This Row],[PRECIO SIN IVA]]*0.7</f>
        <v>1594.9149999999997</v>
      </c>
      <c r="R136" s="1">
        <f>+Tabla1[[#This Row],[PRECIO SIN IVA]]*0.85</f>
        <v>1936.6824999999999</v>
      </c>
      <c r="S136" s="1">
        <f>+Tabla1[[#This Row],[PRECIO SIN IVA]]*1.16</f>
        <v>2643.0019999999995</v>
      </c>
    </row>
    <row r="137" spans="1:19" x14ac:dyDescent="0.25">
      <c r="A137" s="2">
        <v>7047517</v>
      </c>
      <c r="B137" t="s">
        <v>228</v>
      </c>
      <c r="C137" t="s">
        <v>31</v>
      </c>
      <c r="D137" t="s">
        <v>336</v>
      </c>
      <c r="E137" t="s">
        <v>50</v>
      </c>
      <c r="F137" t="s">
        <v>75</v>
      </c>
      <c r="G137" t="s">
        <v>53</v>
      </c>
      <c r="H137" t="s">
        <v>162</v>
      </c>
      <c r="I137" t="s">
        <v>36</v>
      </c>
      <c r="J137" t="s">
        <v>331</v>
      </c>
      <c r="K137" t="s">
        <v>47</v>
      </c>
      <c r="M137">
        <v>5</v>
      </c>
      <c r="N137" t="s">
        <v>29</v>
      </c>
      <c r="O137" s="4">
        <v>2278.4499999999998</v>
      </c>
      <c r="P137" s="1">
        <f>+Tabla1[[#This Row],[PRECIO SIN IVA]]*0.65</f>
        <v>1480.9924999999998</v>
      </c>
      <c r="Q137" s="1">
        <f>+Tabla1[[#This Row],[PRECIO SIN IVA]]*0.7</f>
        <v>1594.9149999999997</v>
      </c>
      <c r="R137" s="1">
        <f>+Tabla1[[#This Row],[PRECIO SIN IVA]]*0.85</f>
        <v>1936.6824999999999</v>
      </c>
      <c r="S137" s="1">
        <f>+Tabla1[[#This Row],[PRECIO SIN IVA]]*1.16</f>
        <v>2643.0019999999995</v>
      </c>
    </row>
    <row r="138" spans="1:19" x14ac:dyDescent="0.25">
      <c r="A138" s="2">
        <v>7047520</v>
      </c>
      <c r="B138" t="s">
        <v>229</v>
      </c>
      <c r="C138" t="s">
        <v>31</v>
      </c>
      <c r="D138" t="s">
        <v>337</v>
      </c>
      <c r="E138" t="s">
        <v>50</v>
      </c>
      <c r="F138" t="s">
        <v>75</v>
      </c>
      <c r="G138" t="s">
        <v>53</v>
      </c>
      <c r="H138" t="s">
        <v>162</v>
      </c>
      <c r="I138" t="s">
        <v>36</v>
      </c>
      <c r="J138" t="s">
        <v>332</v>
      </c>
      <c r="K138" t="s">
        <v>44</v>
      </c>
      <c r="M138">
        <v>5</v>
      </c>
      <c r="N138" t="s">
        <v>29</v>
      </c>
      <c r="O138" s="4">
        <v>2278.4499999999998</v>
      </c>
      <c r="P138" s="1">
        <f>+Tabla1[[#This Row],[PRECIO SIN IVA]]*0.65</f>
        <v>1480.9924999999998</v>
      </c>
      <c r="Q138" s="1">
        <f>+Tabla1[[#This Row],[PRECIO SIN IVA]]*0.7</f>
        <v>1594.9149999999997</v>
      </c>
      <c r="R138" s="1">
        <f>+Tabla1[[#This Row],[PRECIO SIN IVA]]*0.85</f>
        <v>1936.6824999999999</v>
      </c>
      <c r="S138" s="1">
        <f>+Tabla1[[#This Row],[PRECIO SIN IVA]]*1.16</f>
        <v>2643.0019999999995</v>
      </c>
    </row>
    <row r="139" spans="1:19" x14ac:dyDescent="0.25">
      <c r="A139" s="2">
        <v>7047521</v>
      </c>
      <c r="B139" t="s">
        <v>230</v>
      </c>
      <c r="C139" t="s">
        <v>31</v>
      </c>
      <c r="D139" t="s">
        <v>337</v>
      </c>
      <c r="E139" t="s">
        <v>50</v>
      </c>
      <c r="F139" t="s">
        <v>75</v>
      </c>
      <c r="G139" t="s">
        <v>53</v>
      </c>
      <c r="H139" t="s">
        <v>162</v>
      </c>
      <c r="I139" t="s">
        <v>36</v>
      </c>
      <c r="J139" t="s">
        <v>332</v>
      </c>
      <c r="K139" t="s">
        <v>45</v>
      </c>
      <c r="M139">
        <v>5</v>
      </c>
      <c r="N139" t="s">
        <v>29</v>
      </c>
      <c r="O139" s="4">
        <v>2278.4499999999998</v>
      </c>
      <c r="P139" s="1">
        <f>+Tabla1[[#This Row],[PRECIO SIN IVA]]*0.65</f>
        <v>1480.9924999999998</v>
      </c>
      <c r="Q139" s="1">
        <f>+Tabla1[[#This Row],[PRECIO SIN IVA]]*0.7</f>
        <v>1594.9149999999997</v>
      </c>
      <c r="R139" s="1">
        <f>+Tabla1[[#This Row],[PRECIO SIN IVA]]*0.85</f>
        <v>1936.6824999999999</v>
      </c>
      <c r="S139" s="1">
        <f>+Tabla1[[#This Row],[PRECIO SIN IVA]]*1.16</f>
        <v>2643.0019999999995</v>
      </c>
    </row>
    <row r="140" spans="1:19" x14ac:dyDescent="0.25">
      <c r="A140" s="2">
        <v>7047522</v>
      </c>
      <c r="B140" t="s">
        <v>231</v>
      </c>
      <c r="C140" t="s">
        <v>31</v>
      </c>
      <c r="D140" t="s">
        <v>337</v>
      </c>
      <c r="E140" t="s">
        <v>50</v>
      </c>
      <c r="F140" t="s">
        <v>75</v>
      </c>
      <c r="G140" t="s">
        <v>53</v>
      </c>
      <c r="H140" t="s">
        <v>162</v>
      </c>
      <c r="I140" t="s">
        <v>36</v>
      </c>
      <c r="J140" t="s">
        <v>332</v>
      </c>
      <c r="K140" t="s">
        <v>46</v>
      </c>
      <c r="M140">
        <v>5</v>
      </c>
      <c r="N140" t="s">
        <v>29</v>
      </c>
      <c r="O140" s="4">
        <v>2278.4499999999998</v>
      </c>
      <c r="P140" s="1">
        <f>+Tabla1[[#This Row],[PRECIO SIN IVA]]*0.65</f>
        <v>1480.9924999999998</v>
      </c>
      <c r="Q140" s="1">
        <f>+Tabla1[[#This Row],[PRECIO SIN IVA]]*0.7</f>
        <v>1594.9149999999997</v>
      </c>
      <c r="R140" s="1">
        <f>+Tabla1[[#This Row],[PRECIO SIN IVA]]*0.85</f>
        <v>1936.6824999999999</v>
      </c>
      <c r="S140" s="1">
        <f>+Tabla1[[#This Row],[PRECIO SIN IVA]]*1.16</f>
        <v>2643.0019999999995</v>
      </c>
    </row>
    <row r="141" spans="1:19" x14ac:dyDescent="0.25">
      <c r="A141" s="2">
        <v>7047929</v>
      </c>
      <c r="B141" t="s">
        <v>232</v>
      </c>
      <c r="C141" t="s">
        <v>31</v>
      </c>
      <c r="D141" t="s">
        <v>338</v>
      </c>
      <c r="E141" t="s">
        <v>50</v>
      </c>
      <c r="F141" t="s">
        <v>75</v>
      </c>
      <c r="G141" t="s">
        <v>53</v>
      </c>
      <c r="H141" t="s">
        <v>162</v>
      </c>
      <c r="I141" t="s">
        <v>36</v>
      </c>
      <c r="J141" t="s">
        <v>332</v>
      </c>
      <c r="K141" t="s">
        <v>44</v>
      </c>
      <c r="M141">
        <v>5</v>
      </c>
      <c r="N141" t="s">
        <v>29</v>
      </c>
      <c r="O141" s="4">
        <v>2734.48</v>
      </c>
      <c r="P141" s="1">
        <f>+Tabla1[[#This Row],[PRECIO SIN IVA]]*0.65</f>
        <v>1777.412</v>
      </c>
      <c r="Q141" s="1">
        <f>+Tabla1[[#This Row],[PRECIO SIN IVA]]*0.7</f>
        <v>1914.136</v>
      </c>
      <c r="R141" s="1">
        <f>+Tabla1[[#This Row],[PRECIO SIN IVA]]*0.85</f>
        <v>2324.308</v>
      </c>
      <c r="S141" s="1">
        <f>+Tabla1[[#This Row],[PRECIO SIN IVA]]*1.16</f>
        <v>3171.9967999999999</v>
      </c>
    </row>
    <row r="142" spans="1:19" x14ac:dyDescent="0.25">
      <c r="A142" s="2">
        <v>7047930</v>
      </c>
      <c r="B142" t="s">
        <v>233</v>
      </c>
      <c r="C142" t="s">
        <v>31</v>
      </c>
      <c r="D142" t="s">
        <v>338</v>
      </c>
      <c r="E142" t="s">
        <v>50</v>
      </c>
      <c r="F142" t="s">
        <v>75</v>
      </c>
      <c r="G142" t="s">
        <v>53</v>
      </c>
      <c r="H142" t="s">
        <v>162</v>
      </c>
      <c r="I142" t="s">
        <v>36</v>
      </c>
      <c r="J142" t="s">
        <v>334</v>
      </c>
      <c r="K142" t="s">
        <v>45</v>
      </c>
      <c r="M142">
        <v>5</v>
      </c>
      <c r="N142" t="s">
        <v>29</v>
      </c>
      <c r="O142" s="4">
        <v>2734.48</v>
      </c>
      <c r="P142" s="1">
        <f>+Tabla1[[#This Row],[PRECIO SIN IVA]]*0.65</f>
        <v>1777.412</v>
      </c>
      <c r="Q142" s="1">
        <f>+Tabla1[[#This Row],[PRECIO SIN IVA]]*0.7</f>
        <v>1914.136</v>
      </c>
      <c r="R142" s="1">
        <f>+Tabla1[[#This Row],[PRECIO SIN IVA]]*0.85</f>
        <v>2324.308</v>
      </c>
      <c r="S142" s="1">
        <f>+Tabla1[[#This Row],[PRECIO SIN IVA]]*1.16</f>
        <v>3171.9967999999999</v>
      </c>
    </row>
    <row r="143" spans="1:19" x14ac:dyDescent="0.25">
      <c r="A143" s="2">
        <v>7047931</v>
      </c>
      <c r="B143" t="s">
        <v>234</v>
      </c>
      <c r="C143" t="s">
        <v>31</v>
      </c>
      <c r="D143" t="s">
        <v>338</v>
      </c>
      <c r="E143" t="s">
        <v>50</v>
      </c>
      <c r="F143" t="s">
        <v>75</v>
      </c>
      <c r="G143" t="s">
        <v>53</v>
      </c>
      <c r="H143" t="s">
        <v>162</v>
      </c>
      <c r="I143" t="s">
        <v>36</v>
      </c>
      <c r="J143" t="s">
        <v>334</v>
      </c>
      <c r="K143" t="s">
        <v>46</v>
      </c>
      <c r="M143">
        <v>5</v>
      </c>
      <c r="N143" t="s">
        <v>29</v>
      </c>
      <c r="O143" s="4">
        <v>2734.48</v>
      </c>
      <c r="P143" s="1">
        <f>+Tabla1[[#This Row],[PRECIO SIN IVA]]*0.65</f>
        <v>1777.412</v>
      </c>
      <c r="Q143" s="1">
        <f>+Tabla1[[#This Row],[PRECIO SIN IVA]]*0.7</f>
        <v>1914.136</v>
      </c>
      <c r="R143" s="1">
        <f>+Tabla1[[#This Row],[PRECIO SIN IVA]]*0.85</f>
        <v>2324.308</v>
      </c>
      <c r="S143" s="1">
        <f>+Tabla1[[#This Row],[PRECIO SIN IVA]]*1.16</f>
        <v>3171.9967999999999</v>
      </c>
    </row>
    <row r="144" spans="1:19" x14ac:dyDescent="0.25">
      <c r="A144" s="2">
        <v>7049163</v>
      </c>
      <c r="B144" t="s">
        <v>235</v>
      </c>
      <c r="C144" t="s">
        <v>31</v>
      </c>
      <c r="D144" t="s">
        <v>339</v>
      </c>
      <c r="E144" t="s">
        <v>50</v>
      </c>
      <c r="F144" t="s">
        <v>75</v>
      </c>
      <c r="G144" t="s">
        <v>53</v>
      </c>
      <c r="H144" t="s">
        <v>162</v>
      </c>
      <c r="I144" t="s">
        <v>36</v>
      </c>
      <c r="J144" t="s">
        <v>25</v>
      </c>
      <c r="K144" t="s">
        <v>44</v>
      </c>
      <c r="M144">
        <v>5</v>
      </c>
      <c r="N144" t="s">
        <v>29</v>
      </c>
      <c r="O144" s="4">
        <v>2278.4499999999998</v>
      </c>
      <c r="P144" s="1">
        <f>+Tabla1[[#This Row],[PRECIO SIN IVA]]*0.65</f>
        <v>1480.9924999999998</v>
      </c>
      <c r="Q144" s="1">
        <f>+Tabla1[[#This Row],[PRECIO SIN IVA]]*0.7</f>
        <v>1594.9149999999997</v>
      </c>
      <c r="R144" s="1">
        <f>+Tabla1[[#This Row],[PRECIO SIN IVA]]*0.85</f>
        <v>1936.6824999999999</v>
      </c>
      <c r="S144" s="1">
        <f>+Tabla1[[#This Row],[PRECIO SIN IVA]]*1.16</f>
        <v>2643.0019999999995</v>
      </c>
    </row>
    <row r="145" spans="1:19" x14ac:dyDescent="0.25">
      <c r="A145" s="2">
        <v>7049164</v>
      </c>
      <c r="B145" t="s">
        <v>236</v>
      </c>
      <c r="C145" t="s">
        <v>31</v>
      </c>
      <c r="D145" t="s">
        <v>339</v>
      </c>
      <c r="E145" t="s">
        <v>50</v>
      </c>
      <c r="F145" t="s">
        <v>75</v>
      </c>
      <c r="G145" t="s">
        <v>53</v>
      </c>
      <c r="H145" t="s">
        <v>162</v>
      </c>
      <c r="I145" t="s">
        <v>36</v>
      </c>
      <c r="J145" t="s">
        <v>25</v>
      </c>
      <c r="K145" t="s">
        <v>45</v>
      </c>
      <c r="M145">
        <v>5</v>
      </c>
      <c r="N145" t="s">
        <v>29</v>
      </c>
      <c r="O145" s="4">
        <v>2278.4499999999998</v>
      </c>
      <c r="P145" s="1">
        <f>+Tabla1[[#This Row],[PRECIO SIN IVA]]*0.65</f>
        <v>1480.9924999999998</v>
      </c>
      <c r="Q145" s="1">
        <f>+Tabla1[[#This Row],[PRECIO SIN IVA]]*0.7</f>
        <v>1594.9149999999997</v>
      </c>
      <c r="R145" s="1">
        <f>+Tabla1[[#This Row],[PRECIO SIN IVA]]*0.85</f>
        <v>1936.6824999999999</v>
      </c>
      <c r="S145" s="1">
        <f>+Tabla1[[#This Row],[PRECIO SIN IVA]]*1.16</f>
        <v>2643.0019999999995</v>
      </c>
    </row>
    <row r="146" spans="1:19" x14ac:dyDescent="0.25">
      <c r="A146" s="2">
        <v>7049165</v>
      </c>
      <c r="B146" t="s">
        <v>237</v>
      </c>
      <c r="C146" t="s">
        <v>31</v>
      </c>
      <c r="D146" t="s">
        <v>339</v>
      </c>
      <c r="E146" t="s">
        <v>50</v>
      </c>
      <c r="F146" t="s">
        <v>75</v>
      </c>
      <c r="G146" t="s">
        <v>53</v>
      </c>
      <c r="H146" t="s">
        <v>162</v>
      </c>
      <c r="I146" t="s">
        <v>36</v>
      </c>
      <c r="J146" t="s">
        <v>25</v>
      </c>
      <c r="K146" t="s">
        <v>46</v>
      </c>
      <c r="M146">
        <v>5</v>
      </c>
      <c r="N146" t="s">
        <v>29</v>
      </c>
      <c r="O146" s="4">
        <v>2278.4499999999998</v>
      </c>
      <c r="P146" s="1">
        <f>+Tabla1[[#This Row],[PRECIO SIN IVA]]*0.65</f>
        <v>1480.9924999999998</v>
      </c>
      <c r="Q146" s="1">
        <f>+Tabla1[[#This Row],[PRECIO SIN IVA]]*0.7</f>
        <v>1594.9149999999997</v>
      </c>
      <c r="R146" s="1">
        <f>+Tabla1[[#This Row],[PRECIO SIN IVA]]*0.85</f>
        <v>1936.6824999999999</v>
      </c>
      <c r="S146" s="1">
        <f>+Tabla1[[#This Row],[PRECIO SIN IVA]]*1.16</f>
        <v>2643.0019999999995</v>
      </c>
    </row>
    <row r="147" spans="1:19" x14ac:dyDescent="0.25">
      <c r="A147" s="2">
        <v>7049168</v>
      </c>
      <c r="B147" t="s">
        <v>238</v>
      </c>
      <c r="C147" t="s">
        <v>31</v>
      </c>
      <c r="D147" t="s">
        <v>340</v>
      </c>
      <c r="E147" t="s">
        <v>50</v>
      </c>
      <c r="F147" t="s">
        <v>75</v>
      </c>
      <c r="G147" t="s">
        <v>53</v>
      </c>
      <c r="H147" t="s">
        <v>162</v>
      </c>
      <c r="I147" t="s">
        <v>36</v>
      </c>
      <c r="J147" t="s">
        <v>83</v>
      </c>
      <c r="K147" t="s">
        <v>135</v>
      </c>
      <c r="M147">
        <v>5</v>
      </c>
      <c r="N147" t="s">
        <v>29</v>
      </c>
      <c r="O147" s="4">
        <v>2278.4499999999998</v>
      </c>
      <c r="P147" s="1">
        <f>+Tabla1[[#This Row],[PRECIO SIN IVA]]*0.65</f>
        <v>1480.9924999999998</v>
      </c>
      <c r="Q147" s="1">
        <f>+Tabla1[[#This Row],[PRECIO SIN IVA]]*0.7</f>
        <v>1594.9149999999997</v>
      </c>
      <c r="R147" s="1">
        <f>+Tabla1[[#This Row],[PRECIO SIN IVA]]*0.85</f>
        <v>1936.6824999999999</v>
      </c>
      <c r="S147" s="1">
        <f>+Tabla1[[#This Row],[PRECIO SIN IVA]]*1.16</f>
        <v>2643.0019999999995</v>
      </c>
    </row>
    <row r="148" spans="1:19" x14ac:dyDescent="0.25">
      <c r="A148" s="2">
        <v>7049169</v>
      </c>
      <c r="B148" t="s">
        <v>239</v>
      </c>
      <c r="C148" t="s">
        <v>31</v>
      </c>
      <c r="D148" t="s">
        <v>340</v>
      </c>
      <c r="E148" t="s">
        <v>50</v>
      </c>
      <c r="F148" t="s">
        <v>75</v>
      </c>
      <c r="G148" t="s">
        <v>53</v>
      </c>
      <c r="H148" t="s">
        <v>162</v>
      </c>
      <c r="I148" t="s">
        <v>36</v>
      </c>
      <c r="J148" t="s">
        <v>83</v>
      </c>
      <c r="K148" t="s">
        <v>44</v>
      </c>
      <c r="M148">
        <v>5</v>
      </c>
      <c r="N148" t="s">
        <v>29</v>
      </c>
      <c r="O148" s="4">
        <v>2278.4499999999998</v>
      </c>
      <c r="P148" s="1">
        <f>+Tabla1[[#This Row],[PRECIO SIN IVA]]*0.65</f>
        <v>1480.9924999999998</v>
      </c>
      <c r="Q148" s="1">
        <f>+Tabla1[[#This Row],[PRECIO SIN IVA]]*0.7</f>
        <v>1594.9149999999997</v>
      </c>
      <c r="R148" s="1">
        <f>+Tabla1[[#This Row],[PRECIO SIN IVA]]*0.85</f>
        <v>1936.6824999999999</v>
      </c>
      <c r="S148" s="1">
        <f>+Tabla1[[#This Row],[PRECIO SIN IVA]]*1.16</f>
        <v>2643.0019999999995</v>
      </c>
    </row>
    <row r="149" spans="1:19" x14ac:dyDescent="0.25">
      <c r="A149" s="2">
        <v>7049170</v>
      </c>
      <c r="B149" t="s">
        <v>240</v>
      </c>
      <c r="C149" t="s">
        <v>31</v>
      </c>
      <c r="D149" t="s">
        <v>340</v>
      </c>
      <c r="E149" t="s">
        <v>50</v>
      </c>
      <c r="F149" t="s">
        <v>75</v>
      </c>
      <c r="G149" t="s">
        <v>53</v>
      </c>
      <c r="H149" t="s">
        <v>162</v>
      </c>
      <c r="I149" t="s">
        <v>36</v>
      </c>
      <c r="J149" t="s">
        <v>83</v>
      </c>
      <c r="K149" t="s">
        <v>45</v>
      </c>
      <c r="M149">
        <v>5</v>
      </c>
      <c r="N149" t="s">
        <v>29</v>
      </c>
      <c r="O149" s="4">
        <v>2278.4499999999998</v>
      </c>
      <c r="P149" s="1">
        <f>+Tabla1[[#This Row],[PRECIO SIN IVA]]*0.65</f>
        <v>1480.9924999999998</v>
      </c>
      <c r="Q149" s="1">
        <f>+Tabla1[[#This Row],[PRECIO SIN IVA]]*0.7</f>
        <v>1594.9149999999997</v>
      </c>
      <c r="R149" s="1">
        <f>+Tabla1[[#This Row],[PRECIO SIN IVA]]*0.85</f>
        <v>1936.6824999999999</v>
      </c>
      <c r="S149" s="1">
        <f>+Tabla1[[#This Row],[PRECIO SIN IVA]]*1.16</f>
        <v>2643.0019999999995</v>
      </c>
    </row>
    <row r="150" spans="1:19" x14ac:dyDescent="0.25">
      <c r="A150" s="2">
        <v>7049171</v>
      </c>
      <c r="B150" t="s">
        <v>241</v>
      </c>
      <c r="C150" t="s">
        <v>31</v>
      </c>
      <c r="D150" t="s">
        <v>340</v>
      </c>
      <c r="E150" t="s">
        <v>50</v>
      </c>
      <c r="F150" t="s">
        <v>75</v>
      </c>
      <c r="G150" t="s">
        <v>53</v>
      </c>
      <c r="H150" t="s">
        <v>162</v>
      </c>
      <c r="I150" t="s">
        <v>36</v>
      </c>
      <c r="J150" t="s">
        <v>83</v>
      </c>
      <c r="K150" t="s">
        <v>46</v>
      </c>
      <c r="M150">
        <v>5</v>
      </c>
      <c r="N150" t="s">
        <v>29</v>
      </c>
      <c r="O150" s="4">
        <v>2278.4499999999998</v>
      </c>
      <c r="P150" s="1">
        <f>+Tabla1[[#This Row],[PRECIO SIN IVA]]*0.65</f>
        <v>1480.9924999999998</v>
      </c>
      <c r="Q150" s="1">
        <f>+Tabla1[[#This Row],[PRECIO SIN IVA]]*0.7</f>
        <v>1594.9149999999997</v>
      </c>
      <c r="R150" s="1">
        <f>+Tabla1[[#This Row],[PRECIO SIN IVA]]*0.85</f>
        <v>1936.6824999999999</v>
      </c>
      <c r="S150" s="1">
        <f>+Tabla1[[#This Row],[PRECIO SIN IVA]]*1.16</f>
        <v>2643.0019999999995</v>
      </c>
    </row>
    <row r="151" spans="1:19" x14ac:dyDescent="0.25">
      <c r="A151" s="2">
        <v>7049172</v>
      </c>
      <c r="B151" t="s">
        <v>242</v>
      </c>
      <c r="C151" t="s">
        <v>31</v>
      </c>
      <c r="D151" t="s">
        <v>340</v>
      </c>
      <c r="E151" t="s">
        <v>50</v>
      </c>
      <c r="F151" t="s">
        <v>75</v>
      </c>
      <c r="G151" t="s">
        <v>53</v>
      </c>
      <c r="H151" t="s">
        <v>162</v>
      </c>
      <c r="I151" t="s">
        <v>36</v>
      </c>
      <c r="J151" t="s">
        <v>83</v>
      </c>
      <c r="K151" t="s">
        <v>47</v>
      </c>
      <c r="M151">
        <v>5</v>
      </c>
      <c r="N151" t="s">
        <v>29</v>
      </c>
      <c r="O151" s="4">
        <v>2278.4499999999998</v>
      </c>
      <c r="P151" s="1">
        <f>+Tabla1[[#This Row],[PRECIO SIN IVA]]*0.65</f>
        <v>1480.9924999999998</v>
      </c>
      <c r="Q151" s="1">
        <f>+Tabla1[[#This Row],[PRECIO SIN IVA]]*0.7</f>
        <v>1594.9149999999997</v>
      </c>
      <c r="R151" s="1">
        <f>+Tabla1[[#This Row],[PRECIO SIN IVA]]*0.85</f>
        <v>1936.6824999999999</v>
      </c>
      <c r="S151" s="1">
        <f>+Tabla1[[#This Row],[PRECIO SIN IVA]]*1.16</f>
        <v>2643.0019999999995</v>
      </c>
    </row>
    <row r="152" spans="1:19" x14ac:dyDescent="0.25">
      <c r="A152" s="2">
        <v>7049173</v>
      </c>
      <c r="B152" t="s">
        <v>243</v>
      </c>
      <c r="C152" t="s">
        <v>31</v>
      </c>
      <c r="D152" t="s">
        <v>341</v>
      </c>
      <c r="E152" t="s">
        <v>50</v>
      </c>
      <c r="F152" t="s">
        <v>75</v>
      </c>
      <c r="G152" t="s">
        <v>53</v>
      </c>
      <c r="H152" t="s">
        <v>162</v>
      </c>
      <c r="I152" t="s">
        <v>36</v>
      </c>
      <c r="J152" t="s">
        <v>139</v>
      </c>
      <c r="K152" t="s">
        <v>333</v>
      </c>
      <c r="M152">
        <v>5</v>
      </c>
      <c r="N152" t="s">
        <v>29</v>
      </c>
      <c r="O152" s="4">
        <v>2278.4499999999998</v>
      </c>
      <c r="P152" s="1">
        <f>+Tabla1[[#This Row],[PRECIO SIN IVA]]*0.65</f>
        <v>1480.9924999999998</v>
      </c>
      <c r="Q152" s="1">
        <f>+Tabla1[[#This Row],[PRECIO SIN IVA]]*0.7</f>
        <v>1594.9149999999997</v>
      </c>
      <c r="R152" s="1">
        <f>+Tabla1[[#This Row],[PRECIO SIN IVA]]*0.85</f>
        <v>1936.6824999999999</v>
      </c>
      <c r="S152" s="1">
        <f>+Tabla1[[#This Row],[PRECIO SIN IVA]]*1.16</f>
        <v>2643.0019999999995</v>
      </c>
    </row>
    <row r="153" spans="1:19" x14ac:dyDescent="0.25">
      <c r="A153" s="2">
        <v>7049174</v>
      </c>
      <c r="B153" t="s">
        <v>244</v>
      </c>
      <c r="C153" t="s">
        <v>31</v>
      </c>
      <c r="D153" t="s">
        <v>341</v>
      </c>
      <c r="E153" t="s">
        <v>50</v>
      </c>
      <c r="F153" t="s">
        <v>75</v>
      </c>
      <c r="G153" t="s">
        <v>53</v>
      </c>
      <c r="H153" t="s">
        <v>162</v>
      </c>
      <c r="I153" t="s">
        <v>36</v>
      </c>
      <c r="J153" t="s">
        <v>139</v>
      </c>
      <c r="K153" t="s">
        <v>135</v>
      </c>
      <c r="M153">
        <v>5</v>
      </c>
      <c r="N153" t="s">
        <v>29</v>
      </c>
      <c r="O153" s="4">
        <v>2278.4499999999998</v>
      </c>
      <c r="P153" s="1">
        <f>+Tabla1[[#This Row],[PRECIO SIN IVA]]*0.65</f>
        <v>1480.9924999999998</v>
      </c>
      <c r="Q153" s="1">
        <f>+Tabla1[[#This Row],[PRECIO SIN IVA]]*0.7</f>
        <v>1594.9149999999997</v>
      </c>
      <c r="R153" s="1">
        <f>+Tabla1[[#This Row],[PRECIO SIN IVA]]*0.85</f>
        <v>1936.6824999999999</v>
      </c>
      <c r="S153" s="1">
        <f>+Tabla1[[#This Row],[PRECIO SIN IVA]]*1.16</f>
        <v>2643.0019999999995</v>
      </c>
    </row>
    <row r="154" spans="1:19" x14ac:dyDescent="0.25">
      <c r="A154" s="2">
        <v>7049175</v>
      </c>
      <c r="B154" t="s">
        <v>245</v>
      </c>
      <c r="C154" t="s">
        <v>31</v>
      </c>
      <c r="D154" t="s">
        <v>341</v>
      </c>
      <c r="E154" t="s">
        <v>50</v>
      </c>
      <c r="F154" t="s">
        <v>75</v>
      </c>
      <c r="G154" t="s">
        <v>53</v>
      </c>
      <c r="H154" t="s">
        <v>162</v>
      </c>
      <c r="I154" t="s">
        <v>36</v>
      </c>
      <c r="J154" t="s">
        <v>139</v>
      </c>
      <c r="K154" t="s">
        <v>44</v>
      </c>
      <c r="M154">
        <v>5</v>
      </c>
      <c r="N154" t="s">
        <v>29</v>
      </c>
      <c r="O154" s="4">
        <v>2278.4499999999998</v>
      </c>
      <c r="P154" s="1">
        <f>+Tabla1[[#This Row],[PRECIO SIN IVA]]*0.65</f>
        <v>1480.9924999999998</v>
      </c>
      <c r="Q154" s="1">
        <f>+Tabla1[[#This Row],[PRECIO SIN IVA]]*0.7</f>
        <v>1594.9149999999997</v>
      </c>
      <c r="R154" s="1">
        <f>+Tabla1[[#This Row],[PRECIO SIN IVA]]*0.85</f>
        <v>1936.6824999999999</v>
      </c>
      <c r="S154" s="1">
        <f>+Tabla1[[#This Row],[PRECIO SIN IVA]]*1.16</f>
        <v>2643.0019999999995</v>
      </c>
    </row>
    <row r="155" spans="1:19" x14ac:dyDescent="0.25">
      <c r="A155" s="2">
        <v>7049176</v>
      </c>
      <c r="B155" t="s">
        <v>246</v>
      </c>
      <c r="C155" t="s">
        <v>31</v>
      </c>
      <c r="D155" t="s">
        <v>341</v>
      </c>
      <c r="E155" t="s">
        <v>50</v>
      </c>
      <c r="F155" t="s">
        <v>75</v>
      </c>
      <c r="G155" t="s">
        <v>53</v>
      </c>
      <c r="H155" t="s">
        <v>162</v>
      </c>
      <c r="I155" t="s">
        <v>36</v>
      </c>
      <c r="J155" t="s">
        <v>139</v>
      </c>
      <c r="K155" t="s">
        <v>45</v>
      </c>
      <c r="M155">
        <v>5</v>
      </c>
      <c r="N155" t="s">
        <v>29</v>
      </c>
      <c r="O155" s="4">
        <v>2278.4499999999998</v>
      </c>
      <c r="P155" s="1">
        <f>+Tabla1[[#This Row],[PRECIO SIN IVA]]*0.65</f>
        <v>1480.9924999999998</v>
      </c>
      <c r="Q155" s="1">
        <f>+Tabla1[[#This Row],[PRECIO SIN IVA]]*0.7</f>
        <v>1594.9149999999997</v>
      </c>
      <c r="R155" s="1">
        <f>+Tabla1[[#This Row],[PRECIO SIN IVA]]*0.85</f>
        <v>1936.6824999999999</v>
      </c>
      <c r="S155" s="1">
        <f>+Tabla1[[#This Row],[PRECIO SIN IVA]]*1.16</f>
        <v>2643.0019999999995</v>
      </c>
    </row>
    <row r="156" spans="1:19" x14ac:dyDescent="0.25">
      <c r="A156" s="2">
        <v>7049177</v>
      </c>
      <c r="B156" t="s">
        <v>247</v>
      </c>
      <c r="C156" t="s">
        <v>31</v>
      </c>
      <c r="D156" t="s">
        <v>341</v>
      </c>
      <c r="E156" t="s">
        <v>50</v>
      </c>
      <c r="F156" t="s">
        <v>75</v>
      </c>
      <c r="G156" t="s">
        <v>53</v>
      </c>
      <c r="H156" t="s">
        <v>162</v>
      </c>
      <c r="I156" t="s">
        <v>36</v>
      </c>
      <c r="J156" t="s">
        <v>139</v>
      </c>
      <c r="K156" t="s">
        <v>46</v>
      </c>
      <c r="M156">
        <v>5</v>
      </c>
      <c r="N156" t="s">
        <v>29</v>
      </c>
      <c r="O156" s="4">
        <v>2278.4499999999998</v>
      </c>
      <c r="P156" s="1">
        <f>+Tabla1[[#This Row],[PRECIO SIN IVA]]*0.65</f>
        <v>1480.9924999999998</v>
      </c>
      <c r="Q156" s="1">
        <f>+Tabla1[[#This Row],[PRECIO SIN IVA]]*0.7</f>
        <v>1594.9149999999997</v>
      </c>
      <c r="R156" s="1">
        <f>+Tabla1[[#This Row],[PRECIO SIN IVA]]*0.85</f>
        <v>1936.6824999999999</v>
      </c>
      <c r="S156" s="1">
        <f>+Tabla1[[#This Row],[PRECIO SIN IVA]]*1.16</f>
        <v>2643.0019999999995</v>
      </c>
    </row>
    <row r="157" spans="1:19" x14ac:dyDescent="0.25">
      <c r="A157" s="2">
        <v>7049414</v>
      </c>
      <c r="B157" t="s">
        <v>248</v>
      </c>
      <c r="C157" t="s">
        <v>31</v>
      </c>
      <c r="D157" t="s">
        <v>342</v>
      </c>
      <c r="E157" t="s">
        <v>50</v>
      </c>
      <c r="F157" t="s">
        <v>75</v>
      </c>
      <c r="G157" t="s">
        <v>53</v>
      </c>
      <c r="H157" t="s">
        <v>162</v>
      </c>
      <c r="I157" t="s">
        <v>36</v>
      </c>
      <c r="J157" t="s">
        <v>308</v>
      </c>
      <c r="K157" t="s">
        <v>44</v>
      </c>
      <c r="M157">
        <v>5</v>
      </c>
      <c r="N157" t="s">
        <v>29</v>
      </c>
      <c r="O157" s="4">
        <v>2278.4499999999998</v>
      </c>
      <c r="P157" s="1">
        <f>+Tabla1[[#This Row],[PRECIO SIN IVA]]*0.65</f>
        <v>1480.9924999999998</v>
      </c>
      <c r="Q157" s="1">
        <f>+Tabla1[[#This Row],[PRECIO SIN IVA]]*0.7</f>
        <v>1594.9149999999997</v>
      </c>
      <c r="R157" s="1">
        <f>+Tabla1[[#This Row],[PRECIO SIN IVA]]*0.85</f>
        <v>1936.6824999999999</v>
      </c>
      <c r="S157" s="1">
        <f>+Tabla1[[#This Row],[PRECIO SIN IVA]]*1.16</f>
        <v>2643.0019999999995</v>
      </c>
    </row>
    <row r="158" spans="1:19" x14ac:dyDescent="0.25">
      <c r="A158" s="2">
        <v>7049415</v>
      </c>
      <c r="B158" t="s">
        <v>249</v>
      </c>
      <c r="C158" t="s">
        <v>31</v>
      </c>
      <c r="D158" t="s">
        <v>342</v>
      </c>
      <c r="E158" t="s">
        <v>50</v>
      </c>
      <c r="F158" t="s">
        <v>75</v>
      </c>
      <c r="G158" t="s">
        <v>53</v>
      </c>
      <c r="H158" t="s">
        <v>162</v>
      </c>
      <c r="I158" t="s">
        <v>36</v>
      </c>
      <c r="J158" t="s">
        <v>308</v>
      </c>
      <c r="K158" t="s">
        <v>45</v>
      </c>
      <c r="M158">
        <v>5</v>
      </c>
      <c r="N158" t="s">
        <v>29</v>
      </c>
      <c r="O158" s="4">
        <v>2278.4499999999998</v>
      </c>
      <c r="P158" s="1">
        <f>+Tabla1[[#This Row],[PRECIO SIN IVA]]*0.65</f>
        <v>1480.9924999999998</v>
      </c>
      <c r="Q158" s="1">
        <f>+Tabla1[[#This Row],[PRECIO SIN IVA]]*0.7</f>
        <v>1594.9149999999997</v>
      </c>
      <c r="R158" s="1">
        <f>+Tabla1[[#This Row],[PRECIO SIN IVA]]*0.85</f>
        <v>1936.6824999999999</v>
      </c>
      <c r="S158" s="1">
        <f>+Tabla1[[#This Row],[PRECIO SIN IVA]]*1.16</f>
        <v>2643.0019999999995</v>
      </c>
    </row>
    <row r="159" spans="1:19" x14ac:dyDescent="0.25">
      <c r="A159" s="2">
        <v>7049416</v>
      </c>
      <c r="B159" t="s">
        <v>250</v>
      </c>
      <c r="C159" t="s">
        <v>31</v>
      </c>
      <c r="D159" t="s">
        <v>342</v>
      </c>
      <c r="E159" t="s">
        <v>50</v>
      </c>
      <c r="F159" t="s">
        <v>75</v>
      </c>
      <c r="G159" t="s">
        <v>53</v>
      </c>
      <c r="H159" t="s">
        <v>162</v>
      </c>
      <c r="I159" t="s">
        <v>36</v>
      </c>
      <c r="J159" t="s">
        <v>308</v>
      </c>
      <c r="K159" t="s">
        <v>46</v>
      </c>
      <c r="M159">
        <v>5</v>
      </c>
      <c r="N159" t="s">
        <v>29</v>
      </c>
      <c r="O159" s="4">
        <v>2278.4499999999998</v>
      </c>
      <c r="P159" s="1">
        <f>+Tabla1[[#This Row],[PRECIO SIN IVA]]*0.65</f>
        <v>1480.9924999999998</v>
      </c>
      <c r="Q159" s="1">
        <f>+Tabla1[[#This Row],[PRECIO SIN IVA]]*0.7</f>
        <v>1594.9149999999997</v>
      </c>
      <c r="R159" s="1">
        <f>+Tabla1[[#This Row],[PRECIO SIN IVA]]*0.85</f>
        <v>1936.6824999999999</v>
      </c>
      <c r="S159" s="1">
        <f>+Tabla1[[#This Row],[PRECIO SIN IVA]]*1.16</f>
        <v>2643.0019999999995</v>
      </c>
    </row>
    <row r="160" spans="1:19" x14ac:dyDescent="0.25">
      <c r="A160" s="2">
        <v>7049417</v>
      </c>
      <c r="B160" t="s">
        <v>251</v>
      </c>
      <c r="C160" t="s">
        <v>31</v>
      </c>
      <c r="D160" t="s">
        <v>342</v>
      </c>
      <c r="E160" t="s">
        <v>50</v>
      </c>
      <c r="F160" t="s">
        <v>75</v>
      </c>
      <c r="G160" t="s">
        <v>53</v>
      </c>
      <c r="H160" t="s">
        <v>162</v>
      </c>
      <c r="I160" t="s">
        <v>36</v>
      </c>
      <c r="J160" t="s">
        <v>308</v>
      </c>
      <c r="K160" t="s">
        <v>47</v>
      </c>
      <c r="M160">
        <v>5</v>
      </c>
      <c r="N160" t="s">
        <v>29</v>
      </c>
      <c r="O160" s="4">
        <v>2278.4499999999998</v>
      </c>
      <c r="P160" s="1">
        <f>+Tabla1[[#This Row],[PRECIO SIN IVA]]*0.65</f>
        <v>1480.9924999999998</v>
      </c>
      <c r="Q160" s="1">
        <f>+Tabla1[[#This Row],[PRECIO SIN IVA]]*0.7</f>
        <v>1594.9149999999997</v>
      </c>
      <c r="R160" s="1">
        <f>+Tabla1[[#This Row],[PRECIO SIN IVA]]*0.85</f>
        <v>1936.6824999999999</v>
      </c>
      <c r="S160" s="1">
        <f>+Tabla1[[#This Row],[PRECIO SIN IVA]]*1.16</f>
        <v>2643.0019999999995</v>
      </c>
    </row>
    <row r="161" spans="1:19" x14ac:dyDescent="0.25">
      <c r="A161" s="2">
        <v>7057115</v>
      </c>
      <c r="B161" t="s">
        <v>252</v>
      </c>
      <c r="C161" t="s">
        <v>31</v>
      </c>
      <c r="D161" t="s">
        <v>343</v>
      </c>
      <c r="E161" t="s">
        <v>50</v>
      </c>
      <c r="F161" t="s">
        <v>75</v>
      </c>
      <c r="G161" t="s">
        <v>53</v>
      </c>
      <c r="H161" t="s">
        <v>162</v>
      </c>
      <c r="I161" t="s">
        <v>36</v>
      </c>
      <c r="J161" t="s">
        <v>335</v>
      </c>
      <c r="K161" t="s">
        <v>135</v>
      </c>
      <c r="M161">
        <v>5</v>
      </c>
      <c r="N161" t="s">
        <v>29</v>
      </c>
      <c r="O161" s="4">
        <v>3037.93</v>
      </c>
      <c r="P161" s="1">
        <f>+Tabla1[[#This Row],[PRECIO SIN IVA]]*0.65</f>
        <v>1974.6544999999999</v>
      </c>
      <c r="Q161" s="1">
        <f>+Tabla1[[#This Row],[PRECIO SIN IVA]]*0.7</f>
        <v>2126.5509999999999</v>
      </c>
      <c r="R161" s="1">
        <f>+Tabla1[[#This Row],[PRECIO SIN IVA]]*0.85</f>
        <v>2582.2404999999999</v>
      </c>
      <c r="S161" s="1">
        <f>+Tabla1[[#This Row],[PRECIO SIN IVA]]*1.16</f>
        <v>3523.9987999999994</v>
      </c>
    </row>
    <row r="162" spans="1:19" x14ac:dyDescent="0.25">
      <c r="A162" s="2">
        <v>7057116</v>
      </c>
      <c r="B162" t="s">
        <v>253</v>
      </c>
      <c r="C162" t="s">
        <v>31</v>
      </c>
      <c r="D162" t="s">
        <v>343</v>
      </c>
      <c r="E162" t="s">
        <v>50</v>
      </c>
      <c r="F162" t="s">
        <v>75</v>
      </c>
      <c r="G162" t="s">
        <v>53</v>
      </c>
      <c r="H162" t="s">
        <v>162</v>
      </c>
      <c r="I162" t="s">
        <v>36</v>
      </c>
      <c r="J162" t="s">
        <v>335</v>
      </c>
      <c r="K162" t="s">
        <v>44</v>
      </c>
      <c r="M162">
        <v>5</v>
      </c>
      <c r="N162" t="s">
        <v>29</v>
      </c>
      <c r="O162" s="4">
        <v>3037.93</v>
      </c>
      <c r="P162" s="1">
        <f>+Tabla1[[#This Row],[PRECIO SIN IVA]]*0.65</f>
        <v>1974.6544999999999</v>
      </c>
      <c r="Q162" s="1">
        <f>+Tabla1[[#This Row],[PRECIO SIN IVA]]*0.7</f>
        <v>2126.5509999999999</v>
      </c>
      <c r="R162" s="1">
        <f>+Tabla1[[#This Row],[PRECIO SIN IVA]]*0.85</f>
        <v>2582.2404999999999</v>
      </c>
      <c r="S162" s="1">
        <f>+Tabla1[[#This Row],[PRECIO SIN IVA]]*1.16</f>
        <v>3523.9987999999994</v>
      </c>
    </row>
    <row r="163" spans="1:19" x14ac:dyDescent="0.25">
      <c r="A163" s="2">
        <v>7057117</v>
      </c>
      <c r="B163" t="s">
        <v>254</v>
      </c>
      <c r="C163" t="s">
        <v>31</v>
      </c>
      <c r="D163" t="s">
        <v>343</v>
      </c>
      <c r="E163" t="s">
        <v>50</v>
      </c>
      <c r="F163" t="s">
        <v>75</v>
      </c>
      <c r="G163" t="s">
        <v>53</v>
      </c>
      <c r="H163" t="s">
        <v>162</v>
      </c>
      <c r="I163" t="s">
        <v>36</v>
      </c>
      <c r="J163" t="s">
        <v>335</v>
      </c>
      <c r="K163" t="s">
        <v>45</v>
      </c>
      <c r="M163">
        <v>5</v>
      </c>
      <c r="N163" t="s">
        <v>29</v>
      </c>
      <c r="O163" s="4">
        <v>3037.93</v>
      </c>
      <c r="P163" s="1">
        <f>+Tabla1[[#This Row],[PRECIO SIN IVA]]*0.65</f>
        <v>1974.6544999999999</v>
      </c>
      <c r="Q163" s="1">
        <f>+Tabla1[[#This Row],[PRECIO SIN IVA]]*0.7</f>
        <v>2126.5509999999999</v>
      </c>
      <c r="R163" s="1">
        <f>+Tabla1[[#This Row],[PRECIO SIN IVA]]*0.85</f>
        <v>2582.2404999999999</v>
      </c>
      <c r="S163" s="1">
        <f>+Tabla1[[#This Row],[PRECIO SIN IVA]]*1.16</f>
        <v>3523.9987999999994</v>
      </c>
    </row>
    <row r="164" spans="1:19" x14ac:dyDescent="0.25">
      <c r="A164" s="2">
        <v>7057118</v>
      </c>
      <c r="B164" t="s">
        <v>255</v>
      </c>
      <c r="C164" t="s">
        <v>31</v>
      </c>
      <c r="D164" t="s">
        <v>343</v>
      </c>
      <c r="E164" t="s">
        <v>50</v>
      </c>
      <c r="F164" t="s">
        <v>75</v>
      </c>
      <c r="G164" t="s">
        <v>53</v>
      </c>
      <c r="H164" t="s">
        <v>162</v>
      </c>
      <c r="I164" t="s">
        <v>36</v>
      </c>
      <c r="J164" t="s">
        <v>335</v>
      </c>
      <c r="K164" t="s">
        <v>46</v>
      </c>
      <c r="M164">
        <v>5</v>
      </c>
      <c r="N164" t="s">
        <v>29</v>
      </c>
      <c r="O164" s="4">
        <v>3037.93</v>
      </c>
      <c r="P164" s="1">
        <f>+Tabla1[[#This Row],[PRECIO SIN IVA]]*0.65</f>
        <v>1974.6544999999999</v>
      </c>
      <c r="Q164" s="1">
        <f>+Tabla1[[#This Row],[PRECIO SIN IVA]]*0.7</f>
        <v>2126.5509999999999</v>
      </c>
      <c r="R164" s="1">
        <f>+Tabla1[[#This Row],[PRECIO SIN IVA]]*0.85</f>
        <v>2582.2404999999999</v>
      </c>
      <c r="S164" s="1">
        <f>+Tabla1[[#This Row],[PRECIO SIN IVA]]*1.16</f>
        <v>3523.9987999999994</v>
      </c>
    </row>
    <row r="165" spans="1:19" x14ac:dyDescent="0.25">
      <c r="A165" s="2">
        <v>7057126</v>
      </c>
      <c r="B165" t="s">
        <v>256</v>
      </c>
      <c r="C165" t="s">
        <v>31</v>
      </c>
      <c r="D165" t="s">
        <v>344</v>
      </c>
      <c r="E165" t="s">
        <v>50</v>
      </c>
      <c r="F165" t="s">
        <v>75</v>
      </c>
      <c r="G165" t="s">
        <v>53</v>
      </c>
      <c r="H165" t="s">
        <v>162</v>
      </c>
      <c r="I165" t="s">
        <v>36</v>
      </c>
      <c r="J165" t="s">
        <v>345</v>
      </c>
      <c r="K165" t="s">
        <v>333</v>
      </c>
      <c r="M165">
        <v>5</v>
      </c>
      <c r="N165" t="s">
        <v>29</v>
      </c>
      <c r="O165" s="4">
        <v>3037.93</v>
      </c>
      <c r="P165" s="1">
        <f>+Tabla1[[#This Row],[PRECIO SIN IVA]]*0.65</f>
        <v>1974.6544999999999</v>
      </c>
      <c r="Q165" s="1">
        <f>+Tabla1[[#This Row],[PRECIO SIN IVA]]*0.7</f>
        <v>2126.5509999999999</v>
      </c>
      <c r="R165" s="1">
        <f>+Tabla1[[#This Row],[PRECIO SIN IVA]]*0.85</f>
        <v>2582.2404999999999</v>
      </c>
      <c r="S165" s="1">
        <f>+Tabla1[[#This Row],[PRECIO SIN IVA]]*1.16</f>
        <v>3523.9987999999994</v>
      </c>
    </row>
    <row r="166" spans="1:19" x14ac:dyDescent="0.25">
      <c r="A166" s="2">
        <v>7057127</v>
      </c>
      <c r="B166" t="s">
        <v>257</v>
      </c>
      <c r="C166" t="s">
        <v>31</v>
      </c>
      <c r="D166" t="s">
        <v>350</v>
      </c>
      <c r="E166" t="s">
        <v>50</v>
      </c>
      <c r="F166" t="s">
        <v>75</v>
      </c>
      <c r="G166" t="s">
        <v>53</v>
      </c>
      <c r="H166" t="s">
        <v>162</v>
      </c>
      <c r="I166" t="s">
        <v>36</v>
      </c>
      <c r="J166" t="s">
        <v>345</v>
      </c>
      <c r="K166" t="s">
        <v>135</v>
      </c>
      <c r="M166">
        <v>5</v>
      </c>
      <c r="N166" t="s">
        <v>29</v>
      </c>
      <c r="O166" s="4">
        <v>2853.45</v>
      </c>
      <c r="P166" s="1">
        <f>+Tabla1[[#This Row],[PRECIO SIN IVA]]*0.65</f>
        <v>1854.7424999999998</v>
      </c>
      <c r="Q166" s="1">
        <f>+Tabla1[[#This Row],[PRECIO SIN IVA]]*0.7</f>
        <v>1997.4149999999997</v>
      </c>
      <c r="R166" s="1">
        <f>+Tabla1[[#This Row],[PRECIO SIN IVA]]*0.85</f>
        <v>2425.4324999999999</v>
      </c>
      <c r="S166" s="1">
        <f>+Tabla1[[#This Row],[PRECIO SIN IVA]]*1.16</f>
        <v>3310.0019999999995</v>
      </c>
    </row>
    <row r="167" spans="1:19" x14ac:dyDescent="0.25">
      <c r="A167" s="2">
        <v>7057128</v>
      </c>
      <c r="B167" t="s">
        <v>258</v>
      </c>
      <c r="C167" t="s">
        <v>31</v>
      </c>
      <c r="D167" t="s">
        <v>350</v>
      </c>
      <c r="E167" t="s">
        <v>50</v>
      </c>
      <c r="F167" t="s">
        <v>75</v>
      </c>
      <c r="G167" t="s">
        <v>53</v>
      </c>
      <c r="H167" t="s">
        <v>162</v>
      </c>
      <c r="I167" t="s">
        <v>36</v>
      </c>
      <c r="J167" t="s">
        <v>345</v>
      </c>
      <c r="K167" t="s">
        <v>44</v>
      </c>
      <c r="M167">
        <v>5</v>
      </c>
      <c r="N167" t="s">
        <v>29</v>
      </c>
      <c r="O167" s="4">
        <v>2853.45</v>
      </c>
      <c r="P167" s="1">
        <f>+Tabla1[[#This Row],[PRECIO SIN IVA]]*0.65</f>
        <v>1854.7424999999998</v>
      </c>
      <c r="Q167" s="1">
        <f>+Tabla1[[#This Row],[PRECIO SIN IVA]]*0.7</f>
        <v>1997.4149999999997</v>
      </c>
      <c r="R167" s="1">
        <f>+Tabla1[[#This Row],[PRECIO SIN IVA]]*0.85</f>
        <v>2425.4324999999999</v>
      </c>
      <c r="S167" s="1">
        <f>+Tabla1[[#This Row],[PRECIO SIN IVA]]*1.16</f>
        <v>3310.0019999999995</v>
      </c>
    </row>
    <row r="168" spans="1:19" x14ac:dyDescent="0.25">
      <c r="A168" s="2">
        <v>7057129</v>
      </c>
      <c r="B168" t="s">
        <v>259</v>
      </c>
      <c r="C168" t="s">
        <v>31</v>
      </c>
      <c r="D168" t="s">
        <v>350</v>
      </c>
      <c r="E168" t="s">
        <v>50</v>
      </c>
      <c r="F168" t="s">
        <v>75</v>
      </c>
      <c r="G168" t="s">
        <v>53</v>
      </c>
      <c r="H168" t="s">
        <v>162</v>
      </c>
      <c r="I168" t="s">
        <v>36</v>
      </c>
      <c r="J168" t="s">
        <v>345</v>
      </c>
      <c r="K168" t="s">
        <v>45</v>
      </c>
      <c r="M168">
        <v>5</v>
      </c>
      <c r="N168" t="s">
        <v>29</v>
      </c>
      <c r="O168" s="4">
        <v>2853.45</v>
      </c>
      <c r="P168" s="1">
        <f>+Tabla1[[#This Row],[PRECIO SIN IVA]]*0.65</f>
        <v>1854.7424999999998</v>
      </c>
      <c r="Q168" s="1">
        <f>+Tabla1[[#This Row],[PRECIO SIN IVA]]*0.7</f>
        <v>1997.4149999999997</v>
      </c>
      <c r="R168" s="1">
        <f>+Tabla1[[#This Row],[PRECIO SIN IVA]]*0.85</f>
        <v>2425.4324999999999</v>
      </c>
      <c r="S168" s="1">
        <f>+Tabla1[[#This Row],[PRECIO SIN IVA]]*1.16</f>
        <v>3310.0019999999995</v>
      </c>
    </row>
    <row r="169" spans="1:19" x14ac:dyDescent="0.25">
      <c r="A169" s="2">
        <v>7057130</v>
      </c>
      <c r="B169" t="s">
        <v>260</v>
      </c>
      <c r="C169" t="s">
        <v>31</v>
      </c>
      <c r="D169" t="s">
        <v>350</v>
      </c>
      <c r="E169" t="s">
        <v>50</v>
      </c>
      <c r="F169" t="s">
        <v>75</v>
      </c>
      <c r="G169" t="s">
        <v>53</v>
      </c>
      <c r="H169" t="s">
        <v>162</v>
      </c>
      <c r="I169" t="s">
        <v>36</v>
      </c>
      <c r="J169" t="s">
        <v>345</v>
      </c>
      <c r="K169" t="s">
        <v>46</v>
      </c>
      <c r="M169">
        <v>5</v>
      </c>
      <c r="N169" t="s">
        <v>29</v>
      </c>
      <c r="O169" s="4">
        <v>2853.45</v>
      </c>
      <c r="P169" s="1">
        <f>+Tabla1[[#This Row],[PRECIO SIN IVA]]*0.65</f>
        <v>1854.7424999999998</v>
      </c>
      <c r="Q169" s="1">
        <f>+Tabla1[[#This Row],[PRECIO SIN IVA]]*0.7</f>
        <v>1997.4149999999997</v>
      </c>
      <c r="R169" s="1">
        <f>+Tabla1[[#This Row],[PRECIO SIN IVA]]*0.85</f>
        <v>2425.4324999999999</v>
      </c>
      <c r="S169" s="1">
        <f>+Tabla1[[#This Row],[PRECIO SIN IVA]]*1.16</f>
        <v>3310.0019999999995</v>
      </c>
    </row>
    <row r="170" spans="1:19" x14ac:dyDescent="0.25">
      <c r="A170" s="2">
        <v>7057139</v>
      </c>
      <c r="B170" t="s">
        <v>261</v>
      </c>
      <c r="C170" t="s">
        <v>31</v>
      </c>
      <c r="D170" t="s">
        <v>351</v>
      </c>
      <c r="E170" t="s">
        <v>50</v>
      </c>
      <c r="F170" t="s">
        <v>75</v>
      </c>
      <c r="G170" t="s">
        <v>53</v>
      </c>
      <c r="H170" t="s">
        <v>162</v>
      </c>
      <c r="I170" t="s">
        <v>36</v>
      </c>
      <c r="J170" t="s">
        <v>348</v>
      </c>
      <c r="K170" t="s">
        <v>135</v>
      </c>
      <c r="M170">
        <v>5</v>
      </c>
      <c r="N170" t="s">
        <v>29</v>
      </c>
      <c r="O170" s="4">
        <v>3037.93</v>
      </c>
      <c r="P170" s="1">
        <f>+Tabla1[[#This Row],[PRECIO SIN IVA]]*0.65</f>
        <v>1974.6544999999999</v>
      </c>
      <c r="Q170" s="1">
        <f>+Tabla1[[#This Row],[PRECIO SIN IVA]]*0.7</f>
        <v>2126.5509999999999</v>
      </c>
      <c r="R170" s="1">
        <f>+Tabla1[[#This Row],[PRECIO SIN IVA]]*0.85</f>
        <v>2582.2404999999999</v>
      </c>
      <c r="S170" s="1">
        <f>+Tabla1[[#This Row],[PRECIO SIN IVA]]*1.16</f>
        <v>3523.9987999999994</v>
      </c>
    </row>
    <row r="171" spans="1:19" x14ac:dyDescent="0.25">
      <c r="A171" s="2">
        <v>7057140</v>
      </c>
      <c r="B171" t="s">
        <v>262</v>
      </c>
      <c r="C171" t="s">
        <v>31</v>
      </c>
      <c r="D171" t="s">
        <v>351</v>
      </c>
      <c r="E171" t="s">
        <v>50</v>
      </c>
      <c r="F171" t="s">
        <v>75</v>
      </c>
      <c r="G171" t="s">
        <v>53</v>
      </c>
      <c r="H171" t="s">
        <v>162</v>
      </c>
      <c r="I171" t="s">
        <v>36</v>
      </c>
      <c r="J171" t="s">
        <v>348</v>
      </c>
      <c r="K171" t="s">
        <v>44</v>
      </c>
      <c r="M171">
        <v>5</v>
      </c>
      <c r="N171" t="s">
        <v>29</v>
      </c>
      <c r="O171" s="4">
        <v>3037.93</v>
      </c>
      <c r="P171" s="1">
        <f>+Tabla1[[#This Row],[PRECIO SIN IVA]]*0.65</f>
        <v>1974.6544999999999</v>
      </c>
      <c r="Q171" s="1">
        <f>+Tabla1[[#This Row],[PRECIO SIN IVA]]*0.7</f>
        <v>2126.5509999999999</v>
      </c>
      <c r="R171" s="1">
        <f>+Tabla1[[#This Row],[PRECIO SIN IVA]]*0.85</f>
        <v>2582.2404999999999</v>
      </c>
      <c r="S171" s="1">
        <f>+Tabla1[[#This Row],[PRECIO SIN IVA]]*1.16</f>
        <v>3523.9987999999994</v>
      </c>
    </row>
    <row r="172" spans="1:19" x14ac:dyDescent="0.25">
      <c r="A172" s="2">
        <v>7057141</v>
      </c>
      <c r="B172" t="s">
        <v>263</v>
      </c>
      <c r="C172" t="s">
        <v>31</v>
      </c>
      <c r="D172" t="s">
        <v>351</v>
      </c>
      <c r="E172" t="s">
        <v>50</v>
      </c>
      <c r="F172" t="s">
        <v>75</v>
      </c>
      <c r="G172" t="s">
        <v>53</v>
      </c>
      <c r="H172" t="s">
        <v>162</v>
      </c>
      <c r="I172" t="s">
        <v>36</v>
      </c>
      <c r="J172" t="s">
        <v>348</v>
      </c>
      <c r="K172" t="s">
        <v>45</v>
      </c>
      <c r="M172">
        <v>5</v>
      </c>
      <c r="N172" t="s">
        <v>29</v>
      </c>
      <c r="O172" s="4">
        <v>3037.93</v>
      </c>
      <c r="P172" s="1">
        <f>+Tabla1[[#This Row],[PRECIO SIN IVA]]*0.65</f>
        <v>1974.6544999999999</v>
      </c>
      <c r="Q172" s="1">
        <f>+Tabla1[[#This Row],[PRECIO SIN IVA]]*0.7</f>
        <v>2126.5509999999999</v>
      </c>
      <c r="R172" s="1">
        <f>+Tabla1[[#This Row],[PRECIO SIN IVA]]*0.85</f>
        <v>2582.2404999999999</v>
      </c>
      <c r="S172" s="1">
        <f>+Tabla1[[#This Row],[PRECIO SIN IVA]]*1.16</f>
        <v>3523.9987999999994</v>
      </c>
    </row>
    <row r="173" spans="1:19" x14ac:dyDescent="0.25">
      <c r="A173" s="2">
        <v>7057142</v>
      </c>
      <c r="B173" t="s">
        <v>264</v>
      </c>
      <c r="C173" t="s">
        <v>31</v>
      </c>
      <c r="D173" t="s">
        <v>351</v>
      </c>
      <c r="E173" t="s">
        <v>50</v>
      </c>
      <c r="F173" t="s">
        <v>75</v>
      </c>
      <c r="G173" t="s">
        <v>53</v>
      </c>
      <c r="H173" t="s">
        <v>162</v>
      </c>
      <c r="I173" t="s">
        <v>36</v>
      </c>
      <c r="J173" t="s">
        <v>348</v>
      </c>
      <c r="K173" t="s">
        <v>46</v>
      </c>
      <c r="M173">
        <v>5</v>
      </c>
      <c r="N173" t="s">
        <v>29</v>
      </c>
      <c r="O173" s="4">
        <v>3037.93</v>
      </c>
      <c r="P173" s="1">
        <f>+Tabla1[[#This Row],[PRECIO SIN IVA]]*0.65</f>
        <v>1974.6544999999999</v>
      </c>
      <c r="Q173" s="1">
        <f>+Tabla1[[#This Row],[PRECIO SIN IVA]]*0.7</f>
        <v>2126.5509999999999</v>
      </c>
      <c r="R173" s="1">
        <f>+Tabla1[[#This Row],[PRECIO SIN IVA]]*0.85</f>
        <v>2582.2404999999999</v>
      </c>
      <c r="S173" s="1">
        <f>+Tabla1[[#This Row],[PRECIO SIN IVA]]*1.16</f>
        <v>3523.9987999999994</v>
      </c>
    </row>
    <row r="174" spans="1:19" x14ac:dyDescent="0.25">
      <c r="A174" s="2">
        <v>7062303</v>
      </c>
      <c r="B174" t="s">
        <v>265</v>
      </c>
      <c r="C174" t="s">
        <v>31</v>
      </c>
      <c r="D174" t="s">
        <v>352</v>
      </c>
      <c r="E174" t="s">
        <v>50</v>
      </c>
      <c r="F174" t="s">
        <v>75</v>
      </c>
      <c r="G174" t="s">
        <v>53</v>
      </c>
      <c r="H174" t="s">
        <v>162</v>
      </c>
      <c r="I174" t="s">
        <v>36</v>
      </c>
      <c r="J174" t="s">
        <v>346</v>
      </c>
      <c r="K174" t="s">
        <v>44</v>
      </c>
      <c r="M174">
        <v>5</v>
      </c>
      <c r="N174" t="s">
        <v>29</v>
      </c>
      <c r="O174" s="4">
        <v>7594.83</v>
      </c>
      <c r="P174" s="1">
        <f>+Tabla1[[#This Row],[PRECIO SIN IVA]]*0.65</f>
        <v>4936.6395000000002</v>
      </c>
      <c r="Q174" s="1">
        <f>+Tabla1[[#This Row],[PRECIO SIN IVA]]*0.7</f>
        <v>5316.3809999999994</v>
      </c>
      <c r="R174" s="1">
        <f>+Tabla1[[#This Row],[PRECIO SIN IVA]]*0.85</f>
        <v>6455.6054999999997</v>
      </c>
      <c r="S174" s="1">
        <f>+Tabla1[[#This Row],[PRECIO SIN IVA]]*1.16</f>
        <v>8810.0028000000002</v>
      </c>
    </row>
    <row r="175" spans="1:19" x14ac:dyDescent="0.25">
      <c r="A175" s="2">
        <v>7062304</v>
      </c>
      <c r="B175" t="s">
        <v>266</v>
      </c>
      <c r="C175" t="s">
        <v>31</v>
      </c>
      <c r="D175" t="s">
        <v>353</v>
      </c>
      <c r="E175" t="s">
        <v>50</v>
      </c>
      <c r="F175" t="s">
        <v>75</v>
      </c>
      <c r="G175" t="s">
        <v>53</v>
      </c>
      <c r="H175" t="s">
        <v>162</v>
      </c>
      <c r="I175" t="s">
        <v>36</v>
      </c>
      <c r="J175" t="s">
        <v>346</v>
      </c>
      <c r="K175" t="s">
        <v>45</v>
      </c>
      <c r="M175">
        <v>5</v>
      </c>
      <c r="N175" t="s">
        <v>29</v>
      </c>
      <c r="O175" s="4">
        <v>7594.83</v>
      </c>
      <c r="P175" s="1">
        <f>+Tabla1[[#This Row],[PRECIO SIN IVA]]*0.65</f>
        <v>4936.6395000000002</v>
      </c>
      <c r="Q175" s="1">
        <f>+Tabla1[[#This Row],[PRECIO SIN IVA]]*0.7</f>
        <v>5316.3809999999994</v>
      </c>
      <c r="R175" s="1">
        <f>+Tabla1[[#This Row],[PRECIO SIN IVA]]*0.85</f>
        <v>6455.6054999999997</v>
      </c>
      <c r="S175" s="1">
        <f>+Tabla1[[#This Row],[PRECIO SIN IVA]]*1.16</f>
        <v>8810.0028000000002</v>
      </c>
    </row>
    <row r="176" spans="1:19" x14ac:dyDescent="0.25">
      <c r="A176" s="2">
        <v>7062305</v>
      </c>
      <c r="B176" t="s">
        <v>267</v>
      </c>
      <c r="C176" t="s">
        <v>31</v>
      </c>
      <c r="D176" t="s">
        <v>352</v>
      </c>
      <c r="E176" t="s">
        <v>50</v>
      </c>
      <c r="F176" t="s">
        <v>75</v>
      </c>
      <c r="G176" t="s">
        <v>53</v>
      </c>
      <c r="H176" t="s">
        <v>162</v>
      </c>
      <c r="I176" t="s">
        <v>36</v>
      </c>
      <c r="J176" t="s">
        <v>346</v>
      </c>
      <c r="K176" t="s">
        <v>46</v>
      </c>
      <c r="M176">
        <v>5</v>
      </c>
      <c r="N176" t="s">
        <v>29</v>
      </c>
      <c r="O176" s="4">
        <v>7594.83</v>
      </c>
      <c r="P176" s="1">
        <f>+Tabla1[[#This Row],[PRECIO SIN IVA]]*0.65</f>
        <v>4936.6395000000002</v>
      </c>
      <c r="Q176" s="1">
        <f>+Tabla1[[#This Row],[PRECIO SIN IVA]]*0.7</f>
        <v>5316.3809999999994</v>
      </c>
      <c r="R176" s="1">
        <f>+Tabla1[[#This Row],[PRECIO SIN IVA]]*0.85</f>
        <v>6455.6054999999997</v>
      </c>
      <c r="S176" s="1">
        <f>+Tabla1[[#This Row],[PRECIO SIN IVA]]*1.16</f>
        <v>8810.0028000000002</v>
      </c>
    </row>
    <row r="177" spans="1:19" x14ac:dyDescent="0.25">
      <c r="A177" s="2">
        <v>7062320</v>
      </c>
      <c r="B177" t="s">
        <v>268</v>
      </c>
      <c r="C177" t="s">
        <v>31</v>
      </c>
      <c r="D177" t="s">
        <v>354</v>
      </c>
      <c r="E177" t="s">
        <v>50</v>
      </c>
      <c r="F177" t="s">
        <v>75</v>
      </c>
      <c r="G177" t="s">
        <v>53</v>
      </c>
      <c r="H177" t="s">
        <v>162</v>
      </c>
      <c r="I177" t="s">
        <v>36</v>
      </c>
      <c r="J177" t="s">
        <v>83</v>
      </c>
      <c r="K177" t="s">
        <v>135</v>
      </c>
      <c r="M177">
        <v>5</v>
      </c>
      <c r="N177" t="s">
        <v>29</v>
      </c>
      <c r="O177" s="4">
        <v>7594.83</v>
      </c>
      <c r="P177" s="1">
        <f>+Tabla1[[#This Row],[PRECIO SIN IVA]]*0.65</f>
        <v>4936.6395000000002</v>
      </c>
      <c r="Q177" s="1">
        <f>+Tabla1[[#This Row],[PRECIO SIN IVA]]*0.7</f>
        <v>5316.3809999999994</v>
      </c>
      <c r="R177" s="1">
        <f>+Tabla1[[#This Row],[PRECIO SIN IVA]]*0.85</f>
        <v>6455.6054999999997</v>
      </c>
      <c r="S177" s="1">
        <f>+Tabla1[[#This Row],[PRECIO SIN IVA]]*1.16</f>
        <v>8810.0028000000002</v>
      </c>
    </row>
    <row r="178" spans="1:19" x14ac:dyDescent="0.25">
      <c r="A178" s="2">
        <v>7062321</v>
      </c>
      <c r="B178" t="s">
        <v>269</v>
      </c>
      <c r="C178" t="s">
        <v>31</v>
      </c>
      <c r="D178" t="s">
        <v>354</v>
      </c>
      <c r="E178" t="s">
        <v>50</v>
      </c>
      <c r="F178" t="s">
        <v>75</v>
      </c>
      <c r="G178" t="s">
        <v>53</v>
      </c>
      <c r="H178" t="s">
        <v>162</v>
      </c>
      <c r="I178" t="s">
        <v>36</v>
      </c>
      <c r="J178" t="s">
        <v>83</v>
      </c>
      <c r="K178" t="s">
        <v>44</v>
      </c>
      <c r="M178">
        <v>5</v>
      </c>
      <c r="N178" t="s">
        <v>29</v>
      </c>
      <c r="O178" s="4">
        <v>7594.83</v>
      </c>
      <c r="P178" s="1">
        <f>+Tabla1[[#This Row],[PRECIO SIN IVA]]*0.65</f>
        <v>4936.6395000000002</v>
      </c>
      <c r="Q178" s="1">
        <f>+Tabla1[[#This Row],[PRECIO SIN IVA]]*0.7</f>
        <v>5316.3809999999994</v>
      </c>
      <c r="R178" s="1">
        <f>+Tabla1[[#This Row],[PRECIO SIN IVA]]*0.85</f>
        <v>6455.6054999999997</v>
      </c>
      <c r="S178" s="1">
        <f>+Tabla1[[#This Row],[PRECIO SIN IVA]]*1.16</f>
        <v>8810.0028000000002</v>
      </c>
    </row>
    <row r="179" spans="1:19" x14ac:dyDescent="0.25">
      <c r="A179" s="2">
        <v>7062322</v>
      </c>
      <c r="B179" t="s">
        <v>270</v>
      </c>
      <c r="C179" t="s">
        <v>31</v>
      </c>
      <c r="D179" t="s">
        <v>355</v>
      </c>
      <c r="E179" t="s">
        <v>50</v>
      </c>
      <c r="F179" t="s">
        <v>75</v>
      </c>
      <c r="G179" t="s">
        <v>53</v>
      </c>
      <c r="H179" t="s">
        <v>162</v>
      </c>
      <c r="I179" t="s">
        <v>36</v>
      </c>
      <c r="J179" t="s">
        <v>83</v>
      </c>
      <c r="K179" t="s">
        <v>45</v>
      </c>
      <c r="M179">
        <v>5</v>
      </c>
      <c r="N179" t="s">
        <v>29</v>
      </c>
      <c r="O179" s="4">
        <v>7594.83</v>
      </c>
      <c r="P179" s="1">
        <f>+Tabla1[[#This Row],[PRECIO SIN IVA]]*0.65</f>
        <v>4936.6395000000002</v>
      </c>
      <c r="Q179" s="1">
        <f>+Tabla1[[#This Row],[PRECIO SIN IVA]]*0.7</f>
        <v>5316.3809999999994</v>
      </c>
      <c r="R179" s="1">
        <f>+Tabla1[[#This Row],[PRECIO SIN IVA]]*0.85</f>
        <v>6455.6054999999997</v>
      </c>
      <c r="S179" s="1">
        <f>+Tabla1[[#This Row],[PRECIO SIN IVA]]*1.16</f>
        <v>8810.0028000000002</v>
      </c>
    </row>
    <row r="180" spans="1:19" x14ac:dyDescent="0.25">
      <c r="A180" s="2">
        <v>7062323</v>
      </c>
      <c r="B180" t="s">
        <v>271</v>
      </c>
      <c r="C180" t="s">
        <v>31</v>
      </c>
      <c r="D180" t="s">
        <v>354</v>
      </c>
      <c r="E180" t="s">
        <v>50</v>
      </c>
      <c r="F180" t="s">
        <v>75</v>
      </c>
      <c r="G180" t="s">
        <v>53</v>
      </c>
      <c r="H180" t="s">
        <v>162</v>
      </c>
      <c r="I180" t="s">
        <v>36</v>
      </c>
      <c r="J180" t="s">
        <v>83</v>
      </c>
      <c r="K180" t="s">
        <v>46</v>
      </c>
      <c r="M180">
        <v>5</v>
      </c>
      <c r="N180" t="s">
        <v>29</v>
      </c>
      <c r="O180" s="4">
        <v>7594.83</v>
      </c>
      <c r="P180" s="1">
        <f>+Tabla1[[#This Row],[PRECIO SIN IVA]]*0.65</f>
        <v>4936.6395000000002</v>
      </c>
      <c r="Q180" s="1">
        <f>+Tabla1[[#This Row],[PRECIO SIN IVA]]*0.7</f>
        <v>5316.3809999999994</v>
      </c>
      <c r="R180" s="1">
        <f>+Tabla1[[#This Row],[PRECIO SIN IVA]]*0.85</f>
        <v>6455.6054999999997</v>
      </c>
      <c r="S180" s="1">
        <f>+Tabla1[[#This Row],[PRECIO SIN IVA]]*1.16</f>
        <v>8810.0028000000002</v>
      </c>
    </row>
    <row r="181" spans="1:19" x14ac:dyDescent="0.25">
      <c r="A181" s="2">
        <v>7062339</v>
      </c>
      <c r="B181" t="s">
        <v>272</v>
      </c>
      <c r="C181" t="s">
        <v>31</v>
      </c>
      <c r="D181" t="s">
        <v>347</v>
      </c>
      <c r="E181" t="s">
        <v>50</v>
      </c>
      <c r="F181" t="s">
        <v>75</v>
      </c>
      <c r="G181" t="s">
        <v>53</v>
      </c>
      <c r="H181" t="s">
        <v>162</v>
      </c>
      <c r="I181" t="s">
        <v>36</v>
      </c>
      <c r="J181" t="s">
        <v>349</v>
      </c>
      <c r="K181" t="s">
        <v>44</v>
      </c>
      <c r="M181">
        <v>5</v>
      </c>
      <c r="N181" t="s">
        <v>29</v>
      </c>
      <c r="O181" s="4">
        <v>2853.45</v>
      </c>
      <c r="P181" s="1">
        <f>+Tabla1[[#This Row],[PRECIO SIN IVA]]*0.65</f>
        <v>1854.7424999999998</v>
      </c>
      <c r="Q181" s="1">
        <f>+Tabla1[[#This Row],[PRECIO SIN IVA]]*0.7</f>
        <v>1997.4149999999997</v>
      </c>
      <c r="R181" s="1">
        <f>+Tabla1[[#This Row],[PRECIO SIN IVA]]*0.85</f>
        <v>2425.4324999999999</v>
      </c>
      <c r="S181" s="1">
        <f>+Tabla1[[#This Row],[PRECIO SIN IVA]]*1.16</f>
        <v>3310.0019999999995</v>
      </c>
    </row>
    <row r="182" spans="1:19" x14ac:dyDescent="0.25">
      <c r="A182" s="2">
        <v>7062340</v>
      </c>
      <c r="B182" t="s">
        <v>273</v>
      </c>
      <c r="C182" t="s">
        <v>31</v>
      </c>
      <c r="D182" t="s">
        <v>347</v>
      </c>
      <c r="E182" t="s">
        <v>50</v>
      </c>
      <c r="F182" t="s">
        <v>75</v>
      </c>
      <c r="G182" t="s">
        <v>53</v>
      </c>
      <c r="H182" t="s">
        <v>162</v>
      </c>
      <c r="I182" t="s">
        <v>36</v>
      </c>
      <c r="J182" t="s">
        <v>349</v>
      </c>
      <c r="K182" t="s">
        <v>45</v>
      </c>
      <c r="M182">
        <v>5</v>
      </c>
      <c r="N182" t="s">
        <v>29</v>
      </c>
      <c r="O182" s="4">
        <v>2853.45</v>
      </c>
      <c r="P182" s="1">
        <f>+Tabla1[[#This Row],[PRECIO SIN IVA]]*0.65</f>
        <v>1854.7424999999998</v>
      </c>
      <c r="Q182" s="1">
        <f>+Tabla1[[#This Row],[PRECIO SIN IVA]]*0.7</f>
        <v>1997.4149999999997</v>
      </c>
      <c r="R182" s="1">
        <f>+Tabla1[[#This Row],[PRECIO SIN IVA]]*0.85</f>
        <v>2425.4324999999999</v>
      </c>
      <c r="S182" s="1">
        <f>+Tabla1[[#This Row],[PRECIO SIN IVA]]*1.16</f>
        <v>3310.0019999999995</v>
      </c>
    </row>
    <row r="183" spans="1:19" x14ac:dyDescent="0.25">
      <c r="A183" s="2">
        <v>7062341</v>
      </c>
      <c r="B183" t="s">
        <v>274</v>
      </c>
      <c r="C183" t="s">
        <v>31</v>
      </c>
      <c r="D183" t="s">
        <v>347</v>
      </c>
      <c r="E183" t="s">
        <v>50</v>
      </c>
      <c r="F183" t="s">
        <v>75</v>
      </c>
      <c r="G183" t="s">
        <v>53</v>
      </c>
      <c r="H183" t="s">
        <v>162</v>
      </c>
      <c r="I183" t="s">
        <v>36</v>
      </c>
      <c r="J183" t="s">
        <v>349</v>
      </c>
      <c r="K183" t="s">
        <v>46</v>
      </c>
      <c r="M183">
        <v>5</v>
      </c>
      <c r="N183" t="s">
        <v>29</v>
      </c>
      <c r="O183" s="4">
        <v>2853.45</v>
      </c>
      <c r="P183" s="1">
        <f>+Tabla1[[#This Row],[PRECIO SIN IVA]]*0.65</f>
        <v>1854.7424999999998</v>
      </c>
      <c r="Q183" s="1">
        <f>+Tabla1[[#This Row],[PRECIO SIN IVA]]*0.7</f>
        <v>1997.4149999999997</v>
      </c>
      <c r="R183" s="1">
        <f>+Tabla1[[#This Row],[PRECIO SIN IVA]]*0.85</f>
        <v>2425.4324999999999</v>
      </c>
      <c r="S183" s="1">
        <f>+Tabla1[[#This Row],[PRECIO SIN IVA]]*1.16</f>
        <v>3310.0019999999995</v>
      </c>
    </row>
    <row r="184" spans="1:19" x14ac:dyDescent="0.25">
      <c r="A184" s="2">
        <v>7062357</v>
      </c>
      <c r="B184" t="s">
        <v>275</v>
      </c>
      <c r="C184" t="s">
        <v>31</v>
      </c>
      <c r="D184" t="s">
        <v>356</v>
      </c>
      <c r="E184" t="s">
        <v>50</v>
      </c>
      <c r="F184" t="s">
        <v>75</v>
      </c>
      <c r="G184" t="s">
        <v>53</v>
      </c>
      <c r="H184" t="s">
        <v>162</v>
      </c>
      <c r="I184" t="s">
        <v>36</v>
      </c>
      <c r="J184" t="s">
        <v>25</v>
      </c>
      <c r="K184" t="s">
        <v>44</v>
      </c>
      <c r="M184">
        <v>5</v>
      </c>
      <c r="N184" t="s">
        <v>29</v>
      </c>
      <c r="O184" s="4">
        <v>2278.4499999999998</v>
      </c>
      <c r="P184" s="1">
        <f>+Tabla1[[#This Row],[PRECIO SIN IVA]]*0.65</f>
        <v>1480.9924999999998</v>
      </c>
      <c r="Q184" s="1">
        <f>+Tabla1[[#This Row],[PRECIO SIN IVA]]*0.7</f>
        <v>1594.9149999999997</v>
      </c>
      <c r="R184" s="1">
        <f>+Tabla1[[#This Row],[PRECIO SIN IVA]]*0.85</f>
        <v>1936.6824999999999</v>
      </c>
      <c r="S184" s="1">
        <f>+Tabla1[[#This Row],[PRECIO SIN IVA]]*1.16</f>
        <v>2643.0019999999995</v>
      </c>
    </row>
    <row r="185" spans="1:19" x14ac:dyDescent="0.25">
      <c r="A185" s="2">
        <v>7062358</v>
      </c>
      <c r="B185" t="s">
        <v>276</v>
      </c>
      <c r="C185" t="s">
        <v>31</v>
      </c>
      <c r="D185" t="s">
        <v>356</v>
      </c>
      <c r="E185" t="s">
        <v>50</v>
      </c>
      <c r="F185" t="s">
        <v>75</v>
      </c>
      <c r="G185" t="s">
        <v>53</v>
      </c>
      <c r="H185" t="s">
        <v>162</v>
      </c>
      <c r="I185" t="s">
        <v>36</v>
      </c>
      <c r="J185" t="s">
        <v>25</v>
      </c>
      <c r="K185" t="s">
        <v>45</v>
      </c>
      <c r="M185">
        <v>5</v>
      </c>
      <c r="N185" t="s">
        <v>29</v>
      </c>
      <c r="O185" s="4">
        <v>2278.4499999999998</v>
      </c>
      <c r="P185" s="1">
        <f>+Tabla1[[#This Row],[PRECIO SIN IVA]]*0.65</f>
        <v>1480.9924999999998</v>
      </c>
      <c r="Q185" s="1">
        <f>+Tabla1[[#This Row],[PRECIO SIN IVA]]*0.7</f>
        <v>1594.9149999999997</v>
      </c>
      <c r="R185" s="1">
        <f>+Tabla1[[#This Row],[PRECIO SIN IVA]]*0.85</f>
        <v>1936.6824999999999</v>
      </c>
      <c r="S185" s="1">
        <f>+Tabla1[[#This Row],[PRECIO SIN IVA]]*1.16</f>
        <v>2643.0019999999995</v>
      </c>
    </row>
    <row r="186" spans="1:19" x14ac:dyDescent="0.25">
      <c r="A186" s="2">
        <v>7062359</v>
      </c>
      <c r="B186" t="s">
        <v>277</v>
      </c>
      <c r="C186" t="s">
        <v>31</v>
      </c>
      <c r="D186" t="s">
        <v>356</v>
      </c>
      <c r="E186" t="s">
        <v>50</v>
      </c>
      <c r="F186" t="s">
        <v>75</v>
      </c>
      <c r="G186" t="s">
        <v>53</v>
      </c>
      <c r="H186" t="s">
        <v>162</v>
      </c>
      <c r="I186" t="s">
        <v>36</v>
      </c>
      <c r="J186" t="s">
        <v>25</v>
      </c>
      <c r="K186" t="s">
        <v>46</v>
      </c>
      <c r="M186">
        <v>5</v>
      </c>
      <c r="N186" t="s">
        <v>29</v>
      </c>
      <c r="O186" s="4">
        <v>2278.4499999999998</v>
      </c>
      <c r="P186" s="1">
        <f>+Tabla1[[#This Row],[PRECIO SIN IVA]]*0.65</f>
        <v>1480.9924999999998</v>
      </c>
      <c r="Q186" s="1">
        <f>+Tabla1[[#This Row],[PRECIO SIN IVA]]*0.7</f>
        <v>1594.9149999999997</v>
      </c>
      <c r="R186" s="1">
        <f>+Tabla1[[#This Row],[PRECIO SIN IVA]]*0.85</f>
        <v>1936.6824999999999</v>
      </c>
      <c r="S186" s="1">
        <f>+Tabla1[[#This Row],[PRECIO SIN IVA]]*1.16</f>
        <v>2643.0019999999995</v>
      </c>
    </row>
    <row r="187" spans="1:19" x14ac:dyDescent="0.25">
      <c r="A187" s="2">
        <v>7062374</v>
      </c>
      <c r="B187" t="s">
        <v>278</v>
      </c>
      <c r="C187" t="s">
        <v>31</v>
      </c>
      <c r="D187" t="s">
        <v>357</v>
      </c>
      <c r="E187" t="s">
        <v>50</v>
      </c>
      <c r="F187" t="s">
        <v>75</v>
      </c>
      <c r="G187" t="s">
        <v>53</v>
      </c>
      <c r="H187" t="s">
        <v>162</v>
      </c>
      <c r="I187" t="s">
        <v>36</v>
      </c>
      <c r="J187" t="s">
        <v>49</v>
      </c>
      <c r="K187" t="s">
        <v>135</v>
      </c>
      <c r="M187">
        <v>5</v>
      </c>
      <c r="N187" t="s">
        <v>29</v>
      </c>
      <c r="O187" s="4">
        <v>2278.4499999999998</v>
      </c>
      <c r="P187" s="1">
        <f>+Tabla1[[#This Row],[PRECIO SIN IVA]]*0.65</f>
        <v>1480.9924999999998</v>
      </c>
      <c r="Q187" s="1">
        <f>+Tabla1[[#This Row],[PRECIO SIN IVA]]*0.7</f>
        <v>1594.9149999999997</v>
      </c>
      <c r="R187" s="1">
        <f>+Tabla1[[#This Row],[PRECIO SIN IVA]]*0.85</f>
        <v>1936.6824999999999</v>
      </c>
      <c r="S187" s="1">
        <f>+Tabla1[[#This Row],[PRECIO SIN IVA]]*1.16</f>
        <v>2643.0019999999995</v>
      </c>
    </row>
    <row r="188" spans="1:19" x14ac:dyDescent="0.25">
      <c r="A188" s="2">
        <v>7062375</v>
      </c>
      <c r="B188" t="s">
        <v>279</v>
      </c>
      <c r="C188" t="s">
        <v>31</v>
      </c>
      <c r="D188" t="s">
        <v>357</v>
      </c>
      <c r="E188" t="s">
        <v>50</v>
      </c>
      <c r="F188" t="s">
        <v>75</v>
      </c>
      <c r="G188" t="s">
        <v>53</v>
      </c>
      <c r="H188" t="s">
        <v>162</v>
      </c>
      <c r="I188" t="s">
        <v>36</v>
      </c>
      <c r="J188" t="s">
        <v>49</v>
      </c>
      <c r="K188" t="s">
        <v>44</v>
      </c>
      <c r="M188">
        <v>5</v>
      </c>
      <c r="N188" t="s">
        <v>29</v>
      </c>
      <c r="O188" s="4">
        <v>2278.4499999999998</v>
      </c>
      <c r="P188" s="1">
        <f>+Tabla1[[#This Row],[PRECIO SIN IVA]]*0.65</f>
        <v>1480.9924999999998</v>
      </c>
      <c r="Q188" s="1">
        <f>+Tabla1[[#This Row],[PRECIO SIN IVA]]*0.7</f>
        <v>1594.9149999999997</v>
      </c>
      <c r="R188" s="1">
        <f>+Tabla1[[#This Row],[PRECIO SIN IVA]]*0.85</f>
        <v>1936.6824999999999</v>
      </c>
      <c r="S188" s="1">
        <f>+Tabla1[[#This Row],[PRECIO SIN IVA]]*1.16</f>
        <v>2643.0019999999995</v>
      </c>
    </row>
    <row r="189" spans="1:19" x14ac:dyDescent="0.25">
      <c r="A189" s="2">
        <v>7062393</v>
      </c>
      <c r="B189" t="s">
        <v>280</v>
      </c>
      <c r="C189" t="s">
        <v>31</v>
      </c>
      <c r="D189" t="s">
        <v>359</v>
      </c>
      <c r="E189" t="s">
        <v>50</v>
      </c>
      <c r="F189" t="s">
        <v>75</v>
      </c>
      <c r="G189" t="s">
        <v>53</v>
      </c>
      <c r="H189" t="s">
        <v>162</v>
      </c>
      <c r="I189" t="s">
        <v>36</v>
      </c>
      <c r="J189" t="s">
        <v>358</v>
      </c>
      <c r="K189" t="s">
        <v>44</v>
      </c>
      <c r="M189">
        <v>5</v>
      </c>
      <c r="N189" t="s">
        <v>29</v>
      </c>
      <c r="O189" s="4">
        <v>2853.45</v>
      </c>
      <c r="P189" s="1">
        <f>+Tabla1[[#This Row],[PRECIO SIN IVA]]*0.65</f>
        <v>1854.7424999999998</v>
      </c>
      <c r="Q189" s="1">
        <f>+Tabla1[[#This Row],[PRECIO SIN IVA]]*0.7</f>
        <v>1997.4149999999997</v>
      </c>
      <c r="R189" s="1">
        <f>+Tabla1[[#This Row],[PRECIO SIN IVA]]*0.85</f>
        <v>2425.4324999999999</v>
      </c>
      <c r="S189" s="1">
        <f>+Tabla1[[#This Row],[PRECIO SIN IVA]]*1.16</f>
        <v>3310.0019999999995</v>
      </c>
    </row>
    <row r="190" spans="1:19" x14ac:dyDescent="0.25">
      <c r="A190" s="2">
        <v>7062394</v>
      </c>
      <c r="B190" t="s">
        <v>281</v>
      </c>
      <c r="C190" t="s">
        <v>31</v>
      </c>
      <c r="D190" t="s">
        <v>359</v>
      </c>
      <c r="E190" t="s">
        <v>50</v>
      </c>
      <c r="F190" t="s">
        <v>75</v>
      </c>
      <c r="G190" t="s">
        <v>53</v>
      </c>
      <c r="H190" t="s">
        <v>162</v>
      </c>
      <c r="I190" t="s">
        <v>36</v>
      </c>
      <c r="J190" t="s">
        <v>358</v>
      </c>
      <c r="K190" t="s">
        <v>45</v>
      </c>
      <c r="M190">
        <v>5</v>
      </c>
      <c r="N190" t="s">
        <v>29</v>
      </c>
      <c r="O190" s="4">
        <v>2853.45</v>
      </c>
      <c r="P190" s="1">
        <f>+Tabla1[[#This Row],[PRECIO SIN IVA]]*0.65</f>
        <v>1854.7424999999998</v>
      </c>
      <c r="Q190" s="1">
        <f>+Tabla1[[#This Row],[PRECIO SIN IVA]]*0.7</f>
        <v>1997.4149999999997</v>
      </c>
      <c r="R190" s="1">
        <f>+Tabla1[[#This Row],[PRECIO SIN IVA]]*0.85</f>
        <v>2425.4324999999999</v>
      </c>
      <c r="S190" s="1">
        <f>+Tabla1[[#This Row],[PRECIO SIN IVA]]*1.16</f>
        <v>3310.0019999999995</v>
      </c>
    </row>
    <row r="191" spans="1:19" x14ac:dyDescent="0.25">
      <c r="A191" s="2">
        <v>7062395</v>
      </c>
      <c r="B191" t="s">
        <v>282</v>
      </c>
      <c r="C191" t="s">
        <v>31</v>
      </c>
      <c r="D191" t="s">
        <v>359</v>
      </c>
      <c r="E191" t="s">
        <v>50</v>
      </c>
      <c r="F191" t="s">
        <v>75</v>
      </c>
      <c r="G191" t="s">
        <v>53</v>
      </c>
      <c r="H191" t="s">
        <v>162</v>
      </c>
      <c r="I191" t="s">
        <v>36</v>
      </c>
      <c r="J191" t="s">
        <v>358</v>
      </c>
      <c r="K191" t="s">
        <v>46</v>
      </c>
      <c r="M191">
        <v>5</v>
      </c>
      <c r="N191" t="s">
        <v>29</v>
      </c>
      <c r="O191" s="4">
        <v>2853.45</v>
      </c>
      <c r="P191" s="1">
        <f>+Tabla1[[#This Row],[PRECIO SIN IVA]]*0.65</f>
        <v>1854.7424999999998</v>
      </c>
      <c r="Q191" s="1">
        <f>+Tabla1[[#This Row],[PRECIO SIN IVA]]*0.7</f>
        <v>1997.4149999999997</v>
      </c>
      <c r="R191" s="1">
        <f>+Tabla1[[#This Row],[PRECIO SIN IVA]]*0.85</f>
        <v>2425.4324999999999</v>
      </c>
      <c r="S191" s="1">
        <f>+Tabla1[[#This Row],[PRECIO SIN IVA]]*1.16</f>
        <v>3310.0019999999995</v>
      </c>
    </row>
    <row r="192" spans="1:19" x14ac:dyDescent="0.25">
      <c r="A192" s="2">
        <v>7062396</v>
      </c>
      <c r="B192" t="s">
        <v>283</v>
      </c>
      <c r="C192" t="s">
        <v>31</v>
      </c>
      <c r="D192" t="s">
        <v>359</v>
      </c>
      <c r="E192" t="s">
        <v>50</v>
      </c>
      <c r="F192" t="s">
        <v>75</v>
      </c>
      <c r="G192" t="s">
        <v>53</v>
      </c>
      <c r="H192" t="s">
        <v>162</v>
      </c>
      <c r="I192" t="s">
        <v>36</v>
      </c>
      <c r="J192" t="s">
        <v>358</v>
      </c>
      <c r="K192" t="s">
        <v>47</v>
      </c>
      <c r="M192">
        <v>5</v>
      </c>
      <c r="N192" t="s">
        <v>29</v>
      </c>
      <c r="O192" s="4">
        <v>2853.45</v>
      </c>
      <c r="P192" s="1">
        <f>+Tabla1[[#This Row],[PRECIO SIN IVA]]*0.65</f>
        <v>1854.7424999999998</v>
      </c>
      <c r="Q192" s="1">
        <f>+Tabla1[[#This Row],[PRECIO SIN IVA]]*0.7</f>
        <v>1997.4149999999997</v>
      </c>
      <c r="R192" s="1">
        <f>+Tabla1[[#This Row],[PRECIO SIN IVA]]*0.85</f>
        <v>2425.4324999999999</v>
      </c>
      <c r="S192" s="1">
        <f>+Tabla1[[#This Row],[PRECIO SIN IVA]]*1.16</f>
        <v>3310.0019999999995</v>
      </c>
    </row>
    <row r="193" spans="1:19" x14ac:dyDescent="0.25">
      <c r="A193" s="2">
        <v>7070026</v>
      </c>
      <c r="B193" t="s">
        <v>284</v>
      </c>
      <c r="C193" t="s">
        <v>31</v>
      </c>
      <c r="D193" t="s">
        <v>362</v>
      </c>
      <c r="E193" t="s">
        <v>50</v>
      </c>
      <c r="F193" t="s">
        <v>75</v>
      </c>
      <c r="G193" t="s">
        <v>53</v>
      </c>
      <c r="H193" t="s">
        <v>162</v>
      </c>
      <c r="I193" t="s">
        <v>36</v>
      </c>
      <c r="J193" t="s">
        <v>360</v>
      </c>
      <c r="K193" t="s">
        <v>44</v>
      </c>
      <c r="M193">
        <v>5</v>
      </c>
      <c r="N193" t="s">
        <v>29</v>
      </c>
      <c r="O193" s="4">
        <v>7594.83</v>
      </c>
      <c r="P193" s="1">
        <f>+Tabla1[[#This Row],[PRECIO SIN IVA]]*0.65</f>
        <v>4936.6395000000002</v>
      </c>
      <c r="Q193" s="1">
        <f>+Tabla1[[#This Row],[PRECIO SIN IVA]]*0.7</f>
        <v>5316.3809999999994</v>
      </c>
      <c r="R193" s="1">
        <f>+Tabla1[[#This Row],[PRECIO SIN IVA]]*0.85</f>
        <v>6455.6054999999997</v>
      </c>
      <c r="S193" s="1">
        <f>+Tabla1[[#This Row],[PRECIO SIN IVA]]*1.16</f>
        <v>8810.0028000000002</v>
      </c>
    </row>
    <row r="194" spans="1:19" x14ac:dyDescent="0.25">
      <c r="A194" s="2">
        <v>7070027</v>
      </c>
      <c r="B194" t="s">
        <v>285</v>
      </c>
      <c r="C194" t="s">
        <v>31</v>
      </c>
      <c r="D194" t="s">
        <v>362</v>
      </c>
      <c r="E194" t="s">
        <v>50</v>
      </c>
      <c r="F194" t="s">
        <v>75</v>
      </c>
      <c r="G194" t="s">
        <v>53</v>
      </c>
      <c r="H194" t="s">
        <v>162</v>
      </c>
      <c r="I194" t="s">
        <v>36</v>
      </c>
      <c r="J194" t="s">
        <v>360</v>
      </c>
      <c r="K194" t="s">
        <v>45</v>
      </c>
      <c r="M194">
        <v>5</v>
      </c>
      <c r="N194" t="s">
        <v>29</v>
      </c>
      <c r="O194" s="4">
        <v>7594.83</v>
      </c>
      <c r="P194" s="1">
        <f>+Tabla1[[#This Row],[PRECIO SIN IVA]]*0.65</f>
        <v>4936.6395000000002</v>
      </c>
      <c r="Q194" s="1">
        <f>+Tabla1[[#This Row],[PRECIO SIN IVA]]*0.7</f>
        <v>5316.3809999999994</v>
      </c>
      <c r="R194" s="1">
        <f>+Tabla1[[#This Row],[PRECIO SIN IVA]]*0.85</f>
        <v>6455.6054999999997</v>
      </c>
      <c r="S194" s="1">
        <f>+Tabla1[[#This Row],[PRECIO SIN IVA]]*1.16</f>
        <v>8810.0028000000002</v>
      </c>
    </row>
    <row r="195" spans="1:19" x14ac:dyDescent="0.25">
      <c r="A195" s="2">
        <v>7070044</v>
      </c>
      <c r="B195" t="s">
        <v>286</v>
      </c>
      <c r="C195" t="s">
        <v>31</v>
      </c>
      <c r="D195" t="s">
        <v>363</v>
      </c>
      <c r="E195" t="s">
        <v>50</v>
      </c>
      <c r="F195" t="s">
        <v>75</v>
      </c>
      <c r="G195" t="s">
        <v>53</v>
      </c>
      <c r="H195" t="s">
        <v>162</v>
      </c>
      <c r="I195" t="s">
        <v>36</v>
      </c>
      <c r="J195" t="s">
        <v>361</v>
      </c>
      <c r="K195" t="s">
        <v>44</v>
      </c>
      <c r="M195">
        <v>5</v>
      </c>
      <c r="N195" t="s">
        <v>29</v>
      </c>
      <c r="O195" s="4">
        <v>3037.93</v>
      </c>
      <c r="P195" s="1">
        <f>+Tabla1[[#This Row],[PRECIO SIN IVA]]*0.65</f>
        <v>1974.6544999999999</v>
      </c>
      <c r="Q195" s="1">
        <f>+Tabla1[[#This Row],[PRECIO SIN IVA]]*0.7</f>
        <v>2126.5509999999999</v>
      </c>
      <c r="R195" s="1">
        <f>+Tabla1[[#This Row],[PRECIO SIN IVA]]*0.85</f>
        <v>2582.2404999999999</v>
      </c>
      <c r="S195" s="1">
        <f>+Tabla1[[#This Row],[PRECIO SIN IVA]]*1.16</f>
        <v>3523.9987999999994</v>
      </c>
    </row>
    <row r="196" spans="1:19" x14ac:dyDescent="0.25">
      <c r="A196" s="2">
        <v>7070045</v>
      </c>
      <c r="B196" t="s">
        <v>287</v>
      </c>
      <c r="C196" t="s">
        <v>31</v>
      </c>
      <c r="D196" t="s">
        <v>363</v>
      </c>
      <c r="E196" t="s">
        <v>50</v>
      </c>
      <c r="F196" t="s">
        <v>75</v>
      </c>
      <c r="G196" t="s">
        <v>53</v>
      </c>
      <c r="H196" t="s">
        <v>162</v>
      </c>
      <c r="I196" t="s">
        <v>36</v>
      </c>
      <c r="J196" t="s">
        <v>361</v>
      </c>
      <c r="K196" t="s">
        <v>45</v>
      </c>
      <c r="M196">
        <v>5</v>
      </c>
      <c r="N196" t="s">
        <v>29</v>
      </c>
      <c r="O196" s="4">
        <v>3037.93</v>
      </c>
      <c r="P196" s="1">
        <f>+Tabla1[[#This Row],[PRECIO SIN IVA]]*0.65</f>
        <v>1974.6544999999999</v>
      </c>
      <c r="Q196" s="1">
        <f>+Tabla1[[#This Row],[PRECIO SIN IVA]]*0.7</f>
        <v>2126.5509999999999</v>
      </c>
      <c r="R196" s="1">
        <f>+Tabla1[[#This Row],[PRECIO SIN IVA]]*0.85</f>
        <v>2582.2404999999999</v>
      </c>
      <c r="S196" s="1">
        <f>+Tabla1[[#This Row],[PRECIO SIN IVA]]*1.16</f>
        <v>3523.9987999999994</v>
      </c>
    </row>
    <row r="197" spans="1:19" x14ac:dyDescent="0.25">
      <c r="A197" s="2">
        <v>7070150</v>
      </c>
      <c r="B197" t="s">
        <v>288</v>
      </c>
      <c r="C197" t="s">
        <v>31</v>
      </c>
      <c r="D197" t="s">
        <v>364</v>
      </c>
      <c r="E197" t="s">
        <v>50</v>
      </c>
      <c r="F197" t="s">
        <v>75</v>
      </c>
      <c r="G197" t="s">
        <v>53</v>
      </c>
      <c r="H197" t="s">
        <v>162</v>
      </c>
      <c r="I197" t="s">
        <v>36</v>
      </c>
      <c r="J197" t="s">
        <v>318</v>
      </c>
      <c r="K197" t="s">
        <v>135</v>
      </c>
      <c r="M197">
        <v>5</v>
      </c>
      <c r="N197" t="s">
        <v>29</v>
      </c>
      <c r="O197" s="4">
        <v>2278.4499999999998</v>
      </c>
      <c r="P197" s="1">
        <f>+Tabla1[[#This Row],[PRECIO SIN IVA]]*0.65</f>
        <v>1480.9924999999998</v>
      </c>
      <c r="Q197" s="1">
        <f>+Tabla1[[#This Row],[PRECIO SIN IVA]]*0.7</f>
        <v>1594.9149999999997</v>
      </c>
      <c r="R197" s="1">
        <f>+Tabla1[[#This Row],[PRECIO SIN IVA]]*0.85</f>
        <v>1936.6824999999999</v>
      </c>
      <c r="S197" s="1">
        <f>+Tabla1[[#This Row],[PRECIO SIN IVA]]*1.16</f>
        <v>2643.0019999999995</v>
      </c>
    </row>
    <row r="198" spans="1:19" x14ac:dyDescent="0.25">
      <c r="A198" s="2">
        <v>7070151</v>
      </c>
      <c r="B198" t="s">
        <v>289</v>
      </c>
      <c r="C198" t="s">
        <v>31</v>
      </c>
      <c r="D198" t="s">
        <v>364</v>
      </c>
      <c r="E198" t="s">
        <v>50</v>
      </c>
      <c r="F198" t="s">
        <v>75</v>
      </c>
      <c r="G198" t="s">
        <v>53</v>
      </c>
      <c r="H198" t="s">
        <v>162</v>
      </c>
      <c r="I198" t="s">
        <v>36</v>
      </c>
      <c r="J198" t="s">
        <v>318</v>
      </c>
      <c r="K198" t="s">
        <v>44</v>
      </c>
      <c r="M198">
        <v>5</v>
      </c>
      <c r="N198" t="s">
        <v>29</v>
      </c>
      <c r="O198" s="4">
        <v>2278.4499999999998</v>
      </c>
      <c r="P198" s="1">
        <f>+Tabla1[[#This Row],[PRECIO SIN IVA]]*0.65</f>
        <v>1480.9924999999998</v>
      </c>
      <c r="Q198" s="1">
        <f>+Tabla1[[#This Row],[PRECIO SIN IVA]]*0.7</f>
        <v>1594.9149999999997</v>
      </c>
      <c r="R198" s="1">
        <f>+Tabla1[[#This Row],[PRECIO SIN IVA]]*0.85</f>
        <v>1936.6824999999999</v>
      </c>
      <c r="S198" s="1">
        <f>+Tabla1[[#This Row],[PRECIO SIN IVA]]*1.16</f>
        <v>2643.0019999999995</v>
      </c>
    </row>
    <row r="199" spans="1:19" x14ac:dyDescent="0.25">
      <c r="A199" s="2">
        <v>7070152</v>
      </c>
      <c r="B199" t="s">
        <v>290</v>
      </c>
      <c r="C199" t="s">
        <v>31</v>
      </c>
      <c r="D199" t="s">
        <v>364</v>
      </c>
      <c r="E199" t="s">
        <v>50</v>
      </c>
      <c r="F199" t="s">
        <v>75</v>
      </c>
      <c r="G199" t="s">
        <v>53</v>
      </c>
      <c r="H199" t="s">
        <v>162</v>
      </c>
      <c r="I199" t="s">
        <v>36</v>
      </c>
      <c r="J199" t="s">
        <v>318</v>
      </c>
      <c r="K199" t="s">
        <v>45</v>
      </c>
      <c r="M199">
        <v>5</v>
      </c>
      <c r="N199" t="s">
        <v>29</v>
      </c>
      <c r="O199" s="4">
        <v>2278.4499999999998</v>
      </c>
      <c r="P199" s="1">
        <f>+Tabla1[[#This Row],[PRECIO SIN IVA]]*0.65</f>
        <v>1480.9924999999998</v>
      </c>
      <c r="Q199" s="1">
        <f>+Tabla1[[#This Row],[PRECIO SIN IVA]]*0.7</f>
        <v>1594.9149999999997</v>
      </c>
      <c r="R199" s="1">
        <f>+Tabla1[[#This Row],[PRECIO SIN IVA]]*0.85</f>
        <v>1936.6824999999999</v>
      </c>
      <c r="S199" s="1">
        <f>+Tabla1[[#This Row],[PRECIO SIN IVA]]*1.16</f>
        <v>2643.0019999999995</v>
      </c>
    </row>
    <row r="200" spans="1:19" x14ac:dyDescent="0.25">
      <c r="A200" s="2">
        <v>8041176</v>
      </c>
      <c r="B200" t="s">
        <v>291</v>
      </c>
      <c r="C200" t="s">
        <v>31</v>
      </c>
      <c r="D200" t="s">
        <v>365</v>
      </c>
      <c r="E200" t="s">
        <v>50</v>
      </c>
      <c r="F200" t="s">
        <v>75</v>
      </c>
      <c r="G200" t="s">
        <v>53</v>
      </c>
      <c r="H200" t="s">
        <v>162</v>
      </c>
      <c r="I200" t="s">
        <v>36</v>
      </c>
      <c r="J200" t="s">
        <v>360</v>
      </c>
      <c r="K200" t="s">
        <v>44</v>
      </c>
      <c r="M200">
        <v>5</v>
      </c>
      <c r="N200" t="s">
        <v>29</v>
      </c>
      <c r="O200" s="4">
        <v>6834.48</v>
      </c>
      <c r="P200" s="1">
        <f>+Tabla1[[#This Row],[PRECIO SIN IVA]]*0.65</f>
        <v>4442.4120000000003</v>
      </c>
      <c r="Q200" s="1">
        <f>+Tabla1[[#This Row],[PRECIO SIN IVA]]*0.7</f>
        <v>4784.1359999999995</v>
      </c>
      <c r="R200" s="1">
        <f>+Tabla1[[#This Row],[PRECIO SIN IVA]]*0.85</f>
        <v>5809.3079999999991</v>
      </c>
      <c r="S200" s="1">
        <f>+Tabla1[[#This Row],[PRECIO SIN IVA]]*1.16</f>
        <v>7927.996799999999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2016-03-11T17:52:27Z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